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carolinagialdi/Documents/"/>
    </mc:Choice>
  </mc:AlternateContent>
  <bookViews>
    <workbookView xWindow="1040" yWindow="1680" windowWidth="27760" windowHeight="15260" tabRatio="500"/>
  </bookViews>
  <sheets>
    <sheet name="1. Data Beta" sheetId="1" r:id="rId1"/>
    <sheet name="1a. Regresion Beta IRCP" sheetId="2" r:id="rId2"/>
    <sheet name="1b. Regresion Beta MERVAL" sheetId="3" r:id="rId3"/>
  </sheets>
  <externalReferences>
    <externalReference r:id="rId4"/>
    <externalReference r:id="rId5"/>
    <externalReference r:id="rId6"/>
    <externalReference r:id="rId7"/>
  </externalReferences>
  <definedNames>
    <definedName name="__FDS_HYPERLINK_TOGGLE_STATE__" hidden="1">"ON"</definedName>
    <definedName name="__FDS_UNIQUE_RANGE_ID_GENERATOR_COUNTER" hidden="1">1</definedName>
    <definedName name="_1______123Graph_BCHART_5" hidden="1">[1]MEX95IB!#REF!</definedName>
    <definedName name="_1__123Graph_ACHART_1" hidden="1">[2]A!$R$14:$R$50</definedName>
    <definedName name="_1__123Graph_BCHART_5" hidden="1">[1]MEX95IB!#REF!</definedName>
    <definedName name="_1__FDSAUDITLINK__" localSheetId="1" hidden="1">{"fdsup://IBCentral/FAT Viewer?action=UPDATE&amp;creator=factset&amp;DOC_NAME=fat:reuters_qtrly_shs_src_window.fat&amp;display_string=Audit&amp;DYN_ARGS=TRUE&amp;VAR:ID1=12709710&amp;VAR:RCODE=FDSSHSOUTDEPS&amp;VAR:SDATE=20090999&amp;VAR:FREQ=Quarterly&amp;VAR:RELITEM=RP&amp;VAR:CURRENCY=&amp;VAR:CUR","RSOURCE=EXSHARE&amp;VAR:NATFREQ=QUARTERLY&amp;VAR:RFIELD=FINALIZED&amp;VAR:DB_TYPE=&amp;VAR:UNITS=M&amp;window=popup&amp;width=450&amp;height=300&amp;START_MAXIMIZED=FALSE"}</definedName>
    <definedName name="_1__FDSAUDITLINK__" localSheetId="2" hidden="1">{"fdsup://IBCentral/FAT Viewer?action=UPDATE&amp;creator=factset&amp;DOC_NAME=fat:reuters_qtrly_shs_src_window.fat&amp;display_string=Audit&amp;DYN_ARGS=TRUE&amp;VAR:ID1=12709710&amp;VAR:RCODE=FDSSHSOUTDEPS&amp;VAR:SDATE=20090999&amp;VAR:FREQ=Quarterly&amp;VAR:RELITEM=RP&amp;VAR:CURRENCY=&amp;VAR:CUR","RSOURCE=EXSHARE&amp;VAR:NATFREQ=QUARTERLY&amp;VAR:RFIELD=FINALIZED&amp;VAR:DB_TYPE=&amp;VAR:UNITS=M&amp;window=popup&amp;width=450&amp;height=300&amp;START_MAXIMIZED=FALSE"}</definedName>
    <definedName name="_1__FDSAUDITLINK__" hidden="1">{"fdsup://IBCentral/FAT Viewer?action=UPDATE&amp;creator=factset&amp;DOC_NAME=fat:reuters_qtrly_shs_src_window.fat&amp;display_string=Audit&amp;DYN_ARGS=TRUE&amp;VAR:ID1=12709710&amp;VAR:RCODE=FDSSHSOUTDEPS&amp;VAR:SDATE=20090999&amp;VAR:FREQ=Quarterly&amp;VAR:RELITEM=RP&amp;VAR:CURRENCY=&amp;VAR:CUR","RSOURCE=EXSHARE&amp;VAR:NATFREQ=QUARTERLY&amp;VAR:RFIELD=FINALIZED&amp;VAR:DB_TYPE=&amp;VAR:UNITS=M&amp;window=popup&amp;width=450&amp;height=300&amp;START_MAXIMIZED=FALSE"}</definedName>
    <definedName name="_10______123Graph_BCHART_5" hidden="1">[1]MEX95IB!#REF!</definedName>
    <definedName name="_10__123Graph_BCHART_5" hidden="1">[1]MEX95IB!#REF!</definedName>
    <definedName name="_10__FDSAUDITLINK__" localSheetId="1" hidden="1">{"fdsup://IBCentral/FAT Viewer?action=UPDATE&amp;creator=factset&amp;DOC_NAME=fat:reuters_qtrly_shs_src_window.fat&amp;display_string=Audit&amp;DYN_ARGS=TRUE&amp;VAR:ID1=63618010&amp;VAR:RCODE=FDSSHSOUTDEPS&amp;VAR:SDATE=20090999&amp;VAR:FREQ=Quarterly&amp;VAR:RELITEM=RP&amp;VAR:CURRENCY=&amp;VAR:CUR","RSOURCE=EXSHARE&amp;VAR:NATFREQ=QUARTERLY&amp;VAR:RFIELD=FINALIZED&amp;VAR:DB_TYPE=&amp;VAR:UNITS=M&amp;window=popup&amp;width=450&amp;height=300&amp;START_MAXIMIZED=FALSE"}</definedName>
    <definedName name="_10__FDSAUDITLINK__" localSheetId="2" hidden="1">{"fdsup://IBCentral/FAT Viewer?action=UPDATE&amp;creator=factset&amp;DOC_NAME=fat:reuters_qtrly_shs_src_window.fat&amp;display_string=Audit&amp;DYN_ARGS=TRUE&amp;VAR:ID1=63618010&amp;VAR:RCODE=FDSSHSOUTDEPS&amp;VAR:SDATE=20090999&amp;VAR:FREQ=Quarterly&amp;VAR:RELITEM=RP&amp;VAR:CURRENCY=&amp;VAR:CUR","RSOURCE=EXSHARE&amp;VAR:NATFREQ=QUARTERLY&amp;VAR:RFIELD=FINALIZED&amp;VAR:DB_TYPE=&amp;VAR:UNITS=M&amp;window=popup&amp;width=450&amp;height=300&amp;START_MAXIMIZED=FALSE"}</definedName>
    <definedName name="_10__FDSAUDITLINK__" hidden="1">{"fdsup://IBCentral/FAT Viewer?action=UPDATE&amp;creator=factset&amp;DOC_NAME=fat:reuters_qtrly_shs_src_window.fat&amp;display_string=Audit&amp;DYN_ARGS=TRUE&amp;VAR:ID1=63618010&amp;VAR:RCODE=FDSSHSOUTDEPS&amp;VAR:SDATE=20090999&amp;VAR:FREQ=Quarterly&amp;VAR:RELITEM=RP&amp;VAR:CURRENCY=&amp;VAR:CUR","RSOURCE=EXSHARE&amp;VAR:NATFREQ=QUARTERLY&amp;VAR:RFIELD=FINALIZED&amp;VAR:DB_TYPE=&amp;VAR:UNITS=M&amp;window=popup&amp;width=450&amp;height=300&amp;START_MAXIMIZED=FALSE"}</definedName>
    <definedName name="_100__FDSAUDITLINK__" localSheetId="1" hidden="1">{"fdsup://IBCentral/FAT Viewer?action=UPDATE&amp;creator=factset&amp;DOC_NAME=fat:reuters_qtrly_source_window.fat&amp;display_string=Audit&amp;DYN_ARGS=TRUE&amp;VAR:ID1=70109410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0__FDSAUDITLINK__" localSheetId="2" hidden="1">{"fdsup://IBCentral/FAT Viewer?action=UPDATE&amp;creator=factset&amp;DOC_NAME=fat:reuters_qtrly_source_window.fat&amp;display_string=Audit&amp;DYN_ARGS=TRUE&amp;VAR:ID1=70109410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0__FDSAUDITLINK__" hidden="1">{"fdsup://IBCentral/FAT Viewer?action=UPDATE&amp;creator=factset&amp;DOC_NAME=fat:reuters_qtrly_source_window.fat&amp;display_string=Audit&amp;DYN_ARGS=TRUE&amp;VAR:ID1=70109410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00__FDSAUDITLINK__" localSheetId="1" hidden="1">{"fdsup://IBCentral/FAT Viewer?action=UPDATE&amp;creator=factset&amp;DOC_NAME=fat:reuters_qtrly_source_window.fat&amp;display_string=Audit&amp;DYN_ARGS=TRUE&amp;VAR:ID1=26160810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00__FDSAUDITLINK__" localSheetId="2" hidden="1">{"fdsup://IBCentral/FAT Viewer?action=UPDATE&amp;creator=factset&amp;DOC_NAME=fat:reuters_qtrly_source_window.fat&amp;display_string=Audit&amp;DYN_ARGS=TRUE&amp;VAR:ID1=26160810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00__FDSAUDITLINK__" hidden="1">{"fdsup://IBCentral/FAT Viewer?action=UPDATE&amp;creator=factset&amp;DOC_NAME=fat:reuters_qtrly_source_window.fat&amp;display_string=Audit&amp;DYN_ARGS=TRUE&amp;VAR:ID1=26160810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01__FDSAUDITLINK__" localSheetId="1" hidden="1">{"fdsup://IBCentral/FAT Viewer?action=UPDATE&amp;creator=factset&amp;DOC_NAME=fat:reuters_qtrly_source_window.fat&amp;display_string=Audit&amp;DYN_ARGS=TRUE&amp;VAR:ID1=77669610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01__FDSAUDITLINK__" localSheetId="2" hidden="1">{"fdsup://IBCentral/FAT Viewer?action=UPDATE&amp;creator=factset&amp;DOC_NAME=fat:reuters_qtrly_source_window.fat&amp;display_string=Audit&amp;DYN_ARGS=TRUE&amp;VAR:ID1=77669610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01__FDSAUDITLINK__" hidden="1">{"fdsup://IBCentral/FAT Viewer?action=UPDATE&amp;creator=factset&amp;DOC_NAME=fat:reuters_qtrly_source_window.fat&amp;display_string=Audit&amp;DYN_ARGS=TRUE&amp;VAR:ID1=77669610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02__FDSAUDITLINK__" localSheetId="1" hidden="1">{"fdsup://IBCentral/FAT Viewer?action=UPDATE&amp;creator=factset&amp;DOC_NAME=fat:reuters_qtrly_source_window.fat&amp;display_string=Audit&amp;DYN_ARGS=TRUE&amp;VAR:ID1=34354P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02__FDSAUDITLINK__" localSheetId="2" hidden="1">{"fdsup://IBCentral/FAT Viewer?action=UPDATE&amp;creator=factset&amp;DOC_NAME=fat:reuters_qtrly_source_window.fat&amp;display_string=Audit&amp;DYN_ARGS=TRUE&amp;VAR:ID1=34354P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02__FDSAUDITLINK__" hidden="1">{"fdsup://IBCentral/FAT Viewer?action=UPDATE&amp;creator=factset&amp;DOC_NAME=fat:reuters_qtrly_source_window.fat&amp;display_string=Audit&amp;DYN_ARGS=TRUE&amp;VAR:ID1=34354P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03__FDSAUDITLINK__" localSheetId="1" hidden="1">{"fdsup://IBCentral/FAT Viewer?action=UPDATE&amp;creator=factset&amp;DOC_NAME=fat:reuters_qtrly_source_window.fat&amp;display_string=Audit&amp;DYN_ARGS=TRUE&amp;VAR:ID1=30249U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03__FDSAUDITLINK__" localSheetId="2" hidden="1">{"fdsup://IBCentral/FAT Viewer?action=UPDATE&amp;creator=factset&amp;DOC_NAME=fat:reuters_qtrly_source_window.fat&amp;display_string=Audit&amp;DYN_ARGS=TRUE&amp;VAR:ID1=30249U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03__FDSAUDITLINK__" hidden="1">{"fdsup://IBCentral/FAT Viewer?action=UPDATE&amp;creator=factset&amp;DOC_NAME=fat:reuters_qtrly_source_window.fat&amp;display_string=Audit&amp;DYN_ARGS=TRUE&amp;VAR:ID1=30249U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04__FDSAUDITLINK__" localSheetId="1" hidden="1">{"fdsup://IBCentral/FAT Viewer?action=UPDATE&amp;creator=factset&amp;DOC_NAME=fat:reuters_qtrly_source_window.fat&amp;display_string=Audit&amp;DYN_ARGS=TRUE&amp;VAR:ID1=70109410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04__FDSAUDITLINK__" localSheetId="2" hidden="1">{"fdsup://IBCentral/FAT Viewer?action=UPDATE&amp;creator=factset&amp;DOC_NAME=fat:reuters_qtrly_source_window.fat&amp;display_string=Audit&amp;DYN_ARGS=TRUE&amp;VAR:ID1=70109410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04__FDSAUDITLINK__" hidden="1">{"fdsup://IBCentral/FAT Viewer?action=UPDATE&amp;creator=factset&amp;DOC_NAME=fat:reuters_qtrly_source_window.fat&amp;display_string=Audit&amp;DYN_ARGS=TRUE&amp;VAR:ID1=70109410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05__FDSAUDITLINK__" localSheetId="1" hidden="1">{"fdsup://IBCentral/FAT Viewer?action=UPDATE&amp;creator=factset&amp;DOC_NAME=fat:reuters_qtrly_source_window.fat&amp;display_string=Audit&amp;DYN_ARGS=TRUE&amp;VAR:ID1=13342B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05__FDSAUDITLINK__" localSheetId="2" hidden="1">{"fdsup://IBCentral/FAT Viewer?action=UPDATE&amp;creator=factset&amp;DOC_NAME=fat:reuters_qtrly_source_window.fat&amp;display_string=Audit&amp;DYN_ARGS=TRUE&amp;VAR:ID1=13342B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05__FDSAUDITLINK__" hidden="1">{"fdsup://IBCentral/FAT Viewer?action=UPDATE&amp;creator=factset&amp;DOC_NAME=fat:reuters_qtrly_source_window.fat&amp;display_string=Audit&amp;DYN_ARGS=TRUE&amp;VAR:ID1=13342B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06__FDSAUDITLINK__" localSheetId="1" hidden="1">{"fdsup://IBCentral/FAT Viewer?action=UPDATE&amp;creator=factset&amp;DOC_NAME=fat:reuters_qtrly_source_window.fat&amp;display_string=Audit&amp;DYN_ARGS=TRUE&amp;VAR:ID1=17273K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06__FDSAUDITLINK__" localSheetId="2" hidden="1">{"fdsup://IBCentral/FAT Viewer?action=UPDATE&amp;creator=factset&amp;DOC_NAME=fat:reuters_qtrly_source_window.fat&amp;display_string=Audit&amp;DYN_ARGS=TRUE&amp;VAR:ID1=17273K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06__FDSAUDITLINK__" hidden="1">{"fdsup://IBCentral/FAT Viewer?action=UPDATE&amp;creator=factset&amp;DOC_NAME=fat:reuters_qtrly_source_window.fat&amp;display_string=Audit&amp;DYN_ARGS=TRUE&amp;VAR:ID1=17273K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07__FDSAUDITLINK__" localSheetId="1" hidden="1">{"fdsup://IBCentral/FAT Viewer?action=UPDATE&amp;creator=factset&amp;DOC_NAME=fat:reuters_qtrly_source_window.fat&amp;display_string=Audit&amp;DYN_ARGS=TRUE&amp;VAR:ID1=22439910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07__FDSAUDITLINK__" localSheetId="2" hidden="1">{"fdsup://IBCentral/FAT Viewer?action=UPDATE&amp;creator=factset&amp;DOC_NAME=fat:reuters_qtrly_source_window.fat&amp;display_string=Audit&amp;DYN_ARGS=TRUE&amp;VAR:ID1=22439910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07__FDSAUDITLINK__" hidden="1">{"fdsup://IBCentral/FAT Viewer?action=UPDATE&amp;creator=factset&amp;DOC_NAME=fat:reuters_qtrly_source_window.fat&amp;display_string=Audit&amp;DYN_ARGS=TRUE&amp;VAR:ID1=22439910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08__FDSAUDITLINK__" localSheetId="1" hidden="1">{"fdsup://IBCentral/FAT Viewer?action=UPDATE&amp;creator=factset&amp;DOC_NAME=fat:reuters_qtrly_source_window.fat&amp;display_string=Audit&amp;DYN_ARGS=TRUE&amp;VAR:ID1=26160810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08__FDSAUDITLINK__" localSheetId="2" hidden="1">{"fdsup://IBCentral/FAT Viewer?action=UPDATE&amp;creator=factset&amp;DOC_NAME=fat:reuters_qtrly_source_window.fat&amp;display_string=Audit&amp;DYN_ARGS=TRUE&amp;VAR:ID1=26160810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08__FDSAUDITLINK__" hidden="1">{"fdsup://IBCentral/FAT Viewer?action=UPDATE&amp;creator=factset&amp;DOC_NAME=fat:reuters_qtrly_source_window.fat&amp;display_string=Audit&amp;DYN_ARGS=TRUE&amp;VAR:ID1=26160810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09__FDSAUDITLINK__" localSheetId="1" hidden="1">{"fdsup://IBCentral/FAT Viewer?action=UPDATE&amp;creator=factset&amp;DOC_NAME=fat:reuters_qtrly_source_window.fat&amp;display_string=Audit&amp;DYN_ARGS=TRUE&amp;VAR:ID1=77669610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09__FDSAUDITLINK__" localSheetId="2" hidden="1">{"fdsup://IBCentral/FAT Viewer?action=UPDATE&amp;creator=factset&amp;DOC_NAME=fat:reuters_qtrly_source_window.fat&amp;display_string=Audit&amp;DYN_ARGS=TRUE&amp;VAR:ID1=77669610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09__FDSAUDITLINK__" hidden="1">{"fdsup://IBCentral/FAT Viewer?action=UPDATE&amp;creator=factset&amp;DOC_NAME=fat:reuters_qtrly_source_window.fat&amp;display_string=Audit&amp;DYN_ARGS=TRUE&amp;VAR:ID1=77669610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1__FDSAUDITLINK__" localSheetId="1" hidden="1">{"fdsup://IBCentral/FAT Viewer?action=UPDATE&amp;creator=factset&amp;DOC_NAME=fat:reuters_qtrly_source_window.fat&amp;display_string=Audit&amp;DYN_ARGS=TRUE&amp;VAR:ID1=13342B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1__FDSAUDITLINK__" localSheetId="2" hidden="1">{"fdsup://IBCentral/FAT Viewer?action=UPDATE&amp;creator=factset&amp;DOC_NAME=fat:reuters_qtrly_source_window.fat&amp;display_string=Audit&amp;DYN_ARGS=TRUE&amp;VAR:ID1=13342B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1__FDSAUDITLINK__" hidden="1">{"fdsup://IBCentral/FAT Viewer?action=UPDATE&amp;creator=factset&amp;DOC_NAME=fat:reuters_qtrly_source_window.fat&amp;display_string=Audit&amp;DYN_ARGS=TRUE&amp;VAR:ID1=13342B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10__FDSAUDITLINK__" localSheetId="1" hidden="1">{"fdsup://IBCentral/FAT Viewer?action=UPDATE&amp;creator=factset&amp;DOC_NAME=fat:reuters_qtrly_source_window.fat&amp;display_string=Audit&amp;DYN_ARGS=TRUE&amp;VAR:ID1=34354P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10__FDSAUDITLINK__" localSheetId="2" hidden="1">{"fdsup://IBCentral/FAT Viewer?action=UPDATE&amp;creator=factset&amp;DOC_NAME=fat:reuters_qtrly_source_window.fat&amp;display_string=Audit&amp;DYN_ARGS=TRUE&amp;VAR:ID1=34354P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10__FDSAUDITLINK__" hidden="1">{"fdsup://IBCentral/FAT Viewer?action=UPDATE&amp;creator=factset&amp;DOC_NAME=fat:reuters_qtrly_source_window.fat&amp;display_string=Audit&amp;DYN_ARGS=TRUE&amp;VAR:ID1=34354P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11__FDSAUDITLINK__" localSheetId="1" hidden="1">{"fdsup://IBCentral/FAT Viewer?action=UPDATE&amp;creator=factset&amp;DOC_NAME=fat:reuters_qtrly_source_window.fat&amp;display_string=Audit&amp;DYN_ARGS=TRUE&amp;VAR:ID1=30249U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11__FDSAUDITLINK__" localSheetId="2" hidden="1">{"fdsup://IBCentral/FAT Viewer?action=UPDATE&amp;creator=factset&amp;DOC_NAME=fat:reuters_qtrly_source_window.fat&amp;display_string=Audit&amp;DYN_ARGS=TRUE&amp;VAR:ID1=30249U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11__FDSAUDITLINK__" hidden="1">{"fdsup://IBCentral/FAT Viewer?action=UPDATE&amp;creator=factset&amp;DOC_NAME=fat:reuters_qtrly_source_window.fat&amp;display_string=Audit&amp;DYN_ARGS=TRUE&amp;VAR:ID1=30249U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12__FDSAUDITLINK__" localSheetId="1" hidden="1">{"fdsup://IBCentral/FAT Viewer?action=UPDATE&amp;creator=factset&amp;DOC_NAME=fat:reuters_qtrly_source_window.fat&amp;display_string=Audit&amp;DYN_ARGS=TRUE&amp;VAR:ID1=70109410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12__FDSAUDITLINK__" localSheetId="2" hidden="1">{"fdsup://IBCentral/FAT Viewer?action=UPDATE&amp;creator=factset&amp;DOC_NAME=fat:reuters_qtrly_source_window.fat&amp;display_string=Audit&amp;DYN_ARGS=TRUE&amp;VAR:ID1=70109410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12__FDSAUDITLINK__" hidden="1">{"fdsup://IBCentral/FAT Viewer?action=UPDATE&amp;creator=factset&amp;DOC_NAME=fat:reuters_qtrly_source_window.fat&amp;display_string=Audit&amp;DYN_ARGS=TRUE&amp;VAR:ID1=70109410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13__FDSAUDITLINK__" localSheetId="1" hidden="1">{"fdsup://IBCentral/FAT Viewer?action=UPDATE&amp;creator=factset&amp;DOC_NAME=fat:reuters_qtrly_source_window.fat&amp;display_string=Audit&amp;DYN_ARGS=TRUE&amp;VAR:ID1=13342B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13__FDSAUDITLINK__" localSheetId="2" hidden="1">{"fdsup://IBCentral/FAT Viewer?action=UPDATE&amp;creator=factset&amp;DOC_NAME=fat:reuters_qtrly_source_window.fat&amp;display_string=Audit&amp;DYN_ARGS=TRUE&amp;VAR:ID1=13342B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13__FDSAUDITLINK__" hidden="1">{"fdsup://IBCentral/FAT Viewer?action=UPDATE&amp;creator=factset&amp;DOC_NAME=fat:reuters_qtrly_source_window.fat&amp;display_string=Audit&amp;DYN_ARGS=TRUE&amp;VAR:ID1=13342B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14__FDSAUDITLINK__" localSheetId="1" hidden="1">{"fdsup://IBCentral/FAT Viewer?action=UPDATE&amp;creator=factset&amp;DOC_NAME=fat:reuters_qtrly_source_window.fat&amp;display_string=Audit&amp;DYN_ARGS=TRUE&amp;VAR:ID1=17273K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14__FDSAUDITLINK__" localSheetId="2" hidden="1">{"fdsup://IBCentral/FAT Viewer?action=UPDATE&amp;creator=factset&amp;DOC_NAME=fat:reuters_qtrly_source_window.fat&amp;display_string=Audit&amp;DYN_ARGS=TRUE&amp;VAR:ID1=17273K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14__FDSAUDITLINK__" hidden="1">{"fdsup://IBCentral/FAT Viewer?action=UPDATE&amp;creator=factset&amp;DOC_NAME=fat:reuters_qtrly_source_window.fat&amp;display_string=Audit&amp;DYN_ARGS=TRUE&amp;VAR:ID1=17273K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15__FDSAUDITLINK__" localSheetId="1" hidden="1">{"fdsup://IBCentral/FAT Viewer?action=UPDATE&amp;creator=factset&amp;DOC_NAME=fat:reuters_qtrly_source_window.fat&amp;display_string=Audit&amp;DYN_ARGS=TRUE&amp;VAR:ID1=22439910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15__FDSAUDITLINK__" localSheetId="2" hidden="1">{"fdsup://IBCentral/FAT Viewer?action=UPDATE&amp;creator=factset&amp;DOC_NAME=fat:reuters_qtrly_source_window.fat&amp;display_string=Audit&amp;DYN_ARGS=TRUE&amp;VAR:ID1=22439910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15__FDSAUDITLINK__" hidden="1">{"fdsup://IBCentral/FAT Viewer?action=UPDATE&amp;creator=factset&amp;DOC_NAME=fat:reuters_qtrly_source_window.fat&amp;display_string=Audit&amp;DYN_ARGS=TRUE&amp;VAR:ID1=22439910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16__FDSAUDITLINK__" localSheetId="1" hidden="1">{"fdsup://IBCentral/FAT Viewer?action=UPDATE&amp;creator=factset&amp;DOC_NAME=fat:reuters_qtrly_source_window.fat&amp;display_string=Audit&amp;DYN_ARGS=TRUE&amp;VAR:ID1=26160810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16__FDSAUDITLINK__" localSheetId="2" hidden="1">{"fdsup://IBCentral/FAT Viewer?action=UPDATE&amp;creator=factset&amp;DOC_NAME=fat:reuters_qtrly_source_window.fat&amp;display_string=Audit&amp;DYN_ARGS=TRUE&amp;VAR:ID1=26160810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16__FDSAUDITLINK__" hidden="1">{"fdsup://IBCentral/FAT Viewer?action=UPDATE&amp;creator=factset&amp;DOC_NAME=fat:reuters_qtrly_source_window.fat&amp;display_string=Audit&amp;DYN_ARGS=TRUE&amp;VAR:ID1=26160810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17__FDSAUDITLINK__" localSheetId="1" hidden="1">{"fdsup://IBCentral/FAT Viewer?action=UPDATE&amp;creator=factset&amp;DOC_NAME=fat:reuters_qtrly_source_window.fat&amp;display_string=Audit&amp;DYN_ARGS=TRUE&amp;VAR:ID1=77669610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17__FDSAUDITLINK__" localSheetId="2" hidden="1">{"fdsup://IBCentral/FAT Viewer?action=UPDATE&amp;creator=factset&amp;DOC_NAME=fat:reuters_qtrly_source_window.fat&amp;display_string=Audit&amp;DYN_ARGS=TRUE&amp;VAR:ID1=77669610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17__FDSAUDITLINK__" hidden="1">{"fdsup://IBCentral/FAT Viewer?action=UPDATE&amp;creator=factset&amp;DOC_NAME=fat:reuters_qtrly_source_window.fat&amp;display_string=Audit&amp;DYN_ARGS=TRUE&amp;VAR:ID1=77669610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18__FDSAUDITLINK__" localSheetId="1" hidden="1">{"fdsup://IBCentral/FAT Viewer?action=UPDATE&amp;creator=factset&amp;DOC_NAME=fat:reuters_qtrly_source_window.fat&amp;display_string=Audit&amp;DYN_ARGS=TRUE&amp;VAR:ID1=34354P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18__FDSAUDITLINK__" localSheetId="2" hidden="1">{"fdsup://IBCentral/FAT Viewer?action=UPDATE&amp;creator=factset&amp;DOC_NAME=fat:reuters_qtrly_source_window.fat&amp;display_string=Audit&amp;DYN_ARGS=TRUE&amp;VAR:ID1=34354P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18__FDSAUDITLINK__" hidden="1">{"fdsup://IBCentral/FAT Viewer?action=UPDATE&amp;creator=factset&amp;DOC_NAME=fat:reuters_qtrly_source_window.fat&amp;display_string=Audit&amp;DYN_ARGS=TRUE&amp;VAR:ID1=34354P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19__FDSAUDITLINK__" localSheetId="1" hidden="1">{"fdsup://IBCentral/FAT Viewer?action=UPDATE&amp;creator=factset&amp;DOC_NAME=fat:reuters_qtrly_source_window.fat&amp;display_string=Audit&amp;DYN_ARGS=TRUE&amp;VAR:ID1=30249U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19__FDSAUDITLINK__" localSheetId="2" hidden="1">{"fdsup://IBCentral/FAT Viewer?action=UPDATE&amp;creator=factset&amp;DOC_NAME=fat:reuters_qtrly_source_window.fat&amp;display_string=Audit&amp;DYN_ARGS=TRUE&amp;VAR:ID1=30249U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19__FDSAUDITLINK__" hidden="1">{"fdsup://IBCentral/FAT Viewer?action=UPDATE&amp;creator=factset&amp;DOC_NAME=fat:reuters_qtrly_source_window.fat&amp;display_string=Audit&amp;DYN_ARGS=TRUE&amp;VAR:ID1=30249U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2__FDSAUDITLINK__" localSheetId="1" hidden="1">{"fdsup://IBCentral/FAT Viewer?action=UPDATE&amp;creator=factset&amp;DOC_NAME=fat:reuters_qtrly_source_window.fat&amp;display_string=Audit&amp;DYN_ARGS=TRUE&amp;VAR:ID1=17273K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2__FDSAUDITLINK__" localSheetId="2" hidden="1">{"fdsup://IBCentral/FAT Viewer?action=UPDATE&amp;creator=factset&amp;DOC_NAME=fat:reuters_qtrly_source_window.fat&amp;display_string=Audit&amp;DYN_ARGS=TRUE&amp;VAR:ID1=17273K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2__FDSAUDITLINK__" hidden="1">{"fdsup://IBCentral/FAT Viewer?action=UPDATE&amp;creator=factset&amp;DOC_NAME=fat:reuters_qtrly_source_window.fat&amp;display_string=Audit&amp;DYN_ARGS=TRUE&amp;VAR:ID1=17273K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20__FDSAUDITLINK__" localSheetId="1" hidden="1">{"fdsup://IBCentral/FAT Viewer?action=UPDATE&amp;creator=factset&amp;DOC_NAME=fat:reuters_qtrly_source_window.fat&amp;display_string=Audit&amp;DYN_ARGS=TRUE&amp;VAR:ID1=70109410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20__FDSAUDITLINK__" localSheetId="2" hidden="1">{"fdsup://IBCentral/FAT Viewer?action=UPDATE&amp;creator=factset&amp;DOC_NAME=fat:reuters_qtrly_source_window.fat&amp;display_string=Audit&amp;DYN_ARGS=TRUE&amp;VAR:ID1=70109410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20__FDSAUDITLINK__" hidden="1">{"fdsup://IBCentral/FAT Viewer?action=UPDATE&amp;creator=factset&amp;DOC_NAME=fat:reuters_qtrly_source_window.fat&amp;display_string=Audit&amp;DYN_ARGS=TRUE&amp;VAR:ID1=70109410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21__FDSAUDITLINK__" localSheetId="1" hidden="1">{"fdsup://IBCentral/FAT Viewer?action=UPDATE&amp;creator=factset&amp;DOC_NAME=fat:reuters_qtrly_source_window.fat&amp;display_string=Audit&amp;DYN_ARGS=TRUE&amp;VAR:ID1=13342B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21__FDSAUDITLINK__" localSheetId="2" hidden="1">{"fdsup://IBCentral/FAT Viewer?action=UPDATE&amp;creator=factset&amp;DOC_NAME=fat:reuters_qtrly_source_window.fat&amp;display_string=Audit&amp;DYN_ARGS=TRUE&amp;VAR:ID1=13342B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21__FDSAUDITLINK__" hidden="1">{"fdsup://IBCentral/FAT Viewer?action=UPDATE&amp;creator=factset&amp;DOC_NAME=fat:reuters_qtrly_source_window.fat&amp;display_string=Audit&amp;DYN_ARGS=TRUE&amp;VAR:ID1=13342B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22__FDSAUDITLINK__" localSheetId="1" hidden="1">{"fdsup://IBCentral/FAT Viewer?action=UPDATE&amp;creator=factset&amp;DOC_NAME=fat:reuters_qtrly_source_window.fat&amp;display_string=Audit&amp;DYN_ARGS=TRUE&amp;VAR:ID1=17273K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22__FDSAUDITLINK__" localSheetId="2" hidden="1">{"fdsup://IBCentral/FAT Viewer?action=UPDATE&amp;creator=factset&amp;DOC_NAME=fat:reuters_qtrly_source_window.fat&amp;display_string=Audit&amp;DYN_ARGS=TRUE&amp;VAR:ID1=17273K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22__FDSAUDITLINK__" hidden="1">{"fdsup://IBCentral/FAT Viewer?action=UPDATE&amp;creator=factset&amp;DOC_NAME=fat:reuters_qtrly_source_window.fat&amp;display_string=Audit&amp;DYN_ARGS=TRUE&amp;VAR:ID1=17273K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23__FDSAUDITLINK__" localSheetId="1" hidden="1">{"fdsup://IBCentral/FAT Viewer?action=UPDATE&amp;creator=factset&amp;DOC_NAME=fat:reuters_qtrly_source_window.fat&amp;display_string=Audit&amp;DYN_ARGS=TRUE&amp;VAR:ID1=22439910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23__FDSAUDITLINK__" localSheetId="2" hidden="1">{"fdsup://IBCentral/FAT Viewer?action=UPDATE&amp;creator=factset&amp;DOC_NAME=fat:reuters_qtrly_source_window.fat&amp;display_string=Audit&amp;DYN_ARGS=TRUE&amp;VAR:ID1=22439910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23__FDSAUDITLINK__" hidden="1">{"fdsup://IBCentral/FAT Viewer?action=UPDATE&amp;creator=factset&amp;DOC_NAME=fat:reuters_qtrly_source_window.fat&amp;display_string=Audit&amp;DYN_ARGS=TRUE&amp;VAR:ID1=22439910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24__FDSAUDITLINK__" localSheetId="1" hidden="1">{"fdsup://IBCentral/FAT Viewer?action=UPDATE&amp;creator=factset&amp;DOC_NAME=fat:reuters_qtrly_source_window.fat&amp;display_string=Audit&amp;DYN_ARGS=TRUE&amp;VAR:ID1=26160810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24__FDSAUDITLINK__" localSheetId="2" hidden="1">{"fdsup://IBCentral/FAT Viewer?action=UPDATE&amp;creator=factset&amp;DOC_NAME=fat:reuters_qtrly_source_window.fat&amp;display_string=Audit&amp;DYN_ARGS=TRUE&amp;VAR:ID1=26160810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24__FDSAUDITLINK__" hidden="1">{"fdsup://IBCentral/FAT Viewer?action=UPDATE&amp;creator=factset&amp;DOC_NAME=fat:reuters_qtrly_source_window.fat&amp;display_string=Audit&amp;DYN_ARGS=TRUE&amp;VAR:ID1=26160810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25__FDSAUDITLINK__" localSheetId="1" hidden="1">{"fdsup://IBCentral/FAT Viewer?action=UPDATE&amp;creator=factset&amp;DOC_NAME=fat:reuters_qtrly_source_window.fat&amp;display_string=Audit&amp;DYN_ARGS=TRUE&amp;VAR:ID1=77669610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25__FDSAUDITLINK__" localSheetId="2" hidden="1">{"fdsup://IBCentral/FAT Viewer?action=UPDATE&amp;creator=factset&amp;DOC_NAME=fat:reuters_qtrly_source_window.fat&amp;display_string=Audit&amp;DYN_ARGS=TRUE&amp;VAR:ID1=77669610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25__FDSAUDITLINK__" hidden="1">{"fdsup://IBCentral/FAT Viewer?action=UPDATE&amp;creator=factset&amp;DOC_NAME=fat:reuters_qtrly_source_window.fat&amp;display_string=Audit&amp;DYN_ARGS=TRUE&amp;VAR:ID1=77669610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26__FDSAUDITLINK__" localSheetId="1" hidden="1">{"fdsup://IBCentral/FAT Viewer?action=UPDATE&amp;creator=factset&amp;DOC_NAME=fat:reuters_qtrly_source_window.fat&amp;display_string=Audit&amp;DYN_ARGS=TRUE&amp;VAR:ID1=34354P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26__FDSAUDITLINK__" localSheetId="2" hidden="1">{"fdsup://IBCentral/FAT Viewer?action=UPDATE&amp;creator=factset&amp;DOC_NAME=fat:reuters_qtrly_source_window.fat&amp;display_string=Audit&amp;DYN_ARGS=TRUE&amp;VAR:ID1=34354P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26__FDSAUDITLINK__" hidden="1">{"fdsup://IBCentral/FAT Viewer?action=UPDATE&amp;creator=factset&amp;DOC_NAME=fat:reuters_qtrly_source_window.fat&amp;display_string=Audit&amp;DYN_ARGS=TRUE&amp;VAR:ID1=34354P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27__FDSAUDITLINK__" localSheetId="1" hidden="1">{"fdsup://IBCentral/FAT Viewer?action=UPDATE&amp;creator=factset&amp;DOC_NAME=fat:reuters_qtrly_source_window.fat&amp;display_string=Audit&amp;DYN_ARGS=TRUE&amp;VAR:ID1=30249U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27__FDSAUDITLINK__" localSheetId="2" hidden="1">{"fdsup://IBCentral/FAT Viewer?action=UPDATE&amp;creator=factset&amp;DOC_NAME=fat:reuters_qtrly_source_window.fat&amp;display_string=Audit&amp;DYN_ARGS=TRUE&amp;VAR:ID1=30249U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27__FDSAUDITLINK__" hidden="1">{"fdsup://IBCentral/FAT Viewer?action=UPDATE&amp;creator=factset&amp;DOC_NAME=fat:reuters_qtrly_source_window.fat&amp;display_string=Audit&amp;DYN_ARGS=TRUE&amp;VAR:ID1=30249U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28__FDSAUDITLINK__" localSheetId="1" hidden="1">{"fdsup://IBCentral/FAT Viewer?action=UPDATE&amp;creator=factset&amp;DOC_NAME=fat:reuters_qtrly_source_window.fat&amp;display_string=Audit&amp;DYN_ARGS=TRUE&amp;VAR:ID1=70109410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28__FDSAUDITLINK__" localSheetId="2" hidden="1">{"fdsup://IBCentral/FAT Viewer?action=UPDATE&amp;creator=factset&amp;DOC_NAME=fat:reuters_qtrly_source_window.fat&amp;display_string=Audit&amp;DYN_ARGS=TRUE&amp;VAR:ID1=70109410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28__FDSAUDITLINK__" hidden="1">{"fdsup://IBCentral/FAT Viewer?action=UPDATE&amp;creator=factset&amp;DOC_NAME=fat:reuters_qtrly_source_window.fat&amp;display_string=Audit&amp;DYN_ARGS=TRUE&amp;VAR:ID1=70109410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29__FDSAUDITLINK__" localSheetId="1" hidden="1">{"fdsup://IBCentral/FAT Viewer?action=UPDATE&amp;creator=factset&amp;DOC_NAME=fat:reuters_qtrly_source_window.fat&amp;display_string=Audit&amp;DYN_ARGS=TRUE&amp;VAR:ID1=13342B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29__FDSAUDITLINK__" localSheetId="2" hidden="1">{"fdsup://IBCentral/FAT Viewer?action=UPDATE&amp;creator=factset&amp;DOC_NAME=fat:reuters_qtrly_source_window.fat&amp;display_string=Audit&amp;DYN_ARGS=TRUE&amp;VAR:ID1=13342B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29__FDSAUDITLINK__" hidden="1">{"fdsup://IBCentral/FAT Viewer?action=UPDATE&amp;creator=factset&amp;DOC_NAME=fat:reuters_qtrly_source_window.fat&amp;display_string=Audit&amp;DYN_ARGS=TRUE&amp;VAR:ID1=13342B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3__FDSAUDITLINK__" localSheetId="1" hidden="1">{"fdsup://IBCentral/FAT Viewer?action=UPDATE&amp;creator=factset&amp;DOC_NAME=fat:reuters_qtrly_source_window.fat&amp;display_string=Audit&amp;DYN_ARGS=TRUE&amp;VAR:ID1=22439910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3__FDSAUDITLINK__" localSheetId="2" hidden="1">{"fdsup://IBCentral/FAT Viewer?action=UPDATE&amp;creator=factset&amp;DOC_NAME=fat:reuters_qtrly_source_window.fat&amp;display_string=Audit&amp;DYN_ARGS=TRUE&amp;VAR:ID1=22439910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3__FDSAUDITLINK__" hidden="1">{"fdsup://IBCentral/FAT Viewer?action=UPDATE&amp;creator=factset&amp;DOC_NAME=fat:reuters_qtrly_source_window.fat&amp;display_string=Audit&amp;DYN_ARGS=TRUE&amp;VAR:ID1=22439910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30__FDSAUDITLINK__" localSheetId="1" hidden="1">{"fdsup://IBCentral/FAT Viewer?action=UPDATE&amp;creator=factset&amp;DOC_NAME=fat:reuters_qtrly_source_window.fat&amp;display_string=Audit&amp;DYN_ARGS=TRUE&amp;VAR:ID1=17273K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30__FDSAUDITLINK__" localSheetId="2" hidden="1">{"fdsup://IBCentral/FAT Viewer?action=UPDATE&amp;creator=factset&amp;DOC_NAME=fat:reuters_qtrly_source_window.fat&amp;display_string=Audit&amp;DYN_ARGS=TRUE&amp;VAR:ID1=17273K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30__FDSAUDITLINK__" hidden="1">{"fdsup://IBCentral/FAT Viewer?action=UPDATE&amp;creator=factset&amp;DOC_NAME=fat:reuters_qtrly_source_window.fat&amp;display_string=Audit&amp;DYN_ARGS=TRUE&amp;VAR:ID1=17273K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31__FDSAUDITLINK__" localSheetId="1" hidden="1">{"fdsup://IBCentral/FAT Viewer?action=UPDATE&amp;creator=factset&amp;DOC_NAME=fat:reuters_qtrly_source_window.fat&amp;display_string=Audit&amp;DYN_ARGS=TRUE&amp;VAR:ID1=22439910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31__FDSAUDITLINK__" localSheetId="2" hidden="1">{"fdsup://IBCentral/FAT Viewer?action=UPDATE&amp;creator=factset&amp;DOC_NAME=fat:reuters_qtrly_source_window.fat&amp;display_string=Audit&amp;DYN_ARGS=TRUE&amp;VAR:ID1=22439910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31__FDSAUDITLINK__" hidden="1">{"fdsup://IBCentral/FAT Viewer?action=UPDATE&amp;creator=factset&amp;DOC_NAME=fat:reuters_qtrly_source_window.fat&amp;display_string=Audit&amp;DYN_ARGS=TRUE&amp;VAR:ID1=22439910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32__FDSAUDITLINK__" localSheetId="1" hidden="1">{"fdsup://IBCentral/FAT Viewer?action=UPDATE&amp;creator=factset&amp;DOC_NAME=fat:reuters_qtrly_source_window.fat&amp;display_string=Audit&amp;DYN_ARGS=TRUE&amp;VAR:ID1=26160810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32__FDSAUDITLINK__" localSheetId="2" hidden="1">{"fdsup://IBCentral/FAT Viewer?action=UPDATE&amp;creator=factset&amp;DOC_NAME=fat:reuters_qtrly_source_window.fat&amp;display_string=Audit&amp;DYN_ARGS=TRUE&amp;VAR:ID1=26160810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32__FDSAUDITLINK__" hidden="1">{"fdsup://IBCentral/FAT Viewer?action=UPDATE&amp;creator=factset&amp;DOC_NAME=fat:reuters_qtrly_source_window.fat&amp;display_string=Audit&amp;DYN_ARGS=TRUE&amp;VAR:ID1=26160810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33__FDSAUDITLINK__" localSheetId="1" hidden="1">{"fdsup://IBCentral/FAT Viewer?action=UPDATE&amp;creator=factset&amp;DOC_NAME=fat:reuters_qtrly_source_window.fat&amp;display_string=Audit&amp;DYN_ARGS=TRUE&amp;VAR:ID1=77669610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33__FDSAUDITLINK__" localSheetId="2" hidden="1">{"fdsup://IBCentral/FAT Viewer?action=UPDATE&amp;creator=factset&amp;DOC_NAME=fat:reuters_qtrly_source_window.fat&amp;display_string=Audit&amp;DYN_ARGS=TRUE&amp;VAR:ID1=77669610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33__FDSAUDITLINK__" hidden="1">{"fdsup://IBCentral/FAT Viewer?action=UPDATE&amp;creator=factset&amp;DOC_NAME=fat:reuters_qtrly_source_window.fat&amp;display_string=Audit&amp;DYN_ARGS=TRUE&amp;VAR:ID1=77669610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34__FDSAUDITLINK__" localSheetId="1" hidden="1">{"fdsup://IBCentral/FAT Viewer?action=UPDATE&amp;creator=factset&amp;DOC_NAME=fat:reuters_qtrly_source_window.fat&amp;display_string=Audit&amp;DYN_ARGS=TRUE&amp;VAR:ID1=34354P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34__FDSAUDITLINK__" localSheetId="2" hidden="1">{"fdsup://IBCentral/FAT Viewer?action=UPDATE&amp;creator=factset&amp;DOC_NAME=fat:reuters_qtrly_source_window.fat&amp;display_string=Audit&amp;DYN_ARGS=TRUE&amp;VAR:ID1=34354P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34__FDSAUDITLINK__" hidden="1">{"fdsup://IBCentral/FAT Viewer?action=UPDATE&amp;creator=factset&amp;DOC_NAME=fat:reuters_qtrly_source_window.fat&amp;display_string=Audit&amp;DYN_ARGS=TRUE&amp;VAR:ID1=34354P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35__FDSAUDITLINK__" localSheetId="1" hidden="1">{"fdsup://IBCentral/FAT Viewer?action=UPDATE&amp;creator=factset&amp;DOC_NAME=fat:reuters_qtrly_source_window.fat&amp;display_string=Audit&amp;DYN_ARGS=TRUE&amp;VAR:ID1=30249U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35__FDSAUDITLINK__" localSheetId="2" hidden="1">{"fdsup://IBCentral/FAT Viewer?action=UPDATE&amp;creator=factset&amp;DOC_NAME=fat:reuters_qtrly_source_window.fat&amp;display_string=Audit&amp;DYN_ARGS=TRUE&amp;VAR:ID1=30249U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35__FDSAUDITLINK__" hidden="1">{"fdsup://IBCentral/FAT Viewer?action=UPDATE&amp;creator=factset&amp;DOC_NAME=fat:reuters_qtrly_source_window.fat&amp;display_string=Audit&amp;DYN_ARGS=TRUE&amp;VAR:ID1=30249U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36__FDSAUDITLINK__" localSheetId="1" hidden="1">{"fdsup://IBCentral/FAT Viewer?action=UPDATE&amp;creator=factset&amp;DOC_NAME=fat:reuters_qtrly_source_window.fat&amp;display_string=Audit&amp;DYN_ARGS=TRUE&amp;VAR:ID1=70109410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36__FDSAUDITLINK__" localSheetId="2" hidden="1">{"fdsup://IBCentral/FAT Viewer?action=UPDATE&amp;creator=factset&amp;DOC_NAME=fat:reuters_qtrly_source_window.fat&amp;display_string=Audit&amp;DYN_ARGS=TRUE&amp;VAR:ID1=70109410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36__FDSAUDITLINK__" hidden="1">{"fdsup://IBCentral/FAT Viewer?action=UPDATE&amp;creator=factset&amp;DOC_NAME=fat:reuters_qtrly_source_window.fat&amp;display_string=Audit&amp;DYN_ARGS=TRUE&amp;VAR:ID1=70109410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37__FDSAUDITLINK__" localSheetId="1" hidden="1">{"fdsup://IBCentral/FAT Viewer?action=UPDATE&amp;creator=factset&amp;DOC_NAME=fat:reuters_qtrly_source_window.fat&amp;display_string=Audit&amp;DYN_ARGS=TRUE&amp;VAR:ID1=13342B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37__FDSAUDITLINK__" localSheetId="2" hidden="1">{"fdsup://IBCentral/FAT Viewer?action=UPDATE&amp;creator=factset&amp;DOC_NAME=fat:reuters_qtrly_source_window.fat&amp;display_string=Audit&amp;DYN_ARGS=TRUE&amp;VAR:ID1=13342B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37__FDSAUDITLINK__" hidden="1">{"fdsup://IBCentral/FAT Viewer?action=UPDATE&amp;creator=factset&amp;DOC_NAME=fat:reuters_qtrly_source_window.fat&amp;display_string=Audit&amp;DYN_ARGS=TRUE&amp;VAR:ID1=13342B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38__FDSAUDITLINK__" localSheetId="1" hidden="1">{"fdsup://IBCentral/FAT Viewer?action=UPDATE&amp;creator=factset&amp;DOC_NAME=fat:reuters_qtrly_source_window.fat&amp;display_string=Audit&amp;DYN_ARGS=TRUE&amp;VAR:ID1=17273K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38__FDSAUDITLINK__" localSheetId="2" hidden="1">{"fdsup://IBCentral/FAT Viewer?action=UPDATE&amp;creator=factset&amp;DOC_NAME=fat:reuters_qtrly_source_window.fat&amp;display_string=Audit&amp;DYN_ARGS=TRUE&amp;VAR:ID1=17273K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38__FDSAUDITLINK__" hidden="1">{"fdsup://IBCentral/FAT Viewer?action=UPDATE&amp;creator=factset&amp;DOC_NAME=fat:reuters_qtrly_source_window.fat&amp;display_string=Audit&amp;DYN_ARGS=TRUE&amp;VAR:ID1=17273K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39__FDSAUDITLINK__" localSheetId="1" hidden="1">{"fdsup://IBCentral/FAT Viewer?action=UPDATE&amp;creator=factset&amp;DOC_NAME=fat:reuters_qtrly_source_window.fat&amp;display_string=Audit&amp;DYN_ARGS=TRUE&amp;VAR:ID1=22439910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39__FDSAUDITLINK__" localSheetId="2" hidden="1">{"fdsup://IBCentral/FAT Viewer?action=UPDATE&amp;creator=factset&amp;DOC_NAME=fat:reuters_qtrly_source_window.fat&amp;display_string=Audit&amp;DYN_ARGS=TRUE&amp;VAR:ID1=22439910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39__FDSAUDITLINK__" hidden="1">{"fdsup://IBCentral/FAT Viewer?action=UPDATE&amp;creator=factset&amp;DOC_NAME=fat:reuters_qtrly_source_window.fat&amp;display_string=Audit&amp;DYN_ARGS=TRUE&amp;VAR:ID1=22439910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4__FDSAUDITLINK__" localSheetId="1" hidden="1">{"fdsup://IBCentral/FAT Viewer?action=UPDATE&amp;creator=factset&amp;DOC_NAME=fat:reuters_qtrly_source_window.fat&amp;display_string=Audit&amp;DYN_ARGS=TRUE&amp;VAR:ID1=26160810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4__FDSAUDITLINK__" localSheetId="2" hidden="1">{"fdsup://IBCentral/FAT Viewer?action=UPDATE&amp;creator=factset&amp;DOC_NAME=fat:reuters_qtrly_source_window.fat&amp;display_string=Audit&amp;DYN_ARGS=TRUE&amp;VAR:ID1=26160810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4__FDSAUDITLINK__" hidden="1">{"fdsup://IBCentral/FAT Viewer?action=UPDATE&amp;creator=factset&amp;DOC_NAME=fat:reuters_qtrly_source_window.fat&amp;display_string=Audit&amp;DYN_ARGS=TRUE&amp;VAR:ID1=26160810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40__FDSAUDITLINK__" localSheetId="1" hidden="1">{"fdsup://IBCentral/FAT Viewer?action=UPDATE&amp;creator=factset&amp;DOC_NAME=fat:reuters_qtrly_source_window.fat&amp;display_string=Audit&amp;DYN_ARGS=TRUE&amp;VAR:ID1=26160810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40__FDSAUDITLINK__" localSheetId="2" hidden="1">{"fdsup://IBCentral/FAT Viewer?action=UPDATE&amp;creator=factset&amp;DOC_NAME=fat:reuters_qtrly_source_window.fat&amp;display_string=Audit&amp;DYN_ARGS=TRUE&amp;VAR:ID1=26160810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40__FDSAUDITLINK__" hidden="1">{"fdsup://IBCentral/FAT Viewer?action=UPDATE&amp;creator=factset&amp;DOC_NAME=fat:reuters_qtrly_source_window.fat&amp;display_string=Audit&amp;DYN_ARGS=TRUE&amp;VAR:ID1=26160810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41__FDSAUDITLINK__" localSheetId="1" hidden="1">{"fdsup://IBCentral/FAT Viewer?action=UPDATE&amp;creator=factset&amp;DOC_NAME=fat:reuters_qtrly_source_window.fat&amp;display_string=Audit&amp;DYN_ARGS=TRUE&amp;VAR:ID1=77669610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41__FDSAUDITLINK__" localSheetId="2" hidden="1">{"fdsup://IBCentral/FAT Viewer?action=UPDATE&amp;creator=factset&amp;DOC_NAME=fat:reuters_qtrly_source_window.fat&amp;display_string=Audit&amp;DYN_ARGS=TRUE&amp;VAR:ID1=77669610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41__FDSAUDITLINK__" hidden="1">{"fdsup://IBCentral/FAT Viewer?action=UPDATE&amp;creator=factset&amp;DOC_NAME=fat:reuters_qtrly_source_window.fat&amp;display_string=Audit&amp;DYN_ARGS=TRUE&amp;VAR:ID1=77669610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42__FDSAUDITLINK__" localSheetId="1" hidden="1">{"fdsup://IBCentral/FAT Viewer?action=UPDATE&amp;creator=factset&amp;DOC_NAME=fat:reuters_qtrly_source_window.fat&amp;display_string=Audit&amp;DYN_ARGS=TRUE&amp;VAR:ID1=34354P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42__FDSAUDITLINK__" localSheetId="2" hidden="1">{"fdsup://IBCentral/FAT Viewer?action=UPDATE&amp;creator=factset&amp;DOC_NAME=fat:reuters_qtrly_source_window.fat&amp;display_string=Audit&amp;DYN_ARGS=TRUE&amp;VAR:ID1=34354P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42__FDSAUDITLINK__" hidden="1">{"fdsup://IBCentral/FAT Viewer?action=UPDATE&amp;creator=factset&amp;DOC_NAME=fat:reuters_qtrly_source_window.fat&amp;display_string=Audit&amp;DYN_ARGS=TRUE&amp;VAR:ID1=34354P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43__FDSAUDITLINK__" localSheetId="1" hidden="1">{"fdsup://IBCentral/FAT Viewer?action=UPDATE&amp;creator=factset&amp;DOC_NAME=fat:reuters_qtrly_source_window.fat&amp;display_string=Audit&amp;DYN_ARGS=TRUE&amp;VAR:ID1=30249U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43__FDSAUDITLINK__" localSheetId="2" hidden="1">{"fdsup://IBCentral/FAT Viewer?action=UPDATE&amp;creator=factset&amp;DOC_NAME=fat:reuters_qtrly_source_window.fat&amp;display_string=Audit&amp;DYN_ARGS=TRUE&amp;VAR:ID1=30249U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43__FDSAUDITLINK__" hidden="1">{"fdsup://IBCentral/FAT Viewer?action=UPDATE&amp;creator=factset&amp;DOC_NAME=fat:reuters_qtrly_source_window.fat&amp;display_string=Audit&amp;DYN_ARGS=TRUE&amp;VAR:ID1=30249U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44__FDSAUDITLINK__" localSheetId="1" hidden="1">{"fdsup://IBCentral/FAT Viewer?action=UPDATE&amp;creator=factset&amp;DOC_NAME=fat:reuters_qtrly_source_window.fat&amp;display_string=Audit&amp;DYN_ARGS=TRUE&amp;VAR:ID1=70109410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44__FDSAUDITLINK__" localSheetId="2" hidden="1">{"fdsup://IBCentral/FAT Viewer?action=UPDATE&amp;creator=factset&amp;DOC_NAME=fat:reuters_qtrly_source_window.fat&amp;display_string=Audit&amp;DYN_ARGS=TRUE&amp;VAR:ID1=70109410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44__FDSAUDITLINK__" hidden="1">{"fdsup://IBCentral/FAT Viewer?action=UPDATE&amp;creator=factset&amp;DOC_NAME=fat:reuters_qtrly_source_window.fat&amp;display_string=Audit&amp;DYN_ARGS=TRUE&amp;VAR:ID1=70109410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45__FDSAUDITLINK__" localSheetId="1" hidden="1">{"fdsup://IBCentral/FAT Viewer?action=UPDATE&amp;creator=factset&amp;DOC_NAME=fat:reuters_qtrly_source_window.fat&amp;display_string=Audit&amp;DYN_ARGS=TRUE&amp;VAR:ID1=13342B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45__FDSAUDITLINK__" localSheetId="2" hidden="1">{"fdsup://IBCentral/FAT Viewer?action=UPDATE&amp;creator=factset&amp;DOC_NAME=fat:reuters_qtrly_source_window.fat&amp;display_string=Audit&amp;DYN_ARGS=TRUE&amp;VAR:ID1=13342B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45__FDSAUDITLINK__" hidden="1">{"fdsup://IBCentral/FAT Viewer?action=UPDATE&amp;creator=factset&amp;DOC_NAME=fat:reuters_qtrly_source_window.fat&amp;display_string=Audit&amp;DYN_ARGS=TRUE&amp;VAR:ID1=13342B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46__FDSAUDITLINK__" localSheetId="1" hidden="1">{"fdsup://IBCentral/FAT Viewer?action=UPDATE&amp;creator=factset&amp;DOC_NAME=fat:reuters_qtrly_source_window.fat&amp;display_string=Audit&amp;DYN_ARGS=TRUE&amp;VAR:ID1=17273K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46__FDSAUDITLINK__" localSheetId="2" hidden="1">{"fdsup://IBCentral/FAT Viewer?action=UPDATE&amp;creator=factset&amp;DOC_NAME=fat:reuters_qtrly_source_window.fat&amp;display_string=Audit&amp;DYN_ARGS=TRUE&amp;VAR:ID1=17273K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46__FDSAUDITLINK__" hidden="1">{"fdsup://IBCentral/FAT Viewer?action=UPDATE&amp;creator=factset&amp;DOC_NAME=fat:reuters_qtrly_source_window.fat&amp;display_string=Audit&amp;DYN_ARGS=TRUE&amp;VAR:ID1=17273K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47__FDSAUDITLINK__" localSheetId="1" hidden="1">{"fdsup://IBCentral/FAT Viewer?action=UPDATE&amp;creator=factset&amp;DOC_NAME=fat:reuters_qtrly_source_window.fat&amp;display_string=Audit&amp;DYN_ARGS=TRUE&amp;VAR:ID1=22439910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47__FDSAUDITLINK__" localSheetId="2" hidden="1">{"fdsup://IBCentral/FAT Viewer?action=UPDATE&amp;creator=factset&amp;DOC_NAME=fat:reuters_qtrly_source_window.fat&amp;display_string=Audit&amp;DYN_ARGS=TRUE&amp;VAR:ID1=22439910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47__FDSAUDITLINK__" hidden="1">{"fdsup://IBCentral/FAT Viewer?action=UPDATE&amp;creator=factset&amp;DOC_NAME=fat:reuters_qtrly_source_window.fat&amp;display_string=Audit&amp;DYN_ARGS=TRUE&amp;VAR:ID1=22439910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48__FDSAUDITLINK__" localSheetId="1" hidden="1">{"fdsup://IBCentral/FAT Viewer?action=UPDATE&amp;creator=factset&amp;DOC_NAME=fat:reuters_qtrly_source_window.fat&amp;display_string=Audit&amp;DYN_ARGS=TRUE&amp;VAR:ID1=26160810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48__FDSAUDITLINK__" localSheetId="2" hidden="1">{"fdsup://IBCentral/FAT Viewer?action=UPDATE&amp;creator=factset&amp;DOC_NAME=fat:reuters_qtrly_source_window.fat&amp;display_string=Audit&amp;DYN_ARGS=TRUE&amp;VAR:ID1=26160810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48__FDSAUDITLINK__" hidden="1">{"fdsup://IBCentral/FAT Viewer?action=UPDATE&amp;creator=factset&amp;DOC_NAME=fat:reuters_qtrly_source_window.fat&amp;display_string=Audit&amp;DYN_ARGS=TRUE&amp;VAR:ID1=26160810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49__FDSAUDITLINK__" localSheetId="1" hidden="1">{"fdsup://IBCentral/FAT Viewer?action=UPDATE&amp;creator=factset&amp;DOC_NAME=fat:reuters_qtrly_source_window.fat&amp;display_string=Audit&amp;DYN_ARGS=TRUE&amp;VAR:ID1=77669610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49__FDSAUDITLINK__" localSheetId="2" hidden="1">{"fdsup://IBCentral/FAT Viewer?action=UPDATE&amp;creator=factset&amp;DOC_NAME=fat:reuters_qtrly_source_window.fat&amp;display_string=Audit&amp;DYN_ARGS=TRUE&amp;VAR:ID1=77669610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49__FDSAUDITLINK__" hidden="1">{"fdsup://IBCentral/FAT Viewer?action=UPDATE&amp;creator=factset&amp;DOC_NAME=fat:reuters_qtrly_source_window.fat&amp;display_string=Audit&amp;DYN_ARGS=TRUE&amp;VAR:ID1=77669610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5__FDSAUDITLINK__" localSheetId="1" hidden="1">{"fdsup://IBCentral/FAT Viewer?action=UPDATE&amp;creator=factset&amp;DOC_NAME=fat:reuters_qtrly_source_window.fat&amp;display_string=Audit&amp;DYN_ARGS=TRUE&amp;VAR:ID1=77669610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5__FDSAUDITLINK__" localSheetId="2" hidden="1">{"fdsup://IBCentral/FAT Viewer?action=UPDATE&amp;creator=factset&amp;DOC_NAME=fat:reuters_qtrly_source_window.fat&amp;display_string=Audit&amp;DYN_ARGS=TRUE&amp;VAR:ID1=77669610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5__FDSAUDITLINK__" hidden="1">{"fdsup://IBCentral/FAT Viewer?action=UPDATE&amp;creator=factset&amp;DOC_NAME=fat:reuters_qtrly_source_window.fat&amp;display_string=Audit&amp;DYN_ARGS=TRUE&amp;VAR:ID1=77669610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50__FDSAUDITLINK__" localSheetId="1" hidden="1">{"fdsup://IBCentral/FAT Viewer?action=UPDATE&amp;creator=factset&amp;DOC_NAME=fat:reuters_qtrly_source_window.fat&amp;display_string=Audit&amp;DYN_ARGS=TRUE&amp;VAR:ID1=34354P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50__FDSAUDITLINK__" localSheetId="2" hidden="1">{"fdsup://IBCentral/FAT Viewer?action=UPDATE&amp;creator=factset&amp;DOC_NAME=fat:reuters_qtrly_source_window.fat&amp;display_string=Audit&amp;DYN_ARGS=TRUE&amp;VAR:ID1=34354P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50__FDSAUDITLINK__" hidden="1">{"fdsup://IBCentral/FAT Viewer?action=UPDATE&amp;creator=factset&amp;DOC_NAME=fat:reuters_qtrly_source_window.fat&amp;display_string=Audit&amp;DYN_ARGS=TRUE&amp;VAR:ID1=34354P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51__FDSAUDITLINK__" localSheetId="1" hidden="1">{"fdsup://IBCentral/FAT Viewer?action=UPDATE&amp;creator=factset&amp;DOC_NAME=fat:reuters_qtrly_source_window.fat&amp;display_string=Audit&amp;DYN_ARGS=TRUE&amp;VAR:ID1=30249U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51__FDSAUDITLINK__" localSheetId="2" hidden="1">{"fdsup://IBCentral/FAT Viewer?action=UPDATE&amp;creator=factset&amp;DOC_NAME=fat:reuters_qtrly_source_window.fat&amp;display_string=Audit&amp;DYN_ARGS=TRUE&amp;VAR:ID1=30249U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51__FDSAUDITLINK__" hidden="1">{"fdsup://IBCentral/FAT Viewer?action=UPDATE&amp;creator=factset&amp;DOC_NAME=fat:reuters_qtrly_source_window.fat&amp;display_string=Audit&amp;DYN_ARGS=TRUE&amp;VAR:ID1=30249U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52__FDSAUDITLINK__" localSheetId="1" hidden="1">{"fdsup://IBCentral/FAT Viewer?action=UPDATE&amp;creator=factset&amp;DOC_NAME=fat:reuters_qtrly_source_window.fat&amp;display_string=Audit&amp;DYN_ARGS=TRUE&amp;VAR:ID1=70109410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52__FDSAUDITLINK__" localSheetId="2" hidden="1">{"fdsup://IBCentral/FAT Viewer?action=UPDATE&amp;creator=factset&amp;DOC_NAME=fat:reuters_qtrly_source_window.fat&amp;display_string=Audit&amp;DYN_ARGS=TRUE&amp;VAR:ID1=70109410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52__FDSAUDITLINK__" hidden="1">{"fdsup://IBCentral/FAT Viewer?action=UPDATE&amp;creator=factset&amp;DOC_NAME=fat:reuters_qtrly_source_window.fat&amp;display_string=Audit&amp;DYN_ARGS=TRUE&amp;VAR:ID1=70109410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53__FDSAUDITLINK__" localSheetId="1" hidden="1">{"fdsup://IBCentral/FAT Viewer?action=UPDATE&amp;creator=factset&amp;DOC_NAME=fat:reuters_qtrly_source_window.fat&amp;display_string=Audit&amp;DYN_ARGS=TRUE&amp;VAR:ID1=13342B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53__FDSAUDITLINK__" localSheetId="2" hidden="1">{"fdsup://IBCentral/FAT Viewer?action=UPDATE&amp;creator=factset&amp;DOC_NAME=fat:reuters_qtrly_source_window.fat&amp;display_string=Audit&amp;DYN_ARGS=TRUE&amp;VAR:ID1=13342B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53__FDSAUDITLINK__" hidden="1">{"fdsup://IBCentral/FAT Viewer?action=UPDATE&amp;creator=factset&amp;DOC_NAME=fat:reuters_qtrly_source_window.fat&amp;display_string=Audit&amp;DYN_ARGS=TRUE&amp;VAR:ID1=13342B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54__FDSAUDITLINK__" localSheetId="1" hidden="1">{"fdsup://IBCentral/FAT Viewer?action=UPDATE&amp;creator=factset&amp;DOC_NAME=fat:reuters_qtrly_source_window.fat&amp;display_string=Audit&amp;DYN_ARGS=TRUE&amp;VAR:ID1=17273K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54__FDSAUDITLINK__" localSheetId="2" hidden="1">{"fdsup://IBCentral/FAT Viewer?action=UPDATE&amp;creator=factset&amp;DOC_NAME=fat:reuters_qtrly_source_window.fat&amp;display_string=Audit&amp;DYN_ARGS=TRUE&amp;VAR:ID1=17273K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54__FDSAUDITLINK__" hidden="1">{"fdsup://IBCentral/FAT Viewer?action=UPDATE&amp;creator=factset&amp;DOC_NAME=fat:reuters_qtrly_source_window.fat&amp;display_string=Audit&amp;DYN_ARGS=TRUE&amp;VAR:ID1=17273K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55__FDSAUDITLINK__" localSheetId="1" hidden="1">{"fdsup://IBCentral/FAT Viewer?action=UPDATE&amp;creator=factset&amp;DOC_NAME=fat:reuters_qtrly_source_window.fat&amp;display_string=Audit&amp;DYN_ARGS=TRUE&amp;VAR:ID1=22439910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55__FDSAUDITLINK__" localSheetId="2" hidden="1">{"fdsup://IBCentral/FAT Viewer?action=UPDATE&amp;creator=factset&amp;DOC_NAME=fat:reuters_qtrly_source_window.fat&amp;display_string=Audit&amp;DYN_ARGS=TRUE&amp;VAR:ID1=22439910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55__FDSAUDITLINK__" hidden="1">{"fdsup://IBCentral/FAT Viewer?action=UPDATE&amp;creator=factset&amp;DOC_NAME=fat:reuters_qtrly_source_window.fat&amp;display_string=Audit&amp;DYN_ARGS=TRUE&amp;VAR:ID1=22439910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56__FDSAUDITLINK__" localSheetId="1" hidden="1">{"fdsup://IBCentral/FAT Viewer?action=UPDATE&amp;creator=factset&amp;DOC_NAME=fat:reuters_qtrly_source_window.fat&amp;display_string=Audit&amp;DYN_ARGS=TRUE&amp;VAR:ID1=26160810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56__FDSAUDITLINK__" localSheetId="2" hidden="1">{"fdsup://IBCentral/FAT Viewer?action=UPDATE&amp;creator=factset&amp;DOC_NAME=fat:reuters_qtrly_source_window.fat&amp;display_string=Audit&amp;DYN_ARGS=TRUE&amp;VAR:ID1=26160810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56__FDSAUDITLINK__" hidden="1">{"fdsup://IBCentral/FAT Viewer?action=UPDATE&amp;creator=factset&amp;DOC_NAME=fat:reuters_qtrly_source_window.fat&amp;display_string=Audit&amp;DYN_ARGS=TRUE&amp;VAR:ID1=26160810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57__FDSAUDITLINK__" localSheetId="1" hidden="1">{"fdsup://IBCentral/FAT Viewer?action=UPDATE&amp;creator=factset&amp;DOC_NAME=fat:reuters_qtrly_source_window.fat&amp;display_string=Audit&amp;DYN_ARGS=TRUE&amp;VAR:ID1=77669610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57__FDSAUDITLINK__" localSheetId="2" hidden="1">{"fdsup://IBCentral/FAT Viewer?action=UPDATE&amp;creator=factset&amp;DOC_NAME=fat:reuters_qtrly_source_window.fat&amp;display_string=Audit&amp;DYN_ARGS=TRUE&amp;VAR:ID1=77669610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57__FDSAUDITLINK__" hidden="1">{"fdsup://IBCentral/FAT Viewer?action=UPDATE&amp;creator=factset&amp;DOC_NAME=fat:reuters_qtrly_source_window.fat&amp;display_string=Audit&amp;DYN_ARGS=TRUE&amp;VAR:ID1=77669610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58__FDSAUDITLINK__" localSheetId="1" hidden="1">{"fdsup://IBCentral/FAT Viewer?action=UPDATE&amp;creator=factset&amp;DOC_NAME=fat:reuters_qtrly_source_window.fat&amp;display_string=Audit&amp;DYN_ARGS=TRUE&amp;VAR:ID1=34354P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58__FDSAUDITLINK__" localSheetId="2" hidden="1">{"fdsup://IBCentral/FAT Viewer?action=UPDATE&amp;creator=factset&amp;DOC_NAME=fat:reuters_qtrly_source_window.fat&amp;display_string=Audit&amp;DYN_ARGS=TRUE&amp;VAR:ID1=34354P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58__FDSAUDITLINK__" hidden="1">{"fdsup://IBCentral/FAT Viewer?action=UPDATE&amp;creator=factset&amp;DOC_NAME=fat:reuters_qtrly_source_window.fat&amp;display_string=Audit&amp;DYN_ARGS=TRUE&amp;VAR:ID1=34354P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59__FDSAUDITLINK__" localSheetId="1" hidden="1">{"fdsup://IBCentral/FAT Viewer?action=UPDATE&amp;creator=factset&amp;DOC_NAME=fat:reuters_qtrly_source_window.fat&amp;display_string=Audit&amp;DYN_ARGS=TRUE&amp;VAR:ID1=30249U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59__FDSAUDITLINK__" localSheetId="2" hidden="1">{"fdsup://IBCentral/FAT Viewer?action=UPDATE&amp;creator=factset&amp;DOC_NAME=fat:reuters_qtrly_source_window.fat&amp;display_string=Audit&amp;DYN_ARGS=TRUE&amp;VAR:ID1=30249U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59__FDSAUDITLINK__" hidden="1">{"fdsup://IBCentral/FAT Viewer?action=UPDATE&amp;creator=factset&amp;DOC_NAME=fat:reuters_qtrly_source_window.fat&amp;display_string=Audit&amp;DYN_ARGS=TRUE&amp;VAR:ID1=30249U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6__FDSAUDITLINK__" localSheetId="1" hidden="1">{"fdsup://IBCentral/FAT Viewer?action=UPDATE&amp;creator=factset&amp;DOC_NAME=fat:reuters_qtrly_source_window.fat&amp;display_string=Audit&amp;DYN_ARGS=TRUE&amp;VAR:ID1=34354P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6__FDSAUDITLINK__" localSheetId="2" hidden="1">{"fdsup://IBCentral/FAT Viewer?action=UPDATE&amp;creator=factset&amp;DOC_NAME=fat:reuters_qtrly_source_window.fat&amp;display_string=Audit&amp;DYN_ARGS=TRUE&amp;VAR:ID1=34354P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6__FDSAUDITLINK__" hidden="1">{"fdsup://IBCentral/FAT Viewer?action=UPDATE&amp;creator=factset&amp;DOC_NAME=fat:reuters_qtrly_source_window.fat&amp;display_string=Audit&amp;DYN_ARGS=TRUE&amp;VAR:ID1=34354P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60__FDSAUDITLINK__" localSheetId="1" hidden="1">{"fdsup://IBCentral/FAT Viewer?action=UPDATE&amp;creator=factset&amp;DOC_NAME=fat:reuters_qtrly_source_window.fat&amp;display_string=Audit&amp;DYN_ARGS=TRUE&amp;VAR:ID1=70109410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60__FDSAUDITLINK__" localSheetId="2" hidden="1">{"fdsup://IBCentral/FAT Viewer?action=UPDATE&amp;creator=factset&amp;DOC_NAME=fat:reuters_qtrly_source_window.fat&amp;display_string=Audit&amp;DYN_ARGS=TRUE&amp;VAR:ID1=70109410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60__FDSAUDITLINK__" hidden="1">{"fdsup://IBCentral/FAT Viewer?action=UPDATE&amp;creator=factset&amp;DOC_NAME=fat:reuters_qtrly_source_window.fat&amp;display_string=Audit&amp;DYN_ARGS=TRUE&amp;VAR:ID1=70109410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61__FDSAUDITLINK__" localSheetId="1" hidden="1">{"fdsup://IBCentral/FAT Viewer?action=UPDATE&amp;creator=factset&amp;DOC_NAME=fat:reuters_qtrly_source_window.fat&amp;display_string=Audit&amp;DYN_ARGS=TRUE&amp;VAR:ID1=13342B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61__FDSAUDITLINK__" localSheetId="2" hidden="1">{"fdsup://IBCentral/FAT Viewer?action=UPDATE&amp;creator=factset&amp;DOC_NAME=fat:reuters_qtrly_source_window.fat&amp;display_string=Audit&amp;DYN_ARGS=TRUE&amp;VAR:ID1=13342B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61__FDSAUDITLINK__" hidden="1">{"fdsup://IBCentral/FAT Viewer?action=UPDATE&amp;creator=factset&amp;DOC_NAME=fat:reuters_qtrly_source_window.fat&amp;display_string=Audit&amp;DYN_ARGS=TRUE&amp;VAR:ID1=13342B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062__FDSAUDITLINK__" localSheetId="1" hidden="1">{"fdsup://IBCentral/FAT Viewer?action=UPDATE&amp;creator=factset&amp;DOC_NAME=fat:reuters_qtrly_source_window.fat&amp;display_string=Audit&amp;DYN_ARGS=TRUE&amp;VAR:ID1=17273K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62__FDSAUDITLINK__" localSheetId="2" hidden="1">{"fdsup://IBCentral/FAT Viewer?action=UPDATE&amp;creator=factset&amp;DOC_NAME=fat:reuters_qtrly_source_window.fat&amp;display_string=Audit&amp;DYN_ARGS=TRUE&amp;VAR:ID1=17273K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62__FDSAUDITLINK__" hidden="1">{"fdsup://IBCentral/FAT Viewer?action=UPDATE&amp;creator=factset&amp;DOC_NAME=fat:reuters_qtrly_source_window.fat&amp;display_string=Audit&amp;DYN_ARGS=TRUE&amp;VAR:ID1=17273K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63__FDSAUDITLINK__" localSheetId="1" hidden="1">{"fdsup://IBCentral/FAT Viewer?action=UPDATE&amp;creator=factset&amp;DOC_NAME=fat:reuters_qtrly_source_window.fat&amp;display_string=Audit&amp;DYN_ARGS=TRUE&amp;VAR:ID1=22439910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63__FDSAUDITLINK__" localSheetId="2" hidden="1">{"fdsup://IBCentral/FAT Viewer?action=UPDATE&amp;creator=factset&amp;DOC_NAME=fat:reuters_qtrly_source_window.fat&amp;display_string=Audit&amp;DYN_ARGS=TRUE&amp;VAR:ID1=22439910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63__FDSAUDITLINK__" hidden="1">{"fdsup://IBCentral/FAT Viewer?action=UPDATE&amp;creator=factset&amp;DOC_NAME=fat:reuters_qtrly_source_window.fat&amp;display_string=Audit&amp;DYN_ARGS=TRUE&amp;VAR:ID1=22439910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64__FDSAUDITLINK__" localSheetId="1" hidden="1">{"fdsup://IBCentral/FAT Viewer?action=UPDATE&amp;creator=factset&amp;DOC_NAME=fat:reuters_qtrly_source_window.fat&amp;display_string=Audit&amp;DYN_ARGS=TRUE&amp;VAR:ID1=26160810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64__FDSAUDITLINK__" localSheetId="2" hidden="1">{"fdsup://IBCentral/FAT Viewer?action=UPDATE&amp;creator=factset&amp;DOC_NAME=fat:reuters_qtrly_source_window.fat&amp;display_string=Audit&amp;DYN_ARGS=TRUE&amp;VAR:ID1=26160810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64__FDSAUDITLINK__" hidden="1">{"fdsup://IBCentral/FAT Viewer?action=UPDATE&amp;creator=factset&amp;DOC_NAME=fat:reuters_qtrly_source_window.fat&amp;display_string=Audit&amp;DYN_ARGS=TRUE&amp;VAR:ID1=26160810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65__FDSAUDITLINK__" localSheetId="1" hidden="1">{"fdsup://IBCentral/FAT Viewer?action=UPDATE&amp;creator=factset&amp;DOC_NAME=fat:reuters_qtrly_source_window.fat&amp;display_string=Audit&amp;DYN_ARGS=TRUE&amp;VAR:ID1=77669610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65__FDSAUDITLINK__" localSheetId="2" hidden="1">{"fdsup://IBCentral/FAT Viewer?action=UPDATE&amp;creator=factset&amp;DOC_NAME=fat:reuters_qtrly_source_window.fat&amp;display_string=Audit&amp;DYN_ARGS=TRUE&amp;VAR:ID1=77669610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65__FDSAUDITLINK__" hidden="1">{"fdsup://IBCentral/FAT Viewer?action=UPDATE&amp;creator=factset&amp;DOC_NAME=fat:reuters_qtrly_source_window.fat&amp;display_string=Audit&amp;DYN_ARGS=TRUE&amp;VAR:ID1=77669610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66__FDSAUDITLINK__" localSheetId="1" hidden="1">{"fdsup://IBCentral/FAT Viewer?action=UPDATE&amp;creator=factset&amp;DOC_NAME=fat:reuters_qtrly_source_window.fat&amp;display_string=Audit&amp;DYN_ARGS=TRUE&amp;VAR:ID1=34354P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66__FDSAUDITLINK__" localSheetId="2" hidden="1">{"fdsup://IBCentral/FAT Viewer?action=UPDATE&amp;creator=factset&amp;DOC_NAME=fat:reuters_qtrly_source_window.fat&amp;display_string=Audit&amp;DYN_ARGS=TRUE&amp;VAR:ID1=34354P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66__FDSAUDITLINK__" hidden="1">{"fdsup://IBCentral/FAT Viewer?action=UPDATE&amp;creator=factset&amp;DOC_NAME=fat:reuters_qtrly_source_window.fat&amp;display_string=Audit&amp;DYN_ARGS=TRUE&amp;VAR:ID1=34354P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67__FDSAUDITLINK__" localSheetId="1" hidden="1">{"fdsup://IBCentral/FAT Viewer?action=UPDATE&amp;creator=factset&amp;DOC_NAME=fat:reuters_qtrly_source_window.fat&amp;display_string=Audit&amp;DYN_ARGS=TRUE&amp;VAR:ID1=30249U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67__FDSAUDITLINK__" localSheetId="2" hidden="1">{"fdsup://IBCentral/FAT Viewer?action=UPDATE&amp;creator=factset&amp;DOC_NAME=fat:reuters_qtrly_source_window.fat&amp;display_string=Audit&amp;DYN_ARGS=TRUE&amp;VAR:ID1=30249U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67__FDSAUDITLINK__" hidden="1">{"fdsup://IBCentral/FAT Viewer?action=UPDATE&amp;creator=factset&amp;DOC_NAME=fat:reuters_qtrly_source_window.fat&amp;display_string=Audit&amp;DYN_ARGS=TRUE&amp;VAR:ID1=30249U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68__FDSAUDITLINK__" localSheetId="1" hidden="1">{"fdsup://IBCentral/FAT Viewer?action=UPDATE&amp;creator=factset&amp;DOC_NAME=fat:reuters_qtrly_source_window.fat&amp;display_string=Audit&amp;DYN_ARGS=TRUE&amp;VAR:ID1=70109410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68__FDSAUDITLINK__" localSheetId="2" hidden="1">{"fdsup://IBCentral/FAT Viewer?action=UPDATE&amp;creator=factset&amp;DOC_NAME=fat:reuters_qtrly_source_window.fat&amp;display_string=Audit&amp;DYN_ARGS=TRUE&amp;VAR:ID1=70109410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68__FDSAUDITLINK__" hidden="1">{"fdsup://IBCentral/FAT Viewer?action=UPDATE&amp;creator=factset&amp;DOC_NAME=fat:reuters_qtrly_source_window.fat&amp;display_string=Audit&amp;DYN_ARGS=TRUE&amp;VAR:ID1=70109410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69__FDSAUDITLINK__" localSheetId="1" hidden="1">{"fdsup://IBCentral/FAT Viewer?action=UPDATE&amp;creator=factset&amp;DOC_NAME=fat:reuters_qtrly_source_window.fat&amp;display_string=Audit&amp;DYN_ARGS=TRUE&amp;VAR:ID1=13342B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69__FDSAUDITLINK__" localSheetId="2" hidden="1">{"fdsup://IBCentral/FAT Viewer?action=UPDATE&amp;creator=factset&amp;DOC_NAME=fat:reuters_qtrly_source_window.fat&amp;display_string=Audit&amp;DYN_ARGS=TRUE&amp;VAR:ID1=13342B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69__FDSAUDITLINK__" hidden="1">{"fdsup://IBCentral/FAT Viewer?action=UPDATE&amp;creator=factset&amp;DOC_NAME=fat:reuters_qtrly_source_window.fat&amp;display_string=Audit&amp;DYN_ARGS=TRUE&amp;VAR:ID1=13342B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7__FDSAUDITLINK__" localSheetId="1" hidden="1">{"fdsup://IBCentral/FAT Viewer?action=UPDATE&amp;creator=factset&amp;DOC_NAME=fat:reuters_qtrly_source_window.fat&amp;display_string=Audit&amp;DYN_ARGS=TRUE&amp;VAR:ID1=30249U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7__FDSAUDITLINK__" localSheetId="2" hidden="1">{"fdsup://IBCentral/FAT Viewer?action=UPDATE&amp;creator=factset&amp;DOC_NAME=fat:reuters_qtrly_source_window.fat&amp;display_string=Audit&amp;DYN_ARGS=TRUE&amp;VAR:ID1=30249U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7__FDSAUDITLINK__" hidden="1">{"fdsup://IBCentral/FAT Viewer?action=UPDATE&amp;creator=factset&amp;DOC_NAME=fat:reuters_qtrly_source_window.fat&amp;display_string=Audit&amp;DYN_ARGS=TRUE&amp;VAR:ID1=30249U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8__FDSAUDITLINK__" localSheetId="1" hidden="1">{"fdsup://IBCentral/FAT Viewer?action=UPDATE&amp;creator=factset&amp;DOC_NAME=fat:reuters_qtrly_source_window.fat&amp;display_string=Audit&amp;DYN_ARGS=TRUE&amp;VAR:ID1=70109410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8__FDSAUDITLINK__" localSheetId="2" hidden="1">{"fdsup://IBCentral/FAT Viewer?action=UPDATE&amp;creator=factset&amp;DOC_NAME=fat:reuters_qtrly_source_window.fat&amp;display_string=Audit&amp;DYN_ARGS=TRUE&amp;VAR:ID1=70109410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8__FDSAUDITLINK__" hidden="1">{"fdsup://IBCentral/FAT Viewer?action=UPDATE&amp;creator=factset&amp;DOC_NAME=fat:reuters_qtrly_source_window.fat&amp;display_string=Audit&amp;DYN_ARGS=TRUE&amp;VAR:ID1=70109410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9__FDSAUDITLINK__" localSheetId="1" hidden="1">{"fdsup://IBCentral/FAT Viewer?action=UPDATE&amp;creator=factset&amp;DOC_NAME=fat:reuters_qtrly_source_window.fat&amp;display_string=Audit&amp;DYN_ARGS=TRUE&amp;VAR:ID1=13342B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9__FDSAUDITLINK__" localSheetId="2" hidden="1">{"fdsup://IBCentral/FAT Viewer?action=UPDATE&amp;creator=factset&amp;DOC_NAME=fat:reuters_qtrly_source_window.fat&amp;display_string=Audit&amp;DYN_ARGS=TRUE&amp;VAR:ID1=13342B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09__FDSAUDITLINK__" hidden="1">{"fdsup://IBCentral/FAT Viewer?action=UPDATE&amp;creator=factset&amp;DOC_NAME=fat:reuters_qtrly_source_window.fat&amp;display_string=Audit&amp;DYN_ARGS=TRUE&amp;VAR:ID1=13342B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1__FDSAUDITLINK__" localSheetId="1" hidden="1">{"fdsup://IBCentral/FAT Viewer?action=UPDATE&amp;creator=factset&amp;DOC_NAME=fat:reuters_semi_source_window.fat&amp;display_string=Audit&amp;DYN_ARGS=TRUE&amp;VAR:ID1=NFG&amp;VAR:RCODE=FDSPFDSTKTOTAL&amp;VAR:SDATE=0&amp;VAR:FREQ=FSA&amp;VAR:RELITEM=RP&amp;VAR:CURRENCY=&amp;VAR:CURRSOURCE=EXSHARE&amp;VAR",":NATFREQ=FSA&amp;VAR:RFIELD=FINALIZED&amp;VAR:DB_TYPE=&amp;VAR:UNITS=M&amp;window=popup&amp;width=450&amp;height=300&amp;START_MAXIMIZED=FALSE"}</definedName>
    <definedName name="_11__FDSAUDITLINK__" localSheetId="2" hidden="1">{"fdsup://IBCentral/FAT Viewer?action=UPDATE&amp;creator=factset&amp;DOC_NAME=fat:reuters_semi_source_window.fat&amp;display_string=Audit&amp;DYN_ARGS=TRUE&amp;VAR:ID1=NFG&amp;VAR:RCODE=FDSPFDSTKTOTAL&amp;VAR:SDATE=0&amp;VAR:FREQ=FSA&amp;VAR:RELITEM=RP&amp;VAR:CURRENCY=&amp;VAR:CURRSOURCE=EXSHARE&amp;VAR",":NATFREQ=FSA&amp;VAR:RFIELD=FINALIZED&amp;VAR:DB_TYPE=&amp;VAR:UNITS=M&amp;window=popup&amp;width=450&amp;height=300&amp;START_MAXIMIZED=FALSE"}</definedName>
    <definedName name="_11__FDSAUDITLINK__" hidden="1">{"fdsup://IBCentral/FAT Viewer?action=UPDATE&amp;creator=factset&amp;DOC_NAME=fat:reuters_semi_source_window.fat&amp;display_string=Audit&amp;DYN_ARGS=TRUE&amp;VAR:ID1=NFG&amp;VAR:RCODE=FDSPFDSTKTOTAL&amp;VAR:SDATE=0&amp;VAR:FREQ=FSA&amp;VAR:RELITEM=RP&amp;VAR:CURRENCY=&amp;VAR:CURRSOURCE=EXSHARE&amp;VAR",":NATFREQ=FSA&amp;VAR:RFIELD=FINALIZED&amp;VAR:DB_TYPE=&amp;VAR:UNITS=M&amp;window=popup&amp;width=450&amp;height=300&amp;START_MAXIMIZED=FALSE"}</definedName>
    <definedName name="_110__FDSAUDITLINK__" localSheetId="1" hidden="1">{"fdsup://IBCentral/FAT Viewer?action=UPDATE&amp;creator=factset&amp;DOC_NAME=fat:reuters_qtrly_source_window.fat&amp;display_string=Audit&amp;DYN_ARGS=TRUE&amp;VAR:ID1=17273K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10__FDSAUDITLINK__" localSheetId="2" hidden="1">{"fdsup://IBCentral/FAT Viewer?action=UPDATE&amp;creator=factset&amp;DOC_NAME=fat:reuters_qtrly_source_window.fat&amp;display_string=Audit&amp;DYN_ARGS=TRUE&amp;VAR:ID1=17273K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10__FDSAUDITLINK__" hidden="1">{"fdsup://IBCentral/FAT Viewer?action=UPDATE&amp;creator=factset&amp;DOC_NAME=fat:reuters_qtrly_source_window.fat&amp;display_string=Audit&amp;DYN_ARGS=TRUE&amp;VAR:ID1=17273K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11__FDSAUDITLINK__" localSheetId="1" hidden="1">{"fdsup://IBCentral/FAT Viewer?action=UPDATE&amp;creator=factset&amp;DOC_NAME=fat:reuters_qtrly_source_window.fat&amp;display_string=Audit&amp;DYN_ARGS=TRUE&amp;VAR:ID1=22439910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11__FDSAUDITLINK__" localSheetId="2" hidden="1">{"fdsup://IBCentral/FAT Viewer?action=UPDATE&amp;creator=factset&amp;DOC_NAME=fat:reuters_qtrly_source_window.fat&amp;display_string=Audit&amp;DYN_ARGS=TRUE&amp;VAR:ID1=22439910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11__FDSAUDITLINK__" hidden="1">{"fdsup://IBCentral/FAT Viewer?action=UPDATE&amp;creator=factset&amp;DOC_NAME=fat:reuters_qtrly_source_window.fat&amp;display_string=Audit&amp;DYN_ARGS=TRUE&amp;VAR:ID1=22439910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12__FDSAUDITLINK__" localSheetId="1" hidden="1">{"fdsup://IBCentral/FAT Viewer?action=UPDATE&amp;creator=factset&amp;DOC_NAME=fat:reuters_qtrly_source_window.fat&amp;display_string=Audit&amp;DYN_ARGS=TRUE&amp;VAR:ID1=26160810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12__FDSAUDITLINK__" localSheetId="2" hidden="1">{"fdsup://IBCentral/FAT Viewer?action=UPDATE&amp;creator=factset&amp;DOC_NAME=fat:reuters_qtrly_source_window.fat&amp;display_string=Audit&amp;DYN_ARGS=TRUE&amp;VAR:ID1=26160810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12__FDSAUDITLINK__" hidden="1">{"fdsup://IBCentral/FAT Viewer?action=UPDATE&amp;creator=factset&amp;DOC_NAME=fat:reuters_qtrly_source_window.fat&amp;display_string=Audit&amp;DYN_ARGS=TRUE&amp;VAR:ID1=26160810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13__FDSAUDITLINK__" localSheetId="1" hidden="1">{"fdsup://IBCentral/FAT Viewer?action=UPDATE&amp;creator=factset&amp;DOC_NAME=fat:reuters_qtrly_source_window.fat&amp;display_string=Audit&amp;DYN_ARGS=TRUE&amp;VAR:ID1=77669610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13__FDSAUDITLINK__" localSheetId="2" hidden="1">{"fdsup://IBCentral/FAT Viewer?action=UPDATE&amp;creator=factset&amp;DOC_NAME=fat:reuters_qtrly_source_window.fat&amp;display_string=Audit&amp;DYN_ARGS=TRUE&amp;VAR:ID1=77669610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13__FDSAUDITLINK__" hidden="1">{"fdsup://IBCentral/FAT Viewer?action=UPDATE&amp;creator=factset&amp;DOC_NAME=fat:reuters_qtrly_source_window.fat&amp;display_string=Audit&amp;DYN_ARGS=TRUE&amp;VAR:ID1=77669610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14__FDSAUDITLINK__" localSheetId="1" hidden="1">{"fdsup://IBCentral/FAT Viewer?action=UPDATE&amp;creator=factset&amp;DOC_NAME=fat:reuters_qtrly_source_window.fat&amp;display_string=Audit&amp;DYN_ARGS=TRUE&amp;VAR:ID1=34354P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14__FDSAUDITLINK__" localSheetId="2" hidden="1">{"fdsup://IBCentral/FAT Viewer?action=UPDATE&amp;creator=factset&amp;DOC_NAME=fat:reuters_qtrly_source_window.fat&amp;display_string=Audit&amp;DYN_ARGS=TRUE&amp;VAR:ID1=34354P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14__FDSAUDITLINK__" hidden="1">{"fdsup://IBCentral/FAT Viewer?action=UPDATE&amp;creator=factset&amp;DOC_NAME=fat:reuters_qtrly_source_window.fat&amp;display_string=Audit&amp;DYN_ARGS=TRUE&amp;VAR:ID1=34354P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15__FDSAUDITLINK__" localSheetId="1" hidden="1">{"fdsup://IBCentral/FAT Viewer?action=UPDATE&amp;creator=factset&amp;DOC_NAME=fat:reuters_qtrly_source_window.fat&amp;display_string=Audit&amp;DYN_ARGS=TRUE&amp;VAR:ID1=30249U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15__FDSAUDITLINK__" localSheetId="2" hidden="1">{"fdsup://IBCentral/FAT Viewer?action=UPDATE&amp;creator=factset&amp;DOC_NAME=fat:reuters_qtrly_source_window.fat&amp;display_string=Audit&amp;DYN_ARGS=TRUE&amp;VAR:ID1=30249U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15__FDSAUDITLINK__" hidden="1">{"fdsup://IBCentral/FAT Viewer?action=UPDATE&amp;creator=factset&amp;DOC_NAME=fat:reuters_qtrly_source_window.fat&amp;display_string=Audit&amp;DYN_ARGS=TRUE&amp;VAR:ID1=30249U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16__FDSAUDITLINK__" localSheetId="1" hidden="1">{"fdsup://IBCentral/FAT Viewer?action=UPDATE&amp;creator=factset&amp;DOC_NAME=fat:reuters_qtrly_source_window.fat&amp;display_string=Audit&amp;DYN_ARGS=TRUE&amp;VAR:ID1=70109410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16__FDSAUDITLINK__" localSheetId="2" hidden="1">{"fdsup://IBCentral/FAT Viewer?action=UPDATE&amp;creator=factset&amp;DOC_NAME=fat:reuters_qtrly_source_window.fat&amp;display_string=Audit&amp;DYN_ARGS=TRUE&amp;VAR:ID1=70109410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16__FDSAUDITLINK__" hidden="1">{"fdsup://IBCentral/FAT Viewer?action=UPDATE&amp;creator=factset&amp;DOC_NAME=fat:reuters_qtrly_source_window.fat&amp;display_string=Audit&amp;DYN_ARGS=TRUE&amp;VAR:ID1=70109410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17__FDSAUDITLINK__" localSheetId="1" hidden="1">{"fdsup://IBCentral/FAT Viewer?action=UPDATE&amp;creator=factset&amp;DOC_NAME=fat:reuters_qtrly_source_window.fat&amp;display_string=Audit&amp;DYN_ARGS=TRUE&amp;VAR:ID1=13342B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17__FDSAUDITLINK__" localSheetId="2" hidden="1">{"fdsup://IBCentral/FAT Viewer?action=UPDATE&amp;creator=factset&amp;DOC_NAME=fat:reuters_qtrly_source_window.fat&amp;display_string=Audit&amp;DYN_ARGS=TRUE&amp;VAR:ID1=13342B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17__FDSAUDITLINK__" hidden="1">{"fdsup://IBCentral/FAT Viewer?action=UPDATE&amp;creator=factset&amp;DOC_NAME=fat:reuters_qtrly_source_window.fat&amp;display_string=Audit&amp;DYN_ARGS=TRUE&amp;VAR:ID1=13342B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18__FDSAUDITLINK__" localSheetId="1" hidden="1">{"fdsup://IBCentral/FAT Viewer?action=UPDATE&amp;creator=factset&amp;DOC_NAME=fat:reuters_qtrly_source_window.fat&amp;display_string=Audit&amp;DYN_ARGS=TRUE&amp;VAR:ID1=17273K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18__FDSAUDITLINK__" localSheetId="2" hidden="1">{"fdsup://IBCentral/FAT Viewer?action=UPDATE&amp;creator=factset&amp;DOC_NAME=fat:reuters_qtrly_source_window.fat&amp;display_string=Audit&amp;DYN_ARGS=TRUE&amp;VAR:ID1=17273K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18__FDSAUDITLINK__" hidden="1">{"fdsup://IBCentral/FAT Viewer?action=UPDATE&amp;creator=factset&amp;DOC_NAME=fat:reuters_qtrly_source_window.fat&amp;display_string=Audit&amp;DYN_ARGS=TRUE&amp;VAR:ID1=17273K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19__FDSAUDITLINK__" localSheetId="1" hidden="1">{"fdsup://IBCentral/FAT Viewer?action=UPDATE&amp;creator=factset&amp;DOC_NAME=fat:reuters_qtrly_source_window.fat&amp;display_string=Audit&amp;DYN_ARGS=TRUE&amp;VAR:ID1=22439910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19__FDSAUDITLINK__" localSheetId="2" hidden="1">{"fdsup://IBCentral/FAT Viewer?action=UPDATE&amp;creator=factset&amp;DOC_NAME=fat:reuters_qtrly_source_window.fat&amp;display_string=Audit&amp;DYN_ARGS=TRUE&amp;VAR:ID1=22439910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19__FDSAUDITLINK__" hidden="1">{"fdsup://IBCentral/FAT Viewer?action=UPDATE&amp;creator=factset&amp;DOC_NAME=fat:reuters_qtrly_source_window.fat&amp;display_string=Audit&amp;DYN_ARGS=TRUE&amp;VAR:ID1=22439910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2___123Graph_BCHART_5" hidden="1">[1]MEX95IB!#REF!</definedName>
    <definedName name="_12__FDSAUDITLINK__" localSheetId="1" hidden="1">{"fdsup://IBCentral/FAT Viewer?action=UPDATE&amp;creator=factset&amp;DOC_NAME=fat:reuters_qtrly_source_window.fat&amp;display_string=Audit&amp;DYN_ARGS=TRUE&amp;VAR:ID1=63618010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2__FDSAUDITLINK__" localSheetId="2" hidden="1">{"fdsup://IBCentral/FAT Viewer?action=UPDATE&amp;creator=factset&amp;DOC_NAME=fat:reuters_qtrly_source_window.fat&amp;display_string=Audit&amp;DYN_ARGS=TRUE&amp;VAR:ID1=63618010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2__FDSAUDITLINK__" hidden="1">{"fdsup://IBCentral/FAT Viewer?action=UPDATE&amp;creator=factset&amp;DOC_NAME=fat:reuters_qtrly_source_window.fat&amp;display_string=Audit&amp;DYN_ARGS=TRUE&amp;VAR:ID1=63618010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20__FDSAUDITLINK__" localSheetId="1" hidden="1">{"fdsup://IBCentral/FAT Viewer?action=UPDATE&amp;creator=factset&amp;DOC_NAME=fat:reuters_qtrly_source_window.fat&amp;display_string=Audit&amp;DYN_ARGS=TRUE&amp;VAR:ID1=26160810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20__FDSAUDITLINK__" localSheetId="2" hidden="1">{"fdsup://IBCentral/FAT Viewer?action=UPDATE&amp;creator=factset&amp;DOC_NAME=fat:reuters_qtrly_source_window.fat&amp;display_string=Audit&amp;DYN_ARGS=TRUE&amp;VAR:ID1=26160810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20__FDSAUDITLINK__" hidden="1">{"fdsup://IBCentral/FAT Viewer?action=UPDATE&amp;creator=factset&amp;DOC_NAME=fat:reuters_qtrly_source_window.fat&amp;display_string=Audit&amp;DYN_ARGS=TRUE&amp;VAR:ID1=26160810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21__FDSAUDITLINK__" localSheetId="1" hidden="1">{"fdsup://IBCentral/FAT Viewer?action=UPDATE&amp;creator=factset&amp;DOC_NAME=fat:reuters_qtrly_source_window.fat&amp;display_string=Audit&amp;DYN_ARGS=TRUE&amp;VAR:ID1=77669610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21__FDSAUDITLINK__" localSheetId="2" hidden="1">{"fdsup://IBCentral/FAT Viewer?action=UPDATE&amp;creator=factset&amp;DOC_NAME=fat:reuters_qtrly_source_window.fat&amp;display_string=Audit&amp;DYN_ARGS=TRUE&amp;VAR:ID1=77669610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21__FDSAUDITLINK__" hidden="1">{"fdsup://IBCentral/FAT Viewer?action=UPDATE&amp;creator=factset&amp;DOC_NAME=fat:reuters_qtrly_source_window.fat&amp;display_string=Audit&amp;DYN_ARGS=TRUE&amp;VAR:ID1=77669610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22__FDSAUDITLINK__" localSheetId="1" hidden="1">{"fdsup://IBCentral/FAT Viewer?action=UPDATE&amp;creator=factset&amp;DOC_NAME=fat:reuters_qtrly_source_window.fat&amp;display_string=Audit&amp;DYN_ARGS=TRUE&amp;VAR:ID1=34354P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22__FDSAUDITLINK__" localSheetId="2" hidden="1">{"fdsup://IBCentral/FAT Viewer?action=UPDATE&amp;creator=factset&amp;DOC_NAME=fat:reuters_qtrly_source_window.fat&amp;display_string=Audit&amp;DYN_ARGS=TRUE&amp;VAR:ID1=34354P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22__FDSAUDITLINK__" hidden="1">{"fdsup://IBCentral/FAT Viewer?action=UPDATE&amp;creator=factset&amp;DOC_NAME=fat:reuters_qtrly_source_window.fat&amp;display_string=Audit&amp;DYN_ARGS=TRUE&amp;VAR:ID1=34354P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23__FDSAUDITLINK__" localSheetId="1" hidden="1">{"fdsup://IBCentral/FAT Viewer?action=UPDATE&amp;creator=factset&amp;DOC_NAME=fat:reuters_qtrly_source_window.fat&amp;display_string=Audit&amp;DYN_ARGS=TRUE&amp;VAR:ID1=30249U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23__FDSAUDITLINK__" localSheetId="2" hidden="1">{"fdsup://IBCentral/FAT Viewer?action=UPDATE&amp;creator=factset&amp;DOC_NAME=fat:reuters_qtrly_source_window.fat&amp;display_string=Audit&amp;DYN_ARGS=TRUE&amp;VAR:ID1=30249U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23__FDSAUDITLINK__" hidden="1">{"fdsup://IBCentral/FAT Viewer?action=UPDATE&amp;creator=factset&amp;DOC_NAME=fat:reuters_qtrly_source_window.fat&amp;display_string=Audit&amp;DYN_ARGS=TRUE&amp;VAR:ID1=30249U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24__FDSAUDITLINK__" localSheetId="1" hidden="1">{"fdsup://IBCentral/FAT Viewer?action=UPDATE&amp;creator=factset&amp;DOC_NAME=fat:reuters_qtrly_source_window.fat&amp;display_string=Audit&amp;DYN_ARGS=TRUE&amp;VAR:ID1=70109410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24__FDSAUDITLINK__" localSheetId="2" hidden="1">{"fdsup://IBCentral/FAT Viewer?action=UPDATE&amp;creator=factset&amp;DOC_NAME=fat:reuters_qtrly_source_window.fat&amp;display_string=Audit&amp;DYN_ARGS=TRUE&amp;VAR:ID1=70109410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24__FDSAUDITLINK__" hidden="1">{"fdsup://IBCentral/FAT Viewer?action=UPDATE&amp;creator=factset&amp;DOC_NAME=fat:reuters_qtrly_source_window.fat&amp;display_string=Audit&amp;DYN_ARGS=TRUE&amp;VAR:ID1=70109410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25__FDSAUDITLINK__" localSheetId="1" hidden="1">{"fdsup://IBCentral/FAT Viewer?action=UPDATE&amp;creator=factset&amp;DOC_NAME=fat:reuters_qtrly_source_window.fat&amp;display_string=Audit&amp;DYN_ARGS=TRUE&amp;VAR:ID1=13342B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25__FDSAUDITLINK__" localSheetId="2" hidden="1">{"fdsup://IBCentral/FAT Viewer?action=UPDATE&amp;creator=factset&amp;DOC_NAME=fat:reuters_qtrly_source_window.fat&amp;display_string=Audit&amp;DYN_ARGS=TRUE&amp;VAR:ID1=13342B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25__FDSAUDITLINK__" hidden="1">{"fdsup://IBCentral/FAT Viewer?action=UPDATE&amp;creator=factset&amp;DOC_NAME=fat:reuters_qtrly_source_window.fat&amp;display_string=Audit&amp;DYN_ARGS=TRUE&amp;VAR:ID1=13342B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26__FDSAUDITLINK__" localSheetId="1" hidden="1">{"fdsup://IBCentral/FAT Viewer?action=UPDATE&amp;creator=factset&amp;DOC_NAME=fat:reuters_qtrly_source_window.fat&amp;display_string=Audit&amp;DYN_ARGS=TRUE&amp;VAR:ID1=17273K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26__FDSAUDITLINK__" localSheetId="2" hidden="1">{"fdsup://IBCentral/FAT Viewer?action=UPDATE&amp;creator=factset&amp;DOC_NAME=fat:reuters_qtrly_source_window.fat&amp;display_string=Audit&amp;DYN_ARGS=TRUE&amp;VAR:ID1=17273K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26__FDSAUDITLINK__" hidden="1">{"fdsup://IBCentral/FAT Viewer?action=UPDATE&amp;creator=factset&amp;DOC_NAME=fat:reuters_qtrly_source_window.fat&amp;display_string=Audit&amp;DYN_ARGS=TRUE&amp;VAR:ID1=17273K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27__FDSAUDITLINK__" localSheetId="1" hidden="1">{"fdsup://IBCentral/FAT Viewer?action=UPDATE&amp;creator=factset&amp;DOC_NAME=fat:reuters_qtrly_source_window.fat&amp;display_string=Audit&amp;DYN_ARGS=TRUE&amp;VAR:ID1=22439910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27__FDSAUDITLINK__" localSheetId="2" hidden="1">{"fdsup://IBCentral/FAT Viewer?action=UPDATE&amp;creator=factset&amp;DOC_NAME=fat:reuters_qtrly_source_window.fat&amp;display_string=Audit&amp;DYN_ARGS=TRUE&amp;VAR:ID1=22439910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27__FDSAUDITLINK__" hidden="1">{"fdsup://IBCentral/FAT Viewer?action=UPDATE&amp;creator=factset&amp;DOC_NAME=fat:reuters_qtrly_source_window.fat&amp;display_string=Audit&amp;DYN_ARGS=TRUE&amp;VAR:ID1=22439910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28__FDSAUDITLINK__" localSheetId="1" hidden="1">{"fdsup://IBCentral/FAT Viewer?action=UPDATE&amp;creator=factset&amp;DOC_NAME=fat:reuters_qtrly_source_window.fat&amp;display_string=Audit&amp;DYN_ARGS=TRUE&amp;VAR:ID1=26160810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28__FDSAUDITLINK__" localSheetId="2" hidden="1">{"fdsup://IBCentral/FAT Viewer?action=UPDATE&amp;creator=factset&amp;DOC_NAME=fat:reuters_qtrly_source_window.fat&amp;display_string=Audit&amp;DYN_ARGS=TRUE&amp;VAR:ID1=26160810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28__FDSAUDITLINK__" hidden="1">{"fdsup://IBCentral/FAT Viewer?action=UPDATE&amp;creator=factset&amp;DOC_NAME=fat:reuters_qtrly_source_window.fat&amp;display_string=Audit&amp;DYN_ARGS=TRUE&amp;VAR:ID1=26160810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29__FDSAUDITLINK__" localSheetId="1" hidden="1">{"fdsup://IBCentral/FAT Viewer?action=UPDATE&amp;creator=factset&amp;DOC_NAME=fat:reuters_qtrly_source_window.fat&amp;display_string=Audit&amp;DYN_ARGS=TRUE&amp;VAR:ID1=77669610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29__FDSAUDITLINK__" localSheetId="2" hidden="1">{"fdsup://IBCentral/FAT Viewer?action=UPDATE&amp;creator=factset&amp;DOC_NAME=fat:reuters_qtrly_source_window.fat&amp;display_string=Audit&amp;DYN_ARGS=TRUE&amp;VAR:ID1=77669610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29__FDSAUDITLINK__" hidden="1">{"fdsup://IBCentral/FAT Viewer?action=UPDATE&amp;creator=factset&amp;DOC_NAME=fat:reuters_qtrly_source_window.fat&amp;display_string=Audit&amp;DYN_ARGS=TRUE&amp;VAR:ID1=77669610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3__FDSAUDITLINK__" localSheetId="1" hidden="1">{"fdsup://IBCentral/FAT Viewer?action=UPDATE&amp;creator=factset&amp;DOC_NAME=fat:reuters_qtrly_shs_src_window.fat&amp;display_string=Audit&amp;DYN_ARGS=TRUE&amp;VAR:ID1=71649510&amp;VAR:RCODE=FDSSHSOUTDEPS&amp;VAR:SDATE=20090999&amp;VAR:FREQ=Quarterly&amp;VAR:RELITEM=RP&amp;VAR:CURRENCY=&amp;VAR:CUR","RSOURCE=EXSHARE&amp;VAR:NATFREQ=QUARTERLY&amp;VAR:RFIELD=FINALIZED&amp;VAR:DB_TYPE=&amp;VAR:UNITS=M&amp;window=popup&amp;width=450&amp;height=300&amp;START_MAXIMIZED=FALSE"}</definedName>
    <definedName name="_13__FDSAUDITLINK__" localSheetId="2" hidden="1">{"fdsup://IBCentral/FAT Viewer?action=UPDATE&amp;creator=factset&amp;DOC_NAME=fat:reuters_qtrly_shs_src_window.fat&amp;display_string=Audit&amp;DYN_ARGS=TRUE&amp;VAR:ID1=71649510&amp;VAR:RCODE=FDSSHSOUTDEPS&amp;VAR:SDATE=20090999&amp;VAR:FREQ=Quarterly&amp;VAR:RELITEM=RP&amp;VAR:CURRENCY=&amp;VAR:CUR","RSOURCE=EXSHARE&amp;VAR:NATFREQ=QUARTERLY&amp;VAR:RFIELD=FINALIZED&amp;VAR:DB_TYPE=&amp;VAR:UNITS=M&amp;window=popup&amp;width=450&amp;height=300&amp;START_MAXIMIZED=FALSE"}</definedName>
    <definedName name="_13__FDSAUDITLINK__" hidden="1">{"fdsup://IBCentral/FAT Viewer?action=UPDATE&amp;creator=factset&amp;DOC_NAME=fat:reuters_qtrly_shs_src_window.fat&amp;display_string=Audit&amp;DYN_ARGS=TRUE&amp;VAR:ID1=71649510&amp;VAR:RCODE=FDSSHSOUTDEPS&amp;VAR:SDATE=20090999&amp;VAR:FREQ=Quarterly&amp;VAR:RELITEM=RP&amp;VAR:CURRENCY=&amp;VAR:CUR","RSOURCE=EXSHARE&amp;VAR:NATFREQ=QUARTERLY&amp;VAR:RFIELD=FINALIZED&amp;VAR:DB_TYPE=&amp;VAR:UNITS=M&amp;window=popup&amp;width=450&amp;height=300&amp;START_MAXIMIZED=FALSE"}</definedName>
    <definedName name="_130__FDSAUDITLINK__" localSheetId="1" hidden="1">{"fdsup://IBCentral/FAT Viewer?action=UPDATE&amp;creator=factset&amp;DOC_NAME=fat:reuters_qtrly_source_window.fat&amp;display_string=Audit&amp;DYN_ARGS=TRUE&amp;VAR:ID1=34354P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30__FDSAUDITLINK__" localSheetId="2" hidden="1">{"fdsup://IBCentral/FAT Viewer?action=UPDATE&amp;creator=factset&amp;DOC_NAME=fat:reuters_qtrly_source_window.fat&amp;display_string=Audit&amp;DYN_ARGS=TRUE&amp;VAR:ID1=34354P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30__FDSAUDITLINK__" hidden="1">{"fdsup://IBCentral/FAT Viewer?action=UPDATE&amp;creator=factset&amp;DOC_NAME=fat:reuters_qtrly_source_window.fat&amp;display_string=Audit&amp;DYN_ARGS=TRUE&amp;VAR:ID1=34354P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31__FDSAUDITLINK__" localSheetId="1" hidden="1">{"fdsup://IBCentral/FAT Viewer?action=UPDATE&amp;creator=factset&amp;DOC_NAME=fat:reuters_qtrly_source_window.fat&amp;display_string=Audit&amp;DYN_ARGS=TRUE&amp;VAR:ID1=30249U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31__FDSAUDITLINK__" localSheetId="2" hidden="1">{"fdsup://IBCentral/FAT Viewer?action=UPDATE&amp;creator=factset&amp;DOC_NAME=fat:reuters_qtrly_source_window.fat&amp;display_string=Audit&amp;DYN_ARGS=TRUE&amp;VAR:ID1=30249U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31__FDSAUDITLINK__" hidden="1">{"fdsup://IBCentral/FAT Viewer?action=UPDATE&amp;creator=factset&amp;DOC_NAME=fat:reuters_qtrly_source_window.fat&amp;display_string=Audit&amp;DYN_ARGS=TRUE&amp;VAR:ID1=30249U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32__FDSAUDITLINK__" localSheetId="1" hidden="1">{"fdsup://IBCentral/FAT Viewer?action=UPDATE&amp;creator=factset&amp;DOC_NAME=fat:reuters_qtrly_source_window.fat&amp;display_string=Audit&amp;DYN_ARGS=TRUE&amp;VAR:ID1=70109410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32__FDSAUDITLINK__" localSheetId="2" hidden="1">{"fdsup://IBCentral/FAT Viewer?action=UPDATE&amp;creator=factset&amp;DOC_NAME=fat:reuters_qtrly_source_window.fat&amp;display_string=Audit&amp;DYN_ARGS=TRUE&amp;VAR:ID1=70109410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32__FDSAUDITLINK__" hidden="1">{"fdsup://IBCentral/FAT Viewer?action=UPDATE&amp;creator=factset&amp;DOC_NAME=fat:reuters_qtrly_source_window.fat&amp;display_string=Audit&amp;DYN_ARGS=TRUE&amp;VAR:ID1=70109410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33__FDSAUDITLINK__" localSheetId="1" hidden="1">{"fdsup://IBCentral/FAT Viewer?action=UPDATE&amp;creator=factset&amp;DOC_NAME=fat:reuters_qtrly_source_window.fat&amp;display_string=Audit&amp;DYN_ARGS=TRUE&amp;VAR:ID1=13342B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33__FDSAUDITLINK__" localSheetId="2" hidden="1">{"fdsup://IBCentral/FAT Viewer?action=UPDATE&amp;creator=factset&amp;DOC_NAME=fat:reuters_qtrly_source_window.fat&amp;display_string=Audit&amp;DYN_ARGS=TRUE&amp;VAR:ID1=13342B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33__FDSAUDITLINK__" hidden="1">{"fdsup://IBCentral/FAT Viewer?action=UPDATE&amp;creator=factset&amp;DOC_NAME=fat:reuters_qtrly_source_window.fat&amp;display_string=Audit&amp;DYN_ARGS=TRUE&amp;VAR:ID1=13342B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34__FDSAUDITLINK__" localSheetId="1" hidden="1">{"fdsup://IBCentral/FAT Viewer?action=UPDATE&amp;creator=factset&amp;DOC_NAME=fat:reuters_qtrly_source_window.fat&amp;display_string=Audit&amp;DYN_ARGS=TRUE&amp;VAR:ID1=17273K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34__FDSAUDITLINK__" localSheetId="2" hidden="1">{"fdsup://IBCentral/FAT Viewer?action=UPDATE&amp;creator=factset&amp;DOC_NAME=fat:reuters_qtrly_source_window.fat&amp;display_string=Audit&amp;DYN_ARGS=TRUE&amp;VAR:ID1=17273K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34__FDSAUDITLINK__" hidden="1">{"fdsup://IBCentral/FAT Viewer?action=UPDATE&amp;creator=factset&amp;DOC_NAME=fat:reuters_qtrly_source_window.fat&amp;display_string=Audit&amp;DYN_ARGS=TRUE&amp;VAR:ID1=17273K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35__FDSAUDITLINK__" localSheetId="1" hidden="1">{"fdsup://IBCentral/FAT Viewer?action=UPDATE&amp;creator=factset&amp;DOC_NAME=fat:reuters_qtrly_source_window.fat&amp;display_string=Audit&amp;DYN_ARGS=TRUE&amp;VAR:ID1=22439910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35__FDSAUDITLINK__" localSheetId="2" hidden="1">{"fdsup://IBCentral/FAT Viewer?action=UPDATE&amp;creator=factset&amp;DOC_NAME=fat:reuters_qtrly_source_window.fat&amp;display_string=Audit&amp;DYN_ARGS=TRUE&amp;VAR:ID1=22439910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35__FDSAUDITLINK__" hidden="1">{"fdsup://IBCentral/FAT Viewer?action=UPDATE&amp;creator=factset&amp;DOC_NAME=fat:reuters_qtrly_source_window.fat&amp;display_string=Audit&amp;DYN_ARGS=TRUE&amp;VAR:ID1=22439910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36__FDSAUDITLINK__" localSheetId="1" hidden="1">{"fdsup://IBCentral/FAT Viewer?action=UPDATE&amp;creator=factset&amp;DOC_NAME=fat:reuters_qtrly_source_window.fat&amp;display_string=Audit&amp;DYN_ARGS=TRUE&amp;VAR:ID1=26160810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36__FDSAUDITLINK__" localSheetId="2" hidden="1">{"fdsup://IBCentral/FAT Viewer?action=UPDATE&amp;creator=factset&amp;DOC_NAME=fat:reuters_qtrly_source_window.fat&amp;display_string=Audit&amp;DYN_ARGS=TRUE&amp;VAR:ID1=26160810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36__FDSAUDITLINK__" hidden="1">{"fdsup://IBCentral/FAT Viewer?action=UPDATE&amp;creator=factset&amp;DOC_NAME=fat:reuters_qtrly_source_window.fat&amp;display_string=Audit&amp;DYN_ARGS=TRUE&amp;VAR:ID1=26160810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37__FDSAUDITLINK__" localSheetId="1" hidden="1">{"fdsup://IBCentral/FAT Viewer?action=UPDATE&amp;creator=factset&amp;DOC_NAME=fat:reuters_qtrly_source_window.fat&amp;display_string=Audit&amp;DYN_ARGS=TRUE&amp;VAR:ID1=77669610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37__FDSAUDITLINK__" localSheetId="2" hidden="1">{"fdsup://IBCentral/FAT Viewer?action=UPDATE&amp;creator=factset&amp;DOC_NAME=fat:reuters_qtrly_source_window.fat&amp;display_string=Audit&amp;DYN_ARGS=TRUE&amp;VAR:ID1=77669610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37__FDSAUDITLINK__" hidden="1">{"fdsup://IBCentral/FAT Viewer?action=UPDATE&amp;creator=factset&amp;DOC_NAME=fat:reuters_qtrly_source_window.fat&amp;display_string=Audit&amp;DYN_ARGS=TRUE&amp;VAR:ID1=77669610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38__FDSAUDITLINK__" localSheetId="1" hidden="1">{"fdsup://IBCentral/FAT Viewer?action=UPDATE&amp;creator=factset&amp;DOC_NAME=fat:reuters_qtrly_source_window.fat&amp;display_string=Audit&amp;DYN_ARGS=TRUE&amp;VAR:ID1=34354P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38__FDSAUDITLINK__" localSheetId="2" hidden="1">{"fdsup://IBCentral/FAT Viewer?action=UPDATE&amp;creator=factset&amp;DOC_NAME=fat:reuters_qtrly_source_window.fat&amp;display_string=Audit&amp;DYN_ARGS=TRUE&amp;VAR:ID1=34354P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38__FDSAUDITLINK__" hidden="1">{"fdsup://IBCentral/FAT Viewer?action=UPDATE&amp;creator=factset&amp;DOC_NAME=fat:reuters_qtrly_source_window.fat&amp;display_string=Audit&amp;DYN_ARGS=TRUE&amp;VAR:ID1=34354P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39__FDSAUDITLINK__" localSheetId="1" hidden="1">{"fdsup://IBCentral/FAT Viewer?action=UPDATE&amp;creator=factset&amp;DOC_NAME=fat:reuters_qtrly_source_window.fat&amp;display_string=Audit&amp;DYN_ARGS=TRUE&amp;VAR:ID1=30249U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39__FDSAUDITLINK__" localSheetId="2" hidden="1">{"fdsup://IBCentral/FAT Viewer?action=UPDATE&amp;creator=factset&amp;DOC_NAME=fat:reuters_qtrly_source_window.fat&amp;display_string=Audit&amp;DYN_ARGS=TRUE&amp;VAR:ID1=30249U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39__FDSAUDITLINK__" hidden="1">{"fdsup://IBCentral/FAT Viewer?action=UPDATE&amp;creator=factset&amp;DOC_NAME=fat:reuters_qtrly_source_window.fat&amp;display_string=Audit&amp;DYN_ARGS=TRUE&amp;VAR:ID1=30249U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4__FDSAUDITLINK__" localSheetId="1" hidden="1">{"fdsup://IBCentral/FAT Viewer?action=UPDATE&amp;creator=factset&amp;DOC_NAME=fat:reuters_semi_source_window.fat&amp;display_string=Audit&amp;DYN_ARGS=TRUE&amp;VAR:ID1=HK&amp;VAR:RCODE=FDSPFDSTKTOTAL&amp;VAR:SDATE=0&amp;VAR:FREQ=FSA&amp;VAR:RELITEM=RP&amp;VAR:CURRENCY=&amp;VAR:CURRSOURCE=EXSHARE&amp;VAR:","NATFREQ=FSA&amp;VAR:RFIELD=FINALIZED&amp;VAR:DB_TYPE=&amp;VAR:UNITS=M&amp;window=popup&amp;width=450&amp;height=300&amp;START_MAXIMIZED=FALSE"}</definedName>
    <definedName name="_14__FDSAUDITLINK__" localSheetId="2" hidden="1">{"fdsup://IBCentral/FAT Viewer?action=UPDATE&amp;creator=factset&amp;DOC_NAME=fat:reuters_semi_source_window.fat&amp;display_string=Audit&amp;DYN_ARGS=TRUE&amp;VAR:ID1=HK&amp;VAR:RCODE=FDSPFDSTKTOTAL&amp;VAR:SDATE=0&amp;VAR:FREQ=FSA&amp;VAR:RELITEM=RP&amp;VAR:CURRENCY=&amp;VAR:CURRSOURCE=EXSHARE&amp;VAR:","NATFREQ=FSA&amp;VAR:RFIELD=FINALIZED&amp;VAR:DB_TYPE=&amp;VAR:UNITS=M&amp;window=popup&amp;width=450&amp;height=300&amp;START_MAXIMIZED=FALSE"}</definedName>
    <definedName name="_14__FDSAUDITLINK__" hidden="1">{"fdsup://IBCentral/FAT Viewer?action=UPDATE&amp;creator=factset&amp;DOC_NAME=fat:reuters_semi_source_window.fat&amp;display_string=Audit&amp;DYN_ARGS=TRUE&amp;VAR:ID1=HK&amp;VAR:RCODE=FDSPFDSTKTOTAL&amp;VAR:SDATE=0&amp;VAR:FREQ=FSA&amp;VAR:RELITEM=RP&amp;VAR:CURRENCY=&amp;VAR:CURRSOURCE=EXSHARE&amp;VAR:","NATFREQ=FSA&amp;VAR:RFIELD=FINALIZED&amp;VAR:DB_TYPE=&amp;VAR:UNITS=M&amp;window=popup&amp;width=450&amp;height=300&amp;START_MAXIMIZED=FALSE"}</definedName>
    <definedName name="_140__FDSAUDITLINK__" localSheetId="1" hidden="1">{"fdsup://IBCentral/FAT Viewer?action=UPDATE&amp;creator=factset&amp;DOC_NAME=fat:reuters_qtrly_source_window.fat&amp;display_string=Audit&amp;DYN_ARGS=TRUE&amp;VAR:ID1=70109410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40__FDSAUDITLINK__" localSheetId="2" hidden="1">{"fdsup://IBCentral/FAT Viewer?action=UPDATE&amp;creator=factset&amp;DOC_NAME=fat:reuters_qtrly_source_window.fat&amp;display_string=Audit&amp;DYN_ARGS=TRUE&amp;VAR:ID1=70109410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40__FDSAUDITLINK__" hidden="1">{"fdsup://IBCentral/FAT Viewer?action=UPDATE&amp;creator=factset&amp;DOC_NAME=fat:reuters_qtrly_source_window.fat&amp;display_string=Audit&amp;DYN_ARGS=TRUE&amp;VAR:ID1=70109410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41__FDSAUDITLINK__" localSheetId="1" hidden="1">{"fdsup://IBCentral/FAT Viewer?action=UPDATE&amp;creator=factset&amp;DOC_NAME=fat:reuters_qtrly_source_window.fat&amp;display_string=Audit&amp;DYN_ARGS=TRUE&amp;VAR:ID1=13342B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41__FDSAUDITLINK__" localSheetId="2" hidden="1">{"fdsup://IBCentral/FAT Viewer?action=UPDATE&amp;creator=factset&amp;DOC_NAME=fat:reuters_qtrly_source_window.fat&amp;display_string=Audit&amp;DYN_ARGS=TRUE&amp;VAR:ID1=13342B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41__FDSAUDITLINK__" hidden="1">{"fdsup://IBCentral/FAT Viewer?action=UPDATE&amp;creator=factset&amp;DOC_NAME=fat:reuters_qtrly_source_window.fat&amp;display_string=Audit&amp;DYN_ARGS=TRUE&amp;VAR:ID1=13342B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42__FDSAUDITLINK__" localSheetId="1" hidden="1">{"fdsup://IBCentral/FAT Viewer?action=UPDATE&amp;creator=factset&amp;DOC_NAME=fat:reuters_qtrly_source_window.fat&amp;display_string=Audit&amp;DYN_ARGS=TRUE&amp;VAR:ID1=17273K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42__FDSAUDITLINK__" localSheetId="2" hidden="1">{"fdsup://IBCentral/FAT Viewer?action=UPDATE&amp;creator=factset&amp;DOC_NAME=fat:reuters_qtrly_source_window.fat&amp;display_string=Audit&amp;DYN_ARGS=TRUE&amp;VAR:ID1=17273K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42__FDSAUDITLINK__" hidden="1">{"fdsup://IBCentral/FAT Viewer?action=UPDATE&amp;creator=factset&amp;DOC_NAME=fat:reuters_qtrly_source_window.fat&amp;display_string=Audit&amp;DYN_ARGS=TRUE&amp;VAR:ID1=17273K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43__FDSAUDITLINK__" localSheetId="1" hidden="1">{"fdsup://IBCentral/FAT Viewer?action=UPDATE&amp;creator=factset&amp;DOC_NAME=fat:reuters_qtrly_source_window.fat&amp;display_string=Audit&amp;DYN_ARGS=TRUE&amp;VAR:ID1=22439910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43__FDSAUDITLINK__" localSheetId="2" hidden="1">{"fdsup://IBCentral/FAT Viewer?action=UPDATE&amp;creator=factset&amp;DOC_NAME=fat:reuters_qtrly_source_window.fat&amp;display_string=Audit&amp;DYN_ARGS=TRUE&amp;VAR:ID1=22439910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43__FDSAUDITLINK__" hidden="1">{"fdsup://IBCentral/FAT Viewer?action=UPDATE&amp;creator=factset&amp;DOC_NAME=fat:reuters_qtrly_source_window.fat&amp;display_string=Audit&amp;DYN_ARGS=TRUE&amp;VAR:ID1=22439910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44__FDSAUDITLINK__" localSheetId="1" hidden="1">{"fdsup://IBCentral/FAT Viewer?action=UPDATE&amp;creator=factset&amp;DOC_NAME=fat:reuters_qtrly_source_window.fat&amp;display_string=Audit&amp;DYN_ARGS=TRUE&amp;VAR:ID1=26160810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44__FDSAUDITLINK__" localSheetId="2" hidden="1">{"fdsup://IBCentral/FAT Viewer?action=UPDATE&amp;creator=factset&amp;DOC_NAME=fat:reuters_qtrly_source_window.fat&amp;display_string=Audit&amp;DYN_ARGS=TRUE&amp;VAR:ID1=26160810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44__FDSAUDITLINK__" hidden="1">{"fdsup://IBCentral/FAT Viewer?action=UPDATE&amp;creator=factset&amp;DOC_NAME=fat:reuters_qtrly_source_window.fat&amp;display_string=Audit&amp;DYN_ARGS=TRUE&amp;VAR:ID1=26160810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45__FDSAUDITLINK__" localSheetId="1" hidden="1">{"fdsup://IBCentral/FAT Viewer?action=UPDATE&amp;creator=factset&amp;DOC_NAME=fat:reuters_qtrly_source_window.fat&amp;display_string=Audit&amp;DYN_ARGS=TRUE&amp;VAR:ID1=77669610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45__FDSAUDITLINK__" localSheetId="2" hidden="1">{"fdsup://IBCentral/FAT Viewer?action=UPDATE&amp;creator=factset&amp;DOC_NAME=fat:reuters_qtrly_source_window.fat&amp;display_string=Audit&amp;DYN_ARGS=TRUE&amp;VAR:ID1=77669610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45__FDSAUDITLINK__" hidden="1">{"fdsup://IBCentral/FAT Viewer?action=UPDATE&amp;creator=factset&amp;DOC_NAME=fat:reuters_qtrly_source_window.fat&amp;display_string=Audit&amp;DYN_ARGS=TRUE&amp;VAR:ID1=77669610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46__FDSAUDITLINK__" localSheetId="1" hidden="1">{"fdsup://IBCentral/FAT Viewer?action=UPDATE&amp;creator=factset&amp;DOC_NAME=fat:reuters_qtrly_source_window.fat&amp;display_string=Audit&amp;DYN_ARGS=TRUE&amp;VAR:ID1=34354P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46__FDSAUDITLINK__" localSheetId="2" hidden="1">{"fdsup://IBCentral/FAT Viewer?action=UPDATE&amp;creator=factset&amp;DOC_NAME=fat:reuters_qtrly_source_window.fat&amp;display_string=Audit&amp;DYN_ARGS=TRUE&amp;VAR:ID1=34354P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46__FDSAUDITLINK__" hidden="1">{"fdsup://IBCentral/FAT Viewer?action=UPDATE&amp;creator=factset&amp;DOC_NAME=fat:reuters_qtrly_source_window.fat&amp;display_string=Audit&amp;DYN_ARGS=TRUE&amp;VAR:ID1=34354P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47__FDSAUDITLINK__" localSheetId="1" hidden="1">{"fdsup://IBCentral/FAT Viewer?action=UPDATE&amp;creator=factset&amp;DOC_NAME=fat:reuters_qtrly_source_window.fat&amp;display_string=Audit&amp;DYN_ARGS=TRUE&amp;VAR:ID1=30249U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47__FDSAUDITLINK__" localSheetId="2" hidden="1">{"fdsup://IBCentral/FAT Viewer?action=UPDATE&amp;creator=factset&amp;DOC_NAME=fat:reuters_qtrly_source_window.fat&amp;display_string=Audit&amp;DYN_ARGS=TRUE&amp;VAR:ID1=30249U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47__FDSAUDITLINK__" hidden="1">{"fdsup://IBCentral/FAT Viewer?action=UPDATE&amp;creator=factset&amp;DOC_NAME=fat:reuters_qtrly_source_window.fat&amp;display_string=Audit&amp;DYN_ARGS=TRUE&amp;VAR:ID1=30249U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48__FDSAUDITLINK__" localSheetId="1" hidden="1">{"fdsup://IBCentral/FAT Viewer?action=UPDATE&amp;creator=factset&amp;DOC_NAME=fat:reuters_qtrly_source_window.fat&amp;display_string=Audit&amp;DYN_ARGS=TRUE&amp;VAR:ID1=70109410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48__FDSAUDITLINK__" localSheetId="2" hidden="1">{"fdsup://IBCentral/FAT Viewer?action=UPDATE&amp;creator=factset&amp;DOC_NAME=fat:reuters_qtrly_source_window.fat&amp;display_string=Audit&amp;DYN_ARGS=TRUE&amp;VAR:ID1=70109410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48__FDSAUDITLINK__" hidden="1">{"fdsup://IBCentral/FAT Viewer?action=UPDATE&amp;creator=factset&amp;DOC_NAME=fat:reuters_qtrly_source_window.fat&amp;display_string=Audit&amp;DYN_ARGS=TRUE&amp;VAR:ID1=70109410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49__FDSAUDITLINK__" localSheetId="1" hidden="1">{"fdsup://IBCentral/FAT Viewer?action=UPDATE&amp;creator=factset&amp;DOC_NAME=fat:reuters_qtrly_source_window.fat&amp;display_string=Audit&amp;DYN_ARGS=TRUE&amp;VAR:ID1=13342B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49__FDSAUDITLINK__" localSheetId="2" hidden="1">{"fdsup://IBCentral/FAT Viewer?action=UPDATE&amp;creator=factset&amp;DOC_NAME=fat:reuters_qtrly_source_window.fat&amp;display_string=Audit&amp;DYN_ARGS=TRUE&amp;VAR:ID1=13342B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49__FDSAUDITLINK__" hidden="1">{"fdsup://IBCentral/FAT Viewer?action=UPDATE&amp;creator=factset&amp;DOC_NAME=fat:reuters_qtrly_source_window.fat&amp;display_string=Audit&amp;DYN_ARGS=TRUE&amp;VAR:ID1=13342B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5__123Graph_BCHART_5" hidden="1">[1]MEX95IB!#REF!</definedName>
    <definedName name="_15__FDSAUDITLINK__" localSheetId="1" hidden="1">{"fdsup://IBCentral/FAT Viewer?action=UPDATE&amp;creator=factset&amp;DOC_NAME=fat:reuters_qtrly_source_window.fat&amp;display_string=Audit&amp;DYN_ARGS=TRUE&amp;VAR:ID1=71649510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5__FDSAUDITLINK__" localSheetId="2" hidden="1">{"fdsup://IBCentral/FAT Viewer?action=UPDATE&amp;creator=factset&amp;DOC_NAME=fat:reuters_qtrly_source_window.fat&amp;display_string=Audit&amp;DYN_ARGS=TRUE&amp;VAR:ID1=71649510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5__FDSAUDITLINK__" hidden="1">{"fdsup://IBCentral/FAT Viewer?action=UPDATE&amp;creator=factset&amp;DOC_NAME=fat:reuters_qtrly_source_window.fat&amp;display_string=Audit&amp;DYN_ARGS=TRUE&amp;VAR:ID1=71649510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50__FDSAUDITLINK__" localSheetId="1" hidden="1">{"fdsup://IBCentral/FAT Viewer?action=UPDATE&amp;creator=factset&amp;DOC_NAME=fat:reuters_qtrly_source_window.fat&amp;display_string=Audit&amp;DYN_ARGS=TRUE&amp;VAR:ID1=17273K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50__FDSAUDITLINK__" localSheetId="2" hidden="1">{"fdsup://IBCentral/FAT Viewer?action=UPDATE&amp;creator=factset&amp;DOC_NAME=fat:reuters_qtrly_source_window.fat&amp;display_string=Audit&amp;DYN_ARGS=TRUE&amp;VAR:ID1=17273K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50__FDSAUDITLINK__" hidden="1">{"fdsup://IBCentral/FAT Viewer?action=UPDATE&amp;creator=factset&amp;DOC_NAME=fat:reuters_qtrly_source_window.fat&amp;display_string=Audit&amp;DYN_ARGS=TRUE&amp;VAR:ID1=17273K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51__FDSAUDITLINK__" localSheetId="1" hidden="1">{"fdsup://IBCentral/FAT Viewer?action=UPDATE&amp;creator=factset&amp;DOC_NAME=fat:reuters_qtrly_source_window.fat&amp;display_string=Audit&amp;DYN_ARGS=TRUE&amp;VAR:ID1=22439910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51__FDSAUDITLINK__" localSheetId="2" hidden="1">{"fdsup://IBCentral/FAT Viewer?action=UPDATE&amp;creator=factset&amp;DOC_NAME=fat:reuters_qtrly_source_window.fat&amp;display_string=Audit&amp;DYN_ARGS=TRUE&amp;VAR:ID1=22439910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51__FDSAUDITLINK__" hidden="1">{"fdsup://IBCentral/FAT Viewer?action=UPDATE&amp;creator=factset&amp;DOC_NAME=fat:reuters_qtrly_source_window.fat&amp;display_string=Audit&amp;DYN_ARGS=TRUE&amp;VAR:ID1=22439910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52__FDSAUDITLINK__" localSheetId="1" hidden="1">{"fdsup://IBCentral/FAT Viewer?action=UPDATE&amp;creator=factset&amp;DOC_NAME=fat:reuters_qtrly_source_window.fat&amp;display_string=Audit&amp;DYN_ARGS=TRUE&amp;VAR:ID1=26160810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52__FDSAUDITLINK__" localSheetId="2" hidden="1">{"fdsup://IBCentral/FAT Viewer?action=UPDATE&amp;creator=factset&amp;DOC_NAME=fat:reuters_qtrly_source_window.fat&amp;display_string=Audit&amp;DYN_ARGS=TRUE&amp;VAR:ID1=26160810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52__FDSAUDITLINK__" hidden="1">{"fdsup://IBCentral/FAT Viewer?action=UPDATE&amp;creator=factset&amp;DOC_NAME=fat:reuters_qtrly_source_window.fat&amp;display_string=Audit&amp;DYN_ARGS=TRUE&amp;VAR:ID1=26160810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53__FDSAUDITLINK__" localSheetId="1" hidden="1">{"fdsup://IBCentral/FAT Viewer?action=UPDATE&amp;creator=factset&amp;DOC_NAME=fat:reuters_qtrly_source_window.fat&amp;display_string=Audit&amp;DYN_ARGS=TRUE&amp;VAR:ID1=77669610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53__FDSAUDITLINK__" localSheetId="2" hidden="1">{"fdsup://IBCentral/FAT Viewer?action=UPDATE&amp;creator=factset&amp;DOC_NAME=fat:reuters_qtrly_source_window.fat&amp;display_string=Audit&amp;DYN_ARGS=TRUE&amp;VAR:ID1=77669610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53__FDSAUDITLINK__" hidden="1">{"fdsup://IBCentral/FAT Viewer?action=UPDATE&amp;creator=factset&amp;DOC_NAME=fat:reuters_qtrly_source_window.fat&amp;display_string=Audit&amp;DYN_ARGS=TRUE&amp;VAR:ID1=77669610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54__FDSAUDITLINK__" localSheetId="1" hidden="1">{"fdsup://IBCentral/FAT Viewer?action=UPDATE&amp;creator=factset&amp;DOC_NAME=fat:reuters_qtrly_source_window.fat&amp;display_string=Audit&amp;DYN_ARGS=TRUE&amp;VAR:ID1=34354P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54__FDSAUDITLINK__" localSheetId="2" hidden="1">{"fdsup://IBCentral/FAT Viewer?action=UPDATE&amp;creator=factset&amp;DOC_NAME=fat:reuters_qtrly_source_window.fat&amp;display_string=Audit&amp;DYN_ARGS=TRUE&amp;VAR:ID1=34354P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54__FDSAUDITLINK__" hidden="1">{"fdsup://IBCentral/FAT Viewer?action=UPDATE&amp;creator=factset&amp;DOC_NAME=fat:reuters_qtrly_source_window.fat&amp;display_string=Audit&amp;DYN_ARGS=TRUE&amp;VAR:ID1=34354P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55__FDSAUDITLINK__" localSheetId="1" hidden="1">{"fdsup://IBCentral/FAT Viewer?action=UPDATE&amp;creator=factset&amp;DOC_NAME=fat:reuters_qtrly_source_window.fat&amp;display_string=Audit&amp;DYN_ARGS=TRUE&amp;VAR:ID1=30249U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55__FDSAUDITLINK__" localSheetId="2" hidden="1">{"fdsup://IBCentral/FAT Viewer?action=UPDATE&amp;creator=factset&amp;DOC_NAME=fat:reuters_qtrly_source_window.fat&amp;display_string=Audit&amp;DYN_ARGS=TRUE&amp;VAR:ID1=30249U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55__FDSAUDITLINK__" hidden="1">{"fdsup://IBCentral/FAT Viewer?action=UPDATE&amp;creator=factset&amp;DOC_NAME=fat:reuters_qtrly_source_window.fat&amp;display_string=Audit&amp;DYN_ARGS=TRUE&amp;VAR:ID1=30249U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56__FDSAUDITLINK__" localSheetId="1" hidden="1">{"fdsup://IBCentral/FAT Viewer?action=UPDATE&amp;creator=factset&amp;DOC_NAME=fat:reuters_qtrly_source_window.fat&amp;display_string=Audit&amp;DYN_ARGS=TRUE&amp;VAR:ID1=70109410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56__FDSAUDITLINK__" localSheetId="2" hidden="1">{"fdsup://IBCentral/FAT Viewer?action=UPDATE&amp;creator=factset&amp;DOC_NAME=fat:reuters_qtrly_source_window.fat&amp;display_string=Audit&amp;DYN_ARGS=TRUE&amp;VAR:ID1=70109410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56__FDSAUDITLINK__" hidden="1">{"fdsup://IBCentral/FAT Viewer?action=UPDATE&amp;creator=factset&amp;DOC_NAME=fat:reuters_qtrly_source_window.fat&amp;display_string=Audit&amp;DYN_ARGS=TRUE&amp;VAR:ID1=70109410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57__FDSAUDITLINK__" localSheetId="1" hidden="1">{"fdsup://IBCentral/FAT Viewer?action=UPDATE&amp;creator=factset&amp;DOC_NAME=fat:reuters_qtrly_source_window.fat&amp;display_string=Audit&amp;DYN_ARGS=TRUE&amp;VAR:ID1=13342B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57__FDSAUDITLINK__" localSheetId="2" hidden="1">{"fdsup://IBCentral/FAT Viewer?action=UPDATE&amp;creator=factset&amp;DOC_NAME=fat:reuters_qtrly_source_window.fat&amp;display_string=Audit&amp;DYN_ARGS=TRUE&amp;VAR:ID1=13342B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57__FDSAUDITLINK__" hidden="1">{"fdsup://IBCentral/FAT Viewer?action=UPDATE&amp;creator=factset&amp;DOC_NAME=fat:reuters_qtrly_source_window.fat&amp;display_string=Audit&amp;DYN_ARGS=TRUE&amp;VAR:ID1=13342B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58__FDSAUDITLINK__" localSheetId="1" hidden="1">{"fdsup://IBCentral/FAT Viewer?action=UPDATE&amp;creator=factset&amp;DOC_NAME=fat:reuters_qtrly_source_window.fat&amp;display_string=Audit&amp;DYN_ARGS=TRUE&amp;VAR:ID1=17273K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58__FDSAUDITLINK__" localSheetId="2" hidden="1">{"fdsup://IBCentral/FAT Viewer?action=UPDATE&amp;creator=factset&amp;DOC_NAME=fat:reuters_qtrly_source_window.fat&amp;display_string=Audit&amp;DYN_ARGS=TRUE&amp;VAR:ID1=17273K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58__FDSAUDITLINK__" hidden="1">{"fdsup://IBCentral/FAT Viewer?action=UPDATE&amp;creator=factset&amp;DOC_NAME=fat:reuters_qtrly_source_window.fat&amp;display_string=Audit&amp;DYN_ARGS=TRUE&amp;VAR:ID1=17273K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59__FDSAUDITLINK__" localSheetId="1" hidden="1">{"fdsup://IBCentral/FAT Viewer?action=UPDATE&amp;creator=factset&amp;DOC_NAME=fat:reuters_qtrly_source_window.fat&amp;display_string=Audit&amp;DYN_ARGS=TRUE&amp;VAR:ID1=22439910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59__FDSAUDITLINK__" localSheetId="2" hidden="1">{"fdsup://IBCentral/FAT Viewer?action=UPDATE&amp;creator=factset&amp;DOC_NAME=fat:reuters_qtrly_source_window.fat&amp;display_string=Audit&amp;DYN_ARGS=TRUE&amp;VAR:ID1=22439910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59__FDSAUDITLINK__" hidden="1">{"fdsup://IBCentral/FAT Viewer?action=UPDATE&amp;creator=factset&amp;DOC_NAME=fat:reuters_qtrly_source_window.fat&amp;display_string=Audit&amp;DYN_ARGS=TRUE&amp;VAR:ID1=22439910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6__FDSAUDITLINK__" localSheetId="1" hidden="1">{"fdsup://IBCentral/FAT Viewer?action=UPDATE&amp;creator=factset&amp;DOC_NAME=fat:reuters_qtrly_shs_src_window.fat&amp;display_string=Audit&amp;DYN_ARGS=TRUE&amp;VAR:ID1=74835610&amp;VAR:RCODE=FDSSHSOUTDEPS&amp;VAR:SDATE=20090999&amp;VAR:FREQ=Quarterly&amp;VAR:RELITEM=RP&amp;VAR:CURRENCY=&amp;VAR:CUR","RSOURCE=EXSHARE&amp;VAR:NATFREQ=QUARTERLY&amp;VAR:RFIELD=FINALIZED&amp;VAR:DB_TYPE=&amp;VAR:UNITS=M&amp;window=popup&amp;width=450&amp;height=300&amp;START_MAXIMIZED=FALSE"}</definedName>
    <definedName name="_16__FDSAUDITLINK__" localSheetId="2" hidden="1">{"fdsup://IBCentral/FAT Viewer?action=UPDATE&amp;creator=factset&amp;DOC_NAME=fat:reuters_qtrly_shs_src_window.fat&amp;display_string=Audit&amp;DYN_ARGS=TRUE&amp;VAR:ID1=74835610&amp;VAR:RCODE=FDSSHSOUTDEPS&amp;VAR:SDATE=20090999&amp;VAR:FREQ=Quarterly&amp;VAR:RELITEM=RP&amp;VAR:CURRENCY=&amp;VAR:CUR","RSOURCE=EXSHARE&amp;VAR:NATFREQ=QUARTERLY&amp;VAR:RFIELD=FINALIZED&amp;VAR:DB_TYPE=&amp;VAR:UNITS=M&amp;window=popup&amp;width=450&amp;height=300&amp;START_MAXIMIZED=FALSE"}</definedName>
    <definedName name="_16__FDSAUDITLINK__" hidden="1">{"fdsup://IBCentral/FAT Viewer?action=UPDATE&amp;creator=factset&amp;DOC_NAME=fat:reuters_qtrly_shs_src_window.fat&amp;display_string=Audit&amp;DYN_ARGS=TRUE&amp;VAR:ID1=74835610&amp;VAR:RCODE=FDSSHSOUTDEPS&amp;VAR:SDATE=20090999&amp;VAR:FREQ=Quarterly&amp;VAR:RELITEM=RP&amp;VAR:CURRENCY=&amp;VAR:CUR","RSOURCE=EXSHARE&amp;VAR:NATFREQ=QUARTERLY&amp;VAR:RFIELD=FINALIZED&amp;VAR:DB_TYPE=&amp;VAR:UNITS=M&amp;window=popup&amp;width=450&amp;height=300&amp;START_MAXIMIZED=FALSE"}</definedName>
    <definedName name="_160__FDSAUDITLINK__" localSheetId="1" hidden="1">{"fdsup://IBCentral/FAT Viewer?action=UPDATE&amp;creator=factset&amp;DOC_NAME=fat:reuters_qtrly_source_window.fat&amp;display_string=Audit&amp;DYN_ARGS=TRUE&amp;VAR:ID1=26160810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60__FDSAUDITLINK__" localSheetId="2" hidden="1">{"fdsup://IBCentral/FAT Viewer?action=UPDATE&amp;creator=factset&amp;DOC_NAME=fat:reuters_qtrly_source_window.fat&amp;display_string=Audit&amp;DYN_ARGS=TRUE&amp;VAR:ID1=26160810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60__FDSAUDITLINK__" hidden="1">{"fdsup://IBCentral/FAT Viewer?action=UPDATE&amp;creator=factset&amp;DOC_NAME=fat:reuters_qtrly_source_window.fat&amp;display_string=Audit&amp;DYN_ARGS=TRUE&amp;VAR:ID1=26160810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61__FDSAUDITLINK__" localSheetId="1" hidden="1">{"fdsup://IBCentral/FAT Viewer?action=UPDATE&amp;creator=factset&amp;DOC_NAME=fat:reuters_qtrly_source_window.fat&amp;display_string=Audit&amp;DYN_ARGS=TRUE&amp;VAR:ID1=77669610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61__FDSAUDITLINK__" localSheetId="2" hidden="1">{"fdsup://IBCentral/FAT Viewer?action=UPDATE&amp;creator=factset&amp;DOC_NAME=fat:reuters_qtrly_source_window.fat&amp;display_string=Audit&amp;DYN_ARGS=TRUE&amp;VAR:ID1=77669610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61__FDSAUDITLINK__" hidden="1">{"fdsup://IBCentral/FAT Viewer?action=UPDATE&amp;creator=factset&amp;DOC_NAME=fat:reuters_qtrly_source_window.fat&amp;display_string=Audit&amp;DYN_ARGS=TRUE&amp;VAR:ID1=77669610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62__FDSAUDITLINK__" localSheetId="1" hidden="1">{"fdsup://IBCentral/FAT Viewer?action=UPDATE&amp;creator=factset&amp;DOC_NAME=fat:reuters_qtrly_source_window.fat&amp;display_string=Audit&amp;DYN_ARGS=TRUE&amp;VAR:ID1=34354P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62__FDSAUDITLINK__" localSheetId="2" hidden="1">{"fdsup://IBCentral/FAT Viewer?action=UPDATE&amp;creator=factset&amp;DOC_NAME=fat:reuters_qtrly_source_window.fat&amp;display_string=Audit&amp;DYN_ARGS=TRUE&amp;VAR:ID1=34354P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62__FDSAUDITLINK__" hidden="1">{"fdsup://IBCentral/FAT Viewer?action=UPDATE&amp;creator=factset&amp;DOC_NAME=fat:reuters_qtrly_source_window.fat&amp;display_string=Audit&amp;DYN_ARGS=TRUE&amp;VAR:ID1=34354P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63__FDSAUDITLINK__" localSheetId="1" hidden="1">{"fdsup://IBCentral/FAT Viewer?action=UPDATE&amp;creator=factset&amp;DOC_NAME=fat:reuters_qtrly_source_window.fat&amp;display_string=Audit&amp;DYN_ARGS=TRUE&amp;VAR:ID1=30249U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63__FDSAUDITLINK__" localSheetId="2" hidden="1">{"fdsup://IBCentral/FAT Viewer?action=UPDATE&amp;creator=factset&amp;DOC_NAME=fat:reuters_qtrly_source_window.fat&amp;display_string=Audit&amp;DYN_ARGS=TRUE&amp;VAR:ID1=30249U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63__FDSAUDITLINK__" hidden="1">{"fdsup://IBCentral/FAT Viewer?action=UPDATE&amp;creator=factset&amp;DOC_NAME=fat:reuters_qtrly_source_window.fat&amp;display_string=Audit&amp;DYN_ARGS=TRUE&amp;VAR:ID1=30249U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64__FDSAUDITLINK__" localSheetId="1" hidden="1">{"fdsup://IBCentral/FAT Viewer?action=UPDATE&amp;creator=factset&amp;DOC_NAME=fat:reuters_qtrly_source_window.fat&amp;display_string=Audit&amp;DYN_ARGS=TRUE&amp;VAR:ID1=70109410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64__FDSAUDITLINK__" localSheetId="2" hidden="1">{"fdsup://IBCentral/FAT Viewer?action=UPDATE&amp;creator=factset&amp;DOC_NAME=fat:reuters_qtrly_source_window.fat&amp;display_string=Audit&amp;DYN_ARGS=TRUE&amp;VAR:ID1=70109410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64__FDSAUDITLINK__" hidden="1">{"fdsup://IBCentral/FAT Viewer?action=UPDATE&amp;creator=factset&amp;DOC_NAME=fat:reuters_qtrly_source_window.fat&amp;display_string=Audit&amp;DYN_ARGS=TRUE&amp;VAR:ID1=70109410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65__FDSAUDITLINK__" localSheetId="1" hidden="1">{"fdsup://IBCentral/FAT Viewer?action=UPDATE&amp;creator=factset&amp;DOC_NAME=fat:reuters_qtrly_source_window.fat&amp;display_string=Audit&amp;DYN_ARGS=TRUE&amp;VAR:ID1=13342B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65__FDSAUDITLINK__" localSheetId="2" hidden="1">{"fdsup://IBCentral/FAT Viewer?action=UPDATE&amp;creator=factset&amp;DOC_NAME=fat:reuters_qtrly_source_window.fat&amp;display_string=Audit&amp;DYN_ARGS=TRUE&amp;VAR:ID1=13342B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65__FDSAUDITLINK__" hidden="1">{"fdsup://IBCentral/FAT Viewer?action=UPDATE&amp;creator=factset&amp;DOC_NAME=fat:reuters_qtrly_source_window.fat&amp;display_string=Audit&amp;DYN_ARGS=TRUE&amp;VAR:ID1=13342B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66__FDSAUDITLINK__" localSheetId="1" hidden="1">{"fdsup://IBCentral/FAT Viewer?action=UPDATE&amp;creator=factset&amp;DOC_NAME=fat:reuters_qtrly_source_window.fat&amp;display_string=Audit&amp;DYN_ARGS=TRUE&amp;VAR:ID1=17273K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66__FDSAUDITLINK__" localSheetId="2" hidden="1">{"fdsup://IBCentral/FAT Viewer?action=UPDATE&amp;creator=factset&amp;DOC_NAME=fat:reuters_qtrly_source_window.fat&amp;display_string=Audit&amp;DYN_ARGS=TRUE&amp;VAR:ID1=17273K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66__FDSAUDITLINK__" hidden="1">{"fdsup://IBCentral/FAT Viewer?action=UPDATE&amp;creator=factset&amp;DOC_NAME=fat:reuters_qtrly_source_window.fat&amp;display_string=Audit&amp;DYN_ARGS=TRUE&amp;VAR:ID1=17273K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67__FDSAUDITLINK__" localSheetId="1" hidden="1">{"fdsup://IBCentral/FAT Viewer?action=UPDATE&amp;creator=factset&amp;DOC_NAME=fat:reuters_qtrly_source_window.fat&amp;display_string=Audit&amp;DYN_ARGS=TRUE&amp;VAR:ID1=22439910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67__FDSAUDITLINK__" localSheetId="2" hidden="1">{"fdsup://IBCentral/FAT Viewer?action=UPDATE&amp;creator=factset&amp;DOC_NAME=fat:reuters_qtrly_source_window.fat&amp;display_string=Audit&amp;DYN_ARGS=TRUE&amp;VAR:ID1=22439910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67__FDSAUDITLINK__" hidden="1">{"fdsup://IBCentral/FAT Viewer?action=UPDATE&amp;creator=factset&amp;DOC_NAME=fat:reuters_qtrly_source_window.fat&amp;display_string=Audit&amp;DYN_ARGS=TRUE&amp;VAR:ID1=22439910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68__FDSAUDITLINK__" localSheetId="1" hidden="1">{"fdsup://IBCentral/FAT Viewer?action=UPDATE&amp;creator=factset&amp;DOC_NAME=fat:reuters_qtrly_source_window.fat&amp;display_string=Audit&amp;DYN_ARGS=TRUE&amp;VAR:ID1=26160810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68__FDSAUDITLINK__" localSheetId="2" hidden="1">{"fdsup://IBCentral/FAT Viewer?action=UPDATE&amp;creator=factset&amp;DOC_NAME=fat:reuters_qtrly_source_window.fat&amp;display_string=Audit&amp;DYN_ARGS=TRUE&amp;VAR:ID1=26160810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68__FDSAUDITLINK__" hidden="1">{"fdsup://IBCentral/FAT Viewer?action=UPDATE&amp;creator=factset&amp;DOC_NAME=fat:reuters_qtrly_source_window.fat&amp;display_string=Audit&amp;DYN_ARGS=TRUE&amp;VAR:ID1=26160810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69__FDSAUDITLINK__" localSheetId="1" hidden="1">{"fdsup://IBCentral/FAT Viewer?action=UPDATE&amp;creator=factset&amp;DOC_NAME=fat:reuters_qtrly_source_window.fat&amp;display_string=Audit&amp;DYN_ARGS=TRUE&amp;VAR:ID1=77669610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69__FDSAUDITLINK__" localSheetId="2" hidden="1">{"fdsup://IBCentral/FAT Viewer?action=UPDATE&amp;creator=factset&amp;DOC_NAME=fat:reuters_qtrly_source_window.fat&amp;display_string=Audit&amp;DYN_ARGS=TRUE&amp;VAR:ID1=77669610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69__FDSAUDITLINK__" hidden="1">{"fdsup://IBCentral/FAT Viewer?action=UPDATE&amp;creator=factset&amp;DOC_NAME=fat:reuters_qtrly_source_window.fat&amp;display_string=Audit&amp;DYN_ARGS=TRUE&amp;VAR:ID1=77669610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7__FDSAUDITLINK__" localSheetId="1" hidden="1">{"fdsup://IBCentral/FAT Viewer?action=UPDATE&amp;creator=factset&amp;DOC_NAME=fat:reuters_semi_source_window.fat&amp;display_string=Audit&amp;DYN_ARGS=TRUE&amp;VAR:ID1=STR&amp;VAR:RCODE=FDSPFDSTKTOTAL&amp;VAR:SDATE=0&amp;VAR:FREQ=FSA&amp;VAR:RELITEM=RP&amp;VAR:CURRENCY=&amp;VAR:CURRSOURCE=EXSHARE&amp;VAR",":NATFREQ=FSA&amp;VAR:RFIELD=FINALIZED&amp;VAR:DB_TYPE=&amp;VAR:UNITS=M&amp;window=popup&amp;width=450&amp;height=300&amp;START_MAXIMIZED=FALSE"}</definedName>
    <definedName name="_17__FDSAUDITLINK__" localSheetId="2" hidden="1">{"fdsup://IBCentral/FAT Viewer?action=UPDATE&amp;creator=factset&amp;DOC_NAME=fat:reuters_semi_source_window.fat&amp;display_string=Audit&amp;DYN_ARGS=TRUE&amp;VAR:ID1=STR&amp;VAR:RCODE=FDSPFDSTKTOTAL&amp;VAR:SDATE=0&amp;VAR:FREQ=FSA&amp;VAR:RELITEM=RP&amp;VAR:CURRENCY=&amp;VAR:CURRSOURCE=EXSHARE&amp;VAR",":NATFREQ=FSA&amp;VAR:RFIELD=FINALIZED&amp;VAR:DB_TYPE=&amp;VAR:UNITS=M&amp;window=popup&amp;width=450&amp;height=300&amp;START_MAXIMIZED=FALSE"}</definedName>
    <definedName name="_17__FDSAUDITLINK__" hidden="1">{"fdsup://IBCentral/FAT Viewer?action=UPDATE&amp;creator=factset&amp;DOC_NAME=fat:reuters_semi_source_window.fat&amp;display_string=Audit&amp;DYN_ARGS=TRUE&amp;VAR:ID1=STR&amp;VAR:RCODE=FDSPFDSTKTOTAL&amp;VAR:SDATE=0&amp;VAR:FREQ=FSA&amp;VAR:RELITEM=RP&amp;VAR:CURRENCY=&amp;VAR:CURRSOURCE=EXSHARE&amp;VAR",":NATFREQ=FSA&amp;VAR:RFIELD=FINALIZED&amp;VAR:DB_TYPE=&amp;VAR:UNITS=M&amp;window=popup&amp;width=450&amp;height=300&amp;START_MAXIMIZED=FALSE"}</definedName>
    <definedName name="_170__FDSAUDITLINK__" localSheetId="1" hidden="1">{"fdsup://IBCentral/FAT Viewer?action=UPDATE&amp;creator=factset&amp;DOC_NAME=fat:reuters_qtrly_source_window.fat&amp;display_string=Audit&amp;DYN_ARGS=TRUE&amp;VAR:ID1=34354P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70__FDSAUDITLINK__" localSheetId="2" hidden="1">{"fdsup://IBCentral/FAT Viewer?action=UPDATE&amp;creator=factset&amp;DOC_NAME=fat:reuters_qtrly_source_window.fat&amp;display_string=Audit&amp;DYN_ARGS=TRUE&amp;VAR:ID1=34354P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70__FDSAUDITLINK__" hidden="1">{"fdsup://IBCentral/FAT Viewer?action=UPDATE&amp;creator=factset&amp;DOC_NAME=fat:reuters_qtrly_source_window.fat&amp;display_string=Audit&amp;DYN_ARGS=TRUE&amp;VAR:ID1=34354P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71__FDSAUDITLINK__" localSheetId="1" hidden="1">{"fdsup://IBCentral/FAT Viewer?action=UPDATE&amp;creator=factset&amp;DOC_NAME=fat:reuters_qtrly_source_window.fat&amp;display_string=Audit&amp;DYN_ARGS=TRUE&amp;VAR:ID1=30249U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71__FDSAUDITLINK__" localSheetId="2" hidden="1">{"fdsup://IBCentral/FAT Viewer?action=UPDATE&amp;creator=factset&amp;DOC_NAME=fat:reuters_qtrly_source_window.fat&amp;display_string=Audit&amp;DYN_ARGS=TRUE&amp;VAR:ID1=30249U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71__FDSAUDITLINK__" hidden="1">{"fdsup://IBCentral/FAT Viewer?action=UPDATE&amp;creator=factset&amp;DOC_NAME=fat:reuters_qtrly_source_window.fat&amp;display_string=Audit&amp;DYN_ARGS=TRUE&amp;VAR:ID1=30249U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72__FDSAUDITLINK__" localSheetId="1" hidden="1">{"fdsup://IBCentral/FAT Viewer?action=UPDATE&amp;creator=factset&amp;DOC_NAME=fat:reuters_qtrly_source_window.fat&amp;display_string=Audit&amp;DYN_ARGS=TRUE&amp;VAR:ID1=70109410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72__FDSAUDITLINK__" localSheetId="2" hidden="1">{"fdsup://IBCentral/FAT Viewer?action=UPDATE&amp;creator=factset&amp;DOC_NAME=fat:reuters_qtrly_source_window.fat&amp;display_string=Audit&amp;DYN_ARGS=TRUE&amp;VAR:ID1=70109410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72__FDSAUDITLINK__" hidden="1">{"fdsup://IBCentral/FAT Viewer?action=UPDATE&amp;creator=factset&amp;DOC_NAME=fat:reuters_qtrly_source_window.fat&amp;display_string=Audit&amp;DYN_ARGS=TRUE&amp;VAR:ID1=70109410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73__FDSAUDITLINK__" localSheetId="1" hidden="1">{"fdsup://IBCentral/FAT Viewer?action=UPDATE&amp;creator=factset&amp;DOC_NAME=fat:reuters_qtrly_source_window.fat&amp;display_string=Audit&amp;DYN_ARGS=TRUE&amp;VAR:ID1=13342B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73__FDSAUDITLINK__" localSheetId="2" hidden="1">{"fdsup://IBCentral/FAT Viewer?action=UPDATE&amp;creator=factset&amp;DOC_NAME=fat:reuters_qtrly_source_window.fat&amp;display_string=Audit&amp;DYN_ARGS=TRUE&amp;VAR:ID1=13342B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73__FDSAUDITLINK__" hidden="1">{"fdsup://IBCentral/FAT Viewer?action=UPDATE&amp;creator=factset&amp;DOC_NAME=fat:reuters_qtrly_source_window.fat&amp;display_string=Audit&amp;DYN_ARGS=TRUE&amp;VAR:ID1=13342B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74__FDSAUDITLINK__" localSheetId="1" hidden="1">{"fdsup://IBCentral/FAT Viewer?action=UPDATE&amp;creator=factset&amp;DOC_NAME=fat:reuters_qtrly_source_window.fat&amp;display_string=Audit&amp;DYN_ARGS=TRUE&amp;VAR:ID1=17273K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74__FDSAUDITLINK__" localSheetId="2" hidden="1">{"fdsup://IBCentral/FAT Viewer?action=UPDATE&amp;creator=factset&amp;DOC_NAME=fat:reuters_qtrly_source_window.fat&amp;display_string=Audit&amp;DYN_ARGS=TRUE&amp;VAR:ID1=17273K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74__FDSAUDITLINK__" hidden="1">{"fdsup://IBCentral/FAT Viewer?action=UPDATE&amp;creator=factset&amp;DOC_NAME=fat:reuters_qtrly_source_window.fat&amp;display_string=Audit&amp;DYN_ARGS=TRUE&amp;VAR:ID1=17273K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75__FDSAUDITLINK__" localSheetId="1" hidden="1">{"fdsup://IBCentral/FAT Viewer?action=UPDATE&amp;creator=factset&amp;DOC_NAME=fat:reuters_qtrly_source_window.fat&amp;display_string=Audit&amp;DYN_ARGS=TRUE&amp;VAR:ID1=22439910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75__FDSAUDITLINK__" localSheetId="2" hidden="1">{"fdsup://IBCentral/FAT Viewer?action=UPDATE&amp;creator=factset&amp;DOC_NAME=fat:reuters_qtrly_source_window.fat&amp;display_string=Audit&amp;DYN_ARGS=TRUE&amp;VAR:ID1=22439910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75__FDSAUDITLINK__" hidden="1">{"fdsup://IBCentral/FAT Viewer?action=UPDATE&amp;creator=factset&amp;DOC_NAME=fat:reuters_qtrly_source_window.fat&amp;display_string=Audit&amp;DYN_ARGS=TRUE&amp;VAR:ID1=22439910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76__FDSAUDITLINK__" localSheetId="1" hidden="1">{"fdsup://IBCentral/FAT Viewer?action=UPDATE&amp;creator=factset&amp;DOC_NAME=fat:reuters_qtrly_source_window.fat&amp;display_string=Audit&amp;DYN_ARGS=TRUE&amp;VAR:ID1=26160810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76__FDSAUDITLINK__" localSheetId="2" hidden="1">{"fdsup://IBCentral/FAT Viewer?action=UPDATE&amp;creator=factset&amp;DOC_NAME=fat:reuters_qtrly_source_window.fat&amp;display_string=Audit&amp;DYN_ARGS=TRUE&amp;VAR:ID1=26160810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76__FDSAUDITLINK__" hidden="1">{"fdsup://IBCentral/FAT Viewer?action=UPDATE&amp;creator=factset&amp;DOC_NAME=fat:reuters_qtrly_source_window.fat&amp;display_string=Audit&amp;DYN_ARGS=TRUE&amp;VAR:ID1=26160810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77__FDSAUDITLINK__" localSheetId="1" hidden="1">{"fdsup://IBCentral/FAT Viewer?action=UPDATE&amp;creator=factset&amp;DOC_NAME=fat:reuters_qtrly_source_window.fat&amp;display_string=Audit&amp;DYN_ARGS=TRUE&amp;VAR:ID1=77669610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77__FDSAUDITLINK__" localSheetId="2" hidden="1">{"fdsup://IBCentral/FAT Viewer?action=UPDATE&amp;creator=factset&amp;DOC_NAME=fat:reuters_qtrly_source_window.fat&amp;display_string=Audit&amp;DYN_ARGS=TRUE&amp;VAR:ID1=77669610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77__FDSAUDITLINK__" hidden="1">{"fdsup://IBCentral/FAT Viewer?action=UPDATE&amp;creator=factset&amp;DOC_NAME=fat:reuters_qtrly_source_window.fat&amp;display_string=Audit&amp;DYN_ARGS=TRUE&amp;VAR:ID1=77669610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78__FDSAUDITLINK__" localSheetId="1" hidden="1">{"fdsup://IBCentral/FAT Viewer?action=UPDATE&amp;creator=factset&amp;DOC_NAME=fat:reuters_qtrly_source_window.fat&amp;display_string=Audit&amp;DYN_ARGS=TRUE&amp;VAR:ID1=34354P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78__FDSAUDITLINK__" localSheetId="2" hidden="1">{"fdsup://IBCentral/FAT Viewer?action=UPDATE&amp;creator=factset&amp;DOC_NAME=fat:reuters_qtrly_source_window.fat&amp;display_string=Audit&amp;DYN_ARGS=TRUE&amp;VAR:ID1=34354P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78__FDSAUDITLINK__" hidden="1">{"fdsup://IBCentral/FAT Viewer?action=UPDATE&amp;creator=factset&amp;DOC_NAME=fat:reuters_qtrly_source_window.fat&amp;display_string=Audit&amp;DYN_ARGS=TRUE&amp;VAR:ID1=34354P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79__FDSAUDITLINK__" localSheetId="1" hidden="1">{"fdsup://IBCentral/FAT Viewer?action=UPDATE&amp;creator=factset&amp;DOC_NAME=fat:reuters_qtrly_source_window.fat&amp;display_string=Audit&amp;DYN_ARGS=TRUE&amp;VAR:ID1=30249U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79__FDSAUDITLINK__" localSheetId="2" hidden="1">{"fdsup://IBCentral/FAT Viewer?action=UPDATE&amp;creator=factset&amp;DOC_NAME=fat:reuters_qtrly_source_window.fat&amp;display_string=Audit&amp;DYN_ARGS=TRUE&amp;VAR:ID1=30249U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79__FDSAUDITLINK__" hidden="1">{"fdsup://IBCentral/FAT Viewer?action=UPDATE&amp;creator=factset&amp;DOC_NAME=fat:reuters_qtrly_source_window.fat&amp;display_string=Audit&amp;DYN_ARGS=TRUE&amp;VAR:ID1=30249U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8__FDSAUDITLINK__" localSheetId="1" hidden="1">{"fdsup://IBCentral/FAT Viewer?action=UPDATE&amp;creator=factset&amp;DOC_NAME=fat:reuters_qtrly_source_window.fat&amp;display_string=Audit&amp;DYN_ARGS=TRUE&amp;VAR:ID1=74835610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8__FDSAUDITLINK__" localSheetId="2" hidden="1">{"fdsup://IBCentral/FAT Viewer?action=UPDATE&amp;creator=factset&amp;DOC_NAME=fat:reuters_qtrly_source_window.fat&amp;display_string=Audit&amp;DYN_ARGS=TRUE&amp;VAR:ID1=74835610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8__FDSAUDITLINK__" hidden="1">{"fdsup://IBCentral/FAT Viewer?action=UPDATE&amp;creator=factset&amp;DOC_NAME=fat:reuters_qtrly_source_window.fat&amp;display_string=Audit&amp;DYN_ARGS=TRUE&amp;VAR:ID1=74835610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80__FDSAUDITLINK__" localSheetId="1" hidden="1">{"fdsup://IBCentral/FAT Viewer?action=UPDATE&amp;creator=factset&amp;DOC_NAME=fat:reuters_qtrly_source_window.fat&amp;display_string=Audit&amp;DYN_ARGS=TRUE&amp;VAR:ID1=70109410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80__FDSAUDITLINK__" localSheetId="2" hidden="1">{"fdsup://IBCentral/FAT Viewer?action=UPDATE&amp;creator=factset&amp;DOC_NAME=fat:reuters_qtrly_source_window.fat&amp;display_string=Audit&amp;DYN_ARGS=TRUE&amp;VAR:ID1=70109410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80__FDSAUDITLINK__" hidden="1">{"fdsup://IBCentral/FAT Viewer?action=UPDATE&amp;creator=factset&amp;DOC_NAME=fat:reuters_qtrly_source_window.fat&amp;display_string=Audit&amp;DYN_ARGS=TRUE&amp;VAR:ID1=70109410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81__FDSAUDITLINK__" localSheetId="1" hidden="1">{"fdsup://IBCentral/FAT Viewer?action=UPDATE&amp;creator=factset&amp;DOC_NAME=fat:reuters_qtrly_source_window.fat&amp;display_string=Audit&amp;DYN_ARGS=TRUE&amp;VAR:ID1=13342B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81__FDSAUDITLINK__" localSheetId="2" hidden="1">{"fdsup://IBCentral/FAT Viewer?action=UPDATE&amp;creator=factset&amp;DOC_NAME=fat:reuters_qtrly_source_window.fat&amp;display_string=Audit&amp;DYN_ARGS=TRUE&amp;VAR:ID1=13342B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81__FDSAUDITLINK__" hidden="1">{"fdsup://IBCentral/FAT Viewer?action=UPDATE&amp;creator=factset&amp;DOC_NAME=fat:reuters_qtrly_source_window.fat&amp;display_string=Audit&amp;DYN_ARGS=TRUE&amp;VAR:ID1=13342B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82__FDSAUDITLINK__" localSheetId="1" hidden="1">{"fdsup://IBCentral/FAT Viewer?action=UPDATE&amp;creator=factset&amp;DOC_NAME=fat:reuters_qtrly_source_window.fat&amp;display_string=Audit&amp;DYN_ARGS=TRUE&amp;VAR:ID1=17273K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82__FDSAUDITLINK__" localSheetId="2" hidden="1">{"fdsup://IBCentral/FAT Viewer?action=UPDATE&amp;creator=factset&amp;DOC_NAME=fat:reuters_qtrly_source_window.fat&amp;display_string=Audit&amp;DYN_ARGS=TRUE&amp;VAR:ID1=17273K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82__FDSAUDITLINK__" hidden="1">{"fdsup://IBCentral/FAT Viewer?action=UPDATE&amp;creator=factset&amp;DOC_NAME=fat:reuters_qtrly_source_window.fat&amp;display_string=Audit&amp;DYN_ARGS=TRUE&amp;VAR:ID1=17273K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83__FDSAUDITLINK__" localSheetId="1" hidden="1">{"fdsup://IBCentral/FAT Viewer?action=UPDATE&amp;creator=factset&amp;DOC_NAME=fat:reuters_qtrly_source_window.fat&amp;display_string=Audit&amp;DYN_ARGS=TRUE&amp;VAR:ID1=22439910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83__FDSAUDITLINK__" localSheetId="2" hidden="1">{"fdsup://IBCentral/FAT Viewer?action=UPDATE&amp;creator=factset&amp;DOC_NAME=fat:reuters_qtrly_source_window.fat&amp;display_string=Audit&amp;DYN_ARGS=TRUE&amp;VAR:ID1=22439910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83__FDSAUDITLINK__" hidden="1">{"fdsup://IBCentral/FAT Viewer?action=UPDATE&amp;creator=factset&amp;DOC_NAME=fat:reuters_qtrly_source_window.fat&amp;display_string=Audit&amp;DYN_ARGS=TRUE&amp;VAR:ID1=22439910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84__FDSAUDITLINK__" localSheetId="1" hidden="1">{"fdsup://IBCentral/FAT Viewer?action=UPDATE&amp;creator=factset&amp;DOC_NAME=fat:reuters_qtrly_source_window.fat&amp;display_string=Audit&amp;DYN_ARGS=TRUE&amp;VAR:ID1=26160810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84__FDSAUDITLINK__" localSheetId="2" hidden="1">{"fdsup://IBCentral/FAT Viewer?action=UPDATE&amp;creator=factset&amp;DOC_NAME=fat:reuters_qtrly_source_window.fat&amp;display_string=Audit&amp;DYN_ARGS=TRUE&amp;VAR:ID1=26160810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84__FDSAUDITLINK__" hidden="1">{"fdsup://IBCentral/FAT Viewer?action=UPDATE&amp;creator=factset&amp;DOC_NAME=fat:reuters_qtrly_source_window.fat&amp;display_string=Audit&amp;DYN_ARGS=TRUE&amp;VAR:ID1=26160810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85__FDSAUDITLINK__" localSheetId="1" hidden="1">{"fdsup://IBCentral/FAT Viewer?action=UPDATE&amp;creator=factset&amp;DOC_NAME=fat:reuters_qtrly_source_window.fat&amp;display_string=Audit&amp;DYN_ARGS=TRUE&amp;VAR:ID1=77669610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85__FDSAUDITLINK__" localSheetId="2" hidden="1">{"fdsup://IBCentral/FAT Viewer?action=UPDATE&amp;creator=factset&amp;DOC_NAME=fat:reuters_qtrly_source_window.fat&amp;display_string=Audit&amp;DYN_ARGS=TRUE&amp;VAR:ID1=77669610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85__FDSAUDITLINK__" hidden="1">{"fdsup://IBCentral/FAT Viewer?action=UPDATE&amp;creator=factset&amp;DOC_NAME=fat:reuters_qtrly_source_window.fat&amp;display_string=Audit&amp;DYN_ARGS=TRUE&amp;VAR:ID1=77669610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86__FDSAUDITLINK__" localSheetId="1" hidden="1">{"fdsup://IBCentral/FAT Viewer?action=UPDATE&amp;creator=factset&amp;DOC_NAME=fat:reuters_qtrly_source_window.fat&amp;display_string=Audit&amp;DYN_ARGS=TRUE&amp;VAR:ID1=34354P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86__FDSAUDITLINK__" localSheetId="2" hidden="1">{"fdsup://IBCentral/FAT Viewer?action=UPDATE&amp;creator=factset&amp;DOC_NAME=fat:reuters_qtrly_source_window.fat&amp;display_string=Audit&amp;DYN_ARGS=TRUE&amp;VAR:ID1=34354P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86__FDSAUDITLINK__" hidden="1">{"fdsup://IBCentral/FAT Viewer?action=UPDATE&amp;creator=factset&amp;DOC_NAME=fat:reuters_qtrly_source_window.fat&amp;display_string=Audit&amp;DYN_ARGS=TRUE&amp;VAR:ID1=34354P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87__FDSAUDITLINK__" localSheetId="1" hidden="1">{"fdsup://IBCentral/FAT Viewer?action=UPDATE&amp;creator=factset&amp;DOC_NAME=fat:reuters_qtrly_source_window.fat&amp;display_string=Audit&amp;DYN_ARGS=TRUE&amp;VAR:ID1=30249U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87__FDSAUDITLINK__" localSheetId="2" hidden="1">{"fdsup://IBCentral/FAT Viewer?action=UPDATE&amp;creator=factset&amp;DOC_NAME=fat:reuters_qtrly_source_window.fat&amp;display_string=Audit&amp;DYN_ARGS=TRUE&amp;VAR:ID1=30249U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87__FDSAUDITLINK__" hidden="1">{"fdsup://IBCentral/FAT Viewer?action=UPDATE&amp;creator=factset&amp;DOC_NAME=fat:reuters_qtrly_source_window.fat&amp;display_string=Audit&amp;DYN_ARGS=TRUE&amp;VAR:ID1=30249U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88__FDSAUDITLINK__" localSheetId="1" hidden="1">{"fdsup://IBCentral/FAT Viewer?action=UPDATE&amp;creator=factset&amp;DOC_NAME=fat:reuters_qtrly_source_window.fat&amp;display_string=Audit&amp;DYN_ARGS=TRUE&amp;VAR:ID1=70109410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88__FDSAUDITLINK__" localSheetId="2" hidden="1">{"fdsup://IBCentral/FAT Viewer?action=UPDATE&amp;creator=factset&amp;DOC_NAME=fat:reuters_qtrly_source_window.fat&amp;display_string=Audit&amp;DYN_ARGS=TRUE&amp;VAR:ID1=70109410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88__FDSAUDITLINK__" hidden="1">{"fdsup://IBCentral/FAT Viewer?action=UPDATE&amp;creator=factset&amp;DOC_NAME=fat:reuters_qtrly_source_window.fat&amp;display_string=Audit&amp;DYN_ARGS=TRUE&amp;VAR:ID1=70109410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89__FDSAUDITLINK__" localSheetId="1" hidden="1">{"fdsup://IBCentral/FAT Viewer?action=UPDATE&amp;creator=factset&amp;DOC_NAME=fat:reuters_qtrly_source_window.fat&amp;display_string=Audit&amp;DYN_ARGS=TRUE&amp;VAR:ID1=13342B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89__FDSAUDITLINK__" localSheetId="2" hidden="1">{"fdsup://IBCentral/FAT Viewer?action=UPDATE&amp;creator=factset&amp;DOC_NAME=fat:reuters_qtrly_source_window.fat&amp;display_string=Audit&amp;DYN_ARGS=TRUE&amp;VAR:ID1=13342B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89__FDSAUDITLINK__" hidden="1">{"fdsup://IBCentral/FAT Viewer?action=UPDATE&amp;creator=factset&amp;DOC_NAME=fat:reuters_qtrly_source_window.fat&amp;display_string=Audit&amp;DYN_ARGS=TRUE&amp;VAR:ID1=13342B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9__FDSAUDITLINK__" localSheetId="1" hidden="1">{"fdsup://IBCentral/FAT Viewer?action=UPDATE&amp;creator=factset&amp;DOC_NAME=fat:reuters_qtrly_shs_src_window.fat&amp;display_string=Audit&amp;DYN_ARGS=TRUE&amp;VAR:ID1=75281A10&amp;VAR:RCODE=FDSSHSOUTDEPS&amp;VAR:SDATE=20090999&amp;VAR:FREQ=Quarterly&amp;VAR:RELITEM=RP&amp;VAR:CURRENCY=&amp;VAR:CUR","RSOURCE=EXSHARE&amp;VAR:NATFREQ=QUARTERLY&amp;VAR:RFIELD=FINALIZED&amp;VAR:DB_TYPE=&amp;VAR:UNITS=M&amp;window=popup&amp;width=450&amp;height=300&amp;START_MAXIMIZED=FALSE"}</definedName>
    <definedName name="_19__FDSAUDITLINK__" localSheetId="2" hidden="1">{"fdsup://IBCentral/FAT Viewer?action=UPDATE&amp;creator=factset&amp;DOC_NAME=fat:reuters_qtrly_shs_src_window.fat&amp;display_string=Audit&amp;DYN_ARGS=TRUE&amp;VAR:ID1=75281A10&amp;VAR:RCODE=FDSSHSOUTDEPS&amp;VAR:SDATE=20090999&amp;VAR:FREQ=Quarterly&amp;VAR:RELITEM=RP&amp;VAR:CURRENCY=&amp;VAR:CUR","RSOURCE=EXSHARE&amp;VAR:NATFREQ=QUARTERLY&amp;VAR:RFIELD=FINALIZED&amp;VAR:DB_TYPE=&amp;VAR:UNITS=M&amp;window=popup&amp;width=450&amp;height=300&amp;START_MAXIMIZED=FALSE"}</definedName>
    <definedName name="_19__FDSAUDITLINK__" hidden="1">{"fdsup://IBCentral/FAT Viewer?action=UPDATE&amp;creator=factset&amp;DOC_NAME=fat:reuters_qtrly_shs_src_window.fat&amp;display_string=Audit&amp;DYN_ARGS=TRUE&amp;VAR:ID1=75281A10&amp;VAR:RCODE=FDSSHSOUTDEPS&amp;VAR:SDATE=20090999&amp;VAR:FREQ=Quarterly&amp;VAR:RELITEM=RP&amp;VAR:CURRENCY=&amp;VAR:CUR","RSOURCE=EXSHARE&amp;VAR:NATFREQ=QUARTERLY&amp;VAR:RFIELD=FINALIZED&amp;VAR:DB_TYPE=&amp;VAR:UNITS=M&amp;window=popup&amp;width=450&amp;height=300&amp;START_MAXIMIZED=FALSE"}</definedName>
    <definedName name="_190__FDSAUDITLINK__" localSheetId="1" hidden="1">{"fdsup://IBCentral/FAT Viewer?action=UPDATE&amp;creator=factset&amp;DOC_NAME=fat:reuters_qtrly_source_window.fat&amp;display_string=Audit&amp;DYN_ARGS=TRUE&amp;VAR:ID1=17273K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90__FDSAUDITLINK__" localSheetId="2" hidden="1">{"fdsup://IBCentral/FAT Viewer?action=UPDATE&amp;creator=factset&amp;DOC_NAME=fat:reuters_qtrly_source_window.fat&amp;display_string=Audit&amp;DYN_ARGS=TRUE&amp;VAR:ID1=17273K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90__FDSAUDITLINK__" hidden="1">{"fdsup://IBCentral/FAT Viewer?action=UPDATE&amp;creator=factset&amp;DOC_NAME=fat:reuters_qtrly_source_window.fat&amp;display_string=Audit&amp;DYN_ARGS=TRUE&amp;VAR:ID1=17273K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91__FDSAUDITLINK__" localSheetId="1" hidden="1">{"fdsup://IBCentral/FAT Viewer?action=UPDATE&amp;creator=factset&amp;DOC_NAME=fat:reuters_qtrly_source_window.fat&amp;display_string=Audit&amp;DYN_ARGS=TRUE&amp;VAR:ID1=22439910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91__FDSAUDITLINK__" localSheetId="2" hidden="1">{"fdsup://IBCentral/FAT Viewer?action=UPDATE&amp;creator=factset&amp;DOC_NAME=fat:reuters_qtrly_source_window.fat&amp;display_string=Audit&amp;DYN_ARGS=TRUE&amp;VAR:ID1=22439910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91__FDSAUDITLINK__" hidden="1">{"fdsup://IBCentral/FAT Viewer?action=UPDATE&amp;creator=factset&amp;DOC_NAME=fat:reuters_qtrly_source_window.fat&amp;display_string=Audit&amp;DYN_ARGS=TRUE&amp;VAR:ID1=22439910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92__FDSAUDITLINK__" localSheetId="1" hidden="1">{"fdsup://IBCentral/FAT Viewer?action=UPDATE&amp;creator=factset&amp;DOC_NAME=fat:reuters_qtrly_source_window.fat&amp;display_string=Audit&amp;DYN_ARGS=TRUE&amp;VAR:ID1=26160810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92__FDSAUDITLINK__" localSheetId="2" hidden="1">{"fdsup://IBCentral/FAT Viewer?action=UPDATE&amp;creator=factset&amp;DOC_NAME=fat:reuters_qtrly_source_window.fat&amp;display_string=Audit&amp;DYN_ARGS=TRUE&amp;VAR:ID1=26160810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92__FDSAUDITLINK__" hidden="1">{"fdsup://IBCentral/FAT Viewer?action=UPDATE&amp;creator=factset&amp;DOC_NAME=fat:reuters_qtrly_source_window.fat&amp;display_string=Audit&amp;DYN_ARGS=TRUE&amp;VAR:ID1=26160810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93__FDSAUDITLINK__" localSheetId="1" hidden="1">{"fdsup://IBCentral/FAT Viewer?action=UPDATE&amp;creator=factset&amp;DOC_NAME=fat:reuters_qtrly_source_window.fat&amp;display_string=Audit&amp;DYN_ARGS=TRUE&amp;VAR:ID1=77669610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93__FDSAUDITLINK__" localSheetId="2" hidden="1">{"fdsup://IBCentral/FAT Viewer?action=UPDATE&amp;creator=factset&amp;DOC_NAME=fat:reuters_qtrly_source_window.fat&amp;display_string=Audit&amp;DYN_ARGS=TRUE&amp;VAR:ID1=77669610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93__FDSAUDITLINK__" hidden="1">{"fdsup://IBCentral/FAT Viewer?action=UPDATE&amp;creator=factset&amp;DOC_NAME=fat:reuters_qtrly_source_window.fat&amp;display_string=Audit&amp;DYN_ARGS=TRUE&amp;VAR:ID1=77669610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94__FDSAUDITLINK__" localSheetId="1" hidden="1">{"fdsup://IBCentral/FAT Viewer?action=UPDATE&amp;creator=factset&amp;DOC_NAME=fat:reuters_qtrly_source_window.fat&amp;display_string=Audit&amp;DYN_ARGS=TRUE&amp;VAR:ID1=34354P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94__FDSAUDITLINK__" localSheetId="2" hidden="1">{"fdsup://IBCentral/FAT Viewer?action=UPDATE&amp;creator=factset&amp;DOC_NAME=fat:reuters_qtrly_source_window.fat&amp;display_string=Audit&amp;DYN_ARGS=TRUE&amp;VAR:ID1=34354P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94__FDSAUDITLINK__" hidden="1">{"fdsup://IBCentral/FAT Viewer?action=UPDATE&amp;creator=factset&amp;DOC_NAME=fat:reuters_qtrly_source_window.fat&amp;display_string=Audit&amp;DYN_ARGS=TRUE&amp;VAR:ID1=34354P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95__FDSAUDITLINK__" localSheetId="1" hidden="1">{"fdsup://IBCentral/FAT Viewer?action=UPDATE&amp;creator=factset&amp;DOC_NAME=fat:reuters_qtrly_source_window.fat&amp;display_string=Audit&amp;DYN_ARGS=TRUE&amp;VAR:ID1=30249U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95__FDSAUDITLINK__" localSheetId="2" hidden="1">{"fdsup://IBCentral/FAT Viewer?action=UPDATE&amp;creator=factset&amp;DOC_NAME=fat:reuters_qtrly_source_window.fat&amp;display_string=Audit&amp;DYN_ARGS=TRUE&amp;VAR:ID1=30249U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95__FDSAUDITLINK__" hidden="1">{"fdsup://IBCentral/FAT Viewer?action=UPDATE&amp;creator=factset&amp;DOC_NAME=fat:reuters_qtrly_source_window.fat&amp;display_string=Audit&amp;DYN_ARGS=TRUE&amp;VAR:ID1=30249U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96__FDSAUDITLINK__" localSheetId="1" hidden="1">{"fdsup://IBCentral/FAT Viewer?action=UPDATE&amp;creator=factset&amp;DOC_NAME=fat:reuters_qtrly_source_window.fat&amp;display_string=Audit&amp;DYN_ARGS=TRUE&amp;VAR:ID1=70109410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96__FDSAUDITLINK__" localSheetId="2" hidden="1">{"fdsup://IBCentral/FAT Viewer?action=UPDATE&amp;creator=factset&amp;DOC_NAME=fat:reuters_qtrly_source_window.fat&amp;display_string=Audit&amp;DYN_ARGS=TRUE&amp;VAR:ID1=70109410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96__FDSAUDITLINK__" hidden="1">{"fdsup://IBCentral/FAT Viewer?action=UPDATE&amp;creator=factset&amp;DOC_NAME=fat:reuters_qtrly_source_window.fat&amp;display_string=Audit&amp;DYN_ARGS=TRUE&amp;VAR:ID1=70109410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97__FDSAUDITLINK__" localSheetId="1" hidden="1">{"fdsup://IBCentral/FAT Viewer?action=UPDATE&amp;creator=factset&amp;DOC_NAME=fat:reuters_qtrly_source_window.fat&amp;display_string=Audit&amp;DYN_ARGS=TRUE&amp;VAR:ID1=13342B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97__FDSAUDITLINK__" localSheetId="2" hidden="1">{"fdsup://IBCentral/FAT Viewer?action=UPDATE&amp;creator=factset&amp;DOC_NAME=fat:reuters_qtrly_source_window.fat&amp;display_string=Audit&amp;DYN_ARGS=TRUE&amp;VAR:ID1=13342B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97__FDSAUDITLINK__" hidden="1">{"fdsup://IBCentral/FAT Viewer?action=UPDATE&amp;creator=factset&amp;DOC_NAME=fat:reuters_qtrly_source_window.fat&amp;display_string=Audit&amp;DYN_ARGS=TRUE&amp;VAR:ID1=13342B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198__FDSAUDITLINK__" localSheetId="1" hidden="1">{"fdsup://IBCentral/FAT Viewer?action=UPDATE&amp;creator=factset&amp;DOC_NAME=fat:reuters_qtrly_source_window.fat&amp;display_string=Audit&amp;DYN_ARGS=TRUE&amp;VAR:ID1=17273K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98__FDSAUDITLINK__" localSheetId="2" hidden="1">{"fdsup://IBCentral/FAT Viewer?action=UPDATE&amp;creator=factset&amp;DOC_NAME=fat:reuters_qtrly_source_window.fat&amp;display_string=Audit&amp;DYN_ARGS=TRUE&amp;VAR:ID1=17273K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98__FDSAUDITLINK__" hidden="1">{"fdsup://IBCentral/FAT Viewer?action=UPDATE&amp;creator=factset&amp;DOC_NAME=fat:reuters_qtrly_source_window.fat&amp;display_string=Audit&amp;DYN_ARGS=TRUE&amp;VAR:ID1=17273K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99__FDSAUDITLINK__" localSheetId="1" hidden="1">{"fdsup://IBCentral/FAT Viewer?action=UPDATE&amp;creator=factset&amp;DOC_NAME=fat:reuters_qtrly_source_window.fat&amp;display_string=Audit&amp;DYN_ARGS=TRUE&amp;VAR:ID1=22439910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99__FDSAUDITLINK__" localSheetId="2" hidden="1">{"fdsup://IBCentral/FAT Viewer?action=UPDATE&amp;creator=factset&amp;DOC_NAME=fat:reuters_qtrly_source_window.fat&amp;display_string=Audit&amp;DYN_ARGS=TRUE&amp;VAR:ID1=22439910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199__FDSAUDITLINK__" hidden="1">{"fdsup://IBCentral/FAT Viewer?action=UPDATE&amp;creator=factset&amp;DOC_NAME=fat:reuters_qtrly_source_window.fat&amp;display_string=Audit&amp;DYN_ARGS=TRUE&amp;VAR:ID1=22439910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______123Graph_BCHART_5" hidden="1">[1]MEX95IB!#REF!</definedName>
    <definedName name="_2_____123Graph_BCHART_5" hidden="1">[1]MEX95IB!#REF!</definedName>
    <definedName name="_2__123Graph_ACHART_29" hidden="1">'[3]Income Statement'!#REF!</definedName>
    <definedName name="_2__123Graph_BCHART_5" hidden="1">[1]MEX95IB!#REF!</definedName>
    <definedName name="_2__FDSAUDITLINK__" localSheetId="1" hidden="1">{"fdsup://IBCentral/FAT Viewer?action=UPDATE&amp;creator=factset&amp;DOC_NAME=fat:reuters_semi_source_window.fat&amp;display_string=Audit&amp;DYN_ARGS=TRUE&amp;VAR:ID1=COG&amp;VAR:RCODE=FDSPFDSTKTOTAL&amp;VAR:SDATE=0&amp;VAR:FREQ=FSA&amp;VAR:RELITEM=RP&amp;VAR:CURRENCY=&amp;VAR:CURRSOURCE=EXSHARE&amp;VAR",":NATFREQ=FSA&amp;VAR:RFIELD=FINALIZED&amp;VAR:DB_TYPE=&amp;VAR:UNITS=M&amp;window=popup&amp;width=450&amp;height=300&amp;START_MAXIMIZED=FALSE"}</definedName>
    <definedName name="_2__FDSAUDITLINK__" localSheetId="2" hidden="1">{"fdsup://IBCentral/FAT Viewer?action=UPDATE&amp;creator=factset&amp;DOC_NAME=fat:reuters_semi_source_window.fat&amp;display_string=Audit&amp;DYN_ARGS=TRUE&amp;VAR:ID1=COG&amp;VAR:RCODE=FDSPFDSTKTOTAL&amp;VAR:SDATE=0&amp;VAR:FREQ=FSA&amp;VAR:RELITEM=RP&amp;VAR:CURRENCY=&amp;VAR:CURRSOURCE=EXSHARE&amp;VAR",":NATFREQ=FSA&amp;VAR:RFIELD=FINALIZED&amp;VAR:DB_TYPE=&amp;VAR:UNITS=M&amp;window=popup&amp;width=450&amp;height=300&amp;START_MAXIMIZED=FALSE"}</definedName>
    <definedName name="_2__FDSAUDITLINK__" hidden="1">{"fdsup://IBCentral/FAT Viewer?action=UPDATE&amp;creator=factset&amp;DOC_NAME=fat:reuters_semi_source_window.fat&amp;display_string=Audit&amp;DYN_ARGS=TRUE&amp;VAR:ID1=COG&amp;VAR:RCODE=FDSPFDSTKTOTAL&amp;VAR:SDATE=0&amp;VAR:FREQ=FSA&amp;VAR:RELITEM=RP&amp;VAR:CURRENCY=&amp;VAR:CURRSOURCE=EXSHARE&amp;VAR",":NATFREQ=FSA&amp;VAR:RFIELD=FINALIZED&amp;VAR:DB_TYPE=&amp;VAR:UNITS=M&amp;window=popup&amp;width=450&amp;height=300&amp;START_MAXIMIZED=FALSE"}</definedName>
    <definedName name="_20_____123Graph_BCHART_5" hidden="1">[1]MEX95IB!#REF!</definedName>
    <definedName name="_20__FDSAUDITLINK__" localSheetId="1" hidden="1">{"fdsup://IBCentral/FAT Viewer?action=UPDATE&amp;creator=factset&amp;DOC_NAME=fat:reuters_qtrly_source_window.fat&amp;display_string=Audit&amp;DYN_ARGS=TRUE&amp;VAR:ID1=75281A10&amp;VAR:RCODE=FDSPFDSTKTOTAL&amp;VAR:SDATE=20090999&amp;VAR:FREQ=Quarterly&amp;VAR:RELITEM=RP&amp;VAR:CURRENCY=&amp;VAR:CUR","RSOURCE=EXSHARE&amp;VAR:NATFREQ=QUARTERLY&amp;VAR:RFIELD=FINALIZED&amp;VAR:DB_TYPE=&amp;VAR:UNITS=M&amp;window=popup&amp;width=450&amp;height=300&amp;START_MAXIMIZED=FALSE"}</definedName>
    <definedName name="_20__FDSAUDITLINK__" localSheetId="2" hidden="1">{"fdsup://IBCentral/FAT Viewer?action=UPDATE&amp;creator=factset&amp;DOC_NAME=fat:reuters_qtrly_source_window.fat&amp;display_string=Audit&amp;DYN_ARGS=TRUE&amp;VAR:ID1=75281A10&amp;VAR:RCODE=FDSPFDSTKTOTAL&amp;VAR:SDATE=20090999&amp;VAR:FREQ=Quarterly&amp;VAR:RELITEM=RP&amp;VAR:CURRENCY=&amp;VAR:CUR","RSOURCE=EXSHARE&amp;VAR:NATFREQ=QUARTERLY&amp;VAR:RFIELD=FINALIZED&amp;VAR:DB_TYPE=&amp;VAR:UNITS=M&amp;window=popup&amp;width=450&amp;height=300&amp;START_MAXIMIZED=FALSE"}</definedName>
    <definedName name="_20__FDSAUDITLINK__" hidden="1">{"fdsup://IBCentral/FAT Viewer?action=UPDATE&amp;creator=factset&amp;DOC_NAME=fat:reuters_qtrly_source_window.fat&amp;display_string=Audit&amp;DYN_ARGS=TRUE&amp;VAR:ID1=75281A10&amp;VAR:RCODE=FDSPFDSTKTOTAL&amp;VAR:SDATE=20090999&amp;VAR:FREQ=Quarterly&amp;VAR:RELITEM=RP&amp;VAR:CURRENCY=&amp;VAR:CUR","RSOURCE=EXSHARE&amp;VAR:NATFREQ=QUARTERLY&amp;VAR:RFIELD=FINALIZED&amp;VAR:DB_TYPE=&amp;VAR:UNITS=M&amp;window=popup&amp;width=450&amp;height=300&amp;START_MAXIMIZED=FALSE"}</definedName>
    <definedName name="_200__FDSAUDITLINK__" localSheetId="1" hidden="1">{"fdsup://IBCentral/FAT Viewer?action=UPDATE&amp;creator=factset&amp;DOC_NAME=fat:reuters_qtrly_source_window.fat&amp;display_string=Audit&amp;DYN_ARGS=TRUE&amp;VAR:ID1=26160810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00__FDSAUDITLINK__" localSheetId="2" hidden="1">{"fdsup://IBCentral/FAT Viewer?action=UPDATE&amp;creator=factset&amp;DOC_NAME=fat:reuters_qtrly_source_window.fat&amp;display_string=Audit&amp;DYN_ARGS=TRUE&amp;VAR:ID1=26160810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00__FDSAUDITLINK__" hidden="1">{"fdsup://IBCentral/FAT Viewer?action=UPDATE&amp;creator=factset&amp;DOC_NAME=fat:reuters_qtrly_source_window.fat&amp;display_string=Audit&amp;DYN_ARGS=TRUE&amp;VAR:ID1=26160810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01__FDSAUDITLINK__" localSheetId="1" hidden="1">{"fdsup://IBCentral/FAT Viewer?action=UPDATE&amp;creator=factset&amp;DOC_NAME=fat:reuters_qtrly_source_window.fat&amp;display_string=Audit&amp;DYN_ARGS=TRUE&amp;VAR:ID1=77669610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01__FDSAUDITLINK__" localSheetId="2" hidden="1">{"fdsup://IBCentral/FAT Viewer?action=UPDATE&amp;creator=factset&amp;DOC_NAME=fat:reuters_qtrly_source_window.fat&amp;display_string=Audit&amp;DYN_ARGS=TRUE&amp;VAR:ID1=77669610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01__FDSAUDITLINK__" hidden="1">{"fdsup://IBCentral/FAT Viewer?action=UPDATE&amp;creator=factset&amp;DOC_NAME=fat:reuters_qtrly_source_window.fat&amp;display_string=Audit&amp;DYN_ARGS=TRUE&amp;VAR:ID1=77669610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02__FDSAUDITLINK__" localSheetId="1" hidden="1">{"fdsup://IBCentral/FAT Viewer?action=UPDATE&amp;creator=factset&amp;DOC_NAME=fat:reuters_qtrly_source_window.fat&amp;display_string=Audit&amp;DYN_ARGS=TRUE&amp;VAR:ID1=34354P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02__FDSAUDITLINK__" localSheetId="2" hidden="1">{"fdsup://IBCentral/FAT Viewer?action=UPDATE&amp;creator=factset&amp;DOC_NAME=fat:reuters_qtrly_source_window.fat&amp;display_string=Audit&amp;DYN_ARGS=TRUE&amp;VAR:ID1=34354P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02__FDSAUDITLINK__" hidden="1">{"fdsup://IBCentral/FAT Viewer?action=UPDATE&amp;creator=factset&amp;DOC_NAME=fat:reuters_qtrly_source_window.fat&amp;display_string=Audit&amp;DYN_ARGS=TRUE&amp;VAR:ID1=34354P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03__FDSAUDITLINK__" localSheetId="1" hidden="1">{"fdsup://IBCentral/FAT Viewer?action=UPDATE&amp;creator=factset&amp;DOC_NAME=fat:reuters_qtrly_source_window.fat&amp;display_string=Audit&amp;DYN_ARGS=TRUE&amp;VAR:ID1=30249U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03__FDSAUDITLINK__" localSheetId="2" hidden="1">{"fdsup://IBCentral/FAT Viewer?action=UPDATE&amp;creator=factset&amp;DOC_NAME=fat:reuters_qtrly_source_window.fat&amp;display_string=Audit&amp;DYN_ARGS=TRUE&amp;VAR:ID1=30249U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03__FDSAUDITLINK__" hidden="1">{"fdsup://IBCentral/FAT Viewer?action=UPDATE&amp;creator=factset&amp;DOC_NAME=fat:reuters_qtrly_source_window.fat&amp;display_string=Audit&amp;DYN_ARGS=TRUE&amp;VAR:ID1=30249U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04__FDSAUDITLINK__" localSheetId="1" hidden="1">{"fdsup://IBCentral/FAT Viewer?action=UPDATE&amp;creator=factset&amp;DOC_NAME=fat:reuters_qtrly_source_window.fat&amp;display_string=Audit&amp;DYN_ARGS=TRUE&amp;VAR:ID1=70109410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04__FDSAUDITLINK__" localSheetId="2" hidden="1">{"fdsup://IBCentral/FAT Viewer?action=UPDATE&amp;creator=factset&amp;DOC_NAME=fat:reuters_qtrly_source_window.fat&amp;display_string=Audit&amp;DYN_ARGS=TRUE&amp;VAR:ID1=70109410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04__FDSAUDITLINK__" hidden="1">{"fdsup://IBCentral/FAT Viewer?action=UPDATE&amp;creator=factset&amp;DOC_NAME=fat:reuters_qtrly_source_window.fat&amp;display_string=Audit&amp;DYN_ARGS=TRUE&amp;VAR:ID1=70109410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05__FDSAUDITLINK__" localSheetId="1" hidden="1">{"fdsup://IBCentral/FAT Viewer?action=UPDATE&amp;creator=factset&amp;DOC_NAME=fat:reuters_qtrly_source_window.fat&amp;display_string=Audit&amp;DYN_ARGS=TRUE&amp;VAR:ID1=13342B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05__FDSAUDITLINK__" localSheetId="2" hidden="1">{"fdsup://IBCentral/FAT Viewer?action=UPDATE&amp;creator=factset&amp;DOC_NAME=fat:reuters_qtrly_source_window.fat&amp;display_string=Audit&amp;DYN_ARGS=TRUE&amp;VAR:ID1=13342B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05__FDSAUDITLINK__" hidden="1">{"fdsup://IBCentral/FAT Viewer?action=UPDATE&amp;creator=factset&amp;DOC_NAME=fat:reuters_qtrly_source_window.fat&amp;display_string=Audit&amp;DYN_ARGS=TRUE&amp;VAR:ID1=13342B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06__FDSAUDITLINK__" localSheetId="1" hidden="1">{"fdsup://IBCentral/FAT Viewer?action=UPDATE&amp;creator=factset&amp;DOC_NAME=fat:reuters_qtrly_source_window.fat&amp;display_string=Audit&amp;DYN_ARGS=TRUE&amp;VAR:ID1=17273K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06__FDSAUDITLINK__" localSheetId="2" hidden="1">{"fdsup://IBCentral/FAT Viewer?action=UPDATE&amp;creator=factset&amp;DOC_NAME=fat:reuters_qtrly_source_window.fat&amp;display_string=Audit&amp;DYN_ARGS=TRUE&amp;VAR:ID1=17273K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06__FDSAUDITLINK__" hidden="1">{"fdsup://IBCentral/FAT Viewer?action=UPDATE&amp;creator=factset&amp;DOC_NAME=fat:reuters_qtrly_source_window.fat&amp;display_string=Audit&amp;DYN_ARGS=TRUE&amp;VAR:ID1=17273K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07__FDSAUDITLINK__" localSheetId="1" hidden="1">{"fdsup://IBCentral/FAT Viewer?action=UPDATE&amp;creator=factset&amp;DOC_NAME=fat:reuters_qtrly_source_window.fat&amp;display_string=Audit&amp;DYN_ARGS=TRUE&amp;VAR:ID1=22439910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07__FDSAUDITLINK__" localSheetId="2" hidden="1">{"fdsup://IBCentral/FAT Viewer?action=UPDATE&amp;creator=factset&amp;DOC_NAME=fat:reuters_qtrly_source_window.fat&amp;display_string=Audit&amp;DYN_ARGS=TRUE&amp;VAR:ID1=22439910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07__FDSAUDITLINK__" hidden="1">{"fdsup://IBCentral/FAT Viewer?action=UPDATE&amp;creator=factset&amp;DOC_NAME=fat:reuters_qtrly_source_window.fat&amp;display_string=Audit&amp;DYN_ARGS=TRUE&amp;VAR:ID1=22439910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08__FDSAUDITLINK__" localSheetId="1" hidden="1">{"fdsup://IBCentral/FAT Viewer?action=UPDATE&amp;creator=factset&amp;DOC_NAME=fat:reuters_qtrly_source_window.fat&amp;display_string=Audit&amp;DYN_ARGS=TRUE&amp;VAR:ID1=26160810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08__FDSAUDITLINK__" localSheetId="2" hidden="1">{"fdsup://IBCentral/FAT Viewer?action=UPDATE&amp;creator=factset&amp;DOC_NAME=fat:reuters_qtrly_source_window.fat&amp;display_string=Audit&amp;DYN_ARGS=TRUE&amp;VAR:ID1=26160810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08__FDSAUDITLINK__" hidden="1">{"fdsup://IBCentral/FAT Viewer?action=UPDATE&amp;creator=factset&amp;DOC_NAME=fat:reuters_qtrly_source_window.fat&amp;display_string=Audit&amp;DYN_ARGS=TRUE&amp;VAR:ID1=26160810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09__FDSAUDITLINK__" localSheetId="1" hidden="1">{"fdsup://IBCentral/FAT Viewer?action=UPDATE&amp;creator=factset&amp;DOC_NAME=fat:reuters_qtrly_source_window.fat&amp;display_string=Audit&amp;DYN_ARGS=TRUE&amp;VAR:ID1=77669610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09__FDSAUDITLINK__" localSheetId="2" hidden="1">{"fdsup://IBCentral/FAT Viewer?action=UPDATE&amp;creator=factset&amp;DOC_NAME=fat:reuters_qtrly_source_window.fat&amp;display_string=Audit&amp;DYN_ARGS=TRUE&amp;VAR:ID1=77669610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09__FDSAUDITLINK__" hidden="1">{"fdsup://IBCentral/FAT Viewer?action=UPDATE&amp;creator=factset&amp;DOC_NAME=fat:reuters_qtrly_source_window.fat&amp;display_string=Audit&amp;DYN_ARGS=TRUE&amp;VAR:ID1=77669610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1__FDSAUDITLINK__" localSheetId="1" hidden="1">{"fdsup://IBCentral/FAT Viewer?action=UPDATE&amp;creator=factset&amp;DOC_NAME=fat:reuters_qtrly_source_window.fat&amp;display_string=Audit&amp;DYN_ARGS=TRUE&amp;VAR:ID1=75281A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1__FDSAUDITLINK__" localSheetId="2" hidden="1">{"fdsup://IBCentral/FAT Viewer?action=UPDATE&amp;creator=factset&amp;DOC_NAME=fat:reuters_qtrly_source_window.fat&amp;display_string=Audit&amp;DYN_ARGS=TRUE&amp;VAR:ID1=75281A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1__FDSAUDITLINK__" hidden="1">{"fdsup://IBCentral/FAT Viewer?action=UPDATE&amp;creator=factset&amp;DOC_NAME=fat:reuters_qtrly_source_window.fat&amp;display_string=Audit&amp;DYN_ARGS=TRUE&amp;VAR:ID1=75281A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10__FDSAUDITLINK__" localSheetId="1" hidden="1">{"fdsup://IBCentral/FAT Viewer?action=UPDATE&amp;creator=factset&amp;DOC_NAME=fat:reuters_qtrly_source_window.fat&amp;display_string=Audit&amp;DYN_ARGS=TRUE&amp;VAR:ID1=34354P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10__FDSAUDITLINK__" localSheetId="2" hidden="1">{"fdsup://IBCentral/FAT Viewer?action=UPDATE&amp;creator=factset&amp;DOC_NAME=fat:reuters_qtrly_source_window.fat&amp;display_string=Audit&amp;DYN_ARGS=TRUE&amp;VAR:ID1=34354P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10__FDSAUDITLINK__" hidden="1">{"fdsup://IBCentral/FAT Viewer?action=UPDATE&amp;creator=factset&amp;DOC_NAME=fat:reuters_qtrly_source_window.fat&amp;display_string=Audit&amp;DYN_ARGS=TRUE&amp;VAR:ID1=34354P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11__FDSAUDITLINK__" localSheetId="1" hidden="1">{"fdsup://IBCentral/FAT Viewer?action=UPDATE&amp;creator=factset&amp;DOC_NAME=fat:reuters_qtrly_source_window.fat&amp;display_string=Audit&amp;DYN_ARGS=TRUE&amp;VAR:ID1=30249U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11__FDSAUDITLINK__" localSheetId="2" hidden="1">{"fdsup://IBCentral/FAT Viewer?action=UPDATE&amp;creator=factset&amp;DOC_NAME=fat:reuters_qtrly_source_window.fat&amp;display_string=Audit&amp;DYN_ARGS=TRUE&amp;VAR:ID1=30249U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11__FDSAUDITLINK__" hidden="1">{"fdsup://IBCentral/FAT Viewer?action=UPDATE&amp;creator=factset&amp;DOC_NAME=fat:reuters_qtrly_source_window.fat&amp;display_string=Audit&amp;DYN_ARGS=TRUE&amp;VAR:ID1=30249U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12__FDSAUDITLINK__" localSheetId="1" hidden="1">{"fdsup://IBCentral/FAT Viewer?action=UPDATE&amp;creator=factset&amp;DOC_NAME=fat:reuters_qtrly_source_window.fat&amp;display_string=Audit&amp;DYN_ARGS=TRUE&amp;VAR:ID1=70109410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12__FDSAUDITLINK__" localSheetId="2" hidden="1">{"fdsup://IBCentral/FAT Viewer?action=UPDATE&amp;creator=factset&amp;DOC_NAME=fat:reuters_qtrly_source_window.fat&amp;display_string=Audit&amp;DYN_ARGS=TRUE&amp;VAR:ID1=70109410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12__FDSAUDITLINK__" hidden="1">{"fdsup://IBCentral/FAT Viewer?action=UPDATE&amp;creator=factset&amp;DOC_NAME=fat:reuters_qtrly_source_window.fat&amp;display_string=Audit&amp;DYN_ARGS=TRUE&amp;VAR:ID1=70109410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13__FDSAUDITLINK__" localSheetId="1" hidden="1">{"fdsup://IBCentral/FAT Viewer?action=UPDATE&amp;creator=factset&amp;DOC_NAME=fat:reuters_qtrly_source_window.fat&amp;display_string=Audit&amp;DYN_ARGS=TRUE&amp;VAR:ID1=13342B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13__FDSAUDITLINK__" localSheetId="2" hidden="1">{"fdsup://IBCentral/FAT Viewer?action=UPDATE&amp;creator=factset&amp;DOC_NAME=fat:reuters_qtrly_source_window.fat&amp;display_string=Audit&amp;DYN_ARGS=TRUE&amp;VAR:ID1=13342B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13__FDSAUDITLINK__" hidden="1">{"fdsup://IBCentral/FAT Viewer?action=UPDATE&amp;creator=factset&amp;DOC_NAME=fat:reuters_qtrly_source_window.fat&amp;display_string=Audit&amp;DYN_ARGS=TRUE&amp;VAR:ID1=13342B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14__FDSAUDITLINK__" localSheetId="1" hidden="1">{"fdsup://IBCentral/FAT Viewer?action=UPDATE&amp;creator=factset&amp;DOC_NAME=fat:reuters_qtrly_source_window.fat&amp;display_string=Audit&amp;DYN_ARGS=TRUE&amp;VAR:ID1=17273K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14__FDSAUDITLINK__" localSheetId="2" hidden="1">{"fdsup://IBCentral/FAT Viewer?action=UPDATE&amp;creator=factset&amp;DOC_NAME=fat:reuters_qtrly_source_window.fat&amp;display_string=Audit&amp;DYN_ARGS=TRUE&amp;VAR:ID1=17273K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14__FDSAUDITLINK__" hidden="1">{"fdsup://IBCentral/FAT Viewer?action=UPDATE&amp;creator=factset&amp;DOC_NAME=fat:reuters_qtrly_source_window.fat&amp;display_string=Audit&amp;DYN_ARGS=TRUE&amp;VAR:ID1=17273K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15__FDSAUDITLINK__" localSheetId="1" hidden="1">{"fdsup://IBCentral/FAT Viewer?action=UPDATE&amp;creator=factset&amp;DOC_NAME=fat:reuters_qtrly_source_window.fat&amp;display_string=Audit&amp;DYN_ARGS=TRUE&amp;VAR:ID1=22439910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15__FDSAUDITLINK__" localSheetId="2" hidden="1">{"fdsup://IBCentral/FAT Viewer?action=UPDATE&amp;creator=factset&amp;DOC_NAME=fat:reuters_qtrly_source_window.fat&amp;display_string=Audit&amp;DYN_ARGS=TRUE&amp;VAR:ID1=22439910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15__FDSAUDITLINK__" hidden="1">{"fdsup://IBCentral/FAT Viewer?action=UPDATE&amp;creator=factset&amp;DOC_NAME=fat:reuters_qtrly_source_window.fat&amp;display_string=Audit&amp;DYN_ARGS=TRUE&amp;VAR:ID1=22439910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16__FDSAUDITLINK__" localSheetId="1" hidden="1">{"fdsup://IBCentral/FAT Viewer?action=UPDATE&amp;creator=factset&amp;DOC_NAME=fat:reuters_qtrly_source_window.fat&amp;display_string=Audit&amp;DYN_ARGS=TRUE&amp;VAR:ID1=26160810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16__FDSAUDITLINK__" localSheetId="2" hidden="1">{"fdsup://IBCentral/FAT Viewer?action=UPDATE&amp;creator=factset&amp;DOC_NAME=fat:reuters_qtrly_source_window.fat&amp;display_string=Audit&amp;DYN_ARGS=TRUE&amp;VAR:ID1=26160810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16__FDSAUDITLINK__" hidden="1">{"fdsup://IBCentral/FAT Viewer?action=UPDATE&amp;creator=factset&amp;DOC_NAME=fat:reuters_qtrly_source_window.fat&amp;display_string=Audit&amp;DYN_ARGS=TRUE&amp;VAR:ID1=26160810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17__FDSAUDITLINK__" localSheetId="1" hidden="1">{"fdsup://IBCentral/FAT Viewer?action=UPDATE&amp;creator=factset&amp;DOC_NAME=fat:reuters_qtrly_source_window.fat&amp;display_string=Audit&amp;DYN_ARGS=TRUE&amp;VAR:ID1=77669610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17__FDSAUDITLINK__" localSheetId="2" hidden="1">{"fdsup://IBCentral/FAT Viewer?action=UPDATE&amp;creator=factset&amp;DOC_NAME=fat:reuters_qtrly_source_window.fat&amp;display_string=Audit&amp;DYN_ARGS=TRUE&amp;VAR:ID1=77669610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17__FDSAUDITLINK__" hidden="1">{"fdsup://IBCentral/FAT Viewer?action=UPDATE&amp;creator=factset&amp;DOC_NAME=fat:reuters_qtrly_source_window.fat&amp;display_string=Audit&amp;DYN_ARGS=TRUE&amp;VAR:ID1=77669610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18__FDSAUDITLINK__" localSheetId="1" hidden="1">{"fdsup://IBCentral/FAT Viewer?action=UPDATE&amp;creator=factset&amp;DOC_NAME=fat:reuters_qtrly_source_window.fat&amp;display_string=Audit&amp;DYN_ARGS=TRUE&amp;VAR:ID1=34354P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18__FDSAUDITLINK__" localSheetId="2" hidden="1">{"fdsup://IBCentral/FAT Viewer?action=UPDATE&amp;creator=factset&amp;DOC_NAME=fat:reuters_qtrly_source_window.fat&amp;display_string=Audit&amp;DYN_ARGS=TRUE&amp;VAR:ID1=34354P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18__FDSAUDITLINK__" hidden="1">{"fdsup://IBCentral/FAT Viewer?action=UPDATE&amp;creator=factset&amp;DOC_NAME=fat:reuters_qtrly_source_window.fat&amp;display_string=Audit&amp;DYN_ARGS=TRUE&amp;VAR:ID1=34354P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19__FDSAUDITLINK__" localSheetId="1" hidden="1">{"fdsup://IBCentral/FAT Viewer?action=UPDATE&amp;creator=factset&amp;DOC_NAME=fat:reuters_qtrly_source_window.fat&amp;display_string=Audit&amp;DYN_ARGS=TRUE&amp;VAR:ID1=30249U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19__FDSAUDITLINK__" localSheetId="2" hidden="1">{"fdsup://IBCentral/FAT Viewer?action=UPDATE&amp;creator=factset&amp;DOC_NAME=fat:reuters_qtrly_source_window.fat&amp;display_string=Audit&amp;DYN_ARGS=TRUE&amp;VAR:ID1=30249U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19__FDSAUDITLINK__" hidden="1">{"fdsup://IBCentral/FAT Viewer?action=UPDATE&amp;creator=factset&amp;DOC_NAME=fat:reuters_qtrly_source_window.fat&amp;display_string=Audit&amp;DYN_ARGS=TRUE&amp;VAR:ID1=30249U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2__FDSAUDITLINK__" localSheetId="1" hidden="1">{"fdsup://IBCentral/FAT Viewer?action=UPDATE&amp;creator=factset&amp;DOC_NAME=fat:reuters_qtrly_shs_src_window.fat&amp;display_string=Audit&amp;DYN_ARGS=TRUE&amp;VAR:ID1=84546710&amp;VAR:RCODE=FDSSHSOUTDEPS&amp;VAR:SDATE=20090999&amp;VAR:FREQ=Quarterly&amp;VAR:RELITEM=RP&amp;VAR:CURRENCY=&amp;VAR:CUR","RSOURCE=EXSHARE&amp;VAR:NATFREQ=QUARTERLY&amp;VAR:RFIELD=FINALIZED&amp;VAR:DB_TYPE=&amp;VAR:UNITS=M&amp;window=popup&amp;width=450&amp;height=300&amp;START_MAXIMIZED=FALSE"}</definedName>
    <definedName name="_22__FDSAUDITLINK__" localSheetId="2" hidden="1">{"fdsup://IBCentral/FAT Viewer?action=UPDATE&amp;creator=factset&amp;DOC_NAME=fat:reuters_qtrly_shs_src_window.fat&amp;display_string=Audit&amp;DYN_ARGS=TRUE&amp;VAR:ID1=84546710&amp;VAR:RCODE=FDSSHSOUTDEPS&amp;VAR:SDATE=20090999&amp;VAR:FREQ=Quarterly&amp;VAR:RELITEM=RP&amp;VAR:CURRENCY=&amp;VAR:CUR","RSOURCE=EXSHARE&amp;VAR:NATFREQ=QUARTERLY&amp;VAR:RFIELD=FINALIZED&amp;VAR:DB_TYPE=&amp;VAR:UNITS=M&amp;window=popup&amp;width=450&amp;height=300&amp;START_MAXIMIZED=FALSE"}</definedName>
    <definedName name="_22__FDSAUDITLINK__" hidden="1">{"fdsup://IBCentral/FAT Viewer?action=UPDATE&amp;creator=factset&amp;DOC_NAME=fat:reuters_qtrly_shs_src_window.fat&amp;display_string=Audit&amp;DYN_ARGS=TRUE&amp;VAR:ID1=84546710&amp;VAR:RCODE=FDSSHSOUTDEPS&amp;VAR:SDATE=20090999&amp;VAR:FREQ=Quarterly&amp;VAR:RELITEM=RP&amp;VAR:CURRENCY=&amp;VAR:CUR","RSOURCE=EXSHARE&amp;VAR:NATFREQ=QUARTERLY&amp;VAR:RFIELD=FINALIZED&amp;VAR:DB_TYPE=&amp;VAR:UNITS=M&amp;window=popup&amp;width=450&amp;height=300&amp;START_MAXIMIZED=FALSE"}</definedName>
    <definedName name="_220__FDSAUDITLINK__" localSheetId="1" hidden="1">{"fdsup://IBCentral/FAT Viewer?action=UPDATE&amp;creator=factset&amp;DOC_NAME=fat:reuters_qtrly_source_window.fat&amp;display_string=Audit&amp;DYN_ARGS=TRUE&amp;VAR:ID1=70109410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20__FDSAUDITLINK__" localSheetId="2" hidden="1">{"fdsup://IBCentral/FAT Viewer?action=UPDATE&amp;creator=factset&amp;DOC_NAME=fat:reuters_qtrly_source_window.fat&amp;display_string=Audit&amp;DYN_ARGS=TRUE&amp;VAR:ID1=70109410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20__FDSAUDITLINK__" hidden="1">{"fdsup://IBCentral/FAT Viewer?action=UPDATE&amp;creator=factset&amp;DOC_NAME=fat:reuters_qtrly_source_window.fat&amp;display_string=Audit&amp;DYN_ARGS=TRUE&amp;VAR:ID1=70109410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21__FDSAUDITLINK__" localSheetId="1" hidden="1">{"fdsup://IBCentral/FAT Viewer?action=UPDATE&amp;creator=factset&amp;DOC_NAME=fat:reuters_qtrly_source_window.fat&amp;display_string=Audit&amp;DYN_ARGS=TRUE&amp;VAR:ID1=13342B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21__FDSAUDITLINK__" localSheetId="2" hidden="1">{"fdsup://IBCentral/FAT Viewer?action=UPDATE&amp;creator=factset&amp;DOC_NAME=fat:reuters_qtrly_source_window.fat&amp;display_string=Audit&amp;DYN_ARGS=TRUE&amp;VAR:ID1=13342B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21__FDSAUDITLINK__" hidden="1">{"fdsup://IBCentral/FAT Viewer?action=UPDATE&amp;creator=factset&amp;DOC_NAME=fat:reuters_qtrly_source_window.fat&amp;display_string=Audit&amp;DYN_ARGS=TRUE&amp;VAR:ID1=13342B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22__FDSAUDITLINK__" localSheetId="1" hidden="1">{"fdsup://IBCentral/FAT Viewer?action=UPDATE&amp;creator=factset&amp;DOC_NAME=fat:reuters_qtrly_source_window.fat&amp;display_string=Audit&amp;DYN_ARGS=TRUE&amp;VAR:ID1=17273K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22__FDSAUDITLINK__" localSheetId="2" hidden="1">{"fdsup://IBCentral/FAT Viewer?action=UPDATE&amp;creator=factset&amp;DOC_NAME=fat:reuters_qtrly_source_window.fat&amp;display_string=Audit&amp;DYN_ARGS=TRUE&amp;VAR:ID1=17273K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22__FDSAUDITLINK__" hidden="1">{"fdsup://IBCentral/FAT Viewer?action=UPDATE&amp;creator=factset&amp;DOC_NAME=fat:reuters_qtrly_source_window.fat&amp;display_string=Audit&amp;DYN_ARGS=TRUE&amp;VAR:ID1=17273K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23__FDSAUDITLINK__" localSheetId="1" hidden="1">{"fdsup://IBCentral/FAT Viewer?action=UPDATE&amp;creator=factset&amp;DOC_NAME=fat:reuters_qtrly_source_window.fat&amp;display_string=Audit&amp;DYN_ARGS=TRUE&amp;VAR:ID1=22439910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23__FDSAUDITLINK__" localSheetId="2" hidden="1">{"fdsup://IBCentral/FAT Viewer?action=UPDATE&amp;creator=factset&amp;DOC_NAME=fat:reuters_qtrly_source_window.fat&amp;display_string=Audit&amp;DYN_ARGS=TRUE&amp;VAR:ID1=22439910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23__FDSAUDITLINK__" hidden="1">{"fdsup://IBCentral/FAT Viewer?action=UPDATE&amp;creator=factset&amp;DOC_NAME=fat:reuters_qtrly_source_window.fat&amp;display_string=Audit&amp;DYN_ARGS=TRUE&amp;VAR:ID1=22439910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24__FDSAUDITLINK__" localSheetId="1" hidden="1">{"fdsup://IBCentral/FAT Viewer?action=UPDATE&amp;creator=factset&amp;DOC_NAME=fat:reuters_qtrly_source_window.fat&amp;display_string=Audit&amp;DYN_ARGS=TRUE&amp;VAR:ID1=26160810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24__FDSAUDITLINK__" localSheetId="2" hidden="1">{"fdsup://IBCentral/FAT Viewer?action=UPDATE&amp;creator=factset&amp;DOC_NAME=fat:reuters_qtrly_source_window.fat&amp;display_string=Audit&amp;DYN_ARGS=TRUE&amp;VAR:ID1=26160810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24__FDSAUDITLINK__" hidden="1">{"fdsup://IBCentral/FAT Viewer?action=UPDATE&amp;creator=factset&amp;DOC_NAME=fat:reuters_qtrly_source_window.fat&amp;display_string=Audit&amp;DYN_ARGS=TRUE&amp;VAR:ID1=26160810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25__FDSAUDITLINK__" localSheetId="1" hidden="1">{"fdsup://IBCentral/FAT Viewer?action=UPDATE&amp;creator=factset&amp;DOC_NAME=fat:reuters_qtrly_source_window.fat&amp;display_string=Audit&amp;DYN_ARGS=TRUE&amp;VAR:ID1=77669610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25__FDSAUDITLINK__" localSheetId="2" hidden="1">{"fdsup://IBCentral/FAT Viewer?action=UPDATE&amp;creator=factset&amp;DOC_NAME=fat:reuters_qtrly_source_window.fat&amp;display_string=Audit&amp;DYN_ARGS=TRUE&amp;VAR:ID1=77669610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25__FDSAUDITLINK__" hidden="1">{"fdsup://IBCentral/FAT Viewer?action=UPDATE&amp;creator=factset&amp;DOC_NAME=fat:reuters_qtrly_source_window.fat&amp;display_string=Audit&amp;DYN_ARGS=TRUE&amp;VAR:ID1=77669610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26__FDSAUDITLINK__" localSheetId="1" hidden="1">{"fdsup://IBCentral/FAT Viewer?action=UPDATE&amp;creator=factset&amp;DOC_NAME=fat:reuters_qtrly_source_window.fat&amp;display_string=Audit&amp;DYN_ARGS=TRUE&amp;VAR:ID1=34354P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26__FDSAUDITLINK__" localSheetId="2" hidden="1">{"fdsup://IBCentral/FAT Viewer?action=UPDATE&amp;creator=factset&amp;DOC_NAME=fat:reuters_qtrly_source_window.fat&amp;display_string=Audit&amp;DYN_ARGS=TRUE&amp;VAR:ID1=34354P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26__FDSAUDITLINK__" hidden="1">{"fdsup://IBCentral/FAT Viewer?action=UPDATE&amp;creator=factset&amp;DOC_NAME=fat:reuters_qtrly_source_window.fat&amp;display_string=Audit&amp;DYN_ARGS=TRUE&amp;VAR:ID1=34354P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27__FDSAUDITLINK__" localSheetId="1" hidden="1">{"fdsup://IBCentral/FAT Viewer?action=UPDATE&amp;creator=factset&amp;DOC_NAME=fat:reuters_qtrly_source_window.fat&amp;display_string=Audit&amp;DYN_ARGS=TRUE&amp;VAR:ID1=30249U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27__FDSAUDITLINK__" localSheetId="2" hidden="1">{"fdsup://IBCentral/FAT Viewer?action=UPDATE&amp;creator=factset&amp;DOC_NAME=fat:reuters_qtrly_source_window.fat&amp;display_string=Audit&amp;DYN_ARGS=TRUE&amp;VAR:ID1=30249U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27__FDSAUDITLINK__" hidden="1">{"fdsup://IBCentral/FAT Viewer?action=UPDATE&amp;creator=factset&amp;DOC_NAME=fat:reuters_qtrly_source_window.fat&amp;display_string=Audit&amp;DYN_ARGS=TRUE&amp;VAR:ID1=30249U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28__FDSAUDITLINK__" localSheetId="1" hidden="1">{"fdsup://IBCentral/FAT Viewer?action=UPDATE&amp;creator=factset&amp;DOC_NAME=fat:reuters_qtrly_source_window.fat&amp;display_string=Audit&amp;DYN_ARGS=TRUE&amp;VAR:ID1=70109410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28__FDSAUDITLINK__" localSheetId="2" hidden="1">{"fdsup://IBCentral/FAT Viewer?action=UPDATE&amp;creator=factset&amp;DOC_NAME=fat:reuters_qtrly_source_window.fat&amp;display_string=Audit&amp;DYN_ARGS=TRUE&amp;VAR:ID1=70109410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28__FDSAUDITLINK__" hidden="1">{"fdsup://IBCentral/FAT Viewer?action=UPDATE&amp;creator=factset&amp;DOC_NAME=fat:reuters_qtrly_source_window.fat&amp;display_string=Audit&amp;DYN_ARGS=TRUE&amp;VAR:ID1=70109410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29__FDSAUDITLINK__" localSheetId="1" hidden="1">{"fdsup://IBCentral/FAT Viewer?action=UPDATE&amp;creator=factset&amp;DOC_NAME=fat:reuters_qtrly_source_window.fat&amp;display_string=Audit&amp;DYN_ARGS=TRUE&amp;VAR:ID1=13342B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29__FDSAUDITLINK__" localSheetId="2" hidden="1">{"fdsup://IBCentral/FAT Viewer?action=UPDATE&amp;creator=factset&amp;DOC_NAME=fat:reuters_qtrly_source_window.fat&amp;display_string=Audit&amp;DYN_ARGS=TRUE&amp;VAR:ID1=13342B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29__FDSAUDITLINK__" hidden="1">{"fdsup://IBCentral/FAT Viewer?action=UPDATE&amp;creator=factset&amp;DOC_NAME=fat:reuters_qtrly_source_window.fat&amp;display_string=Audit&amp;DYN_ARGS=TRUE&amp;VAR:ID1=13342B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3__FDSAUDITLINK__" localSheetId="1" hidden="1">{"fdsup://IBCentral/FAT Viewer?action=UPDATE&amp;creator=factset&amp;DOC_NAME=fat:reuters_semi_source_window.fat&amp;display_string=Audit&amp;DYN_ARGS=TRUE&amp;VAR:ID1=SWN&amp;VAR:RCODE=FDSPFDSTKTOTAL&amp;VAR:SDATE=0&amp;VAR:FREQ=FSA&amp;VAR:RELITEM=RP&amp;VAR:CURRENCY=&amp;VAR:CURRSOURCE=EXSHARE&amp;VAR",":NATFREQ=FSA&amp;VAR:RFIELD=FINALIZED&amp;VAR:DB_TYPE=&amp;VAR:UNITS=M&amp;window=popup&amp;width=450&amp;height=300&amp;START_MAXIMIZED=FALSE"}</definedName>
    <definedName name="_23__FDSAUDITLINK__" localSheetId="2" hidden="1">{"fdsup://IBCentral/FAT Viewer?action=UPDATE&amp;creator=factset&amp;DOC_NAME=fat:reuters_semi_source_window.fat&amp;display_string=Audit&amp;DYN_ARGS=TRUE&amp;VAR:ID1=SWN&amp;VAR:RCODE=FDSPFDSTKTOTAL&amp;VAR:SDATE=0&amp;VAR:FREQ=FSA&amp;VAR:RELITEM=RP&amp;VAR:CURRENCY=&amp;VAR:CURRSOURCE=EXSHARE&amp;VAR",":NATFREQ=FSA&amp;VAR:RFIELD=FINALIZED&amp;VAR:DB_TYPE=&amp;VAR:UNITS=M&amp;window=popup&amp;width=450&amp;height=300&amp;START_MAXIMIZED=FALSE"}</definedName>
    <definedName name="_23__FDSAUDITLINK__" hidden="1">{"fdsup://IBCentral/FAT Viewer?action=UPDATE&amp;creator=factset&amp;DOC_NAME=fat:reuters_semi_source_window.fat&amp;display_string=Audit&amp;DYN_ARGS=TRUE&amp;VAR:ID1=SWN&amp;VAR:RCODE=FDSPFDSTKTOTAL&amp;VAR:SDATE=0&amp;VAR:FREQ=FSA&amp;VAR:RELITEM=RP&amp;VAR:CURRENCY=&amp;VAR:CURRSOURCE=EXSHARE&amp;VAR",":NATFREQ=FSA&amp;VAR:RFIELD=FINALIZED&amp;VAR:DB_TYPE=&amp;VAR:UNITS=M&amp;window=popup&amp;width=450&amp;height=300&amp;START_MAXIMIZED=FALSE"}</definedName>
    <definedName name="_230__FDSAUDITLINK__" localSheetId="1" hidden="1">{"fdsup://IBCentral/FAT Viewer?action=UPDATE&amp;creator=factset&amp;DOC_NAME=fat:reuters_qtrly_source_window.fat&amp;display_string=Audit&amp;DYN_ARGS=TRUE&amp;VAR:ID1=17273K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30__FDSAUDITLINK__" localSheetId="2" hidden="1">{"fdsup://IBCentral/FAT Viewer?action=UPDATE&amp;creator=factset&amp;DOC_NAME=fat:reuters_qtrly_source_window.fat&amp;display_string=Audit&amp;DYN_ARGS=TRUE&amp;VAR:ID1=17273K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30__FDSAUDITLINK__" hidden="1">{"fdsup://IBCentral/FAT Viewer?action=UPDATE&amp;creator=factset&amp;DOC_NAME=fat:reuters_qtrly_source_window.fat&amp;display_string=Audit&amp;DYN_ARGS=TRUE&amp;VAR:ID1=17273K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31__FDSAUDITLINK__" localSheetId="1" hidden="1">{"fdsup://IBCentral/FAT Viewer?action=UPDATE&amp;creator=factset&amp;DOC_NAME=fat:reuters_qtrly_source_window.fat&amp;display_string=Audit&amp;DYN_ARGS=TRUE&amp;VAR:ID1=22439910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31__FDSAUDITLINK__" localSheetId="2" hidden="1">{"fdsup://IBCentral/FAT Viewer?action=UPDATE&amp;creator=factset&amp;DOC_NAME=fat:reuters_qtrly_source_window.fat&amp;display_string=Audit&amp;DYN_ARGS=TRUE&amp;VAR:ID1=22439910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31__FDSAUDITLINK__" hidden="1">{"fdsup://IBCentral/FAT Viewer?action=UPDATE&amp;creator=factset&amp;DOC_NAME=fat:reuters_qtrly_source_window.fat&amp;display_string=Audit&amp;DYN_ARGS=TRUE&amp;VAR:ID1=22439910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32__FDSAUDITLINK__" localSheetId="1" hidden="1">{"fdsup://IBCentral/FAT Viewer?action=UPDATE&amp;creator=factset&amp;DOC_NAME=fat:reuters_qtrly_source_window.fat&amp;display_string=Audit&amp;DYN_ARGS=TRUE&amp;VAR:ID1=26160810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32__FDSAUDITLINK__" localSheetId="2" hidden="1">{"fdsup://IBCentral/FAT Viewer?action=UPDATE&amp;creator=factset&amp;DOC_NAME=fat:reuters_qtrly_source_window.fat&amp;display_string=Audit&amp;DYN_ARGS=TRUE&amp;VAR:ID1=26160810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32__FDSAUDITLINK__" hidden="1">{"fdsup://IBCentral/FAT Viewer?action=UPDATE&amp;creator=factset&amp;DOC_NAME=fat:reuters_qtrly_source_window.fat&amp;display_string=Audit&amp;DYN_ARGS=TRUE&amp;VAR:ID1=26160810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33__FDSAUDITLINK__" localSheetId="1" hidden="1">{"fdsup://IBCentral/FAT Viewer?action=UPDATE&amp;creator=factset&amp;DOC_NAME=fat:reuters_qtrly_source_window.fat&amp;display_string=Audit&amp;DYN_ARGS=TRUE&amp;VAR:ID1=77669610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33__FDSAUDITLINK__" localSheetId="2" hidden="1">{"fdsup://IBCentral/FAT Viewer?action=UPDATE&amp;creator=factset&amp;DOC_NAME=fat:reuters_qtrly_source_window.fat&amp;display_string=Audit&amp;DYN_ARGS=TRUE&amp;VAR:ID1=77669610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33__FDSAUDITLINK__" hidden="1">{"fdsup://IBCentral/FAT Viewer?action=UPDATE&amp;creator=factset&amp;DOC_NAME=fat:reuters_qtrly_source_window.fat&amp;display_string=Audit&amp;DYN_ARGS=TRUE&amp;VAR:ID1=77669610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34__FDSAUDITLINK__" localSheetId="1" hidden="1">{"fdsup://IBCentral/FAT Viewer?action=UPDATE&amp;creator=factset&amp;DOC_NAME=fat:reuters_qtrly_source_window.fat&amp;display_string=Audit&amp;DYN_ARGS=TRUE&amp;VAR:ID1=34354P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34__FDSAUDITLINK__" localSheetId="2" hidden="1">{"fdsup://IBCentral/FAT Viewer?action=UPDATE&amp;creator=factset&amp;DOC_NAME=fat:reuters_qtrly_source_window.fat&amp;display_string=Audit&amp;DYN_ARGS=TRUE&amp;VAR:ID1=34354P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34__FDSAUDITLINK__" hidden="1">{"fdsup://IBCentral/FAT Viewer?action=UPDATE&amp;creator=factset&amp;DOC_NAME=fat:reuters_qtrly_source_window.fat&amp;display_string=Audit&amp;DYN_ARGS=TRUE&amp;VAR:ID1=34354P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35__FDSAUDITLINK__" localSheetId="1" hidden="1">{"fdsup://IBCentral/FAT Viewer?action=UPDATE&amp;creator=factset&amp;DOC_NAME=fat:reuters_qtrly_source_window.fat&amp;display_string=Audit&amp;DYN_ARGS=TRUE&amp;VAR:ID1=30249U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35__FDSAUDITLINK__" localSheetId="2" hidden="1">{"fdsup://IBCentral/FAT Viewer?action=UPDATE&amp;creator=factset&amp;DOC_NAME=fat:reuters_qtrly_source_window.fat&amp;display_string=Audit&amp;DYN_ARGS=TRUE&amp;VAR:ID1=30249U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35__FDSAUDITLINK__" hidden="1">{"fdsup://IBCentral/FAT Viewer?action=UPDATE&amp;creator=factset&amp;DOC_NAME=fat:reuters_qtrly_source_window.fat&amp;display_string=Audit&amp;DYN_ARGS=TRUE&amp;VAR:ID1=30249U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36__FDSAUDITLINK__" localSheetId="1" hidden="1">{"fdsup://IBCentral/FAT Viewer?action=UPDATE&amp;creator=factset&amp;DOC_NAME=fat:reuters_qtrly_source_window.fat&amp;display_string=Audit&amp;DYN_ARGS=TRUE&amp;VAR:ID1=70109410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36__FDSAUDITLINK__" localSheetId="2" hidden="1">{"fdsup://IBCentral/FAT Viewer?action=UPDATE&amp;creator=factset&amp;DOC_NAME=fat:reuters_qtrly_source_window.fat&amp;display_string=Audit&amp;DYN_ARGS=TRUE&amp;VAR:ID1=70109410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36__FDSAUDITLINK__" hidden="1">{"fdsup://IBCentral/FAT Viewer?action=UPDATE&amp;creator=factset&amp;DOC_NAME=fat:reuters_qtrly_source_window.fat&amp;display_string=Audit&amp;DYN_ARGS=TRUE&amp;VAR:ID1=70109410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37__FDSAUDITLINK__" localSheetId="1" hidden="1">{"fdsup://IBCentral/FAT Viewer?action=UPDATE&amp;creator=factset&amp;DOC_NAME=fat:reuters_qtrly_source_window.fat&amp;display_string=Audit&amp;DYN_ARGS=TRUE&amp;VAR:ID1=13342B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37__FDSAUDITLINK__" localSheetId="2" hidden="1">{"fdsup://IBCentral/FAT Viewer?action=UPDATE&amp;creator=factset&amp;DOC_NAME=fat:reuters_qtrly_source_window.fat&amp;display_string=Audit&amp;DYN_ARGS=TRUE&amp;VAR:ID1=13342B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37__FDSAUDITLINK__" hidden="1">{"fdsup://IBCentral/FAT Viewer?action=UPDATE&amp;creator=factset&amp;DOC_NAME=fat:reuters_qtrly_source_window.fat&amp;display_string=Audit&amp;DYN_ARGS=TRUE&amp;VAR:ID1=13342B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38__FDSAUDITLINK__" localSheetId="1" hidden="1">{"fdsup://IBCentral/FAT Viewer?action=UPDATE&amp;creator=factset&amp;DOC_NAME=fat:reuters_qtrly_source_window.fat&amp;display_string=Audit&amp;DYN_ARGS=TRUE&amp;VAR:ID1=17273K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38__FDSAUDITLINK__" localSheetId="2" hidden="1">{"fdsup://IBCentral/FAT Viewer?action=UPDATE&amp;creator=factset&amp;DOC_NAME=fat:reuters_qtrly_source_window.fat&amp;display_string=Audit&amp;DYN_ARGS=TRUE&amp;VAR:ID1=17273K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38__FDSAUDITLINK__" hidden="1">{"fdsup://IBCentral/FAT Viewer?action=UPDATE&amp;creator=factset&amp;DOC_NAME=fat:reuters_qtrly_source_window.fat&amp;display_string=Audit&amp;DYN_ARGS=TRUE&amp;VAR:ID1=17273K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39__FDSAUDITLINK__" localSheetId="1" hidden="1">{"fdsup://IBCentral/FAT Viewer?action=UPDATE&amp;creator=factset&amp;DOC_NAME=fat:reuters_qtrly_source_window.fat&amp;display_string=Audit&amp;DYN_ARGS=TRUE&amp;VAR:ID1=22439910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39__FDSAUDITLINK__" localSheetId="2" hidden="1">{"fdsup://IBCentral/FAT Viewer?action=UPDATE&amp;creator=factset&amp;DOC_NAME=fat:reuters_qtrly_source_window.fat&amp;display_string=Audit&amp;DYN_ARGS=TRUE&amp;VAR:ID1=22439910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39__FDSAUDITLINK__" hidden="1">{"fdsup://IBCentral/FAT Viewer?action=UPDATE&amp;creator=factset&amp;DOC_NAME=fat:reuters_qtrly_source_window.fat&amp;display_string=Audit&amp;DYN_ARGS=TRUE&amp;VAR:ID1=22439910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4__FDSAUDITLINK__" localSheetId="1" hidden="1">{"fdsup://IBCentral/FAT Viewer?action=UPDATE&amp;creator=factset&amp;DOC_NAME=fat:reuters_qtrly_source_window.fat&amp;display_string=Audit&amp;DYN_ARGS=TRUE&amp;VAR:ID1=84546710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4__FDSAUDITLINK__" localSheetId="2" hidden="1">{"fdsup://IBCentral/FAT Viewer?action=UPDATE&amp;creator=factset&amp;DOC_NAME=fat:reuters_qtrly_source_window.fat&amp;display_string=Audit&amp;DYN_ARGS=TRUE&amp;VAR:ID1=84546710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4__FDSAUDITLINK__" hidden="1">{"fdsup://IBCentral/FAT Viewer?action=UPDATE&amp;creator=factset&amp;DOC_NAME=fat:reuters_qtrly_source_window.fat&amp;display_string=Audit&amp;DYN_ARGS=TRUE&amp;VAR:ID1=84546710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40__FDSAUDITLINK__" localSheetId="1" hidden="1">{"fdsup://IBCentral/FAT Viewer?action=UPDATE&amp;creator=factset&amp;DOC_NAME=fat:reuters_qtrly_source_window.fat&amp;display_string=Audit&amp;DYN_ARGS=TRUE&amp;VAR:ID1=26160810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40__FDSAUDITLINK__" localSheetId="2" hidden="1">{"fdsup://IBCentral/FAT Viewer?action=UPDATE&amp;creator=factset&amp;DOC_NAME=fat:reuters_qtrly_source_window.fat&amp;display_string=Audit&amp;DYN_ARGS=TRUE&amp;VAR:ID1=26160810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40__FDSAUDITLINK__" hidden="1">{"fdsup://IBCentral/FAT Viewer?action=UPDATE&amp;creator=factset&amp;DOC_NAME=fat:reuters_qtrly_source_window.fat&amp;display_string=Audit&amp;DYN_ARGS=TRUE&amp;VAR:ID1=26160810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41__FDSAUDITLINK__" localSheetId="1" hidden="1">{"fdsup://IBCentral/FAT Viewer?action=UPDATE&amp;creator=factset&amp;DOC_NAME=fat:reuters_qtrly_source_window.fat&amp;display_string=Audit&amp;DYN_ARGS=TRUE&amp;VAR:ID1=77669610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41__FDSAUDITLINK__" localSheetId="2" hidden="1">{"fdsup://IBCentral/FAT Viewer?action=UPDATE&amp;creator=factset&amp;DOC_NAME=fat:reuters_qtrly_source_window.fat&amp;display_string=Audit&amp;DYN_ARGS=TRUE&amp;VAR:ID1=77669610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41__FDSAUDITLINK__" hidden="1">{"fdsup://IBCentral/FAT Viewer?action=UPDATE&amp;creator=factset&amp;DOC_NAME=fat:reuters_qtrly_source_window.fat&amp;display_string=Audit&amp;DYN_ARGS=TRUE&amp;VAR:ID1=77669610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42__FDSAUDITLINK__" localSheetId="1" hidden="1">{"fdsup://IBCentral/FAT Viewer?action=UPDATE&amp;creator=factset&amp;DOC_NAME=fat:reuters_qtrly_source_window.fat&amp;display_string=Audit&amp;DYN_ARGS=TRUE&amp;VAR:ID1=34354P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42__FDSAUDITLINK__" localSheetId="2" hidden="1">{"fdsup://IBCentral/FAT Viewer?action=UPDATE&amp;creator=factset&amp;DOC_NAME=fat:reuters_qtrly_source_window.fat&amp;display_string=Audit&amp;DYN_ARGS=TRUE&amp;VAR:ID1=34354P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42__FDSAUDITLINK__" hidden="1">{"fdsup://IBCentral/FAT Viewer?action=UPDATE&amp;creator=factset&amp;DOC_NAME=fat:reuters_qtrly_source_window.fat&amp;display_string=Audit&amp;DYN_ARGS=TRUE&amp;VAR:ID1=34354P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43__FDSAUDITLINK__" localSheetId="1" hidden="1">{"fdsup://IBCentral/FAT Viewer?action=UPDATE&amp;creator=factset&amp;DOC_NAME=fat:reuters_qtrly_source_window.fat&amp;display_string=Audit&amp;DYN_ARGS=TRUE&amp;VAR:ID1=30249U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43__FDSAUDITLINK__" localSheetId="2" hidden="1">{"fdsup://IBCentral/FAT Viewer?action=UPDATE&amp;creator=factset&amp;DOC_NAME=fat:reuters_qtrly_source_window.fat&amp;display_string=Audit&amp;DYN_ARGS=TRUE&amp;VAR:ID1=30249U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43__FDSAUDITLINK__" hidden="1">{"fdsup://IBCentral/FAT Viewer?action=UPDATE&amp;creator=factset&amp;DOC_NAME=fat:reuters_qtrly_source_window.fat&amp;display_string=Audit&amp;DYN_ARGS=TRUE&amp;VAR:ID1=30249U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44__FDSAUDITLINK__" localSheetId="1" hidden="1">{"fdsup://IBCentral/FAT Viewer?action=UPDATE&amp;creator=factset&amp;DOC_NAME=fat:reuters_qtrly_source_window.fat&amp;display_string=Audit&amp;DYN_ARGS=TRUE&amp;VAR:ID1=70109410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44__FDSAUDITLINK__" localSheetId="2" hidden="1">{"fdsup://IBCentral/FAT Viewer?action=UPDATE&amp;creator=factset&amp;DOC_NAME=fat:reuters_qtrly_source_window.fat&amp;display_string=Audit&amp;DYN_ARGS=TRUE&amp;VAR:ID1=70109410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44__FDSAUDITLINK__" hidden="1">{"fdsup://IBCentral/FAT Viewer?action=UPDATE&amp;creator=factset&amp;DOC_NAME=fat:reuters_qtrly_source_window.fat&amp;display_string=Audit&amp;DYN_ARGS=TRUE&amp;VAR:ID1=70109410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45__FDSAUDITLINK__" localSheetId="1" hidden="1">{"fdsup://IBCentral/FAT Viewer?action=UPDATE&amp;creator=factset&amp;DOC_NAME=fat:reuters_qtrly_source_window.fat&amp;display_string=Audit&amp;DYN_ARGS=TRUE&amp;VAR:ID1=13342B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45__FDSAUDITLINK__" localSheetId="2" hidden="1">{"fdsup://IBCentral/FAT Viewer?action=UPDATE&amp;creator=factset&amp;DOC_NAME=fat:reuters_qtrly_source_window.fat&amp;display_string=Audit&amp;DYN_ARGS=TRUE&amp;VAR:ID1=13342B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45__FDSAUDITLINK__" hidden="1">{"fdsup://IBCentral/FAT Viewer?action=UPDATE&amp;creator=factset&amp;DOC_NAME=fat:reuters_qtrly_source_window.fat&amp;display_string=Audit&amp;DYN_ARGS=TRUE&amp;VAR:ID1=13342B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46__FDSAUDITLINK__" localSheetId="1" hidden="1">{"fdsup://IBCentral/FAT Viewer?action=UPDATE&amp;creator=factset&amp;DOC_NAME=fat:reuters_qtrly_source_window.fat&amp;display_string=Audit&amp;DYN_ARGS=TRUE&amp;VAR:ID1=17273K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46__FDSAUDITLINK__" localSheetId="2" hidden="1">{"fdsup://IBCentral/FAT Viewer?action=UPDATE&amp;creator=factset&amp;DOC_NAME=fat:reuters_qtrly_source_window.fat&amp;display_string=Audit&amp;DYN_ARGS=TRUE&amp;VAR:ID1=17273K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46__FDSAUDITLINK__" hidden="1">{"fdsup://IBCentral/FAT Viewer?action=UPDATE&amp;creator=factset&amp;DOC_NAME=fat:reuters_qtrly_source_window.fat&amp;display_string=Audit&amp;DYN_ARGS=TRUE&amp;VAR:ID1=17273K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47__FDSAUDITLINK__" localSheetId="1" hidden="1">{"fdsup://IBCentral/FAT Viewer?action=UPDATE&amp;creator=factset&amp;DOC_NAME=fat:reuters_qtrly_source_window.fat&amp;display_string=Audit&amp;DYN_ARGS=TRUE&amp;VAR:ID1=22439910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47__FDSAUDITLINK__" localSheetId="2" hidden="1">{"fdsup://IBCentral/FAT Viewer?action=UPDATE&amp;creator=factset&amp;DOC_NAME=fat:reuters_qtrly_source_window.fat&amp;display_string=Audit&amp;DYN_ARGS=TRUE&amp;VAR:ID1=22439910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47__FDSAUDITLINK__" hidden="1">{"fdsup://IBCentral/FAT Viewer?action=UPDATE&amp;creator=factset&amp;DOC_NAME=fat:reuters_qtrly_source_window.fat&amp;display_string=Audit&amp;DYN_ARGS=TRUE&amp;VAR:ID1=22439910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48__FDSAUDITLINK__" localSheetId="1" hidden="1">{"fdsup://IBCentral/FAT Viewer?action=UPDATE&amp;creator=factset&amp;DOC_NAME=fat:reuters_qtrly_source_window.fat&amp;display_string=Audit&amp;DYN_ARGS=TRUE&amp;VAR:ID1=26160810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48__FDSAUDITLINK__" localSheetId="2" hidden="1">{"fdsup://IBCentral/FAT Viewer?action=UPDATE&amp;creator=factset&amp;DOC_NAME=fat:reuters_qtrly_source_window.fat&amp;display_string=Audit&amp;DYN_ARGS=TRUE&amp;VAR:ID1=26160810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48__FDSAUDITLINK__" hidden="1">{"fdsup://IBCentral/FAT Viewer?action=UPDATE&amp;creator=factset&amp;DOC_NAME=fat:reuters_qtrly_source_window.fat&amp;display_string=Audit&amp;DYN_ARGS=TRUE&amp;VAR:ID1=26160810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49__FDSAUDITLINK__" localSheetId="1" hidden="1">{"fdsup://IBCentral/FAT Viewer?action=UPDATE&amp;creator=factset&amp;DOC_NAME=fat:reuters_qtrly_source_window.fat&amp;display_string=Audit&amp;DYN_ARGS=TRUE&amp;VAR:ID1=77669610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49__FDSAUDITLINK__" localSheetId="2" hidden="1">{"fdsup://IBCentral/FAT Viewer?action=UPDATE&amp;creator=factset&amp;DOC_NAME=fat:reuters_qtrly_source_window.fat&amp;display_string=Audit&amp;DYN_ARGS=TRUE&amp;VAR:ID1=77669610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49__FDSAUDITLINK__" hidden="1">{"fdsup://IBCentral/FAT Viewer?action=UPDATE&amp;creator=factset&amp;DOC_NAME=fat:reuters_qtrly_source_window.fat&amp;display_string=Audit&amp;DYN_ARGS=TRUE&amp;VAR:ID1=77669610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5__FDSAUDITLINK__" localSheetId="1" hidden="1">{"fdsup://IBCentral/FAT Viewer?action=UPDATE&amp;creator=factset&amp;DOC_NAME=fat:reuters_semi_source_window.fat&amp;display_string=Audit&amp;DYN_ARGS=TRUE&amp;VAR:ID1=EQT&amp;VAR:RCODE=FDSPFDSTKTOTAL&amp;VAR:SDATE=0&amp;VAR:FREQ=FSA&amp;VAR:RELITEM=RP&amp;VAR:CURRENCY=&amp;VAR:CURRSOURCE=EXSHARE&amp;VAR",":NATFREQ=FSA&amp;VAR:RFIELD=FINALIZED&amp;VAR:DB_TYPE=&amp;VAR:UNITS=M&amp;window=popup&amp;width=450&amp;height=300&amp;START_MAXIMIZED=FALSE"}</definedName>
    <definedName name="_25__FDSAUDITLINK__" localSheetId="2" hidden="1">{"fdsup://IBCentral/FAT Viewer?action=UPDATE&amp;creator=factset&amp;DOC_NAME=fat:reuters_semi_source_window.fat&amp;display_string=Audit&amp;DYN_ARGS=TRUE&amp;VAR:ID1=EQT&amp;VAR:RCODE=FDSPFDSTKTOTAL&amp;VAR:SDATE=0&amp;VAR:FREQ=FSA&amp;VAR:RELITEM=RP&amp;VAR:CURRENCY=&amp;VAR:CURRSOURCE=EXSHARE&amp;VAR",":NATFREQ=FSA&amp;VAR:RFIELD=FINALIZED&amp;VAR:DB_TYPE=&amp;VAR:UNITS=M&amp;window=popup&amp;width=450&amp;height=300&amp;START_MAXIMIZED=FALSE"}</definedName>
    <definedName name="_25__FDSAUDITLINK__" hidden="1">{"fdsup://IBCentral/FAT Viewer?action=UPDATE&amp;creator=factset&amp;DOC_NAME=fat:reuters_semi_source_window.fat&amp;display_string=Audit&amp;DYN_ARGS=TRUE&amp;VAR:ID1=EQT&amp;VAR:RCODE=FDSPFDSTKTOTAL&amp;VAR:SDATE=0&amp;VAR:FREQ=FSA&amp;VAR:RELITEM=RP&amp;VAR:CURRENCY=&amp;VAR:CURRSOURCE=EXSHARE&amp;VAR",":NATFREQ=FSA&amp;VAR:RFIELD=FINALIZED&amp;VAR:DB_TYPE=&amp;VAR:UNITS=M&amp;window=popup&amp;width=450&amp;height=300&amp;START_MAXIMIZED=FALSE"}</definedName>
    <definedName name="_250__FDSAUDITLINK__" localSheetId="1" hidden="1">{"fdsup://IBCentral/FAT Viewer?action=UPDATE&amp;creator=factset&amp;DOC_NAME=fat:reuters_qtrly_source_window.fat&amp;display_string=Audit&amp;DYN_ARGS=TRUE&amp;VAR:ID1=34354P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50__FDSAUDITLINK__" localSheetId="2" hidden="1">{"fdsup://IBCentral/FAT Viewer?action=UPDATE&amp;creator=factset&amp;DOC_NAME=fat:reuters_qtrly_source_window.fat&amp;display_string=Audit&amp;DYN_ARGS=TRUE&amp;VAR:ID1=34354P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50__FDSAUDITLINK__" hidden="1">{"fdsup://IBCentral/FAT Viewer?action=UPDATE&amp;creator=factset&amp;DOC_NAME=fat:reuters_qtrly_source_window.fat&amp;display_string=Audit&amp;DYN_ARGS=TRUE&amp;VAR:ID1=34354P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51__FDSAUDITLINK__" localSheetId="1" hidden="1">{"fdsup://IBCentral/FAT Viewer?action=UPDATE&amp;creator=factset&amp;DOC_NAME=fat:reuters_qtrly_source_window.fat&amp;display_string=Audit&amp;DYN_ARGS=TRUE&amp;VAR:ID1=30249U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51__FDSAUDITLINK__" localSheetId="2" hidden="1">{"fdsup://IBCentral/FAT Viewer?action=UPDATE&amp;creator=factset&amp;DOC_NAME=fat:reuters_qtrly_source_window.fat&amp;display_string=Audit&amp;DYN_ARGS=TRUE&amp;VAR:ID1=30249U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51__FDSAUDITLINK__" hidden="1">{"fdsup://IBCentral/FAT Viewer?action=UPDATE&amp;creator=factset&amp;DOC_NAME=fat:reuters_qtrly_source_window.fat&amp;display_string=Audit&amp;DYN_ARGS=TRUE&amp;VAR:ID1=30249U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52__FDSAUDITLINK__" localSheetId="1" hidden="1">{"fdsup://IBCentral/FAT Viewer?action=UPDATE&amp;creator=factset&amp;DOC_NAME=fat:reuters_qtrly_source_window.fat&amp;display_string=Audit&amp;DYN_ARGS=TRUE&amp;VAR:ID1=70109410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52__FDSAUDITLINK__" localSheetId="2" hidden="1">{"fdsup://IBCentral/FAT Viewer?action=UPDATE&amp;creator=factset&amp;DOC_NAME=fat:reuters_qtrly_source_window.fat&amp;display_string=Audit&amp;DYN_ARGS=TRUE&amp;VAR:ID1=70109410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52__FDSAUDITLINK__" hidden="1">{"fdsup://IBCentral/FAT Viewer?action=UPDATE&amp;creator=factset&amp;DOC_NAME=fat:reuters_qtrly_source_window.fat&amp;display_string=Audit&amp;DYN_ARGS=TRUE&amp;VAR:ID1=70109410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53__FDSAUDITLINK__" localSheetId="1" hidden="1">{"fdsup://IBCentral/FAT Viewer?action=UPDATE&amp;creator=factset&amp;DOC_NAME=fat:reuters_qtrly_source_window.fat&amp;display_string=Audit&amp;DYN_ARGS=TRUE&amp;VAR:ID1=13342B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53__FDSAUDITLINK__" localSheetId="2" hidden="1">{"fdsup://IBCentral/FAT Viewer?action=UPDATE&amp;creator=factset&amp;DOC_NAME=fat:reuters_qtrly_source_window.fat&amp;display_string=Audit&amp;DYN_ARGS=TRUE&amp;VAR:ID1=13342B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53__FDSAUDITLINK__" hidden="1">{"fdsup://IBCentral/FAT Viewer?action=UPDATE&amp;creator=factset&amp;DOC_NAME=fat:reuters_qtrly_source_window.fat&amp;display_string=Audit&amp;DYN_ARGS=TRUE&amp;VAR:ID1=13342B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54__FDSAUDITLINK__" localSheetId="1" hidden="1">{"fdsup://IBCentral/FAT Viewer?action=UPDATE&amp;creator=factset&amp;DOC_NAME=fat:reuters_qtrly_source_window.fat&amp;display_string=Audit&amp;DYN_ARGS=TRUE&amp;VAR:ID1=17273K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54__FDSAUDITLINK__" localSheetId="2" hidden="1">{"fdsup://IBCentral/FAT Viewer?action=UPDATE&amp;creator=factset&amp;DOC_NAME=fat:reuters_qtrly_source_window.fat&amp;display_string=Audit&amp;DYN_ARGS=TRUE&amp;VAR:ID1=17273K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54__FDSAUDITLINK__" hidden="1">{"fdsup://IBCentral/FAT Viewer?action=UPDATE&amp;creator=factset&amp;DOC_NAME=fat:reuters_qtrly_source_window.fat&amp;display_string=Audit&amp;DYN_ARGS=TRUE&amp;VAR:ID1=17273K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55__FDSAUDITLINK__" localSheetId="1" hidden="1">{"fdsup://IBCentral/FAT Viewer?action=UPDATE&amp;creator=factset&amp;DOC_NAME=fat:reuters_qtrly_source_window.fat&amp;display_string=Audit&amp;DYN_ARGS=TRUE&amp;VAR:ID1=22439910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55__FDSAUDITLINK__" localSheetId="2" hidden="1">{"fdsup://IBCentral/FAT Viewer?action=UPDATE&amp;creator=factset&amp;DOC_NAME=fat:reuters_qtrly_source_window.fat&amp;display_string=Audit&amp;DYN_ARGS=TRUE&amp;VAR:ID1=22439910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55__FDSAUDITLINK__" hidden="1">{"fdsup://IBCentral/FAT Viewer?action=UPDATE&amp;creator=factset&amp;DOC_NAME=fat:reuters_qtrly_source_window.fat&amp;display_string=Audit&amp;DYN_ARGS=TRUE&amp;VAR:ID1=22439910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56__FDSAUDITLINK__" localSheetId="1" hidden="1">{"fdsup://IBCentral/FAT Viewer?action=UPDATE&amp;creator=factset&amp;DOC_NAME=fat:reuters_qtrly_source_window.fat&amp;display_string=Audit&amp;DYN_ARGS=TRUE&amp;VAR:ID1=26160810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56__FDSAUDITLINK__" localSheetId="2" hidden="1">{"fdsup://IBCentral/FAT Viewer?action=UPDATE&amp;creator=factset&amp;DOC_NAME=fat:reuters_qtrly_source_window.fat&amp;display_string=Audit&amp;DYN_ARGS=TRUE&amp;VAR:ID1=26160810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56__FDSAUDITLINK__" hidden="1">{"fdsup://IBCentral/FAT Viewer?action=UPDATE&amp;creator=factset&amp;DOC_NAME=fat:reuters_qtrly_source_window.fat&amp;display_string=Audit&amp;DYN_ARGS=TRUE&amp;VAR:ID1=26160810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57__FDSAUDITLINK__" localSheetId="1" hidden="1">{"fdsup://IBCentral/FAT Viewer?action=UPDATE&amp;creator=factset&amp;DOC_NAME=fat:reuters_qtrly_source_window.fat&amp;display_string=Audit&amp;DYN_ARGS=TRUE&amp;VAR:ID1=77669610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57__FDSAUDITLINK__" localSheetId="2" hidden="1">{"fdsup://IBCentral/FAT Viewer?action=UPDATE&amp;creator=factset&amp;DOC_NAME=fat:reuters_qtrly_source_window.fat&amp;display_string=Audit&amp;DYN_ARGS=TRUE&amp;VAR:ID1=77669610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57__FDSAUDITLINK__" hidden="1">{"fdsup://IBCentral/FAT Viewer?action=UPDATE&amp;creator=factset&amp;DOC_NAME=fat:reuters_qtrly_source_window.fat&amp;display_string=Audit&amp;DYN_ARGS=TRUE&amp;VAR:ID1=77669610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58__FDSAUDITLINK__" localSheetId="1" hidden="1">{"fdsup://IBCentral/FAT Viewer?action=UPDATE&amp;creator=factset&amp;DOC_NAME=fat:reuters_qtrly_source_window.fat&amp;display_string=Audit&amp;DYN_ARGS=TRUE&amp;VAR:ID1=34354P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58__FDSAUDITLINK__" localSheetId="2" hidden="1">{"fdsup://IBCentral/FAT Viewer?action=UPDATE&amp;creator=factset&amp;DOC_NAME=fat:reuters_qtrly_source_window.fat&amp;display_string=Audit&amp;DYN_ARGS=TRUE&amp;VAR:ID1=34354P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58__FDSAUDITLINK__" hidden="1">{"fdsup://IBCentral/FAT Viewer?action=UPDATE&amp;creator=factset&amp;DOC_NAME=fat:reuters_qtrly_source_window.fat&amp;display_string=Audit&amp;DYN_ARGS=TRUE&amp;VAR:ID1=34354P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59__FDSAUDITLINK__" localSheetId="1" hidden="1">{"fdsup://IBCentral/FAT Viewer?action=UPDATE&amp;creator=factset&amp;DOC_NAME=fat:reuters_qtrly_source_window.fat&amp;display_string=Audit&amp;DYN_ARGS=TRUE&amp;VAR:ID1=30249U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59__FDSAUDITLINK__" localSheetId="2" hidden="1">{"fdsup://IBCentral/FAT Viewer?action=UPDATE&amp;creator=factset&amp;DOC_NAME=fat:reuters_qtrly_source_window.fat&amp;display_string=Audit&amp;DYN_ARGS=TRUE&amp;VAR:ID1=30249U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59__FDSAUDITLINK__" hidden="1">{"fdsup://IBCentral/FAT Viewer?action=UPDATE&amp;creator=factset&amp;DOC_NAME=fat:reuters_qtrly_source_window.fat&amp;display_string=Audit&amp;DYN_ARGS=TRUE&amp;VAR:ID1=30249U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6__FDSAUDITLINK__" localSheetId="1" hidden="1">{"fdsup://IBCentral/FAT Viewer?action=UPDATE&amp;creator=factset&amp;DOC_NAME=fat:reuters_qtrly_source_window.fat&amp;display_string=Audit&amp;DYN_ARGS=TRUE&amp;VAR:ID1=13342B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6__FDSAUDITLINK__" localSheetId="2" hidden="1">{"fdsup://IBCentral/FAT Viewer?action=UPDATE&amp;creator=factset&amp;DOC_NAME=fat:reuters_qtrly_source_window.fat&amp;display_string=Audit&amp;DYN_ARGS=TRUE&amp;VAR:ID1=13342B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6__FDSAUDITLINK__" hidden="1">{"fdsup://IBCentral/FAT Viewer?action=UPDATE&amp;creator=factset&amp;DOC_NAME=fat:reuters_qtrly_source_window.fat&amp;display_string=Audit&amp;DYN_ARGS=TRUE&amp;VAR:ID1=13342B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60__FDSAUDITLINK__" localSheetId="1" hidden="1">{"fdsup://IBCentral/FAT Viewer?action=UPDATE&amp;creator=factset&amp;DOC_NAME=fat:reuters_qtrly_source_window.fat&amp;display_string=Audit&amp;DYN_ARGS=TRUE&amp;VAR:ID1=70109410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60__FDSAUDITLINK__" localSheetId="2" hidden="1">{"fdsup://IBCentral/FAT Viewer?action=UPDATE&amp;creator=factset&amp;DOC_NAME=fat:reuters_qtrly_source_window.fat&amp;display_string=Audit&amp;DYN_ARGS=TRUE&amp;VAR:ID1=70109410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60__FDSAUDITLINK__" hidden="1">{"fdsup://IBCentral/FAT Viewer?action=UPDATE&amp;creator=factset&amp;DOC_NAME=fat:reuters_qtrly_source_window.fat&amp;display_string=Audit&amp;DYN_ARGS=TRUE&amp;VAR:ID1=70109410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61__FDSAUDITLINK__" localSheetId="1" hidden="1">{"fdsup://IBCentral/FAT Viewer?action=UPDATE&amp;creator=factset&amp;DOC_NAME=fat:reuters_qtrly_source_window.fat&amp;display_string=Audit&amp;DYN_ARGS=TRUE&amp;VAR:ID1=13342B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61__FDSAUDITLINK__" localSheetId="2" hidden="1">{"fdsup://IBCentral/FAT Viewer?action=UPDATE&amp;creator=factset&amp;DOC_NAME=fat:reuters_qtrly_source_window.fat&amp;display_string=Audit&amp;DYN_ARGS=TRUE&amp;VAR:ID1=13342B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61__FDSAUDITLINK__" hidden="1">{"fdsup://IBCentral/FAT Viewer?action=UPDATE&amp;creator=factset&amp;DOC_NAME=fat:reuters_qtrly_source_window.fat&amp;display_string=Audit&amp;DYN_ARGS=TRUE&amp;VAR:ID1=13342B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62__FDSAUDITLINK__" localSheetId="1" hidden="1">{"fdsup://IBCentral/FAT Viewer?action=UPDATE&amp;creator=factset&amp;DOC_NAME=fat:reuters_qtrly_source_window.fat&amp;display_string=Audit&amp;DYN_ARGS=TRUE&amp;VAR:ID1=17273K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62__FDSAUDITLINK__" localSheetId="2" hidden="1">{"fdsup://IBCentral/FAT Viewer?action=UPDATE&amp;creator=factset&amp;DOC_NAME=fat:reuters_qtrly_source_window.fat&amp;display_string=Audit&amp;DYN_ARGS=TRUE&amp;VAR:ID1=17273K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62__FDSAUDITLINK__" hidden="1">{"fdsup://IBCentral/FAT Viewer?action=UPDATE&amp;creator=factset&amp;DOC_NAME=fat:reuters_qtrly_source_window.fat&amp;display_string=Audit&amp;DYN_ARGS=TRUE&amp;VAR:ID1=17273K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63__FDSAUDITLINK__" localSheetId="1" hidden="1">{"fdsup://IBCentral/FAT Viewer?action=UPDATE&amp;creator=factset&amp;DOC_NAME=fat:reuters_qtrly_source_window.fat&amp;display_string=Audit&amp;DYN_ARGS=TRUE&amp;VAR:ID1=22439910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63__FDSAUDITLINK__" localSheetId="2" hidden="1">{"fdsup://IBCentral/FAT Viewer?action=UPDATE&amp;creator=factset&amp;DOC_NAME=fat:reuters_qtrly_source_window.fat&amp;display_string=Audit&amp;DYN_ARGS=TRUE&amp;VAR:ID1=22439910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63__FDSAUDITLINK__" hidden="1">{"fdsup://IBCentral/FAT Viewer?action=UPDATE&amp;creator=factset&amp;DOC_NAME=fat:reuters_qtrly_source_window.fat&amp;display_string=Audit&amp;DYN_ARGS=TRUE&amp;VAR:ID1=22439910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64__FDSAUDITLINK__" localSheetId="1" hidden="1">{"fdsup://IBCentral/FAT Viewer?action=UPDATE&amp;creator=factset&amp;DOC_NAME=fat:reuters_qtrly_source_window.fat&amp;display_string=Audit&amp;DYN_ARGS=TRUE&amp;VAR:ID1=26160810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64__FDSAUDITLINK__" localSheetId="2" hidden="1">{"fdsup://IBCentral/FAT Viewer?action=UPDATE&amp;creator=factset&amp;DOC_NAME=fat:reuters_qtrly_source_window.fat&amp;display_string=Audit&amp;DYN_ARGS=TRUE&amp;VAR:ID1=26160810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64__FDSAUDITLINK__" hidden="1">{"fdsup://IBCentral/FAT Viewer?action=UPDATE&amp;creator=factset&amp;DOC_NAME=fat:reuters_qtrly_source_window.fat&amp;display_string=Audit&amp;DYN_ARGS=TRUE&amp;VAR:ID1=26160810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65__FDSAUDITLINK__" localSheetId="1" hidden="1">{"fdsup://IBCentral/FAT Viewer?action=UPDATE&amp;creator=factset&amp;DOC_NAME=fat:reuters_qtrly_source_window.fat&amp;display_string=Audit&amp;DYN_ARGS=TRUE&amp;VAR:ID1=77669610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65__FDSAUDITLINK__" localSheetId="2" hidden="1">{"fdsup://IBCentral/FAT Viewer?action=UPDATE&amp;creator=factset&amp;DOC_NAME=fat:reuters_qtrly_source_window.fat&amp;display_string=Audit&amp;DYN_ARGS=TRUE&amp;VAR:ID1=77669610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65__FDSAUDITLINK__" hidden="1">{"fdsup://IBCentral/FAT Viewer?action=UPDATE&amp;creator=factset&amp;DOC_NAME=fat:reuters_qtrly_source_window.fat&amp;display_string=Audit&amp;DYN_ARGS=TRUE&amp;VAR:ID1=77669610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66__FDSAUDITLINK__" localSheetId="1" hidden="1">{"fdsup://IBCentral/FAT Viewer?action=UPDATE&amp;creator=factset&amp;DOC_NAME=fat:reuters_qtrly_source_window.fat&amp;display_string=Audit&amp;DYN_ARGS=TRUE&amp;VAR:ID1=34354P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66__FDSAUDITLINK__" localSheetId="2" hidden="1">{"fdsup://IBCentral/FAT Viewer?action=UPDATE&amp;creator=factset&amp;DOC_NAME=fat:reuters_qtrly_source_window.fat&amp;display_string=Audit&amp;DYN_ARGS=TRUE&amp;VAR:ID1=34354P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66__FDSAUDITLINK__" hidden="1">{"fdsup://IBCentral/FAT Viewer?action=UPDATE&amp;creator=factset&amp;DOC_NAME=fat:reuters_qtrly_source_window.fat&amp;display_string=Audit&amp;DYN_ARGS=TRUE&amp;VAR:ID1=34354P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67__FDSAUDITLINK__" localSheetId="1" hidden="1">{"fdsup://IBCentral/FAT Viewer?action=UPDATE&amp;creator=factset&amp;DOC_NAME=fat:reuters_qtrly_source_window.fat&amp;display_string=Audit&amp;DYN_ARGS=TRUE&amp;VAR:ID1=30249U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67__FDSAUDITLINK__" localSheetId="2" hidden="1">{"fdsup://IBCentral/FAT Viewer?action=UPDATE&amp;creator=factset&amp;DOC_NAME=fat:reuters_qtrly_source_window.fat&amp;display_string=Audit&amp;DYN_ARGS=TRUE&amp;VAR:ID1=30249U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67__FDSAUDITLINK__" hidden="1">{"fdsup://IBCentral/FAT Viewer?action=UPDATE&amp;creator=factset&amp;DOC_NAME=fat:reuters_qtrly_source_window.fat&amp;display_string=Audit&amp;DYN_ARGS=TRUE&amp;VAR:ID1=30249U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68__FDSAUDITLINK__" localSheetId="1" hidden="1">{"fdsup://IBCentral/FAT Viewer?action=UPDATE&amp;creator=factset&amp;DOC_NAME=fat:reuters_qtrly_source_window.fat&amp;display_string=Audit&amp;DYN_ARGS=TRUE&amp;VAR:ID1=70109410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68__FDSAUDITLINK__" localSheetId="2" hidden="1">{"fdsup://IBCentral/FAT Viewer?action=UPDATE&amp;creator=factset&amp;DOC_NAME=fat:reuters_qtrly_source_window.fat&amp;display_string=Audit&amp;DYN_ARGS=TRUE&amp;VAR:ID1=70109410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68__FDSAUDITLINK__" hidden="1">{"fdsup://IBCentral/FAT Viewer?action=UPDATE&amp;creator=factset&amp;DOC_NAME=fat:reuters_qtrly_source_window.fat&amp;display_string=Audit&amp;DYN_ARGS=TRUE&amp;VAR:ID1=70109410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69__FDSAUDITLINK__" localSheetId="1" hidden="1">{"fdsup://IBCentral/FAT Viewer?action=UPDATE&amp;creator=factset&amp;DOC_NAME=fat:reuters_qtrly_source_window.fat&amp;display_string=Audit&amp;DYN_ARGS=TRUE&amp;VAR:ID1=13342B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69__FDSAUDITLINK__" localSheetId="2" hidden="1">{"fdsup://IBCentral/FAT Viewer?action=UPDATE&amp;creator=factset&amp;DOC_NAME=fat:reuters_qtrly_source_window.fat&amp;display_string=Audit&amp;DYN_ARGS=TRUE&amp;VAR:ID1=13342B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69__FDSAUDITLINK__" hidden="1">{"fdsup://IBCentral/FAT Viewer?action=UPDATE&amp;creator=factset&amp;DOC_NAME=fat:reuters_qtrly_source_window.fat&amp;display_string=Audit&amp;DYN_ARGS=TRUE&amp;VAR:ID1=13342B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7__FDSAUDITLINK__" localSheetId="1" hidden="1">{"fdsup://IBCentral/FAT Viewer?action=UPDATE&amp;creator=factset&amp;DOC_NAME=fat:reuters_qtrly_source_window.fat&amp;display_string=Audit&amp;DYN_ARGS=TRUE&amp;VAR:ID1=13342B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7__FDSAUDITLINK__" localSheetId="2" hidden="1">{"fdsup://IBCentral/FAT Viewer?action=UPDATE&amp;creator=factset&amp;DOC_NAME=fat:reuters_qtrly_source_window.fat&amp;display_string=Audit&amp;DYN_ARGS=TRUE&amp;VAR:ID1=13342B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7__FDSAUDITLINK__" hidden="1">{"fdsup://IBCentral/FAT Viewer?action=UPDATE&amp;creator=factset&amp;DOC_NAME=fat:reuters_qtrly_source_window.fat&amp;display_string=Audit&amp;DYN_ARGS=TRUE&amp;VAR:ID1=13342B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70__FDSAUDITLINK__" localSheetId="1" hidden="1">{"fdsup://IBCentral/FAT Viewer?action=UPDATE&amp;creator=factset&amp;DOC_NAME=fat:reuters_qtrly_source_window.fat&amp;display_string=Audit&amp;DYN_ARGS=TRUE&amp;VAR:ID1=17273K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70__FDSAUDITLINK__" localSheetId="2" hidden="1">{"fdsup://IBCentral/FAT Viewer?action=UPDATE&amp;creator=factset&amp;DOC_NAME=fat:reuters_qtrly_source_window.fat&amp;display_string=Audit&amp;DYN_ARGS=TRUE&amp;VAR:ID1=17273K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70__FDSAUDITLINK__" hidden="1">{"fdsup://IBCentral/FAT Viewer?action=UPDATE&amp;creator=factset&amp;DOC_NAME=fat:reuters_qtrly_source_window.fat&amp;display_string=Audit&amp;DYN_ARGS=TRUE&amp;VAR:ID1=17273K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71__FDSAUDITLINK__" localSheetId="1" hidden="1">{"fdsup://IBCentral/FAT Viewer?action=UPDATE&amp;creator=factset&amp;DOC_NAME=fat:reuters_qtrly_source_window.fat&amp;display_string=Audit&amp;DYN_ARGS=TRUE&amp;VAR:ID1=22439910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71__FDSAUDITLINK__" localSheetId="2" hidden="1">{"fdsup://IBCentral/FAT Viewer?action=UPDATE&amp;creator=factset&amp;DOC_NAME=fat:reuters_qtrly_source_window.fat&amp;display_string=Audit&amp;DYN_ARGS=TRUE&amp;VAR:ID1=22439910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71__FDSAUDITLINK__" hidden="1">{"fdsup://IBCentral/FAT Viewer?action=UPDATE&amp;creator=factset&amp;DOC_NAME=fat:reuters_qtrly_source_window.fat&amp;display_string=Audit&amp;DYN_ARGS=TRUE&amp;VAR:ID1=22439910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72__FDSAUDITLINK__" localSheetId="1" hidden="1">{"fdsup://IBCentral/FAT Viewer?action=UPDATE&amp;creator=factset&amp;DOC_NAME=fat:reuters_qtrly_source_window.fat&amp;display_string=Audit&amp;DYN_ARGS=TRUE&amp;VAR:ID1=26160810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72__FDSAUDITLINK__" localSheetId="2" hidden="1">{"fdsup://IBCentral/FAT Viewer?action=UPDATE&amp;creator=factset&amp;DOC_NAME=fat:reuters_qtrly_source_window.fat&amp;display_string=Audit&amp;DYN_ARGS=TRUE&amp;VAR:ID1=26160810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72__FDSAUDITLINK__" hidden="1">{"fdsup://IBCentral/FAT Viewer?action=UPDATE&amp;creator=factset&amp;DOC_NAME=fat:reuters_qtrly_source_window.fat&amp;display_string=Audit&amp;DYN_ARGS=TRUE&amp;VAR:ID1=26160810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73__FDSAUDITLINK__" localSheetId="1" hidden="1">{"fdsup://IBCentral/FAT Viewer?action=UPDATE&amp;creator=factset&amp;DOC_NAME=fat:reuters_qtrly_source_window.fat&amp;display_string=Audit&amp;DYN_ARGS=TRUE&amp;VAR:ID1=77669610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73__FDSAUDITLINK__" localSheetId="2" hidden="1">{"fdsup://IBCentral/FAT Viewer?action=UPDATE&amp;creator=factset&amp;DOC_NAME=fat:reuters_qtrly_source_window.fat&amp;display_string=Audit&amp;DYN_ARGS=TRUE&amp;VAR:ID1=77669610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73__FDSAUDITLINK__" hidden="1">{"fdsup://IBCentral/FAT Viewer?action=UPDATE&amp;creator=factset&amp;DOC_NAME=fat:reuters_qtrly_source_window.fat&amp;display_string=Audit&amp;DYN_ARGS=TRUE&amp;VAR:ID1=77669610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74__FDSAUDITLINK__" localSheetId="1" hidden="1">{"fdsup://IBCentral/FAT Viewer?action=UPDATE&amp;creator=factset&amp;DOC_NAME=fat:reuters_qtrly_source_window.fat&amp;display_string=Audit&amp;DYN_ARGS=TRUE&amp;VAR:ID1=34354P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74__FDSAUDITLINK__" localSheetId="2" hidden="1">{"fdsup://IBCentral/FAT Viewer?action=UPDATE&amp;creator=factset&amp;DOC_NAME=fat:reuters_qtrly_source_window.fat&amp;display_string=Audit&amp;DYN_ARGS=TRUE&amp;VAR:ID1=34354P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74__FDSAUDITLINK__" hidden="1">{"fdsup://IBCentral/FAT Viewer?action=UPDATE&amp;creator=factset&amp;DOC_NAME=fat:reuters_qtrly_source_window.fat&amp;display_string=Audit&amp;DYN_ARGS=TRUE&amp;VAR:ID1=34354P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75__FDSAUDITLINK__" localSheetId="1" hidden="1">{"fdsup://IBCentral/FAT Viewer?action=UPDATE&amp;creator=factset&amp;DOC_NAME=fat:reuters_qtrly_source_window.fat&amp;display_string=Audit&amp;DYN_ARGS=TRUE&amp;VAR:ID1=30249U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75__FDSAUDITLINK__" localSheetId="2" hidden="1">{"fdsup://IBCentral/FAT Viewer?action=UPDATE&amp;creator=factset&amp;DOC_NAME=fat:reuters_qtrly_source_window.fat&amp;display_string=Audit&amp;DYN_ARGS=TRUE&amp;VAR:ID1=30249U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75__FDSAUDITLINK__" hidden="1">{"fdsup://IBCentral/FAT Viewer?action=UPDATE&amp;creator=factset&amp;DOC_NAME=fat:reuters_qtrly_source_window.fat&amp;display_string=Audit&amp;DYN_ARGS=TRUE&amp;VAR:ID1=30249U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76__FDSAUDITLINK__" localSheetId="1" hidden="1">{"fdsup://IBCentral/FAT Viewer?action=UPDATE&amp;creator=factset&amp;DOC_NAME=fat:reuters_qtrly_source_window.fat&amp;display_string=Audit&amp;DYN_ARGS=TRUE&amp;VAR:ID1=70109410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76__FDSAUDITLINK__" localSheetId="2" hidden="1">{"fdsup://IBCentral/FAT Viewer?action=UPDATE&amp;creator=factset&amp;DOC_NAME=fat:reuters_qtrly_source_window.fat&amp;display_string=Audit&amp;DYN_ARGS=TRUE&amp;VAR:ID1=70109410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76__FDSAUDITLINK__" hidden="1">{"fdsup://IBCentral/FAT Viewer?action=UPDATE&amp;creator=factset&amp;DOC_NAME=fat:reuters_qtrly_source_window.fat&amp;display_string=Audit&amp;DYN_ARGS=TRUE&amp;VAR:ID1=70109410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77__FDSAUDITLINK__" localSheetId="1" hidden="1">{"fdsup://IBCentral/FAT Viewer?action=UPDATE&amp;creator=factset&amp;DOC_NAME=fat:reuters_qtrly_source_window.fat&amp;display_string=Audit&amp;DYN_ARGS=TRUE&amp;VAR:ID1=13342B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77__FDSAUDITLINK__" localSheetId="2" hidden="1">{"fdsup://IBCentral/FAT Viewer?action=UPDATE&amp;creator=factset&amp;DOC_NAME=fat:reuters_qtrly_source_window.fat&amp;display_string=Audit&amp;DYN_ARGS=TRUE&amp;VAR:ID1=13342B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77__FDSAUDITLINK__" hidden="1">{"fdsup://IBCentral/FAT Viewer?action=UPDATE&amp;creator=factset&amp;DOC_NAME=fat:reuters_qtrly_source_window.fat&amp;display_string=Audit&amp;DYN_ARGS=TRUE&amp;VAR:ID1=13342B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78__FDSAUDITLINK__" localSheetId="1" hidden="1">{"fdsup://IBCentral/FAT Viewer?action=UPDATE&amp;creator=factset&amp;DOC_NAME=fat:reuters_qtrly_source_window.fat&amp;display_string=Audit&amp;DYN_ARGS=TRUE&amp;VAR:ID1=17273K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78__FDSAUDITLINK__" localSheetId="2" hidden="1">{"fdsup://IBCentral/FAT Viewer?action=UPDATE&amp;creator=factset&amp;DOC_NAME=fat:reuters_qtrly_source_window.fat&amp;display_string=Audit&amp;DYN_ARGS=TRUE&amp;VAR:ID1=17273K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78__FDSAUDITLINK__" hidden="1">{"fdsup://IBCentral/FAT Viewer?action=UPDATE&amp;creator=factset&amp;DOC_NAME=fat:reuters_qtrly_source_window.fat&amp;display_string=Audit&amp;DYN_ARGS=TRUE&amp;VAR:ID1=17273K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79__FDSAUDITLINK__" localSheetId="1" hidden="1">{"fdsup://IBCentral/FAT Viewer?action=UPDATE&amp;creator=factset&amp;DOC_NAME=fat:reuters_qtrly_source_window.fat&amp;display_string=Audit&amp;DYN_ARGS=TRUE&amp;VAR:ID1=22439910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79__FDSAUDITLINK__" localSheetId="2" hidden="1">{"fdsup://IBCentral/FAT Viewer?action=UPDATE&amp;creator=factset&amp;DOC_NAME=fat:reuters_qtrly_source_window.fat&amp;display_string=Audit&amp;DYN_ARGS=TRUE&amp;VAR:ID1=22439910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79__FDSAUDITLINK__" hidden="1">{"fdsup://IBCentral/FAT Viewer?action=UPDATE&amp;creator=factset&amp;DOC_NAME=fat:reuters_qtrly_source_window.fat&amp;display_string=Audit&amp;DYN_ARGS=TRUE&amp;VAR:ID1=22439910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8__FDSAUDITLINK__" localSheetId="1" hidden="1">{"fdsup://IBCentral/FAT Viewer?action=UPDATE&amp;creator=factset&amp;DOC_NAME=fat:reuters_qtrly_source_window.fat&amp;display_string=Audit&amp;DYN_ARGS=TRUE&amp;VAR:ID1=17273K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8__FDSAUDITLINK__" localSheetId="2" hidden="1">{"fdsup://IBCentral/FAT Viewer?action=UPDATE&amp;creator=factset&amp;DOC_NAME=fat:reuters_qtrly_source_window.fat&amp;display_string=Audit&amp;DYN_ARGS=TRUE&amp;VAR:ID1=17273K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8__FDSAUDITLINK__" hidden="1">{"fdsup://IBCentral/FAT Viewer?action=UPDATE&amp;creator=factset&amp;DOC_NAME=fat:reuters_qtrly_source_window.fat&amp;display_string=Audit&amp;DYN_ARGS=TRUE&amp;VAR:ID1=17273K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80__FDSAUDITLINK__" localSheetId="1" hidden="1">{"fdsup://IBCentral/FAT Viewer?action=UPDATE&amp;creator=factset&amp;DOC_NAME=fat:reuters_qtrly_source_window.fat&amp;display_string=Audit&amp;DYN_ARGS=TRUE&amp;VAR:ID1=26160810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80__FDSAUDITLINK__" localSheetId="2" hidden="1">{"fdsup://IBCentral/FAT Viewer?action=UPDATE&amp;creator=factset&amp;DOC_NAME=fat:reuters_qtrly_source_window.fat&amp;display_string=Audit&amp;DYN_ARGS=TRUE&amp;VAR:ID1=26160810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80__FDSAUDITLINK__" hidden="1">{"fdsup://IBCentral/FAT Viewer?action=UPDATE&amp;creator=factset&amp;DOC_NAME=fat:reuters_qtrly_source_window.fat&amp;display_string=Audit&amp;DYN_ARGS=TRUE&amp;VAR:ID1=26160810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81__FDSAUDITLINK__" localSheetId="1" hidden="1">{"fdsup://IBCentral/FAT Viewer?action=UPDATE&amp;creator=factset&amp;DOC_NAME=fat:reuters_qtrly_source_window.fat&amp;display_string=Audit&amp;DYN_ARGS=TRUE&amp;VAR:ID1=77669610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81__FDSAUDITLINK__" localSheetId="2" hidden="1">{"fdsup://IBCentral/FAT Viewer?action=UPDATE&amp;creator=factset&amp;DOC_NAME=fat:reuters_qtrly_source_window.fat&amp;display_string=Audit&amp;DYN_ARGS=TRUE&amp;VAR:ID1=77669610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81__FDSAUDITLINK__" hidden="1">{"fdsup://IBCentral/FAT Viewer?action=UPDATE&amp;creator=factset&amp;DOC_NAME=fat:reuters_qtrly_source_window.fat&amp;display_string=Audit&amp;DYN_ARGS=TRUE&amp;VAR:ID1=77669610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82__FDSAUDITLINK__" localSheetId="1" hidden="1">{"fdsup://IBCentral/FAT Viewer?action=UPDATE&amp;creator=factset&amp;DOC_NAME=fat:reuters_qtrly_source_window.fat&amp;display_string=Audit&amp;DYN_ARGS=TRUE&amp;VAR:ID1=34354P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82__FDSAUDITLINK__" localSheetId="2" hidden="1">{"fdsup://IBCentral/FAT Viewer?action=UPDATE&amp;creator=factset&amp;DOC_NAME=fat:reuters_qtrly_source_window.fat&amp;display_string=Audit&amp;DYN_ARGS=TRUE&amp;VAR:ID1=34354P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82__FDSAUDITLINK__" hidden="1">{"fdsup://IBCentral/FAT Viewer?action=UPDATE&amp;creator=factset&amp;DOC_NAME=fat:reuters_qtrly_source_window.fat&amp;display_string=Audit&amp;DYN_ARGS=TRUE&amp;VAR:ID1=34354P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83__FDSAUDITLINK__" localSheetId="1" hidden="1">{"fdsup://IBCentral/FAT Viewer?action=UPDATE&amp;creator=factset&amp;DOC_NAME=fat:reuters_qtrly_source_window.fat&amp;display_string=Audit&amp;DYN_ARGS=TRUE&amp;VAR:ID1=30249U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83__FDSAUDITLINK__" localSheetId="2" hidden="1">{"fdsup://IBCentral/FAT Viewer?action=UPDATE&amp;creator=factset&amp;DOC_NAME=fat:reuters_qtrly_source_window.fat&amp;display_string=Audit&amp;DYN_ARGS=TRUE&amp;VAR:ID1=30249U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83__FDSAUDITLINK__" hidden="1">{"fdsup://IBCentral/FAT Viewer?action=UPDATE&amp;creator=factset&amp;DOC_NAME=fat:reuters_qtrly_source_window.fat&amp;display_string=Audit&amp;DYN_ARGS=TRUE&amp;VAR:ID1=30249U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84__FDSAUDITLINK__" localSheetId="1" hidden="1">{"fdsup://IBCentral/FAT Viewer?action=UPDATE&amp;creator=factset&amp;DOC_NAME=fat:reuters_qtrly_source_window.fat&amp;display_string=Audit&amp;DYN_ARGS=TRUE&amp;VAR:ID1=70109410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84__FDSAUDITLINK__" localSheetId="2" hidden="1">{"fdsup://IBCentral/FAT Viewer?action=UPDATE&amp;creator=factset&amp;DOC_NAME=fat:reuters_qtrly_source_window.fat&amp;display_string=Audit&amp;DYN_ARGS=TRUE&amp;VAR:ID1=70109410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84__FDSAUDITLINK__" hidden="1">{"fdsup://IBCentral/FAT Viewer?action=UPDATE&amp;creator=factset&amp;DOC_NAME=fat:reuters_qtrly_source_window.fat&amp;display_string=Audit&amp;DYN_ARGS=TRUE&amp;VAR:ID1=70109410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85__FDSAUDITLINK__" localSheetId="1" hidden="1">{"fdsup://IBCentral/FAT Viewer?action=UPDATE&amp;creator=factset&amp;DOC_NAME=fat:reuters_qtrly_source_window.fat&amp;display_string=Audit&amp;DYN_ARGS=TRUE&amp;VAR:ID1=13342B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85__FDSAUDITLINK__" localSheetId="2" hidden="1">{"fdsup://IBCentral/FAT Viewer?action=UPDATE&amp;creator=factset&amp;DOC_NAME=fat:reuters_qtrly_source_window.fat&amp;display_string=Audit&amp;DYN_ARGS=TRUE&amp;VAR:ID1=13342B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85__FDSAUDITLINK__" hidden="1">{"fdsup://IBCentral/FAT Viewer?action=UPDATE&amp;creator=factset&amp;DOC_NAME=fat:reuters_qtrly_source_window.fat&amp;display_string=Audit&amp;DYN_ARGS=TRUE&amp;VAR:ID1=13342B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86__FDSAUDITLINK__" localSheetId="1" hidden="1">{"fdsup://IBCentral/FAT Viewer?action=UPDATE&amp;creator=factset&amp;DOC_NAME=fat:reuters_qtrly_source_window.fat&amp;display_string=Audit&amp;DYN_ARGS=TRUE&amp;VAR:ID1=17273K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86__FDSAUDITLINK__" localSheetId="2" hidden="1">{"fdsup://IBCentral/FAT Viewer?action=UPDATE&amp;creator=factset&amp;DOC_NAME=fat:reuters_qtrly_source_window.fat&amp;display_string=Audit&amp;DYN_ARGS=TRUE&amp;VAR:ID1=17273K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86__FDSAUDITLINK__" hidden="1">{"fdsup://IBCentral/FAT Viewer?action=UPDATE&amp;creator=factset&amp;DOC_NAME=fat:reuters_qtrly_source_window.fat&amp;display_string=Audit&amp;DYN_ARGS=TRUE&amp;VAR:ID1=17273K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87__FDSAUDITLINK__" localSheetId="1" hidden="1">{"fdsup://IBCentral/FAT Viewer?action=UPDATE&amp;creator=factset&amp;DOC_NAME=fat:reuters_qtrly_source_window.fat&amp;display_string=Audit&amp;DYN_ARGS=TRUE&amp;VAR:ID1=22439910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87__FDSAUDITLINK__" localSheetId="2" hidden="1">{"fdsup://IBCentral/FAT Viewer?action=UPDATE&amp;creator=factset&amp;DOC_NAME=fat:reuters_qtrly_source_window.fat&amp;display_string=Audit&amp;DYN_ARGS=TRUE&amp;VAR:ID1=22439910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87__FDSAUDITLINK__" hidden="1">{"fdsup://IBCentral/FAT Viewer?action=UPDATE&amp;creator=factset&amp;DOC_NAME=fat:reuters_qtrly_source_window.fat&amp;display_string=Audit&amp;DYN_ARGS=TRUE&amp;VAR:ID1=22439910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88__FDSAUDITLINK__" localSheetId="1" hidden="1">{"fdsup://IBCentral/FAT Viewer?action=UPDATE&amp;creator=factset&amp;DOC_NAME=fat:reuters_qtrly_source_window.fat&amp;display_string=Audit&amp;DYN_ARGS=TRUE&amp;VAR:ID1=26160810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88__FDSAUDITLINK__" localSheetId="2" hidden="1">{"fdsup://IBCentral/FAT Viewer?action=UPDATE&amp;creator=factset&amp;DOC_NAME=fat:reuters_qtrly_source_window.fat&amp;display_string=Audit&amp;DYN_ARGS=TRUE&amp;VAR:ID1=26160810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88__FDSAUDITLINK__" hidden="1">{"fdsup://IBCentral/FAT Viewer?action=UPDATE&amp;creator=factset&amp;DOC_NAME=fat:reuters_qtrly_source_window.fat&amp;display_string=Audit&amp;DYN_ARGS=TRUE&amp;VAR:ID1=26160810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89__FDSAUDITLINK__" localSheetId="1" hidden="1">{"fdsup://IBCentral/FAT Viewer?action=UPDATE&amp;creator=factset&amp;DOC_NAME=fat:reuters_qtrly_source_window.fat&amp;display_string=Audit&amp;DYN_ARGS=TRUE&amp;VAR:ID1=77669610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89__FDSAUDITLINK__" localSheetId="2" hidden="1">{"fdsup://IBCentral/FAT Viewer?action=UPDATE&amp;creator=factset&amp;DOC_NAME=fat:reuters_qtrly_source_window.fat&amp;display_string=Audit&amp;DYN_ARGS=TRUE&amp;VAR:ID1=77669610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89__FDSAUDITLINK__" hidden="1">{"fdsup://IBCentral/FAT Viewer?action=UPDATE&amp;creator=factset&amp;DOC_NAME=fat:reuters_qtrly_source_window.fat&amp;display_string=Audit&amp;DYN_ARGS=TRUE&amp;VAR:ID1=77669610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9__FDSAUDITLINK__" localSheetId="1" hidden="1">{"fdsup://IBCentral/FAT Viewer?action=UPDATE&amp;creator=factset&amp;DOC_NAME=fat:reuters_qtrly_source_window.fat&amp;display_string=Audit&amp;DYN_ARGS=TRUE&amp;VAR:ID1=22439910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9__FDSAUDITLINK__" localSheetId="2" hidden="1">{"fdsup://IBCentral/FAT Viewer?action=UPDATE&amp;creator=factset&amp;DOC_NAME=fat:reuters_qtrly_source_window.fat&amp;display_string=Audit&amp;DYN_ARGS=TRUE&amp;VAR:ID1=22439910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9__FDSAUDITLINK__" hidden="1">{"fdsup://IBCentral/FAT Viewer?action=UPDATE&amp;creator=factset&amp;DOC_NAME=fat:reuters_qtrly_source_window.fat&amp;display_string=Audit&amp;DYN_ARGS=TRUE&amp;VAR:ID1=22439910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90__FDSAUDITLINK__" localSheetId="1" hidden="1">{"fdsup://IBCentral/FAT Viewer?action=UPDATE&amp;creator=factset&amp;DOC_NAME=fat:reuters_qtrly_source_window.fat&amp;display_string=Audit&amp;DYN_ARGS=TRUE&amp;VAR:ID1=34354P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90__FDSAUDITLINK__" localSheetId="2" hidden="1">{"fdsup://IBCentral/FAT Viewer?action=UPDATE&amp;creator=factset&amp;DOC_NAME=fat:reuters_qtrly_source_window.fat&amp;display_string=Audit&amp;DYN_ARGS=TRUE&amp;VAR:ID1=34354P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90__FDSAUDITLINK__" hidden="1">{"fdsup://IBCentral/FAT Viewer?action=UPDATE&amp;creator=factset&amp;DOC_NAME=fat:reuters_qtrly_source_window.fat&amp;display_string=Audit&amp;DYN_ARGS=TRUE&amp;VAR:ID1=34354P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91__FDSAUDITLINK__" localSheetId="1" hidden="1">{"fdsup://IBCentral/FAT Viewer?action=UPDATE&amp;creator=factset&amp;DOC_NAME=fat:reuters_qtrly_source_window.fat&amp;display_string=Audit&amp;DYN_ARGS=TRUE&amp;VAR:ID1=30249U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91__FDSAUDITLINK__" localSheetId="2" hidden="1">{"fdsup://IBCentral/FAT Viewer?action=UPDATE&amp;creator=factset&amp;DOC_NAME=fat:reuters_qtrly_source_window.fat&amp;display_string=Audit&amp;DYN_ARGS=TRUE&amp;VAR:ID1=30249U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91__FDSAUDITLINK__" hidden="1">{"fdsup://IBCentral/FAT Viewer?action=UPDATE&amp;creator=factset&amp;DOC_NAME=fat:reuters_qtrly_source_window.fat&amp;display_string=Audit&amp;DYN_ARGS=TRUE&amp;VAR:ID1=30249U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92__FDSAUDITLINK__" localSheetId="1" hidden="1">{"fdsup://IBCentral/FAT Viewer?action=UPDATE&amp;creator=factset&amp;DOC_NAME=fat:reuters_qtrly_source_window.fat&amp;display_string=Audit&amp;DYN_ARGS=TRUE&amp;VAR:ID1=70109410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92__FDSAUDITLINK__" localSheetId="2" hidden="1">{"fdsup://IBCentral/FAT Viewer?action=UPDATE&amp;creator=factset&amp;DOC_NAME=fat:reuters_qtrly_source_window.fat&amp;display_string=Audit&amp;DYN_ARGS=TRUE&amp;VAR:ID1=70109410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92__FDSAUDITLINK__" hidden="1">{"fdsup://IBCentral/FAT Viewer?action=UPDATE&amp;creator=factset&amp;DOC_NAME=fat:reuters_qtrly_source_window.fat&amp;display_string=Audit&amp;DYN_ARGS=TRUE&amp;VAR:ID1=70109410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93__FDSAUDITLINK__" localSheetId="1" hidden="1">{"fdsup://IBCentral/FAT Viewer?action=UPDATE&amp;creator=factset&amp;DOC_NAME=fat:reuters_qtrly_source_window.fat&amp;display_string=Audit&amp;DYN_ARGS=TRUE&amp;VAR:ID1=13342B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93__FDSAUDITLINK__" localSheetId="2" hidden="1">{"fdsup://IBCentral/FAT Viewer?action=UPDATE&amp;creator=factset&amp;DOC_NAME=fat:reuters_qtrly_source_window.fat&amp;display_string=Audit&amp;DYN_ARGS=TRUE&amp;VAR:ID1=13342B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93__FDSAUDITLINK__" hidden="1">{"fdsup://IBCentral/FAT Viewer?action=UPDATE&amp;creator=factset&amp;DOC_NAME=fat:reuters_qtrly_source_window.fat&amp;display_string=Audit&amp;DYN_ARGS=TRUE&amp;VAR:ID1=13342B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294__FDSAUDITLINK__" localSheetId="1" hidden="1">{"fdsup://IBCentral/FAT Viewer?action=UPDATE&amp;creator=factset&amp;DOC_NAME=fat:reuters_qtrly_source_window.fat&amp;display_string=Audit&amp;DYN_ARGS=TRUE&amp;VAR:ID1=17273K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94__FDSAUDITLINK__" localSheetId="2" hidden="1">{"fdsup://IBCentral/FAT Viewer?action=UPDATE&amp;creator=factset&amp;DOC_NAME=fat:reuters_qtrly_source_window.fat&amp;display_string=Audit&amp;DYN_ARGS=TRUE&amp;VAR:ID1=17273K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94__FDSAUDITLINK__" hidden="1">{"fdsup://IBCentral/FAT Viewer?action=UPDATE&amp;creator=factset&amp;DOC_NAME=fat:reuters_qtrly_source_window.fat&amp;display_string=Audit&amp;DYN_ARGS=TRUE&amp;VAR:ID1=17273K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95__FDSAUDITLINK__" localSheetId="1" hidden="1">{"fdsup://IBCentral/FAT Viewer?action=UPDATE&amp;creator=factset&amp;DOC_NAME=fat:reuters_qtrly_source_window.fat&amp;display_string=Audit&amp;DYN_ARGS=TRUE&amp;VAR:ID1=22439910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95__FDSAUDITLINK__" localSheetId="2" hidden="1">{"fdsup://IBCentral/FAT Viewer?action=UPDATE&amp;creator=factset&amp;DOC_NAME=fat:reuters_qtrly_source_window.fat&amp;display_string=Audit&amp;DYN_ARGS=TRUE&amp;VAR:ID1=22439910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95__FDSAUDITLINK__" hidden="1">{"fdsup://IBCentral/FAT Viewer?action=UPDATE&amp;creator=factset&amp;DOC_NAME=fat:reuters_qtrly_source_window.fat&amp;display_string=Audit&amp;DYN_ARGS=TRUE&amp;VAR:ID1=22439910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96__FDSAUDITLINK__" localSheetId="1" hidden="1">{"fdsup://IBCentral/FAT Viewer?action=UPDATE&amp;creator=factset&amp;DOC_NAME=fat:reuters_qtrly_source_window.fat&amp;display_string=Audit&amp;DYN_ARGS=TRUE&amp;VAR:ID1=26160810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96__FDSAUDITLINK__" localSheetId="2" hidden="1">{"fdsup://IBCentral/FAT Viewer?action=UPDATE&amp;creator=factset&amp;DOC_NAME=fat:reuters_qtrly_source_window.fat&amp;display_string=Audit&amp;DYN_ARGS=TRUE&amp;VAR:ID1=26160810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96__FDSAUDITLINK__" hidden="1">{"fdsup://IBCentral/FAT Viewer?action=UPDATE&amp;creator=factset&amp;DOC_NAME=fat:reuters_qtrly_source_window.fat&amp;display_string=Audit&amp;DYN_ARGS=TRUE&amp;VAR:ID1=26160810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97__FDSAUDITLINK__" localSheetId="1" hidden="1">{"fdsup://IBCentral/FAT Viewer?action=UPDATE&amp;creator=factset&amp;DOC_NAME=fat:reuters_qtrly_source_window.fat&amp;display_string=Audit&amp;DYN_ARGS=TRUE&amp;VAR:ID1=77669610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97__FDSAUDITLINK__" localSheetId="2" hidden="1">{"fdsup://IBCentral/FAT Viewer?action=UPDATE&amp;creator=factset&amp;DOC_NAME=fat:reuters_qtrly_source_window.fat&amp;display_string=Audit&amp;DYN_ARGS=TRUE&amp;VAR:ID1=77669610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97__FDSAUDITLINK__" hidden="1">{"fdsup://IBCentral/FAT Viewer?action=UPDATE&amp;creator=factset&amp;DOC_NAME=fat:reuters_qtrly_source_window.fat&amp;display_string=Audit&amp;DYN_ARGS=TRUE&amp;VAR:ID1=77669610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98__FDSAUDITLINK__" localSheetId="1" hidden="1">{"fdsup://IBCentral/FAT Viewer?action=UPDATE&amp;creator=factset&amp;DOC_NAME=fat:reuters_qtrly_source_window.fat&amp;display_string=Audit&amp;DYN_ARGS=TRUE&amp;VAR:ID1=34354P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98__FDSAUDITLINK__" localSheetId="2" hidden="1">{"fdsup://IBCentral/FAT Viewer?action=UPDATE&amp;creator=factset&amp;DOC_NAME=fat:reuters_qtrly_source_window.fat&amp;display_string=Audit&amp;DYN_ARGS=TRUE&amp;VAR:ID1=34354P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98__FDSAUDITLINK__" hidden="1">{"fdsup://IBCentral/FAT Viewer?action=UPDATE&amp;creator=factset&amp;DOC_NAME=fat:reuters_qtrly_source_window.fat&amp;display_string=Audit&amp;DYN_ARGS=TRUE&amp;VAR:ID1=34354P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99__FDSAUDITLINK__" localSheetId="1" hidden="1">{"fdsup://IBCentral/FAT Viewer?action=UPDATE&amp;creator=factset&amp;DOC_NAME=fat:reuters_qtrly_source_window.fat&amp;display_string=Audit&amp;DYN_ARGS=TRUE&amp;VAR:ID1=30249U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99__FDSAUDITLINK__" localSheetId="2" hidden="1">{"fdsup://IBCentral/FAT Viewer?action=UPDATE&amp;creator=factset&amp;DOC_NAME=fat:reuters_qtrly_source_window.fat&amp;display_string=Audit&amp;DYN_ARGS=TRUE&amp;VAR:ID1=30249U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299__FDSAUDITLINK__" hidden="1">{"fdsup://IBCentral/FAT Viewer?action=UPDATE&amp;creator=factset&amp;DOC_NAME=fat:reuters_qtrly_source_window.fat&amp;display_string=Audit&amp;DYN_ARGS=TRUE&amp;VAR:ID1=30249U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______123Graph_BCHART_5" hidden="1">[1]MEX95IB!#REF!</definedName>
    <definedName name="_3____123Graph_BCHART_5" hidden="1">[1]MEX95IB!#REF!</definedName>
    <definedName name="_3__123Graph_BCHART_1" hidden="1">[2]A!$S$14:$S$50</definedName>
    <definedName name="_3__FDSAUDITLINK__" localSheetId="1" hidden="1">{"fdsup://IBCentral/FAT Viewer?action=UPDATE&amp;creator=factset&amp;DOC_NAME=fat:reuters_qtrly_source_window.fat&amp;display_string=Audit&amp;DYN_ARGS=TRUE&amp;VAR:ID1=12709710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__FDSAUDITLINK__" localSheetId="2" hidden="1">{"fdsup://IBCentral/FAT Viewer?action=UPDATE&amp;creator=factset&amp;DOC_NAME=fat:reuters_qtrly_source_window.fat&amp;display_string=Audit&amp;DYN_ARGS=TRUE&amp;VAR:ID1=12709710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__FDSAUDITLINK__" hidden="1">{"fdsup://IBCentral/FAT Viewer?action=UPDATE&amp;creator=factset&amp;DOC_NAME=fat:reuters_qtrly_source_window.fat&amp;display_string=Audit&amp;DYN_ARGS=TRUE&amp;VAR:ID1=12709710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0____123Graph_BCHART_5" hidden="1">[1]MEX95IB!#REF!</definedName>
    <definedName name="_30__FDSAUDITLINK__" localSheetId="1" hidden="1">{"fdsup://IBCentral/FAT Viewer?action=UPDATE&amp;creator=factset&amp;DOC_NAME=fat:reuters_qtrly_source_window.fat&amp;display_string=Audit&amp;DYN_ARGS=TRUE&amp;VAR:ID1=26160810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0__FDSAUDITLINK__" localSheetId="2" hidden="1">{"fdsup://IBCentral/FAT Viewer?action=UPDATE&amp;creator=factset&amp;DOC_NAME=fat:reuters_qtrly_source_window.fat&amp;display_string=Audit&amp;DYN_ARGS=TRUE&amp;VAR:ID1=26160810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0__FDSAUDITLINK__" hidden="1">{"fdsup://IBCentral/FAT Viewer?action=UPDATE&amp;creator=factset&amp;DOC_NAME=fat:reuters_qtrly_source_window.fat&amp;display_string=Audit&amp;DYN_ARGS=TRUE&amp;VAR:ID1=26160810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00__FDSAUDITLINK__" localSheetId="1" hidden="1">{"fdsup://IBCentral/FAT Viewer?action=UPDATE&amp;creator=factset&amp;DOC_NAME=fat:reuters_qtrly_source_window.fat&amp;display_string=Audit&amp;DYN_ARGS=TRUE&amp;VAR:ID1=70109410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00__FDSAUDITLINK__" localSheetId="2" hidden="1">{"fdsup://IBCentral/FAT Viewer?action=UPDATE&amp;creator=factset&amp;DOC_NAME=fat:reuters_qtrly_source_window.fat&amp;display_string=Audit&amp;DYN_ARGS=TRUE&amp;VAR:ID1=70109410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00__FDSAUDITLINK__" hidden="1">{"fdsup://IBCentral/FAT Viewer?action=UPDATE&amp;creator=factset&amp;DOC_NAME=fat:reuters_qtrly_source_window.fat&amp;display_string=Audit&amp;DYN_ARGS=TRUE&amp;VAR:ID1=70109410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01__FDSAUDITLINK__" localSheetId="1" hidden="1">{"fdsup://IBCentral/FAT Viewer?action=UPDATE&amp;creator=factset&amp;DOC_NAME=fat:reuters_qtrly_source_window.fat&amp;display_string=Audit&amp;DYN_ARGS=TRUE&amp;VAR:ID1=13342B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01__FDSAUDITLINK__" localSheetId="2" hidden="1">{"fdsup://IBCentral/FAT Viewer?action=UPDATE&amp;creator=factset&amp;DOC_NAME=fat:reuters_qtrly_source_window.fat&amp;display_string=Audit&amp;DYN_ARGS=TRUE&amp;VAR:ID1=13342B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01__FDSAUDITLINK__" hidden="1">{"fdsup://IBCentral/FAT Viewer?action=UPDATE&amp;creator=factset&amp;DOC_NAME=fat:reuters_qtrly_source_window.fat&amp;display_string=Audit&amp;DYN_ARGS=TRUE&amp;VAR:ID1=13342B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02__FDSAUDITLINK__" localSheetId="1" hidden="1">{"fdsup://IBCentral/FAT Viewer?action=UPDATE&amp;creator=factset&amp;DOC_NAME=fat:reuters_qtrly_source_window.fat&amp;display_string=Audit&amp;DYN_ARGS=TRUE&amp;VAR:ID1=17273K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02__FDSAUDITLINK__" localSheetId="2" hidden="1">{"fdsup://IBCentral/FAT Viewer?action=UPDATE&amp;creator=factset&amp;DOC_NAME=fat:reuters_qtrly_source_window.fat&amp;display_string=Audit&amp;DYN_ARGS=TRUE&amp;VAR:ID1=17273K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02__FDSAUDITLINK__" hidden="1">{"fdsup://IBCentral/FAT Viewer?action=UPDATE&amp;creator=factset&amp;DOC_NAME=fat:reuters_qtrly_source_window.fat&amp;display_string=Audit&amp;DYN_ARGS=TRUE&amp;VAR:ID1=17273K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03__FDSAUDITLINK__" localSheetId="1" hidden="1">{"fdsup://IBCentral/FAT Viewer?action=UPDATE&amp;creator=factset&amp;DOC_NAME=fat:reuters_qtrly_source_window.fat&amp;display_string=Audit&amp;DYN_ARGS=TRUE&amp;VAR:ID1=22439910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03__FDSAUDITLINK__" localSheetId="2" hidden="1">{"fdsup://IBCentral/FAT Viewer?action=UPDATE&amp;creator=factset&amp;DOC_NAME=fat:reuters_qtrly_source_window.fat&amp;display_string=Audit&amp;DYN_ARGS=TRUE&amp;VAR:ID1=22439910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03__FDSAUDITLINK__" hidden="1">{"fdsup://IBCentral/FAT Viewer?action=UPDATE&amp;creator=factset&amp;DOC_NAME=fat:reuters_qtrly_source_window.fat&amp;display_string=Audit&amp;DYN_ARGS=TRUE&amp;VAR:ID1=22439910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04__FDSAUDITLINK__" localSheetId="1" hidden="1">{"fdsup://IBCentral/FAT Viewer?action=UPDATE&amp;creator=factset&amp;DOC_NAME=fat:reuters_qtrly_source_window.fat&amp;display_string=Audit&amp;DYN_ARGS=TRUE&amp;VAR:ID1=26160810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04__FDSAUDITLINK__" localSheetId="2" hidden="1">{"fdsup://IBCentral/FAT Viewer?action=UPDATE&amp;creator=factset&amp;DOC_NAME=fat:reuters_qtrly_source_window.fat&amp;display_string=Audit&amp;DYN_ARGS=TRUE&amp;VAR:ID1=26160810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04__FDSAUDITLINK__" hidden="1">{"fdsup://IBCentral/FAT Viewer?action=UPDATE&amp;creator=factset&amp;DOC_NAME=fat:reuters_qtrly_source_window.fat&amp;display_string=Audit&amp;DYN_ARGS=TRUE&amp;VAR:ID1=26160810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05__FDSAUDITLINK__" localSheetId="1" hidden="1">{"fdsup://IBCentral/FAT Viewer?action=UPDATE&amp;creator=factset&amp;DOC_NAME=fat:reuters_qtrly_source_window.fat&amp;display_string=Audit&amp;DYN_ARGS=TRUE&amp;VAR:ID1=77669610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05__FDSAUDITLINK__" localSheetId="2" hidden="1">{"fdsup://IBCentral/FAT Viewer?action=UPDATE&amp;creator=factset&amp;DOC_NAME=fat:reuters_qtrly_source_window.fat&amp;display_string=Audit&amp;DYN_ARGS=TRUE&amp;VAR:ID1=77669610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05__FDSAUDITLINK__" hidden="1">{"fdsup://IBCentral/FAT Viewer?action=UPDATE&amp;creator=factset&amp;DOC_NAME=fat:reuters_qtrly_source_window.fat&amp;display_string=Audit&amp;DYN_ARGS=TRUE&amp;VAR:ID1=77669610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06__FDSAUDITLINK__" localSheetId="1" hidden="1">{"fdsup://IBCentral/FAT Viewer?action=UPDATE&amp;creator=factset&amp;DOC_NAME=fat:reuters_qtrly_source_window.fat&amp;display_string=Audit&amp;DYN_ARGS=TRUE&amp;VAR:ID1=34354P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06__FDSAUDITLINK__" localSheetId="2" hidden="1">{"fdsup://IBCentral/FAT Viewer?action=UPDATE&amp;creator=factset&amp;DOC_NAME=fat:reuters_qtrly_source_window.fat&amp;display_string=Audit&amp;DYN_ARGS=TRUE&amp;VAR:ID1=34354P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06__FDSAUDITLINK__" hidden="1">{"fdsup://IBCentral/FAT Viewer?action=UPDATE&amp;creator=factset&amp;DOC_NAME=fat:reuters_qtrly_source_window.fat&amp;display_string=Audit&amp;DYN_ARGS=TRUE&amp;VAR:ID1=34354P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07__FDSAUDITLINK__" localSheetId="1" hidden="1">{"fdsup://IBCentral/FAT Viewer?action=UPDATE&amp;creator=factset&amp;DOC_NAME=fat:reuters_qtrly_source_window.fat&amp;display_string=Audit&amp;DYN_ARGS=TRUE&amp;VAR:ID1=30249U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07__FDSAUDITLINK__" localSheetId="2" hidden="1">{"fdsup://IBCentral/FAT Viewer?action=UPDATE&amp;creator=factset&amp;DOC_NAME=fat:reuters_qtrly_source_window.fat&amp;display_string=Audit&amp;DYN_ARGS=TRUE&amp;VAR:ID1=30249U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07__FDSAUDITLINK__" hidden="1">{"fdsup://IBCentral/FAT Viewer?action=UPDATE&amp;creator=factset&amp;DOC_NAME=fat:reuters_qtrly_source_window.fat&amp;display_string=Audit&amp;DYN_ARGS=TRUE&amp;VAR:ID1=30249U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08__FDSAUDITLINK__" localSheetId="1" hidden="1">{"fdsup://IBCentral/FAT Viewer?action=UPDATE&amp;creator=factset&amp;DOC_NAME=fat:reuters_qtrly_source_window.fat&amp;display_string=Audit&amp;DYN_ARGS=TRUE&amp;VAR:ID1=70109410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08__FDSAUDITLINK__" localSheetId="2" hidden="1">{"fdsup://IBCentral/FAT Viewer?action=UPDATE&amp;creator=factset&amp;DOC_NAME=fat:reuters_qtrly_source_window.fat&amp;display_string=Audit&amp;DYN_ARGS=TRUE&amp;VAR:ID1=70109410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08__FDSAUDITLINK__" hidden="1">{"fdsup://IBCentral/FAT Viewer?action=UPDATE&amp;creator=factset&amp;DOC_NAME=fat:reuters_qtrly_source_window.fat&amp;display_string=Audit&amp;DYN_ARGS=TRUE&amp;VAR:ID1=70109410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09__FDSAUDITLINK__" localSheetId="1" hidden="1">{"fdsup://IBCentral/FAT Viewer?action=UPDATE&amp;creator=factset&amp;DOC_NAME=fat:reuters_qtrly_source_window.fat&amp;display_string=Audit&amp;DYN_ARGS=TRUE&amp;VAR:ID1=13342B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09__FDSAUDITLINK__" localSheetId="2" hidden="1">{"fdsup://IBCentral/FAT Viewer?action=UPDATE&amp;creator=factset&amp;DOC_NAME=fat:reuters_qtrly_source_window.fat&amp;display_string=Audit&amp;DYN_ARGS=TRUE&amp;VAR:ID1=13342B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09__FDSAUDITLINK__" hidden="1">{"fdsup://IBCentral/FAT Viewer?action=UPDATE&amp;creator=factset&amp;DOC_NAME=fat:reuters_qtrly_source_window.fat&amp;display_string=Audit&amp;DYN_ARGS=TRUE&amp;VAR:ID1=13342B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1__FDSAUDITLINK__" localSheetId="1" hidden="1">{"fdsup://IBCentral/FAT Viewer?action=UPDATE&amp;creator=factset&amp;DOC_NAME=fat:reuters_qtrly_source_window.fat&amp;display_string=Audit&amp;DYN_ARGS=TRUE&amp;VAR:ID1=77669610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1__FDSAUDITLINK__" localSheetId="2" hidden="1">{"fdsup://IBCentral/FAT Viewer?action=UPDATE&amp;creator=factset&amp;DOC_NAME=fat:reuters_qtrly_source_window.fat&amp;display_string=Audit&amp;DYN_ARGS=TRUE&amp;VAR:ID1=77669610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1__FDSAUDITLINK__" hidden="1">{"fdsup://IBCentral/FAT Viewer?action=UPDATE&amp;creator=factset&amp;DOC_NAME=fat:reuters_qtrly_source_window.fat&amp;display_string=Audit&amp;DYN_ARGS=TRUE&amp;VAR:ID1=77669610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10__FDSAUDITLINK__" localSheetId="1" hidden="1">{"fdsup://IBCentral/FAT Viewer?action=UPDATE&amp;creator=factset&amp;DOC_NAME=fat:reuters_qtrly_source_window.fat&amp;display_string=Audit&amp;DYN_ARGS=TRUE&amp;VAR:ID1=17273K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10__FDSAUDITLINK__" localSheetId="2" hidden="1">{"fdsup://IBCentral/FAT Viewer?action=UPDATE&amp;creator=factset&amp;DOC_NAME=fat:reuters_qtrly_source_window.fat&amp;display_string=Audit&amp;DYN_ARGS=TRUE&amp;VAR:ID1=17273K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10__FDSAUDITLINK__" hidden="1">{"fdsup://IBCentral/FAT Viewer?action=UPDATE&amp;creator=factset&amp;DOC_NAME=fat:reuters_qtrly_source_window.fat&amp;display_string=Audit&amp;DYN_ARGS=TRUE&amp;VAR:ID1=17273K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11__FDSAUDITLINK__" localSheetId="1" hidden="1">{"fdsup://IBCentral/FAT Viewer?action=UPDATE&amp;creator=factset&amp;DOC_NAME=fat:reuters_qtrly_source_window.fat&amp;display_string=Audit&amp;DYN_ARGS=TRUE&amp;VAR:ID1=22439910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11__FDSAUDITLINK__" localSheetId="2" hidden="1">{"fdsup://IBCentral/FAT Viewer?action=UPDATE&amp;creator=factset&amp;DOC_NAME=fat:reuters_qtrly_source_window.fat&amp;display_string=Audit&amp;DYN_ARGS=TRUE&amp;VAR:ID1=22439910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11__FDSAUDITLINK__" hidden="1">{"fdsup://IBCentral/FAT Viewer?action=UPDATE&amp;creator=factset&amp;DOC_NAME=fat:reuters_qtrly_source_window.fat&amp;display_string=Audit&amp;DYN_ARGS=TRUE&amp;VAR:ID1=22439910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12__FDSAUDITLINK__" localSheetId="1" hidden="1">{"fdsup://IBCentral/FAT Viewer?action=UPDATE&amp;creator=factset&amp;DOC_NAME=fat:reuters_qtrly_source_window.fat&amp;display_string=Audit&amp;DYN_ARGS=TRUE&amp;VAR:ID1=26160810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12__FDSAUDITLINK__" localSheetId="2" hidden="1">{"fdsup://IBCentral/FAT Viewer?action=UPDATE&amp;creator=factset&amp;DOC_NAME=fat:reuters_qtrly_source_window.fat&amp;display_string=Audit&amp;DYN_ARGS=TRUE&amp;VAR:ID1=26160810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12__FDSAUDITLINK__" hidden="1">{"fdsup://IBCentral/FAT Viewer?action=UPDATE&amp;creator=factset&amp;DOC_NAME=fat:reuters_qtrly_source_window.fat&amp;display_string=Audit&amp;DYN_ARGS=TRUE&amp;VAR:ID1=26160810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13__FDSAUDITLINK__" localSheetId="1" hidden="1">{"fdsup://IBCentral/FAT Viewer?action=UPDATE&amp;creator=factset&amp;DOC_NAME=fat:reuters_qtrly_source_window.fat&amp;display_string=Audit&amp;DYN_ARGS=TRUE&amp;VAR:ID1=77669610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13__FDSAUDITLINK__" localSheetId="2" hidden="1">{"fdsup://IBCentral/FAT Viewer?action=UPDATE&amp;creator=factset&amp;DOC_NAME=fat:reuters_qtrly_source_window.fat&amp;display_string=Audit&amp;DYN_ARGS=TRUE&amp;VAR:ID1=77669610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13__FDSAUDITLINK__" hidden="1">{"fdsup://IBCentral/FAT Viewer?action=UPDATE&amp;creator=factset&amp;DOC_NAME=fat:reuters_qtrly_source_window.fat&amp;display_string=Audit&amp;DYN_ARGS=TRUE&amp;VAR:ID1=77669610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14__FDSAUDITLINK__" localSheetId="1" hidden="1">{"fdsup://IBCentral/FAT Viewer?action=UPDATE&amp;creator=factset&amp;DOC_NAME=fat:reuters_qtrly_source_window.fat&amp;display_string=Audit&amp;DYN_ARGS=TRUE&amp;VAR:ID1=34354P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14__FDSAUDITLINK__" localSheetId="2" hidden="1">{"fdsup://IBCentral/FAT Viewer?action=UPDATE&amp;creator=factset&amp;DOC_NAME=fat:reuters_qtrly_source_window.fat&amp;display_string=Audit&amp;DYN_ARGS=TRUE&amp;VAR:ID1=34354P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14__FDSAUDITLINK__" hidden="1">{"fdsup://IBCentral/FAT Viewer?action=UPDATE&amp;creator=factset&amp;DOC_NAME=fat:reuters_qtrly_source_window.fat&amp;display_string=Audit&amp;DYN_ARGS=TRUE&amp;VAR:ID1=34354P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15__FDSAUDITLINK__" localSheetId="1" hidden="1">{"fdsup://IBCentral/FAT Viewer?action=UPDATE&amp;creator=factset&amp;DOC_NAME=fat:reuters_qtrly_source_window.fat&amp;display_string=Audit&amp;DYN_ARGS=TRUE&amp;VAR:ID1=30249U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15__FDSAUDITLINK__" localSheetId="2" hidden="1">{"fdsup://IBCentral/FAT Viewer?action=UPDATE&amp;creator=factset&amp;DOC_NAME=fat:reuters_qtrly_source_window.fat&amp;display_string=Audit&amp;DYN_ARGS=TRUE&amp;VAR:ID1=30249U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15__FDSAUDITLINK__" hidden="1">{"fdsup://IBCentral/FAT Viewer?action=UPDATE&amp;creator=factset&amp;DOC_NAME=fat:reuters_qtrly_source_window.fat&amp;display_string=Audit&amp;DYN_ARGS=TRUE&amp;VAR:ID1=30249U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16__FDSAUDITLINK__" localSheetId="1" hidden="1">{"fdsup://IBCentral/FAT Viewer?action=UPDATE&amp;creator=factset&amp;DOC_NAME=fat:reuters_qtrly_source_window.fat&amp;display_string=Audit&amp;DYN_ARGS=TRUE&amp;VAR:ID1=70109410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16__FDSAUDITLINK__" localSheetId="2" hidden="1">{"fdsup://IBCentral/FAT Viewer?action=UPDATE&amp;creator=factset&amp;DOC_NAME=fat:reuters_qtrly_source_window.fat&amp;display_string=Audit&amp;DYN_ARGS=TRUE&amp;VAR:ID1=70109410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16__FDSAUDITLINK__" hidden="1">{"fdsup://IBCentral/FAT Viewer?action=UPDATE&amp;creator=factset&amp;DOC_NAME=fat:reuters_qtrly_source_window.fat&amp;display_string=Audit&amp;DYN_ARGS=TRUE&amp;VAR:ID1=70109410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17__FDSAUDITLINK__" localSheetId="1" hidden="1">{"fdsup://IBCentral/FAT Viewer?action=UPDATE&amp;creator=factset&amp;DOC_NAME=fat:reuters_qtrly_source_window.fat&amp;display_string=Audit&amp;DYN_ARGS=TRUE&amp;VAR:ID1=13342B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17__FDSAUDITLINK__" localSheetId="2" hidden="1">{"fdsup://IBCentral/FAT Viewer?action=UPDATE&amp;creator=factset&amp;DOC_NAME=fat:reuters_qtrly_source_window.fat&amp;display_string=Audit&amp;DYN_ARGS=TRUE&amp;VAR:ID1=13342B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17__FDSAUDITLINK__" hidden="1">{"fdsup://IBCentral/FAT Viewer?action=UPDATE&amp;creator=factset&amp;DOC_NAME=fat:reuters_qtrly_source_window.fat&amp;display_string=Audit&amp;DYN_ARGS=TRUE&amp;VAR:ID1=13342B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18__FDSAUDITLINK__" localSheetId="1" hidden="1">{"fdsup://IBCentral/FAT Viewer?action=UPDATE&amp;creator=factset&amp;DOC_NAME=fat:reuters_qtrly_source_window.fat&amp;display_string=Audit&amp;DYN_ARGS=TRUE&amp;VAR:ID1=17273K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18__FDSAUDITLINK__" localSheetId="2" hidden="1">{"fdsup://IBCentral/FAT Viewer?action=UPDATE&amp;creator=factset&amp;DOC_NAME=fat:reuters_qtrly_source_window.fat&amp;display_string=Audit&amp;DYN_ARGS=TRUE&amp;VAR:ID1=17273K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18__FDSAUDITLINK__" hidden="1">{"fdsup://IBCentral/FAT Viewer?action=UPDATE&amp;creator=factset&amp;DOC_NAME=fat:reuters_qtrly_source_window.fat&amp;display_string=Audit&amp;DYN_ARGS=TRUE&amp;VAR:ID1=17273K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19__FDSAUDITLINK__" localSheetId="1" hidden="1">{"fdsup://IBCentral/FAT Viewer?action=UPDATE&amp;creator=factset&amp;DOC_NAME=fat:reuters_qtrly_source_window.fat&amp;display_string=Audit&amp;DYN_ARGS=TRUE&amp;VAR:ID1=22439910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19__FDSAUDITLINK__" localSheetId="2" hidden="1">{"fdsup://IBCentral/FAT Viewer?action=UPDATE&amp;creator=factset&amp;DOC_NAME=fat:reuters_qtrly_source_window.fat&amp;display_string=Audit&amp;DYN_ARGS=TRUE&amp;VAR:ID1=22439910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19__FDSAUDITLINK__" hidden="1">{"fdsup://IBCentral/FAT Viewer?action=UPDATE&amp;creator=factset&amp;DOC_NAME=fat:reuters_qtrly_source_window.fat&amp;display_string=Audit&amp;DYN_ARGS=TRUE&amp;VAR:ID1=22439910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2__FDSAUDITLINK__" localSheetId="1" hidden="1">{"fdsup://IBCentral/FAT Viewer?action=UPDATE&amp;creator=factset&amp;DOC_NAME=fat:reuters_qtrly_source_window.fat&amp;display_string=Audit&amp;DYN_ARGS=TRUE&amp;VAR:ID1=34354P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2__FDSAUDITLINK__" localSheetId="2" hidden="1">{"fdsup://IBCentral/FAT Viewer?action=UPDATE&amp;creator=factset&amp;DOC_NAME=fat:reuters_qtrly_source_window.fat&amp;display_string=Audit&amp;DYN_ARGS=TRUE&amp;VAR:ID1=34354P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2__FDSAUDITLINK__" hidden="1">{"fdsup://IBCentral/FAT Viewer?action=UPDATE&amp;creator=factset&amp;DOC_NAME=fat:reuters_qtrly_source_window.fat&amp;display_string=Audit&amp;DYN_ARGS=TRUE&amp;VAR:ID1=34354P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20__FDSAUDITLINK__" localSheetId="1" hidden="1">{"fdsup://IBCentral/FAT Viewer?action=UPDATE&amp;creator=factset&amp;DOC_NAME=fat:reuters_qtrly_source_window.fat&amp;display_string=Audit&amp;DYN_ARGS=TRUE&amp;VAR:ID1=26160810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20__FDSAUDITLINK__" localSheetId="2" hidden="1">{"fdsup://IBCentral/FAT Viewer?action=UPDATE&amp;creator=factset&amp;DOC_NAME=fat:reuters_qtrly_source_window.fat&amp;display_string=Audit&amp;DYN_ARGS=TRUE&amp;VAR:ID1=26160810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20__FDSAUDITLINK__" hidden="1">{"fdsup://IBCentral/FAT Viewer?action=UPDATE&amp;creator=factset&amp;DOC_NAME=fat:reuters_qtrly_source_window.fat&amp;display_string=Audit&amp;DYN_ARGS=TRUE&amp;VAR:ID1=26160810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21__FDSAUDITLINK__" localSheetId="1" hidden="1">{"fdsup://IBCentral/FAT Viewer?action=UPDATE&amp;creator=factset&amp;DOC_NAME=fat:reuters_qtrly_source_window.fat&amp;display_string=Audit&amp;DYN_ARGS=TRUE&amp;VAR:ID1=77669610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21__FDSAUDITLINK__" localSheetId="2" hidden="1">{"fdsup://IBCentral/FAT Viewer?action=UPDATE&amp;creator=factset&amp;DOC_NAME=fat:reuters_qtrly_source_window.fat&amp;display_string=Audit&amp;DYN_ARGS=TRUE&amp;VAR:ID1=77669610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21__FDSAUDITLINK__" hidden="1">{"fdsup://IBCentral/FAT Viewer?action=UPDATE&amp;creator=factset&amp;DOC_NAME=fat:reuters_qtrly_source_window.fat&amp;display_string=Audit&amp;DYN_ARGS=TRUE&amp;VAR:ID1=77669610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22__FDSAUDITLINK__" localSheetId="1" hidden="1">{"fdsup://IBCentral/FAT Viewer?action=UPDATE&amp;creator=factset&amp;DOC_NAME=fat:reuters_qtrly_source_window.fat&amp;display_string=Audit&amp;DYN_ARGS=TRUE&amp;VAR:ID1=34354P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22__FDSAUDITLINK__" localSheetId="2" hidden="1">{"fdsup://IBCentral/FAT Viewer?action=UPDATE&amp;creator=factset&amp;DOC_NAME=fat:reuters_qtrly_source_window.fat&amp;display_string=Audit&amp;DYN_ARGS=TRUE&amp;VAR:ID1=34354P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22__FDSAUDITLINK__" hidden="1">{"fdsup://IBCentral/FAT Viewer?action=UPDATE&amp;creator=factset&amp;DOC_NAME=fat:reuters_qtrly_source_window.fat&amp;display_string=Audit&amp;DYN_ARGS=TRUE&amp;VAR:ID1=34354P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23__FDSAUDITLINK__" localSheetId="1" hidden="1">{"fdsup://IBCentral/FAT Viewer?action=UPDATE&amp;creator=factset&amp;DOC_NAME=fat:reuters_qtrly_source_window.fat&amp;display_string=Audit&amp;DYN_ARGS=TRUE&amp;VAR:ID1=30249U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23__FDSAUDITLINK__" localSheetId="2" hidden="1">{"fdsup://IBCentral/FAT Viewer?action=UPDATE&amp;creator=factset&amp;DOC_NAME=fat:reuters_qtrly_source_window.fat&amp;display_string=Audit&amp;DYN_ARGS=TRUE&amp;VAR:ID1=30249U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23__FDSAUDITLINK__" hidden="1">{"fdsup://IBCentral/FAT Viewer?action=UPDATE&amp;creator=factset&amp;DOC_NAME=fat:reuters_qtrly_source_window.fat&amp;display_string=Audit&amp;DYN_ARGS=TRUE&amp;VAR:ID1=30249U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24__FDSAUDITLINK__" localSheetId="1" hidden="1">{"fdsup://IBCentral/FAT Viewer?action=UPDATE&amp;creator=factset&amp;DOC_NAME=fat:reuters_qtrly_source_window.fat&amp;display_string=Audit&amp;DYN_ARGS=TRUE&amp;VAR:ID1=70109410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24__FDSAUDITLINK__" localSheetId="2" hidden="1">{"fdsup://IBCentral/FAT Viewer?action=UPDATE&amp;creator=factset&amp;DOC_NAME=fat:reuters_qtrly_source_window.fat&amp;display_string=Audit&amp;DYN_ARGS=TRUE&amp;VAR:ID1=70109410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24__FDSAUDITLINK__" hidden="1">{"fdsup://IBCentral/FAT Viewer?action=UPDATE&amp;creator=factset&amp;DOC_NAME=fat:reuters_qtrly_source_window.fat&amp;display_string=Audit&amp;DYN_ARGS=TRUE&amp;VAR:ID1=70109410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25__FDSAUDITLINK__" localSheetId="1" hidden="1">{"fdsup://IBCentral/FAT Viewer?action=UPDATE&amp;creator=factset&amp;DOC_NAME=fat:reuters_qtrly_source_window.fat&amp;display_string=Audit&amp;DYN_ARGS=TRUE&amp;VAR:ID1=13342B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25__FDSAUDITLINK__" localSheetId="2" hidden="1">{"fdsup://IBCentral/FAT Viewer?action=UPDATE&amp;creator=factset&amp;DOC_NAME=fat:reuters_qtrly_source_window.fat&amp;display_string=Audit&amp;DYN_ARGS=TRUE&amp;VAR:ID1=13342B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25__FDSAUDITLINK__" hidden="1">{"fdsup://IBCentral/FAT Viewer?action=UPDATE&amp;creator=factset&amp;DOC_NAME=fat:reuters_qtrly_source_window.fat&amp;display_string=Audit&amp;DYN_ARGS=TRUE&amp;VAR:ID1=13342B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26__FDSAUDITLINK__" localSheetId="1" hidden="1">{"fdsup://IBCentral/FAT Viewer?action=UPDATE&amp;creator=factset&amp;DOC_NAME=fat:reuters_qtrly_source_window.fat&amp;display_string=Audit&amp;DYN_ARGS=TRUE&amp;VAR:ID1=17273K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26__FDSAUDITLINK__" localSheetId="2" hidden="1">{"fdsup://IBCentral/FAT Viewer?action=UPDATE&amp;creator=factset&amp;DOC_NAME=fat:reuters_qtrly_source_window.fat&amp;display_string=Audit&amp;DYN_ARGS=TRUE&amp;VAR:ID1=17273K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26__FDSAUDITLINK__" hidden="1">{"fdsup://IBCentral/FAT Viewer?action=UPDATE&amp;creator=factset&amp;DOC_NAME=fat:reuters_qtrly_source_window.fat&amp;display_string=Audit&amp;DYN_ARGS=TRUE&amp;VAR:ID1=17273K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27__FDSAUDITLINK__" localSheetId="1" hidden="1">{"fdsup://IBCentral/FAT Viewer?action=UPDATE&amp;creator=factset&amp;DOC_NAME=fat:reuters_qtrly_source_window.fat&amp;display_string=Audit&amp;DYN_ARGS=TRUE&amp;VAR:ID1=22439910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27__FDSAUDITLINK__" localSheetId="2" hidden="1">{"fdsup://IBCentral/FAT Viewer?action=UPDATE&amp;creator=factset&amp;DOC_NAME=fat:reuters_qtrly_source_window.fat&amp;display_string=Audit&amp;DYN_ARGS=TRUE&amp;VAR:ID1=22439910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27__FDSAUDITLINK__" hidden="1">{"fdsup://IBCentral/FAT Viewer?action=UPDATE&amp;creator=factset&amp;DOC_NAME=fat:reuters_qtrly_source_window.fat&amp;display_string=Audit&amp;DYN_ARGS=TRUE&amp;VAR:ID1=22439910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28__FDSAUDITLINK__" localSheetId="1" hidden="1">{"fdsup://IBCentral/FAT Viewer?action=UPDATE&amp;creator=factset&amp;DOC_NAME=fat:reuters_qtrly_source_window.fat&amp;display_string=Audit&amp;DYN_ARGS=TRUE&amp;VAR:ID1=26160810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28__FDSAUDITLINK__" localSheetId="2" hidden="1">{"fdsup://IBCentral/FAT Viewer?action=UPDATE&amp;creator=factset&amp;DOC_NAME=fat:reuters_qtrly_source_window.fat&amp;display_string=Audit&amp;DYN_ARGS=TRUE&amp;VAR:ID1=26160810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28__FDSAUDITLINK__" hidden="1">{"fdsup://IBCentral/FAT Viewer?action=UPDATE&amp;creator=factset&amp;DOC_NAME=fat:reuters_qtrly_source_window.fat&amp;display_string=Audit&amp;DYN_ARGS=TRUE&amp;VAR:ID1=26160810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29__FDSAUDITLINK__" localSheetId="1" hidden="1">{"fdsup://IBCentral/FAT Viewer?action=UPDATE&amp;creator=factset&amp;DOC_NAME=fat:reuters_qtrly_source_window.fat&amp;display_string=Audit&amp;DYN_ARGS=TRUE&amp;VAR:ID1=77669610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29__FDSAUDITLINK__" localSheetId="2" hidden="1">{"fdsup://IBCentral/FAT Viewer?action=UPDATE&amp;creator=factset&amp;DOC_NAME=fat:reuters_qtrly_source_window.fat&amp;display_string=Audit&amp;DYN_ARGS=TRUE&amp;VAR:ID1=77669610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29__FDSAUDITLINK__" hidden="1">{"fdsup://IBCentral/FAT Viewer?action=UPDATE&amp;creator=factset&amp;DOC_NAME=fat:reuters_qtrly_source_window.fat&amp;display_string=Audit&amp;DYN_ARGS=TRUE&amp;VAR:ID1=77669610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3__FDSAUDITLINK__" localSheetId="1" hidden="1">{"fdsup://IBCentral/FAT Viewer?action=UPDATE&amp;creator=factset&amp;DOC_NAME=fat:reuters_qtrly_source_window.fat&amp;display_string=Audit&amp;DYN_ARGS=TRUE&amp;VAR:ID1=30249U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3__FDSAUDITLINK__" localSheetId="2" hidden="1">{"fdsup://IBCentral/FAT Viewer?action=UPDATE&amp;creator=factset&amp;DOC_NAME=fat:reuters_qtrly_source_window.fat&amp;display_string=Audit&amp;DYN_ARGS=TRUE&amp;VAR:ID1=30249U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3__FDSAUDITLINK__" hidden="1">{"fdsup://IBCentral/FAT Viewer?action=UPDATE&amp;creator=factset&amp;DOC_NAME=fat:reuters_qtrly_source_window.fat&amp;display_string=Audit&amp;DYN_ARGS=TRUE&amp;VAR:ID1=30249U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30__FDSAUDITLINK__" localSheetId="1" hidden="1">{"fdsup://IBCentral/FAT Viewer?action=UPDATE&amp;creator=factset&amp;DOC_NAME=fat:reuters_qtrly_source_window.fat&amp;display_string=Audit&amp;DYN_ARGS=TRUE&amp;VAR:ID1=34354P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30__FDSAUDITLINK__" localSheetId="2" hidden="1">{"fdsup://IBCentral/FAT Viewer?action=UPDATE&amp;creator=factset&amp;DOC_NAME=fat:reuters_qtrly_source_window.fat&amp;display_string=Audit&amp;DYN_ARGS=TRUE&amp;VAR:ID1=34354P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30__FDSAUDITLINK__" hidden="1">{"fdsup://IBCentral/FAT Viewer?action=UPDATE&amp;creator=factset&amp;DOC_NAME=fat:reuters_qtrly_source_window.fat&amp;display_string=Audit&amp;DYN_ARGS=TRUE&amp;VAR:ID1=34354P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31__FDSAUDITLINK__" localSheetId="1" hidden="1">{"fdsup://IBCentral/FAT Viewer?action=UPDATE&amp;creator=factset&amp;DOC_NAME=fat:reuters_qtrly_source_window.fat&amp;display_string=Audit&amp;DYN_ARGS=TRUE&amp;VAR:ID1=30249U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31__FDSAUDITLINK__" localSheetId="2" hidden="1">{"fdsup://IBCentral/FAT Viewer?action=UPDATE&amp;creator=factset&amp;DOC_NAME=fat:reuters_qtrly_source_window.fat&amp;display_string=Audit&amp;DYN_ARGS=TRUE&amp;VAR:ID1=30249U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31__FDSAUDITLINK__" hidden="1">{"fdsup://IBCentral/FAT Viewer?action=UPDATE&amp;creator=factset&amp;DOC_NAME=fat:reuters_qtrly_source_window.fat&amp;display_string=Audit&amp;DYN_ARGS=TRUE&amp;VAR:ID1=30249U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32__FDSAUDITLINK__" localSheetId="1" hidden="1">{"fdsup://IBCentral/FAT Viewer?action=UPDATE&amp;creator=factset&amp;DOC_NAME=fat:reuters_qtrly_source_window.fat&amp;display_string=Audit&amp;DYN_ARGS=TRUE&amp;VAR:ID1=70109410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32__FDSAUDITLINK__" localSheetId="2" hidden="1">{"fdsup://IBCentral/FAT Viewer?action=UPDATE&amp;creator=factset&amp;DOC_NAME=fat:reuters_qtrly_source_window.fat&amp;display_string=Audit&amp;DYN_ARGS=TRUE&amp;VAR:ID1=70109410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32__FDSAUDITLINK__" hidden="1">{"fdsup://IBCentral/FAT Viewer?action=UPDATE&amp;creator=factset&amp;DOC_NAME=fat:reuters_qtrly_source_window.fat&amp;display_string=Audit&amp;DYN_ARGS=TRUE&amp;VAR:ID1=70109410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33__FDSAUDITLINK__" localSheetId="1" hidden="1">{"fdsup://IBCentral/FAT Viewer?action=UPDATE&amp;creator=factset&amp;DOC_NAME=fat:reuters_qtrly_source_window.fat&amp;display_string=Audit&amp;DYN_ARGS=TRUE&amp;VAR:ID1=13342B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33__FDSAUDITLINK__" localSheetId="2" hidden="1">{"fdsup://IBCentral/FAT Viewer?action=UPDATE&amp;creator=factset&amp;DOC_NAME=fat:reuters_qtrly_source_window.fat&amp;display_string=Audit&amp;DYN_ARGS=TRUE&amp;VAR:ID1=13342B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33__FDSAUDITLINK__" hidden="1">{"fdsup://IBCentral/FAT Viewer?action=UPDATE&amp;creator=factset&amp;DOC_NAME=fat:reuters_qtrly_source_window.fat&amp;display_string=Audit&amp;DYN_ARGS=TRUE&amp;VAR:ID1=13342B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34__FDSAUDITLINK__" localSheetId="1" hidden="1">{"fdsup://IBCentral/FAT Viewer?action=UPDATE&amp;creator=factset&amp;DOC_NAME=fat:reuters_qtrly_source_window.fat&amp;display_string=Audit&amp;DYN_ARGS=TRUE&amp;VAR:ID1=17273K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34__FDSAUDITLINK__" localSheetId="2" hidden="1">{"fdsup://IBCentral/FAT Viewer?action=UPDATE&amp;creator=factset&amp;DOC_NAME=fat:reuters_qtrly_source_window.fat&amp;display_string=Audit&amp;DYN_ARGS=TRUE&amp;VAR:ID1=17273K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34__FDSAUDITLINK__" hidden="1">{"fdsup://IBCentral/FAT Viewer?action=UPDATE&amp;creator=factset&amp;DOC_NAME=fat:reuters_qtrly_source_window.fat&amp;display_string=Audit&amp;DYN_ARGS=TRUE&amp;VAR:ID1=17273K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35__FDSAUDITLINK__" localSheetId="1" hidden="1">{"fdsup://IBCentral/FAT Viewer?action=UPDATE&amp;creator=factset&amp;DOC_NAME=fat:reuters_qtrly_source_window.fat&amp;display_string=Audit&amp;DYN_ARGS=TRUE&amp;VAR:ID1=22439910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35__FDSAUDITLINK__" localSheetId="2" hidden="1">{"fdsup://IBCentral/FAT Viewer?action=UPDATE&amp;creator=factset&amp;DOC_NAME=fat:reuters_qtrly_source_window.fat&amp;display_string=Audit&amp;DYN_ARGS=TRUE&amp;VAR:ID1=22439910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35__FDSAUDITLINK__" hidden="1">{"fdsup://IBCentral/FAT Viewer?action=UPDATE&amp;creator=factset&amp;DOC_NAME=fat:reuters_qtrly_source_window.fat&amp;display_string=Audit&amp;DYN_ARGS=TRUE&amp;VAR:ID1=22439910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36__FDSAUDITLINK__" localSheetId="1" hidden="1">{"fdsup://IBCentral/FAT Viewer?action=UPDATE&amp;creator=factset&amp;DOC_NAME=fat:reuters_qtrly_source_window.fat&amp;display_string=Audit&amp;DYN_ARGS=TRUE&amp;VAR:ID1=26160810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36__FDSAUDITLINK__" localSheetId="2" hidden="1">{"fdsup://IBCentral/FAT Viewer?action=UPDATE&amp;creator=factset&amp;DOC_NAME=fat:reuters_qtrly_source_window.fat&amp;display_string=Audit&amp;DYN_ARGS=TRUE&amp;VAR:ID1=26160810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36__FDSAUDITLINK__" hidden="1">{"fdsup://IBCentral/FAT Viewer?action=UPDATE&amp;creator=factset&amp;DOC_NAME=fat:reuters_qtrly_source_window.fat&amp;display_string=Audit&amp;DYN_ARGS=TRUE&amp;VAR:ID1=26160810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37__FDSAUDITLINK__" localSheetId="1" hidden="1">{"fdsup://IBCentral/FAT Viewer?action=UPDATE&amp;creator=factset&amp;DOC_NAME=fat:reuters_qtrly_source_window.fat&amp;display_string=Audit&amp;DYN_ARGS=TRUE&amp;VAR:ID1=77669610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37__FDSAUDITLINK__" localSheetId="2" hidden="1">{"fdsup://IBCentral/FAT Viewer?action=UPDATE&amp;creator=factset&amp;DOC_NAME=fat:reuters_qtrly_source_window.fat&amp;display_string=Audit&amp;DYN_ARGS=TRUE&amp;VAR:ID1=77669610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37__FDSAUDITLINK__" hidden="1">{"fdsup://IBCentral/FAT Viewer?action=UPDATE&amp;creator=factset&amp;DOC_NAME=fat:reuters_qtrly_source_window.fat&amp;display_string=Audit&amp;DYN_ARGS=TRUE&amp;VAR:ID1=77669610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38__FDSAUDITLINK__" localSheetId="1" hidden="1">{"fdsup://IBCentral/FAT Viewer?action=UPDATE&amp;creator=factset&amp;DOC_NAME=fat:reuters_qtrly_source_window.fat&amp;display_string=Audit&amp;DYN_ARGS=TRUE&amp;VAR:ID1=34354P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38__FDSAUDITLINK__" localSheetId="2" hidden="1">{"fdsup://IBCentral/FAT Viewer?action=UPDATE&amp;creator=factset&amp;DOC_NAME=fat:reuters_qtrly_source_window.fat&amp;display_string=Audit&amp;DYN_ARGS=TRUE&amp;VAR:ID1=34354P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38__FDSAUDITLINK__" hidden="1">{"fdsup://IBCentral/FAT Viewer?action=UPDATE&amp;creator=factset&amp;DOC_NAME=fat:reuters_qtrly_source_window.fat&amp;display_string=Audit&amp;DYN_ARGS=TRUE&amp;VAR:ID1=34354P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39__FDSAUDITLINK__" localSheetId="1" hidden="1">{"fdsup://IBCentral/FAT Viewer?action=UPDATE&amp;creator=factset&amp;DOC_NAME=fat:reuters_qtrly_source_window.fat&amp;display_string=Audit&amp;DYN_ARGS=TRUE&amp;VAR:ID1=30249U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39__FDSAUDITLINK__" localSheetId="2" hidden="1">{"fdsup://IBCentral/FAT Viewer?action=UPDATE&amp;creator=factset&amp;DOC_NAME=fat:reuters_qtrly_source_window.fat&amp;display_string=Audit&amp;DYN_ARGS=TRUE&amp;VAR:ID1=30249U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39__FDSAUDITLINK__" hidden="1">{"fdsup://IBCentral/FAT Viewer?action=UPDATE&amp;creator=factset&amp;DOC_NAME=fat:reuters_qtrly_source_window.fat&amp;display_string=Audit&amp;DYN_ARGS=TRUE&amp;VAR:ID1=30249U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4__FDSAUDITLINK__" localSheetId="1" hidden="1">{"fdsup://IBCentral/FAT Viewer?action=UPDATE&amp;creator=factset&amp;DOC_NAME=fat:reuters_qtrly_source_window.fat&amp;display_string=Audit&amp;DYN_ARGS=TRUE&amp;VAR:ID1=70109410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4__FDSAUDITLINK__" localSheetId="2" hidden="1">{"fdsup://IBCentral/FAT Viewer?action=UPDATE&amp;creator=factset&amp;DOC_NAME=fat:reuters_qtrly_source_window.fat&amp;display_string=Audit&amp;DYN_ARGS=TRUE&amp;VAR:ID1=70109410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4__FDSAUDITLINK__" hidden="1">{"fdsup://IBCentral/FAT Viewer?action=UPDATE&amp;creator=factset&amp;DOC_NAME=fat:reuters_qtrly_source_window.fat&amp;display_string=Audit&amp;DYN_ARGS=TRUE&amp;VAR:ID1=70109410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40__FDSAUDITLINK__" localSheetId="1" hidden="1">{"fdsup://IBCentral/FAT Viewer?action=UPDATE&amp;creator=factset&amp;DOC_NAME=fat:reuters_qtrly_source_window.fat&amp;display_string=Audit&amp;DYN_ARGS=TRUE&amp;VAR:ID1=70109410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40__FDSAUDITLINK__" localSheetId="2" hidden="1">{"fdsup://IBCentral/FAT Viewer?action=UPDATE&amp;creator=factset&amp;DOC_NAME=fat:reuters_qtrly_source_window.fat&amp;display_string=Audit&amp;DYN_ARGS=TRUE&amp;VAR:ID1=70109410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40__FDSAUDITLINK__" hidden="1">{"fdsup://IBCentral/FAT Viewer?action=UPDATE&amp;creator=factset&amp;DOC_NAME=fat:reuters_qtrly_source_window.fat&amp;display_string=Audit&amp;DYN_ARGS=TRUE&amp;VAR:ID1=70109410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41__FDSAUDITLINK__" localSheetId="1" hidden="1">{"fdsup://IBCentral/FAT Viewer?action=UPDATE&amp;creator=factset&amp;DOC_NAME=fat:reuters_qtrly_source_window.fat&amp;display_string=Audit&amp;DYN_ARGS=TRUE&amp;VAR:ID1=13342B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41__FDSAUDITLINK__" localSheetId="2" hidden="1">{"fdsup://IBCentral/FAT Viewer?action=UPDATE&amp;creator=factset&amp;DOC_NAME=fat:reuters_qtrly_source_window.fat&amp;display_string=Audit&amp;DYN_ARGS=TRUE&amp;VAR:ID1=13342B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41__FDSAUDITLINK__" hidden="1">{"fdsup://IBCentral/FAT Viewer?action=UPDATE&amp;creator=factset&amp;DOC_NAME=fat:reuters_qtrly_source_window.fat&amp;display_string=Audit&amp;DYN_ARGS=TRUE&amp;VAR:ID1=13342B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42__FDSAUDITLINK__" localSheetId="1" hidden="1">{"fdsup://IBCentral/FAT Viewer?action=UPDATE&amp;creator=factset&amp;DOC_NAME=fat:reuters_qtrly_source_window.fat&amp;display_string=Audit&amp;DYN_ARGS=TRUE&amp;VAR:ID1=17273K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42__FDSAUDITLINK__" localSheetId="2" hidden="1">{"fdsup://IBCentral/FAT Viewer?action=UPDATE&amp;creator=factset&amp;DOC_NAME=fat:reuters_qtrly_source_window.fat&amp;display_string=Audit&amp;DYN_ARGS=TRUE&amp;VAR:ID1=17273K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42__FDSAUDITLINK__" hidden="1">{"fdsup://IBCentral/FAT Viewer?action=UPDATE&amp;creator=factset&amp;DOC_NAME=fat:reuters_qtrly_source_window.fat&amp;display_string=Audit&amp;DYN_ARGS=TRUE&amp;VAR:ID1=17273K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43__FDSAUDITLINK__" localSheetId="1" hidden="1">{"fdsup://IBCentral/FAT Viewer?action=UPDATE&amp;creator=factset&amp;DOC_NAME=fat:reuters_qtrly_source_window.fat&amp;display_string=Audit&amp;DYN_ARGS=TRUE&amp;VAR:ID1=22439910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43__FDSAUDITLINK__" localSheetId="2" hidden="1">{"fdsup://IBCentral/FAT Viewer?action=UPDATE&amp;creator=factset&amp;DOC_NAME=fat:reuters_qtrly_source_window.fat&amp;display_string=Audit&amp;DYN_ARGS=TRUE&amp;VAR:ID1=22439910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43__FDSAUDITLINK__" hidden="1">{"fdsup://IBCentral/FAT Viewer?action=UPDATE&amp;creator=factset&amp;DOC_NAME=fat:reuters_qtrly_source_window.fat&amp;display_string=Audit&amp;DYN_ARGS=TRUE&amp;VAR:ID1=22439910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44__FDSAUDITLINK__" localSheetId="1" hidden="1">{"fdsup://IBCentral/FAT Viewer?action=UPDATE&amp;creator=factset&amp;DOC_NAME=fat:reuters_qtrly_source_window.fat&amp;display_string=Audit&amp;DYN_ARGS=TRUE&amp;VAR:ID1=26160810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44__FDSAUDITLINK__" localSheetId="2" hidden="1">{"fdsup://IBCentral/FAT Viewer?action=UPDATE&amp;creator=factset&amp;DOC_NAME=fat:reuters_qtrly_source_window.fat&amp;display_string=Audit&amp;DYN_ARGS=TRUE&amp;VAR:ID1=26160810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44__FDSAUDITLINK__" hidden="1">{"fdsup://IBCentral/FAT Viewer?action=UPDATE&amp;creator=factset&amp;DOC_NAME=fat:reuters_qtrly_source_window.fat&amp;display_string=Audit&amp;DYN_ARGS=TRUE&amp;VAR:ID1=26160810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45__FDSAUDITLINK__" localSheetId="1" hidden="1">{"fdsup://IBCentral/FAT Viewer?action=UPDATE&amp;creator=factset&amp;DOC_NAME=fat:reuters_qtrly_source_window.fat&amp;display_string=Audit&amp;DYN_ARGS=TRUE&amp;VAR:ID1=77669610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45__FDSAUDITLINK__" localSheetId="2" hidden="1">{"fdsup://IBCentral/FAT Viewer?action=UPDATE&amp;creator=factset&amp;DOC_NAME=fat:reuters_qtrly_source_window.fat&amp;display_string=Audit&amp;DYN_ARGS=TRUE&amp;VAR:ID1=77669610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45__FDSAUDITLINK__" hidden="1">{"fdsup://IBCentral/FAT Viewer?action=UPDATE&amp;creator=factset&amp;DOC_NAME=fat:reuters_qtrly_source_window.fat&amp;display_string=Audit&amp;DYN_ARGS=TRUE&amp;VAR:ID1=77669610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46__FDSAUDITLINK__" localSheetId="1" hidden="1">{"fdsup://IBCentral/FAT Viewer?action=UPDATE&amp;creator=factset&amp;DOC_NAME=fat:reuters_qtrly_source_window.fat&amp;display_string=Audit&amp;DYN_ARGS=TRUE&amp;VAR:ID1=34354P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46__FDSAUDITLINK__" localSheetId="2" hidden="1">{"fdsup://IBCentral/FAT Viewer?action=UPDATE&amp;creator=factset&amp;DOC_NAME=fat:reuters_qtrly_source_window.fat&amp;display_string=Audit&amp;DYN_ARGS=TRUE&amp;VAR:ID1=34354P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46__FDSAUDITLINK__" hidden="1">{"fdsup://IBCentral/FAT Viewer?action=UPDATE&amp;creator=factset&amp;DOC_NAME=fat:reuters_qtrly_source_window.fat&amp;display_string=Audit&amp;DYN_ARGS=TRUE&amp;VAR:ID1=34354P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47__FDSAUDITLINK__" localSheetId="1" hidden="1">{"fdsup://IBCentral/FAT Viewer?action=UPDATE&amp;creator=factset&amp;DOC_NAME=fat:reuters_qtrly_source_window.fat&amp;display_string=Audit&amp;DYN_ARGS=TRUE&amp;VAR:ID1=30249U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47__FDSAUDITLINK__" localSheetId="2" hidden="1">{"fdsup://IBCentral/FAT Viewer?action=UPDATE&amp;creator=factset&amp;DOC_NAME=fat:reuters_qtrly_source_window.fat&amp;display_string=Audit&amp;DYN_ARGS=TRUE&amp;VAR:ID1=30249U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47__FDSAUDITLINK__" hidden="1">{"fdsup://IBCentral/FAT Viewer?action=UPDATE&amp;creator=factset&amp;DOC_NAME=fat:reuters_qtrly_source_window.fat&amp;display_string=Audit&amp;DYN_ARGS=TRUE&amp;VAR:ID1=30249U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48__FDSAUDITLINK__" localSheetId="1" hidden="1">{"fdsup://IBCentral/FAT Viewer?action=UPDATE&amp;creator=factset&amp;DOC_NAME=fat:reuters_qtrly_source_window.fat&amp;display_string=Audit&amp;DYN_ARGS=TRUE&amp;VAR:ID1=70109410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48__FDSAUDITLINK__" localSheetId="2" hidden="1">{"fdsup://IBCentral/FAT Viewer?action=UPDATE&amp;creator=factset&amp;DOC_NAME=fat:reuters_qtrly_source_window.fat&amp;display_string=Audit&amp;DYN_ARGS=TRUE&amp;VAR:ID1=70109410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48__FDSAUDITLINK__" hidden="1">{"fdsup://IBCentral/FAT Viewer?action=UPDATE&amp;creator=factset&amp;DOC_NAME=fat:reuters_qtrly_source_window.fat&amp;display_string=Audit&amp;DYN_ARGS=TRUE&amp;VAR:ID1=70109410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49__FDSAUDITLINK__" localSheetId="1" hidden="1">{"fdsup://IBCentral/FAT Viewer?action=UPDATE&amp;creator=factset&amp;DOC_NAME=fat:reuters_qtrly_source_window.fat&amp;display_string=Audit&amp;DYN_ARGS=TRUE&amp;VAR:ID1=13342B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49__FDSAUDITLINK__" localSheetId="2" hidden="1">{"fdsup://IBCentral/FAT Viewer?action=UPDATE&amp;creator=factset&amp;DOC_NAME=fat:reuters_qtrly_source_window.fat&amp;display_string=Audit&amp;DYN_ARGS=TRUE&amp;VAR:ID1=13342B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49__FDSAUDITLINK__" hidden="1">{"fdsup://IBCentral/FAT Viewer?action=UPDATE&amp;creator=factset&amp;DOC_NAME=fat:reuters_qtrly_source_window.fat&amp;display_string=Audit&amp;DYN_ARGS=TRUE&amp;VAR:ID1=13342B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5__FDSAUDITLINK__" localSheetId="1" hidden="1">{"fdsup://IBCentral/FAT Viewer?action=UPDATE&amp;creator=factset&amp;DOC_NAME=fat:reuters_qtrly_source_window.fat&amp;display_string=Audit&amp;DYN_ARGS=TRUE&amp;VAR:ID1=17273K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5__FDSAUDITLINK__" localSheetId="2" hidden="1">{"fdsup://IBCentral/FAT Viewer?action=UPDATE&amp;creator=factset&amp;DOC_NAME=fat:reuters_qtrly_source_window.fat&amp;display_string=Audit&amp;DYN_ARGS=TRUE&amp;VAR:ID1=17273K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5__FDSAUDITLINK__" hidden="1">{"fdsup://IBCentral/FAT Viewer?action=UPDATE&amp;creator=factset&amp;DOC_NAME=fat:reuters_qtrly_source_window.fat&amp;display_string=Audit&amp;DYN_ARGS=TRUE&amp;VAR:ID1=17273K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50__FDSAUDITLINK__" localSheetId="1" hidden="1">{"fdsup://IBCentral/FAT Viewer?action=UPDATE&amp;creator=factset&amp;DOC_NAME=fat:reuters_qtrly_source_window.fat&amp;display_string=Audit&amp;DYN_ARGS=TRUE&amp;VAR:ID1=17273K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50__FDSAUDITLINK__" localSheetId="2" hidden="1">{"fdsup://IBCentral/FAT Viewer?action=UPDATE&amp;creator=factset&amp;DOC_NAME=fat:reuters_qtrly_source_window.fat&amp;display_string=Audit&amp;DYN_ARGS=TRUE&amp;VAR:ID1=17273K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50__FDSAUDITLINK__" hidden="1">{"fdsup://IBCentral/FAT Viewer?action=UPDATE&amp;creator=factset&amp;DOC_NAME=fat:reuters_qtrly_source_window.fat&amp;display_string=Audit&amp;DYN_ARGS=TRUE&amp;VAR:ID1=17273K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51__FDSAUDITLINK__" localSheetId="1" hidden="1">{"fdsup://IBCentral/FAT Viewer?action=UPDATE&amp;creator=factset&amp;DOC_NAME=fat:reuters_qtrly_source_window.fat&amp;display_string=Audit&amp;DYN_ARGS=TRUE&amp;VAR:ID1=22439910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51__FDSAUDITLINK__" localSheetId="2" hidden="1">{"fdsup://IBCentral/FAT Viewer?action=UPDATE&amp;creator=factset&amp;DOC_NAME=fat:reuters_qtrly_source_window.fat&amp;display_string=Audit&amp;DYN_ARGS=TRUE&amp;VAR:ID1=22439910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51__FDSAUDITLINK__" hidden="1">{"fdsup://IBCentral/FAT Viewer?action=UPDATE&amp;creator=factset&amp;DOC_NAME=fat:reuters_qtrly_source_window.fat&amp;display_string=Audit&amp;DYN_ARGS=TRUE&amp;VAR:ID1=22439910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52__FDSAUDITLINK__" localSheetId="1" hidden="1">{"fdsup://IBCentral/FAT Viewer?action=UPDATE&amp;creator=factset&amp;DOC_NAME=fat:reuters_qtrly_source_window.fat&amp;display_string=Audit&amp;DYN_ARGS=TRUE&amp;VAR:ID1=26160810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52__FDSAUDITLINK__" localSheetId="2" hidden="1">{"fdsup://IBCentral/FAT Viewer?action=UPDATE&amp;creator=factset&amp;DOC_NAME=fat:reuters_qtrly_source_window.fat&amp;display_string=Audit&amp;DYN_ARGS=TRUE&amp;VAR:ID1=26160810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52__FDSAUDITLINK__" hidden="1">{"fdsup://IBCentral/FAT Viewer?action=UPDATE&amp;creator=factset&amp;DOC_NAME=fat:reuters_qtrly_source_window.fat&amp;display_string=Audit&amp;DYN_ARGS=TRUE&amp;VAR:ID1=26160810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53__FDSAUDITLINK__" localSheetId="1" hidden="1">{"fdsup://IBCentral/FAT Viewer?action=UPDATE&amp;creator=factset&amp;DOC_NAME=fat:reuters_qtrly_source_window.fat&amp;display_string=Audit&amp;DYN_ARGS=TRUE&amp;VAR:ID1=77669610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53__FDSAUDITLINK__" localSheetId="2" hidden="1">{"fdsup://IBCentral/FAT Viewer?action=UPDATE&amp;creator=factset&amp;DOC_NAME=fat:reuters_qtrly_source_window.fat&amp;display_string=Audit&amp;DYN_ARGS=TRUE&amp;VAR:ID1=77669610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53__FDSAUDITLINK__" hidden="1">{"fdsup://IBCentral/FAT Viewer?action=UPDATE&amp;creator=factset&amp;DOC_NAME=fat:reuters_qtrly_source_window.fat&amp;display_string=Audit&amp;DYN_ARGS=TRUE&amp;VAR:ID1=77669610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54__FDSAUDITLINK__" localSheetId="1" hidden="1">{"fdsup://IBCentral/FAT Viewer?action=UPDATE&amp;creator=factset&amp;DOC_NAME=fat:reuters_qtrly_source_window.fat&amp;display_string=Audit&amp;DYN_ARGS=TRUE&amp;VAR:ID1=34354P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54__FDSAUDITLINK__" localSheetId="2" hidden="1">{"fdsup://IBCentral/FAT Viewer?action=UPDATE&amp;creator=factset&amp;DOC_NAME=fat:reuters_qtrly_source_window.fat&amp;display_string=Audit&amp;DYN_ARGS=TRUE&amp;VAR:ID1=34354P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54__FDSAUDITLINK__" hidden="1">{"fdsup://IBCentral/FAT Viewer?action=UPDATE&amp;creator=factset&amp;DOC_NAME=fat:reuters_qtrly_source_window.fat&amp;display_string=Audit&amp;DYN_ARGS=TRUE&amp;VAR:ID1=34354P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55__FDSAUDITLINK__" localSheetId="1" hidden="1">{"fdsup://IBCentral/FAT Viewer?action=UPDATE&amp;creator=factset&amp;DOC_NAME=fat:reuters_qtrly_source_window.fat&amp;display_string=Audit&amp;DYN_ARGS=TRUE&amp;VAR:ID1=30249U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55__FDSAUDITLINK__" localSheetId="2" hidden="1">{"fdsup://IBCentral/FAT Viewer?action=UPDATE&amp;creator=factset&amp;DOC_NAME=fat:reuters_qtrly_source_window.fat&amp;display_string=Audit&amp;DYN_ARGS=TRUE&amp;VAR:ID1=30249U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55__FDSAUDITLINK__" hidden="1">{"fdsup://IBCentral/FAT Viewer?action=UPDATE&amp;creator=factset&amp;DOC_NAME=fat:reuters_qtrly_source_window.fat&amp;display_string=Audit&amp;DYN_ARGS=TRUE&amp;VAR:ID1=30249U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56__FDSAUDITLINK__" localSheetId="1" hidden="1">{"fdsup://IBCentral/FAT Viewer?action=UPDATE&amp;creator=factset&amp;DOC_NAME=fat:reuters_qtrly_source_window.fat&amp;display_string=Audit&amp;DYN_ARGS=TRUE&amp;VAR:ID1=70109410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56__FDSAUDITLINK__" localSheetId="2" hidden="1">{"fdsup://IBCentral/FAT Viewer?action=UPDATE&amp;creator=factset&amp;DOC_NAME=fat:reuters_qtrly_source_window.fat&amp;display_string=Audit&amp;DYN_ARGS=TRUE&amp;VAR:ID1=70109410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56__FDSAUDITLINK__" hidden="1">{"fdsup://IBCentral/FAT Viewer?action=UPDATE&amp;creator=factset&amp;DOC_NAME=fat:reuters_qtrly_source_window.fat&amp;display_string=Audit&amp;DYN_ARGS=TRUE&amp;VAR:ID1=70109410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57__FDSAUDITLINK__" localSheetId="1" hidden="1">{"fdsup://IBCentral/FAT Viewer?action=UPDATE&amp;creator=factset&amp;DOC_NAME=fat:reuters_qtrly_source_window.fat&amp;display_string=Audit&amp;DYN_ARGS=TRUE&amp;VAR:ID1=13342B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57__FDSAUDITLINK__" localSheetId="2" hidden="1">{"fdsup://IBCentral/FAT Viewer?action=UPDATE&amp;creator=factset&amp;DOC_NAME=fat:reuters_qtrly_source_window.fat&amp;display_string=Audit&amp;DYN_ARGS=TRUE&amp;VAR:ID1=13342B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57__FDSAUDITLINK__" hidden="1">{"fdsup://IBCentral/FAT Viewer?action=UPDATE&amp;creator=factset&amp;DOC_NAME=fat:reuters_qtrly_source_window.fat&amp;display_string=Audit&amp;DYN_ARGS=TRUE&amp;VAR:ID1=13342B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58__FDSAUDITLINK__" localSheetId="1" hidden="1">{"fdsup://IBCentral/FAT Viewer?action=UPDATE&amp;creator=factset&amp;DOC_NAME=fat:reuters_qtrly_source_window.fat&amp;display_string=Audit&amp;DYN_ARGS=TRUE&amp;VAR:ID1=17273K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58__FDSAUDITLINK__" localSheetId="2" hidden="1">{"fdsup://IBCentral/FAT Viewer?action=UPDATE&amp;creator=factset&amp;DOC_NAME=fat:reuters_qtrly_source_window.fat&amp;display_string=Audit&amp;DYN_ARGS=TRUE&amp;VAR:ID1=17273K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58__FDSAUDITLINK__" hidden="1">{"fdsup://IBCentral/FAT Viewer?action=UPDATE&amp;creator=factset&amp;DOC_NAME=fat:reuters_qtrly_source_window.fat&amp;display_string=Audit&amp;DYN_ARGS=TRUE&amp;VAR:ID1=17273K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59__FDSAUDITLINK__" localSheetId="1" hidden="1">{"fdsup://IBCentral/FAT Viewer?action=UPDATE&amp;creator=factset&amp;DOC_NAME=fat:reuters_qtrly_source_window.fat&amp;display_string=Audit&amp;DYN_ARGS=TRUE&amp;VAR:ID1=22439910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59__FDSAUDITLINK__" localSheetId="2" hidden="1">{"fdsup://IBCentral/FAT Viewer?action=UPDATE&amp;creator=factset&amp;DOC_NAME=fat:reuters_qtrly_source_window.fat&amp;display_string=Audit&amp;DYN_ARGS=TRUE&amp;VAR:ID1=22439910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59__FDSAUDITLINK__" hidden="1">{"fdsup://IBCentral/FAT Viewer?action=UPDATE&amp;creator=factset&amp;DOC_NAME=fat:reuters_qtrly_source_window.fat&amp;display_string=Audit&amp;DYN_ARGS=TRUE&amp;VAR:ID1=22439910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6__FDSAUDITLINK__" localSheetId="1" hidden="1">{"fdsup://IBCentral/FAT Viewer?action=UPDATE&amp;creator=factset&amp;DOC_NAME=fat:reuters_qtrly_source_window.fat&amp;display_string=Audit&amp;DYN_ARGS=TRUE&amp;VAR:ID1=22439910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6__FDSAUDITLINK__" localSheetId="2" hidden="1">{"fdsup://IBCentral/FAT Viewer?action=UPDATE&amp;creator=factset&amp;DOC_NAME=fat:reuters_qtrly_source_window.fat&amp;display_string=Audit&amp;DYN_ARGS=TRUE&amp;VAR:ID1=22439910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6__FDSAUDITLINK__" hidden="1">{"fdsup://IBCentral/FAT Viewer?action=UPDATE&amp;creator=factset&amp;DOC_NAME=fat:reuters_qtrly_source_window.fat&amp;display_string=Audit&amp;DYN_ARGS=TRUE&amp;VAR:ID1=22439910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60__FDSAUDITLINK__" localSheetId="1" hidden="1">{"fdsup://IBCentral/FAT Viewer?action=UPDATE&amp;creator=factset&amp;DOC_NAME=fat:reuters_qtrly_source_window.fat&amp;display_string=Audit&amp;DYN_ARGS=TRUE&amp;VAR:ID1=26160810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60__FDSAUDITLINK__" localSheetId="2" hidden="1">{"fdsup://IBCentral/FAT Viewer?action=UPDATE&amp;creator=factset&amp;DOC_NAME=fat:reuters_qtrly_source_window.fat&amp;display_string=Audit&amp;DYN_ARGS=TRUE&amp;VAR:ID1=26160810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60__FDSAUDITLINK__" hidden="1">{"fdsup://IBCentral/FAT Viewer?action=UPDATE&amp;creator=factset&amp;DOC_NAME=fat:reuters_qtrly_source_window.fat&amp;display_string=Audit&amp;DYN_ARGS=TRUE&amp;VAR:ID1=26160810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61__FDSAUDITLINK__" localSheetId="1" hidden="1">{"fdsup://IBCentral/FAT Viewer?action=UPDATE&amp;creator=factset&amp;DOC_NAME=fat:reuters_qtrly_source_window.fat&amp;display_string=Audit&amp;DYN_ARGS=TRUE&amp;VAR:ID1=77669610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61__FDSAUDITLINK__" localSheetId="2" hidden="1">{"fdsup://IBCentral/FAT Viewer?action=UPDATE&amp;creator=factset&amp;DOC_NAME=fat:reuters_qtrly_source_window.fat&amp;display_string=Audit&amp;DYN_ARGS=TRUE&amp;VAR:ID1=77669610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61__FDSAUDITLINK__" hidden="1">{"fdsup://IBCentral/FAT Viewer?action=UPDATE&amp;creator=factset&amp;DOC_NAME=fat:reuters_qtrly_source_window.fat&amp;display_string=Audit&amp;DYN_ARGS=TRUE&amp;VAR:ID1=77669610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62__FDSAUDITLINK__" localSheetId="1" hidden="1">{"fdsup://IBCentral/FAT Viewer?action=UPDATE&amp;creator=factset&amp;DOC_NAME=fat:reuters_qtrly_source_window.fat&amp;display_string=Audit&amp;DYN_ARGS=TRUE&amp;VAR:ID1=34354P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62__FDSAUDITLINK__" localSheetId="2" hidden="1">{"fdsup://IBCentral/FAT Viewer?action=UPDATE&amp;creator=factset&amp;DOC_NAME=fat:reuters_qtrly_source_window.fat&amp;display_string=Audit&amp;DYN_ARGS=TRUE&amp;VAR:ID1=34354P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62__FDSAUDITLINK__" hidden="1">{"fdsup://IBCentral/FAT Viewer?action=UPDATE&amp;creator=factset&amp;DOC_NAME=fat:reuters_qtrly_source_window.fat&amp;display_string=Audit&amp;DYN_ARGS=TRUE&amp;VAR:ID1=34354P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63__FDSAUDITLINK__" localSheetId="1" hidden="1">{"fdsup://IBCentral/FAT Viewer?action=UPDATE&amp;creator=factset&amp;DOC_NAME=fat:reuters_qtrly_source_window.fat&amp;display_string=Audit&amp;DYN_ARGS=TRUE&amp;VAR:ID1=30249U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63__FDSAUDITLINK__" localSheetId="2" hidden="1">{"fdsup://IBCentral/FAT Viewer?action=UPDATE&amp;creator=factset&amp;DOC_NAME=fat:reuters_qtrly_source_window.fat&amp;display_string=Audit&amp;DYN_ARGS=TRUE&amp;VAR:ID1=30249U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63__FDSAUDITLINK__" hidden="1">{"fdsup://IBCentral/FAT Viewer?action=UPDATE&amp;creator=factset&amp;DOC_NAME=fat:reuters_qtrly_source_window.fat&amp;display_string=Audit&amp;DYN_ARGS=TRUE&amp;VAR:ID1=30249U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64__FDSAUDITLINK__" localSheetId="1" hidden="1">{"fdsup://IBCentral/FAT Viewer?action=UPDATE&amp;creator=factset&amp;DOC_NAME=fat:reuters_qtrly_source_window.fat&amp;display_string=Audit&amp;DYN_ARGS=TRUE&amp;VAR:ID1=70109410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64__FDSAUDITLINK__" localSheetId="2" hidden="1">{"fdsup://IBCentral/FAT Viewer?action=UPDATE&amp;creator=factset&amp;DOC_NAME=fat:reuters_qtrly_source_window.fat&amp;display_string=Audit&amp;DYN_ARGS=TRUE&amp;VAR:ID1=70109410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64__FDSAUDITLINK__" hidden="1">{"fdsup://IBCentral/FAT Viewer?action=UPDATE&amp;creator=factset&amp;DOC_NAME=fat:reuters_qtrly_source_window.fat&amp;display_string=Audit&amp;DYN_ARGS=TRUE&amp;VAR:ID1=70109410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65__FDSAUDITLINK__" localSheetId="1" hidden="1">{"fdsup://IBCentral/FAT Viewer?action=UPDATE&amp;creator=factset&amp;DOC_NAME=fat:reuters_qtrly_source_window.fat&amp;display_string=Audit&amp;DYN_ARGS=TRUE&amp;VAR:ID1=13342B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65__FDSAUDITLINK__" localSheetId="2" hidden="1">{"fdsup://IBCentral/FAT Viewer?action=UPDATE&amp;creator=factset&amp;DOC_NAME=fat:reuters_qtrly_source_window.fat&amp;display_string=Audit&amp;DYN_ARGS=TRUE&amp;VAR:ID1=13342B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65__FDSAUDITLINK__" hidden="1">{"fdsup://IBCentral/FAT Viewer?action=UPDATE&amp;creator=factset&amp;DOC_NAME=fat:reuters_qtrly_source_window.fat&amp;display_string=Audit&amp;DYN_ARGS=TRUE&amp;VAR:ID1=13342B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66__FDSAUDITLINK__" localSheetId="1" hidden="1">{"fdsup://IBCentral/FAT Viewer?action=UPDATE&amp;creator=factset&amp;DOC_NAME=fat:reuters_qtrly_source_window.fat&amp;display_string=Audit&amp;DYN_ARGS=TRUE&amp;VAR:ID1=17273K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66__FDSAUDITLINK__" localSheetId="2" hidden="1">{"fdsup://IBCentral/FAT Viewer?action=UPDATE&amp;creator=factset&amp;DOC_NAME=fat:reuters_qtrly_source_window.fat&amp;display_string=Audit&amp;DYN_ARGS=TRUE&amp;VAR:ID1=17273K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66__FDSAUDITLINK__" hidden="1">{"fdsup://IBCentral/FAT Viewer?action=UPDATE&amp;creator=factset&amp;DOC_NAME=fat:reuters_qtrly_source_window.fat&amp;display_string=Audit&amp;DYN_ARGS=TRUE&amp;VAR:ID1=17273K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67__FDSAUDITLINK__" localSheetId="1" hidden="1">{"fdsup://IBCentral/FAT Viewer?action=UPDATE&amp;creator=factset&amp;DOC_NAME=fat:reuters_qtrly_source_window.fat&amp;display_string=Audit&amp;DYN_ARGS=TRUE&amp;VAR:ID1=22439910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67__FDSAUDITLINK__" localSheetId="2" hidden="1">{"fdsup://IBCentral/FAT Viewer?action=UPDATE&amp;creator=factset&amp;DOC_NAME=fat:reuters_qtrly_source_window.fat&amp;display_string=Audit&amp;DYN_ARGS=TRUE&amp;VAR:ID1=22439910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67__FDSAUDITLINK__" hidden="1">{"fdsup://IBCentral/FAT Viewer?action=UPDATE&amp;creator=factset&amp;DOC_NAME=fat:reuters_qtrly_source_window.fat&amp;display_string=Audit&amp;DYN_ARGS=TRUE&amp;VAR:ID1=22439910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68__FDSAUDITLINK__" localSheetId="1" hidden="1">{"fdsup://IBCentral/FAT Viewer?action=UPDATE&amp;creator=factset&amp;DOC_NAME=fat:reuters_qtrly_source_window.fat&amp;display_string=Audit&amp;DYN_ARGS=TRUE&amp;VAR:ID1=26160810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68__FDSAUDITLINK__" localSheetId="2" hidden="1">{"fdsup://IBCentral/FAT Viewer?action=UPDATE&amp;creator=factset&amp;DOC_NAME=fat:reuters_qtrly_source_window.fat&amp;display_string=Audit&amp;DYN_ARGS=TRUE&amp;VAR:ID1=26160810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68__FDSAUDITLINK__" hidden="1">{"fdsup://IBCentral/FAT Viewer?action=UPDATE&amp;creator=factset&amp;DOC_NAME=fat:reuters_qtrly_source_window.fat&amp;display_string=Audit&amp;DYN_ARGS=TRUE&amp;VAR:ID1=26160810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69__FDSAUDITLINK__" localSheetId="1" hidden="1">{"fdsup://IBCentral/FAT Viewer?action=UPDATE&amp;creator=factset&amp;DOC_NAME=fat:reuters_qtrly_source_window.fat&amp;display_string=Audit&amp;DYN_ARGS=TRUE&amp;VAR:ID1=77669610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69__FDSAUDITLINK__" localSheetId="2" hidden="1">{"fdsup://IBCentral/FAT Viewer?action=UPDATE&amp;creator=factset&amp;DOC_NAME=fat:reuters_qtrly_source_window.fat&amp;display_string=Audit&amp;DYN_ARGS=TRUE&amp;VAR:ID1=77669610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69__FDSAUDITLINK__" hidden="1">{"fdsup://IBCentral/FAT Viewer?action=UPDATE&amp;creator=factset&amp;DOC_NAME=fat:reuters_qtrly_source_window.fat&amp;display_string=Audit&amp;DYN_ARGS=TRUE&amp;VAR:ID1=77669610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7__FDSAUDITLINK__" localSheetId="1" hidden="1">{"fdsup://IBCentral/FAT Viewer?action=UPDATE&amp;creator=factset&amp;DOC_NAME=fat:reuters_qtrly_source_window.fat&amp;display_string=Audit&amp;DYN_ARGS=TRUE&amp;VAR:ID1=26160810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7__FDSAUDITLINK__" localSheetId="2" hidden="1">{"fdsup://IBCentral/FAT Viewer?action=UPDATE&amp;creator=factset&amp;DOC_NAME=fat:reuters_qtrly_source_window.fat&amp;display_string=Audit&amp;DYN_ARGS=TRUE&amp;VAR:ID1=26160810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7__FDSAUDITLINK__" hidden="1">{"fdsup://IBCentral/FAT Viewer?action=UPDATE&amp;creator=factset&amp;DOC_NAME=fat:reuters_qtrly_source_window.fat&amp;display_string=Audit&amp;DYN_ARGS=TRUE&amp;VAR:ID1=26160810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70__FDSAUDITLINK__" localSheetId="1" hidden="1">{"fdsup://IBCentral/FAT Viewer?action=UPDATE&amp;creator=factset&amp;DOC_NAME=fat:reuters_qtrly_source_window.fat&amp;display_string=Audit&amp;DYN_ARGS=TRUE&amp;VAR:ID1=34354P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70__FDSAUDITLINK__" localSheetId="2" hidden="1">{"fdsup://IBCentral/FAT Viewer?action=UPDATE&amp;creator=factset&amp;DOC_NAME=fat:reuters_qtrly_source_window.fat&amp;display_string=Audit&amp;DYN_ARGS=TRUE&amp;VAR:ID1=34354P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70__FDSAUDITLINK__" hidden="1">{"fdsup://IBCentral/FAT Viewer?action=UPDATE&amp;creator=factset&amp;DOC_NAME=fat:reuters_qtrly_source_window.fat&amp;display_string=Audit&amp;DYN_ARGS=TRUE&amp;VAR:ID1=34354P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71__FDSAUDITLINK__" localSheetId="1" hidden="1">{"fdsup://IBCentral/FAT Viewer?action=UPDATE&amp;creator=factset&amp;DOC_NAME=fat:reuters_qtrly_source_window.fat&amp;display_string=Audit&amp;DYN_ARGS=TRUE&amp;VAR:ID1=30249U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71__FDSAUDITLINK__" localSheetId="2" hidden="1">{"fdsup://IBCentral/FAT Viewer?action=UPDATE&amp;creator=factset&amp;DOC_NAME=fat:reuters_qtrly_source_window.fat&amp;display_string=Audit&amp;DYN_ARGS=TRUE&amp;VAR:ID1=30249U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71__FDSAUDITLINK__" hidden="1">{"fdsup://IBCentral/FAT Viewer?action=UPDATE&amp;creator=factset&amp;DOC_NAME=fat:reuters_qtrly_source_window.fat&amp;display_string=Audit&amp;DYN_ARGS=TRUE&amp;VAR:ID1=30249U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72__FDSAUDITLINK__" localSheetId="1" hidden="1">{"fdsup://IBCentral/FAT Viewer?action=UPDATE&amp;creator=factset&amp;DOC_NAME=fat:reuters_qtrly_source_window.fat&amp;display_string=Audit&amp;DYN_ARGS=TRUE&amp;VAR:ID1=70109410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72__FDSAUDITLINK__" localSheetId="2" hidden="1">{"fdsup://IBCentral/FAT Viewer?action=UPDATE&amp;creator=factset&amp;DOC_NAME=fat:reuters_qtrly_source_window.fat&amp;display_string=Audit&amp;DYN_ARGS=TRUE&amp;VAR:ID1=70109410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72__FDSAUDITLINK__" hidden="1">{"fdsup://IBCentral/FAT Viewer?action=UPDATE&amp;creator=factset&amp;DOC_NAME=fat:reuters_qtrly_source_window.fat&amp;display_string=Audit&amp;DYN_ARGS=TRUE&amp;VAR:ID1=70109410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73__FDSAUDITLINK__" localSheetId="1" hidden="1">{"fdsup://IBCentral/FAT Viewer?action=UPDATE&amp;creator=factset&amp;DOC_NAME=fat:reuters_qtrly_source_window.fat&amp;display_string=Audit&amp;DYN_ARGS=TRUE&amp;VAR:ID1=13342B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73__FDSAUDITLINK__" localSheetId="2" hidden="1">{"fdsup://IBCentral/FAT Viewer?action=UPDATE&amp;creator=factset&amp;DOC_NAME=fat:reuters_qtrly_source_window.fat&amp;display_string=Audit&amp;DYN_ARGS=TRUE&amp;VAR:ID1=13342B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73__FDSAUDITLINK__" hidden="1">{"fdsup://IBCentral/FAT Viewer?action=UPDATE&amp;creator=factset&amp;DOC_NAME=fat:reuters_qtrly_source_window.fat&amp;display_string=Audit&amp;DYN_ARGS=TRUE&amp;VAR:ID1=13342B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74__FDSAUDITLINK__" localSheetId="1" hidden="1">{"fdsup://IBCentral/FAT Viewer?action=UPDATE&amp;creator=factset&amp;DOC_NAME=fat:reuters_qtrly_source_window.fat&amp;display_string=Audit&amp;DYN_ARGS=TRUE&amp;VAR:ID1=17273K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74__FDSAUDITLINK__" localSheetId="2" hidden="1">{"fdsup://IBCentral/FAT Viewer?action=UPDATE&amp;creator=factset&amp;DOC_NAME=fat:reuters_qtrly_source_window.fat&amp;display_string=Audit&amp;DYN_ARGS=TRUE&amp;VAR:ID1=17273K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74__FDSAUDITLINK__" hidden="1">{"fdsup://IBCentral/FAT Viewer?action=UPDATE&amp;creator=factset&amp;DOC_NAME=fat:reuters_qtrly_source_window.fat&amp;display_string=Audit&amp;DYN_ARGS=TRUE&amp;VAR:ID1=17273K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75__FDSAUDITLINK__" localSheetId="1" hidden="1">{"fdsup://IBCentral/FAT Viewer?action=UPDATE&amp;creator=factset&amp;DOC_NAME=fat:reuters_qtrly_source_window.fat&amp;display_string=Audit&amp;DYN_ARGS=TRUE&amp;VAR:ID1=22439910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75__FDSAUDITLINK__" localSheetId="2" hidden="1">{"fdsup://IBCentral/FAT Viewer?action=UPDATE&amp;creator=factset&amp;DOC_NAME=fat:reuters_qtrly_source_window.fat&amp;display_string=Audit&amp;DYN_ARGS=TRUE&amp;VAR:ID1=22439910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75__FDSAUDITLINK__" hidden="1">{"fdsup://IBCentral/FAT Viewer?action=UPDATE&amp;creator=factset&amp;DOC_NAME=fat:reuters_qtrly_source_window.fat&amp;display_string=Audit&amp;DYN_ARGS=TRUE&amp;VAR:ID1=22439910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76__FDSAUDITLINK__" localSheetId="1" hidden="1">{"fdsup://IBCentral/FAT Viewer?action=UPDATE&amp;creator=factset&amp;DOC_NAME=fat:reuters_qtrly_source_window.fat&amp;display_string=Audit&amp;DYN_ARGS=TRUE&amp;VAR:ID1=26160810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76__FDSAUDITLINK__" localSheetId="2" hidden="1">{"fdsup://IBCentral/FAT Viewer?action=UPDATE&amp;creator=factset&amp;DOC_NAME=fat:reuters_qtrly_source_window.fat&amp;display_string=Audit&amp;DYN_ARGS=TRUE&amp;VAR:ID1=26160810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76__FDSAUDITLINK__" hidden="1">{"fdsup://IBCentral/FAT Viewer?action=UPDATE&amp;creator=factset&amp;DOC_NAME=fat:reuters_qtrly_source_window.fat&amp;display_string=Audit&amp;DYN_ARGS=TRUE&amp;VAR:ID1=26160810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77__FDSAUDITLINK__" localSheetId="1" hidden="1">{"fdsup://IBCentral/FAT Viewer?action=UPDATE&amp;creator=factset&amp;DOC_NAME=fat:reuters_qtrly_source_window.fat&amp;display_string=Audit&amp;DYN_ARGS=TRUE&amp;VAR:ID1=77669610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77__FDSAUDITLINK__" localSheetId="2" hidden="1">{"fdsup://IBCentral/FAT Viewer?action=UPDATE&amp;creator=factset&amp;DOC_NAME=fat:reuters_qtrly_source_window.fat&amp;display_string=Audit&amp;DYN_ARGS=TRUE&amp;VAR:ID1=77669610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77__FDSAUDITLINK__" hidden="1">{"fdsup://IBCentral/FAT Viewer?action=UPDATE&amp;creator=factset&amp;DOC_NAME=fat:reuters_qtrly_source_window.fat&amp;display_string=Audit&amp;DYN_ARGS=TRUE&amp;VAR:ID1=77669610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78__FDSAUDITLINK__" localSheetId="1" hidden="1">{"fdsup://IBCentral/FAT Viewer?action=UPDATE&amp;creator=factset&amp;DOC_NAME=fat:reuters_qtrly_source_window.fat&amp;display_string=Audit&amp;DYN_ARGS=TRUE&amp;VAR:ID1=34354P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78__FDSAUDITLINK__" localSheetId="2" hidden="1">{"fdsup://IBCentral/FAT Viewer?action=UPDATE&amp;creator=factset&amp;DOC_NAME=fat:reuters_qtrly_source_window.fat&amp;display_string=Audit&amp;DYN_ARGS=TRUE&amp;VAR:ID1=34354P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78__FDSAUDITLINK__" hidden="1">{"fdsup://IBCentral/FAT Viewer?action=UPDATE&amp;creator=factset&amp;DOC_NAME=fat:reuters_qtrly_source_window.fat&amp;display_string=Audit&amp;DYN_ARGS=TRUE&amp;VAR:ID1=34354P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79__FDSAUDITLINK__" localSheetId="1" hidden="1">{"fdsup://IBCentral/FAT Viewer?action=UPDATE&amp;creator=factset&amp;DOC_NAME=fat:reuters_qtrly_source_window.fat&amp;display_string=Audit&amp;DYN_ARGS=TRUE&amp;VAR:ID1=30249U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79__FDSAUDITLINK__" localSheetId="2" hidden="1">{"fdsup://IBCentral/FAT Viewer?action=UPDATE&amp;creator=factset&amp;DOC_NAME=fat:reuters_qtrly_source_window.fat&amp;display_string=Audit&amp;DYN_ARGS=TRUE&amp;VAR:ID1=30249U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79__FDSAUDITLINK__" hidden="1">{"fdsup://IBCentral/FAT Viewer?action=UPDATE&amp;creator=factset&amp;DOC_NAME=fat:reuters_qtrly_source_window.fat&amp;display_string=Audit&amp;DYN_ARGS=TRUE&amp;VAR:ID1=30249U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8__FDSAUDITLINK__" localSheetId="1" hidden="1">{"fdsup://IBCentral/FAT Viewer?action=UPDATE&amp;creator=factset&amp;DOC_NAME=fat:reuters_qtrly_source_window.fat&amp;display_string=Audit&amp;DYN_ARGS=TRUE&amp;VAR:ID1=77669610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8__FDSAUDITLINK__" localSheetId="2" hidden="1">{"fdsup://IBCentral/FAT Viewer?action=UPDATE&amp;creator=factset&amp;DOC_NAME=fat:reuters_qtrly_source_window.fat&amp;display_string=Audit&amp;DYN_ARGS=TRUE&amp;VAR:ID1=77669610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8__FDSAUDITLINK__" hidden="1">{"fdsup://IBCentral/FAT Viewer?action=UPDATE&amp;creator=factset&amp;DOC_NAME=fat:reuters_qtrly_source_window.fat&amp;display_string=Audit&amp;DYN_ARGS=TRUE&amp;VAR:ID1=77669610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80__FDSAUDITLINK__" localSheetId="1" hidden="1">{"fdsup://IBCentral/FAT Viewer?action=UPDATE&amp;creator=factset&amp;DOC_NAME=fat:reuters_qtrly_source_window.fat&amp;display_string=Audit&amp;DYN_ARGS=TRUE&amp;VAR:ID1=70109410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80__FDSAUDITLINK__" localSheetId="2" hidden="1">{"fdsup://IBCentral/FAT Viewer?action=UPDATE&amp;creator=factset&amp;DOC_NAME=fat:reuters_qtrly_source_window.fat&amp;display_string=Audit&amp;DYN_ARGS=TRUE&amp;VAR:ID1=70109410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80__FDSAUDITLINK__" hidden="1">{"fdsup://IBCentral/FAT Viewer?action=UPDATE&amp;creator=factset&amp;DOC_NAME=fat:reuters_qtrly_source_window.fat&amp;display_string=Audit&amp;DYN_ARGS=TRUE&amp;VAR:ID1=70109410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81__FDSAUDITLINK__" localSheetId="1" hidden="1">{"fdsup://IBCentral/FAT Viewer?action=UPDATE&amp;creator=factset&amp;DOC_NAME=fat:reuters_qtrly_source_window.fat&amp;display_string=Audit&amp;DYN_ARGS=TRUE&amp;VAR:ID1=13342B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81__FDSAUDITLINK__" localSheetId="2" hidden="1">{"fdsup://IBCentral/FAT Viewer?action=UPDATE&amp;creator=factset&amp;DOC_NAME=fat:reuters_qtrly_source_window.fat&amp;display_string=Audit&amp;DYN_ARGS=TRUE&amp;VAR:ID1=13342B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81__FDSAUDITLINK__" hidden="1">{"fdsup://IBCentral/FAT Viewer?action=UPDATE&amp;creator=factset&amp;DOC_NAME=fat:reuters_qtrly_source_window.fat&amp;display_string=Audit&amp;DYN_ARGS=TRUE&amp;VAR:ID1=13342B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82__FDSAUDITLINK__" localSheetId="1" hidden="1">{"fdsup://IBCentral/FAT Viewer?action=UPDATE&amp;creator=factset&amp;DOC_NAME=fat:reuters_qtrly_source_window.fat&amp;display_string=Audit&amp;DYN_ARGS=TRUE&amp;VAR:ID1=17273K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82__FDSAUDITLINK__" localSheetId="2" hidden="1">{"fdsup://IBCentral/FAT Viewer?action=UPDATE&amp;creator=factset&amp;DOC_NAME=fat:reuters_qtrly_source_window.fat&amp;display_string=Audit&amp;DYN_ARGS=TRUE&amp;VAR:ID1=17273K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82__FDSAUDITLINK__" hidden="1">{"fdsup://IBCentral/FAT Viewer?action=UPDATE&amp;creator=factset&amp;DOC_NAME=fat:reuters_qtrly_source_window.fat&amp;display_string=Audit&amp;DYN_ARGS=TRUE&amp;VAR:ID1=17273K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83__FDSAUDITLINK__" localSheetId="1" hidden="1">{"fdsup://IBCentral/FAT Viewer?action=UPDATE&amp;creator=factset&amp;DOC_NAME=fat:reuters_qtrly_source_window.fat&amp;display_string=Audit&amp;DYN_ARGS=TRUE&amp;VAR:ID1=22439910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83__FDSAUDITLINK__" localSheetId="2" hidden="1">{"fdsup://IBCentral/FAT Viewer?action=UPDATE&amp;creator=factset&amp;DOC_NAME=fat:reuters_qtrly_source_window.fat&amp;display_string=Audit&amp;DYN_ARGS=TRUE&amp;VAR:ID1=22439910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83__FDSAUDITLINK__" hidden="1">{"fdsup://IBCentral/FAT Viewer?action=UPDATE&amp;creator=factset&amp;DOC_NAME=fat:reuters_qtrly_source_window.fat&amp;display_string=Audit&amp;DYN_ARGS=TRUE&amp;VAR:ID1=22439910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84__FDSAUDITLINK__" localSheetId="1" hidden="1">{"fdsup://IBCentral/FAT Viewer?action=UPDATE&amp;creator=factset&amp;DOC_NAME=fat:reuters_qtrly_source_window.fat&amp;display_string=Audit&amp;DYN_ARGS=TRUE&amp;VAR:ID1=26160810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84__FDSAUDITLINK__" localSheetId="2" hidden="1">{"fdsup://IBCentral/FAT Viewer?action=UPDATE&amp;creator=factset&amp;DOC_NAME=fat:reuters_qtrly_source_window.fat&amp;display_string=Audit&amp;DYN_ARGS=TRUE&amp;VAR:ID1=26160810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84__FDSAUDITLINK__" hidden="1">{"fdsup://IBCentral/FAT Viewer?action=UPDATE&amp;creator=factset&amp;DOC_NAME=fat:reuters_qtrly_source_window.fat&amp;display_string=Audit&amp;DYN_ARGS=TRUE&amp;VAR:ID1=26160810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85__FDSAUDITLINK__" localSheetId="1" hidden="1">{"fdsup://IBCentral/FAT Viewer?action=UPDATE&amp;creator=factset&amp;DOC_NAME=fat:reuters_qtrly_source_window.fat&amp;display_string=Audit&amp;DYN_ARGS=TRUE&amp;VAR:ID1=77669610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85__FDSAUDITLINK__" localSheetId="2" hidden="1">{"fdsup://IBCentral/FAT Viewer?action=UPDATE&amp;creator=factset&amp;DOC_NAME=fat:reuters_qtrly_source_window.fat&amp;display_string=Audit&amp;DYN_ARGS=TRUE&amp;VAR:ID1=77669610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85__FDSAUDITLINK__" hidden="1">{"fdsup://IBCentral/FAT Viewer?action=UPDATE&amp;creator=factset&amp;DOC_NAME=fat:reuters_qtrly_source_window.fat&amp;display_string=Audit&amp;DYN_ARGS=TRUE&amp;VAR:ID1=77669610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86__FDSAUDITLINK__" localSheetId="1" hidden="1">{"fdsup://IBCentral/FAT Viewer?action=UPDATE&amp;creator=factset&amp;DOC_NAME=fat:reuters_qtrly_source_window.fat&amp;display_string=Audit&amp;DYN_ARGS=TRUE&amp;VAR:ID1=34354P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86__FDSAUDITLINK__" localSheetId="2" hidden="1">{"fdsup://IBCentral/FAT Viewer?action=UPDATE&amp;creator=factset&amp;DOC_NAME=fat:reuters_qtrly_source_window.fat&amp;display_string=Audit&amp;DYN_ARGS=TRUE&amp;VAR:ID1=34354P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86__FDSAUDITLINK__" hidden="1">{"fdsup://IBCentral/FAT Viewer?action=UPDATE&amp;creator=factset&amp;DOC_NAME=fat:reuters_qtrly_source_window.fat&amp;display_string=Audit&amp;DYN_ARGS=TRUE&amp;VAR:ID1=34354P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87__FDSAUDITLINK__" localSheetId="1" hidden="1">{"fdsup://IBCentral/FAT Viewer?action=UPDATE&amp;creator=factset&amp;DOC_NAME=fat:reuters_qtrly_source_window.fat&amp;display_string=Audit&amp;DYN_ARGS=TRUE&amp;VAR:ID1=30249U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87__FDSAUDITLINK__" localSheetId="2" hidden="1">{"fdsup://IBCentral/FAT Viewer?action=UPDATE&amp;creator=factset&amp;DOC_NAME=fat:reuters_qtrly_source_window.fat&amp;display_string=Audit&amp;DYN_ARGS=TRUE&amp;VAR:ID1=30249U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87__FDSAUDITLINK__" hidden="1">{"fdsup://IBCentral/FAT Viewer?action=UPDATE&amp;creator=factset&amp;DOC_NAME=fat:reuters_qtrly_source_window.fat&amp;display_string=Audit&amp;DYN_ARGS=TRUE&amp;VAR:ID1=30249U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88__FDSAUDITLINK__" localSheetId="1" hidden="1">{"fdsup://IBCentral/FAT Viewer?action=UPDATE&amp;creator=factset&amp;DOC_NAME=fat:reuters_qtrly_source_window.fat&amp;display_string=Audit&amp;DYN_ARGS=TRUE&amp;VAR:ID1=70109410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88__FDSAUDITLINK__" localSheetId="2" hidden="1">{"fdsup://IBCentral/FAT Viewer?action=UPDATE&amp;creator=factset&amp;DOC_NAME=fat:reuters_qtrly_source_window.fat&amp;display_string=Audit&amp;DYN_ARGS=TRUE&amp;VAR:ID1=70109410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88__FDSAUDITLINK__" hidden="1">{"fdsup://IBCentral/FAT Viewer?action=UPDATE&amp;creator=factset&amp;DOC_NAME=fat:reuters_qtrly_source_window.fat&amp;display_string=Audit&amp;DYN_ARGS=TRUE&amp;VAR:ID1=70109410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89__FDSAUDITLINK__" localSheetId="1" hidden="1">{"fdsup://IBCentral/FAT Viewer?action=UPDATE&amp;creator=factset&amp;DOC_NAME=fat:reuters_qtrly_source_window.fat&amp;display_string=Audit&amp;DYN_ARGS=TRUE&amp;VAR:ID1=13342B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89__FDSAUDITLINK__" localSheetId="2" hidden="1">{"fdsup://IBCentral/FAT Viewer?action=UPDATE&amp;creator=factset&amp;DOC_NAME=fat:reuters_qtrly_source_window.fat&amp;display_string=Audit&amp;DYN_ARGS=TRUE&amp;VAR:ID1=13342B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89__FDSAUDITLINK__" hidden="1">{"fdsup://IBCentral/FAT Viewer?action=UPDATE&amp;creator=factset&amp;DOC_NAME=fat:reuters_qtrly_source_window.fat&amp;display_string=Audit&amp;DYN_ARGS=TRUE&amp;VAR:ID1=13342B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9__FDSAUDITLINK__" localSheetId="1" hidden="1">{"fdsup://IBCentral/FAT Viewer?action=UPDATE&amp;creator=factset&amp;DOC_NAME=fat:reuters_qtrly_source_window.fat&amp;display_string=Audit&amp;DYN_ARGS=TRUE&amp;VAR:ID1=34354P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9__FDSAUDITLINK__" localSheetId="2" hidden="1">{"fdsup://IBCentral/FAT Viewer?action=UPDATE&amp;creator=factset&amp;DOC_NAME=fat:reuters_qtrly_source_window.fat&amp;display_string=Audit&amp;DYN_ARGS=TRUE&amp;VAR:ID1=34354P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9__FDSAUDITLINK__" hidden="1">{"fdsup://IBCentral/FAT Viewer?action=UPDATE&amp;creator=factset&amp;DOC_NAME=fat:reuters_qtrly_source_window.fat&amp;display_string=Audit&amp;DYN_ARGS=TRUE&amp;VAR:ID1=34354P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90__FDSAUDITLINK__" localSheetId="1" hidden="1">{"fdsup://IBCentral/FAT Viewer?action=UPDATE&amp;creator=factset&amp;DOC_NAME=fat:reuters_qtrly_source_window.fat&amp;display_string=Audit&amp;DYN_ARGS=TRUE&amp;VAR:ID1=17273K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90__FDSAUDITLINK__" localSheetId="2" hidden="1">{"fdsup://IBCentral/FAT Viewer?action=UPDATE&amp;creator=factset&amp;DOC_NAME=fat:reuters_qtrly_source_window.fat&amp;display_string=Audit&amp;DYN_ARGS=TRUE&amp;VAR:ID1=17273K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90__FDSAUDITLINK__" hidden="1">{"fdsup://IBCentral/FAT Viewer?action=UPDATE&amp;creator=factset&amp;DOC_NAME=fat:reuters_qtrly_source_window.fat&amp;display_string=Audit&amp;DYN_ARGS=TRUE&amp;VAR:ID1=17273K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91__FDSAUDITLINK__" localSheetId="1" hidden="1">{"fdsup://IBCentral/FAT Viewer?action=UPDATE&amp;creator=factset&amp;DOC_NAME=fat:reuters_qtrly_source_window.fat&amp;display_string=Audit&amp;DYN_ARGS=TRUE&amp;VAR:ID1=22439910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91__FDSAUDITLINK__" localSheetId="2" hidden="1">{"fdsup://IBCentral/FAT Viewer?action=UPDATE&amp;creator=factset&amp;DOC_NAME=fat:reuters_qtrly_source_window.fat&amp;display_string=Audit&amp;DYN_ARGS=TRUE&amp;VAR:ID1=22439910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91__FDSAUDITLINK__" hidden="1">{"fdsup://IBCentral/FAT Viewer?action=UPDATE&amp;creator=factset&amp;DOC_NAME=fat:reuters_qtrly_source_window.fat&amp;display_string=Audit&amp;DYN_ARGS=TRUE&amp;VAR:ID1=22439910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92__FDSAUDITLINK__" localSheetId="1" hidden="1">{"fdsup://IBCentral/FAT Viewer?action=UPDATE&amp;creator=factset&amp;DOC_NAME=fat:reuters_qtrly_source_window.fat&amp;display_string=Audit&amp;DYN_ARGS=TRUE&amp;VAR:ID1=26160810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92__FDSAUDITLINK__" localSheetId="2" hidden="1">{"fdsup://IBCentral/FAT Viewer?action=UPDATE&amp;creator=factset&amp;DOC_NAME=fat:reuters_qtrly_source_window.fat&amp;display_string=Audit&amp;DYN_ARGS=TRUE&amp;VAR:ID1=26160810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92__FDSAUDITLINK__" hidden="1">{"fdsup://IBCentral/FAT Viewer?action=UPDATE&amp;creator=factset&amp;DOC_NAME=fat:reuters_qtrly_source_window.fat&amp;display_string=Audit&amp;DYN_ARGS=TRUE&amp;VAR:ID1=26160810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93__FDSAUDITLINK__" localSheetId="1" hidden="1">{"fdsup://IBCentral/FAT Viewer?action=UPDATE&amp;creator=factset&amp;DOC_NAME=fat:reuters_qtrly_source_window.fat&amp;display_string=Audit&amp;DYN_ARGS=TRUE&amp;VAR:ID1=77669610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93__FDSAUDITLINK__" localSheetId="2" hidden="1">{"fdsup://IBCentral/FAT Viewer?action=UPDATE&amp;creator=factset&amp;DOC_NAME=fat:reuters_qtrly_source_window.fat&amp;display_string=Audit&amp;DYN_ARGS=TRUE&amp;VAR:ID1=77669610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93__FDSAUDITLINK__" hidden="1">{"fdsup://IBCentral/FAT Viewer?action=UPDATE&amp;creator=factset&amp;DOC_NAME=fat:reuters_qtrly_source_window.fat&amp;display_string=Audit&amp;DYN_ARGS=TRUE&amp;VAR:ID1=77669610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94__FDSAUDITLINK__" localSheetId="1" hidden="1">{"fdsup://IBCentral/FAT Viewer?action=UPDATE&amp;creator=factset&amp;DOC_NAME=fat:reuters_qtrly_source_window.fat&amp;display_string=Audit&amp;DYN_ARGS=TRUE&amp;VAR:ID1=34354P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94__FDSAUDITLINK__" localSheetId="2" hidden="1">{"fdsup://IBCentral/FAT Viewer?action=UPDATE&amp;creator=factset&amp;DOC_NAME=fat:reuters_qtrly_source_window.fat&amp;display_string=Audit&amp;DYN_ARGS=TRUE&amp;VAR:ID1=34354P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94__FDSAUDITLINK__" hidden="1">{"fdsup://IBCentral/FAT Viewer?action=UPDATE&amp;creator=factset&amp;DOC_NAME=fat:reuters_qtrly_source_window.fat&amp;display_string=Audit&amp;DYN_ARGS=TRUE&amp;VAR:ID1=34354P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95__FDSAUDITLINK__" localSheetId="1" hidden="1">{"fdsup://IBCentral/FAT Viewer?action=UPDATE&amp;creator=factset&amp;DOC_NAME=fat:reuters_qtrly_source_window.fat&amp;display_string=Audit&amp;DYN_ARGS=TRUE&amp;VAR:ID1=30249U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95__FDSAUDITLINK__" localSheetId="2" hidden="1">{"fdsup://IBCentral/FAT Viewer?action=UPDATE&amp;creator=factset&amp;DOC_NAME=fat:reuters_qtrly_source_window.fat&amp;display_string=Audit&amp;DYN_ARGS=TRUE&amp;VAR:ID1=30249U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95__FDSAUDITLINK__" hidden="1">{"fdsup://IBCentral/FAT Viewer?action=UPDATE&amp;creator=factset&amp;DOC_NAME=fat:reuters_qtrly_source_window.fat&amp;display_string=Audit&amp;DYN_ARGS=TRUE&amp;VAR:ID1=30249U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96__FDSAUDITLINK__" localSheetId="1" hidden="1">{"fdsup://IBCentral/FAT Viewer?action=UPDATE&amp;creator=factset&amp;DOC_NAME=fat:reuters_qtrly_source_window.fat&amp;display_string=Audit&amp;DYN_ARGS=TRUE&amp;VAR:ID1=70109410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96__FDSAUDITLINK__" localSheetId="2" hidden="1">{"fdsup://IBCentral/FAT Viewer?action=UPDATE&amp;creator=factset&amp;DOC_NAME=fat:reuters_qtrly_source_window.fat&amp;display_string=Audit&amp;DYN_ARGS=TRUE&amp;VAR:ID1=70109410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96__FDSAUDITLINK__" hidden="1">{"fdsup://IBCentral/FAT Viewer?action=UPDATE&amp;creator=factset&amp;DOC_NAME=fat:reuters_qtrly_source_window.fat&amp;display_string=Audit&amp;DYN_ARGS=TRUE&amp;VAR:ID1=70109410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97__FDSAUDITLINK__" localSheetId="1" hidden="1">{"fdsup://IBCentral/FAT Viewer?action=UPDATE&amp;creator=factset&amp;DOC_NAME=fat:reuters_qtrly_source_window.fat&amp;display_string=Audit&amp;DYN_ARGS=TRUE&amp;VAR:ID1=13342B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97__FDSAUDITLINK__" localSheetId="2" hidden="1">{"fdsup://IBCentral/FAT Viewer?action=UPDATE&amp;creator=factset&amp;DOC_NAME=fat:reuters_qtrly_source_window.fat&amp;display_string=Audit&amp;DYN_ARGS=TRUE&amp;VAR:ID1=13342B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97__FDSAUDITLINK__" hidden="1">{"fdsup://IBCentral/FAT Viewer?action=UPDATE&amp;creator=factset&amp;DOC_NAME=fat:reuters_qtrly_source_window.fat&amp;display_string=Audit&amp;DYN_ARGS=TRUE&amp;VAR:ID1=13342B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398__FDSAUDITLINK__" localSheetId="1" hidden="1">{"fdsup://IBCentral/FAT Viewer?action=UPDATE&amp;creator=factset&amp;DOC_NAME=fat:reuters_qtrly_source_window.fat&amp;display_string=Audit&amp;DYN_ARGS=TRUE&amp;VAR:ID1=17273K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98__FDSAUDITLINK__" localSheetId="2" hidden="1">{"fdsup://IBCentral/FAT Viewer?action=UPDATE&amp;creator=factset&amp;DOC_NAME=fat:reuters_qtrly_source_window.fat&amp;display_string=Audit&amp;DYN_ARGS=TRUE&amp;VAR:ID1=17273K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98__FDSAUDITLINK__" hidden="1">{"fdsup://IBCentral/FAT Viewer?action=UPDATE&amp;creator=factset&amp;DOC_NAME=fat:reuters_qtrly_source_window.fat&amp;display_string=Audit&amp;DYN_ARGS=TRUE&amp;VAR:ID1=17273K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99__FDSAUDITLINK__" localSheetId="1" hidden="1">{"fdsup://IBCentral/FAT Viewer?action=UPDATE&amp;creator=factset&amp;DOC_NAME=fat:reuters_qtrly_source_window.fat&amp;display_string=Audit&amp;DYN_ARGS=TRUE&amp;VAR:ID1=22439910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99__FDSAUDITLINK__" localSheetId="2" hidden="1">{"fdsup://IBCentral/FAT Viewer?action=UPDATE&amp;creator=factset&amp;DOC_NAME=fat:reuters_qtrly_source_window.fat&amp;display_string=Audit&amp;DYN_ARGS=TRUE&amp;VAR:ID1=22439910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399__FDSAUDITLINK__" hidden="1">{"fdsup://IBCentral/FAT Viewer?action=UPDATE&amp;creator=factset&amp;DOC_NAME=fat:reuters_qtrly_source_window.fat&amp;display_string=Audit&amp;DYN_ARGS=TRUE&amp;VAR:ID1=22439910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_____123Graph_BCHART_5" hidden="1">[1]MEX95IB!#REF!</definedName>
    <definedName name="_4___123Graph_BCHART_5" hidden="1">[1]MEX95IB!#REF!</definedName>
    <definedName name="_4__123Graph_BCHART_29" hidden="1">'[3]Income Statement'!#REF!</definedName>
    <definedName name="_4__FDSAUDITLINK__" localSheetId="1" hidden="1">{"fdsup://IBCentral/FAT Viewer?action=UPDATE&amp;creator=factset&amp;DOC_NAME=fat:reuters_qtrly_shs_src_window.fat&amp;display_string=Audit&amp;DYN_ARGS=TRUE&amp;VAR:ID1=29265N10&amp;VAR:RCODE=FDSSHSOUTDEPS&amp;VAR:SDATE=20090999&amp;VAR:FREQ=Quarterly&amp;VAR:RELITEM=RP&amp;VAR:CURRENCY=&amp;VAR:CUR","RSOURCE=EXSHARE&amp;VAR:NATFREQ=QUARTERLY&amp;VAR:RFIELD=FINALIZED&amp;VAR:DB_TYPE=&amp;VAR:UNITS=M&amp;window=popup&amp;width=450&amp;height=300&amp;START_MAXIMIZED=FALSE"}</definedName>
    <definedName name="_4__FDSAUDITLINK__" localSheetId="2" hidden="1">{"fdsup://IBCentral/FAT Viewer?action=UPDATE&amp;creator=factset&amp;DOC_NAME=fat:reuters_qtrly_shs_src_window.fat&amp;display_string=Audit&amp;DYN_ARGS=TRUE&amp;VAR:ID1=29265N10&amp;VAR:RCODE=FDSSHSOUTDEPS&amp;VAR:SDATE=20090999&amp;VAR:FREQ=Quarterly&amp;VAR:RELITEM=RP&amp;VAR:CURRENCY=&amp;VAR:CUR","RSOURCE=EXSHARE&amp;VAR:NATFREQ=QUARTERLY&amp;VAR:RFIELD=FINALIZED&amp;VAR:DB_TYPE=&amp;VAR:UNITS=M&amp;window=popup&amp;width=450&amp;height=300&amp;START_MAXIMIZED=FALSE"}</definedName>
    <definedName name="_4__FDSAUDITLINK__" hidden="1">{"fdsup://IBCentral/FAT Viewer?action=UPDATE&amp;creator=factset&amp;DOC_NAME=fat:reuters_qtrly_shs_src_window.fat&amp;display_string=Audit&amp;DYN_ARGS=TRUE&amp;VAR:ID1=29265N10&amp;VAR:RCODE=FDSSHSOUTDEPS&amp;VAR:SDATE=20090999&amp;VAR:FREQ=Quarterly&amp;VAR:RELITEM=RP&amp;VAR:CURRENCY=&amp;VAR:CUR","RSOURCE=EXSHARE&amp;VAR:NATFREQ=QUARTERLY&amp;VAR:RFIELD=FINALIZED&amp;VAR:DB_TYPE=&amp;VAR:UNITS=M&amp;window=popup&amp;width=450&amp;height=300&amp;START_MAXIMIZED=FALSE"}</definedName>
    <definedName name="_40___123Graph_BCHART_5" hidden="1">[1]MEX95IB!#REF!</definedName>
    <definedName name="_40__FDSAUDITLINK__" localSheetId="1" hidden="1">{"fdsup://IBCentral/FAT Viewer?action=UPDATE&amp;creator=factset&amp;DOC_NAME=fat:reuters_qtrly_source_window.fat&amp;display_string=Audit&amp;DYN_ARGS=TRUE&amp;VAR:ID1=30249U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0__FDSAUDITLINK__" localSheetId="2" hidden="1">{"fdsup://IBCentral/FAT Viewer?action=UPDATE&amp;creator=factset&amp;DOC_NAME=fat:reuters_qtrly_source_window.fat&amp;display_string=Audit&amp;DYN_ARGS=TRUE&amp;VAR:ID1=30249U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0__FDSAUDITLINK__" hidden="1">{"fdsup://IBCentral/FAT Viewer?action=UPDATE&amp;creator=factset&amp;DOC_NAME=fat:reuters_qtrly_source_window.fat&amp;display_string=Audit&amp;DYN_ARGS=TRUE&amp;VAR:ID1=30249U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00__FDSAUDITLINK__" localSheetId="1" hidden="1">{"fdsup://IBCentral/FAT Viewer?action=UPDATE&amp;creator=factset&amp;DOC_NAME=fat:reuters_qtrly_source_window.fat&amp;display_string=Audit&amp;DYN_ARGS=TRUE&amp;VAR:ID1=26160810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00__FDSAUDITLINK__" localSheetId="2" hidden="1">{"fdsup://IBCentral/FAT Viewer?action=UPDATE&amp;creator=factset&amp;DOC_NAME=fat:reuters_qtrly_source_window.fat&amp;display_string=Audit&amp;DYN_ARGS=TRUE&amp;VAR:ID1=26160810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00__FDSAUDITLINK__" hidden="1">{"fdsup://IBCentral/FAT Viewer?action=UPDATE&amp;creator=factset&amp;DOC_NAME=fat:reuters_qtrly_source_window.fat&amp;display_string=Audit&amp;DYN_ARGS=TRUE&amp;VAR:ID1=26160810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01__FDSAUDITLINK__" localSheetId="1" hidden="1">{"fdsup://IBCentral/FAT Viewer?action=UPDATE&amp;creator=factset&amp;DOC_NAME=fat:reuters_qtrly_source_window.fat&amp;display_string=Audit&amp;DYN_ARGS=TRUE&amp;VAR:ID1=77669610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01__FDSAUDITLINK__" localSheetId="2" hidden="1">{"fdsup://IBCentral/FAT Viewer?action=UPDATE&amp;creator=factset&amp;DOC_NAME=fat:reuters_qtrly_source_window.fat&amp;display_string=Audit&amp;DYN_ARGS=TRUE&amp;VAR:ID1=77669610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01__FDSAUDITLINK__" hidden="1">{"fdsup://IBCentral/FAT Viewer?action=UPDATE&amp;creator=factset&amp;DOC_NAME=fat:reuters_qtrly_source_window.fat&amp;display_string=Audit&amp;DYN_ARGS=TRUE&amp;VAR:ID1=77669610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02__FDSAUDITLINK__" localSheetId="1" hidden="1">{"fdsup://IBCentral/FAT Viewer?action=UPDATE&amp;creator=factset&amp;DOC_NAME=fat:reuters_qtrly_source_window.fat&amp;display_string=Audit&amp;DYN_ARGS=TRUE&amp;VAR:ID1=34354P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02__FDSAUDITLINK__" localSheetId="2" hidden="1">{"fdsup://IBCentral/FAT Viewer?action=UPDATE&amp;creator=factset&amp;DOC_NAME=fat:reuters_qtrly_source_window.fat&amp;display_string=Audit&amp;DYN_ARGS=TRUE&amp;VAR:ID1=34354P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02__FDSAUDITLINK__" hidden="1">{"fdsup://IBCentral/FAT Viewer?action=UPDATE&amp;creator=factset&amp;DOC_NAME=fat:reuters_qtrly_source_window.fat&amp;display_string=Audit&amp;DYN_ARGS=TRUE&amp;VAR:ID1=34354P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03__FDSAUDITLINK__" localSheetId="1" hidden="1">{"fdsup://IBCentral/FAT Viewer?action=UPDATE&amp;creator=factset&amp;DOC_NAME=fat:reuters_qtrly_source_window.fat&amp;display_string=Audit&amp;DYN_ARGS=TRUE&amp;VAR:ID1=30249U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03__FDSAUDITLINK__" localSheetId="2" hidden="1">{"fdsup://IBCentral/FAT Viewer?action=UPDATE&amp;creator=factset&amp;DOC_NAME=fat:reuters_qtrly_source_window.fat&amp;display_string=Audit&amp;DYN_ARGS=TRUE&amp;VAR:ID1=30249U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03__FDSAUDITLINK__" hidden="1">{"fdsup://IBCentral/FAT Viewer?action=UPDATE&amp;creator=factset&amp;DOC_NAME=fat:reuters_qtrly_source_window.fat&amp;display_string=Audit&amp;DYN_ARGS=TRUE&amp;VAR:ID1=30249U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04__FDSAUDITLINK__" localSheetId="1" hidden="1">{"fdsup://IBCentral/FAT Viewer?action=UPDATE&amp;creator=factset&amp;DOC_NAME=fat:reuters_qtrly_source_window.fat&amp;display_string=Audit&amp;DYN_ARGS=TRUE&amp;VAR:ID1=70109410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04__FDSAUDITLINK__" localSheetId="2" hidden="1">{"fdsup://IBCentral/FAT Viewer?action=UPDATE&amp;creator=factset&amp;DOC_NAME=fat:reuters_qtrly_source_window.fat&amp;display_string=Audit&amp;DYN_ARGS=TRUE&amp;VAR:ID1=70109410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04__FDSAUDITLINK__" hidden="1">{"fdsup://IBCentral/FAT Viewer?action=UPDATE&amp;creator=factset&amp;DOC_NAME=fat:reuters_qtrly_source_window.fat&amp;display_string=Audit&amp;DYN_ARGS=TRUE&amp;VAR:ID1=70109410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05__FDSAUDITLINK__" localSheetId="1" hidden="1">{"fdsup://IBCentral/FAT Viewer?action=UPDATE&amp;creator=factset&amp;DOC_NAME=fat:reuters_qtrly_source_window.fat&amp;display_string=Audit&amp;DYN_ARGS=TRUE&amp;VAR:ID1=13342B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05__FDSAUDITLINK__" localSheetId="2" hidden="1">{"fdsup://IBCentral/FAT Viewer?action=UPDATE&amp;creator=factset&amp;DOC_NAME=fat:reuters_qtrly_source_window.fat&amp;display_string=Audit&amp;DYN_ARGS=TRUE&amp;VAR:ID1=13342B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05__FDSAUDITLINK__" hidden="1">{"fdsup://IBCentral/FAT Viewer?action=UPDATE&amp;creator=factset&amp;DOC_NAME=fat:reuters_qtrly_source_window.fat&amp;display_string=Audit&amp;DYN_ARGS=TRUE&amp;VAR:ID1=13342B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06__FDSAUDITLINK__" localSheetId="1" hidden="1">{"fdsup://IBCentral/FAT Viewer?action=UPDATE&amp;creator=factset&amp;DOC_NAME=fat:reuters_qtrly_source_window.fat&amp;display_string=Audit&amp;DYN_ARGS=TRUE&amp;VAR:ID1=17273K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06__FDSAUDITLINK__" localSheetId="2" hidden="1">{"fdsup://IBCentral/FAT Viewer?action=UPDATE&amp;creator=factset&amp;DOC_NAME=fat:reuters_qtrly_source_window.fat&amp;display_string=Audit&amp;DYN_ARGS=TRUE&amp;VAR:ID1=17273K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06__FDSAUDITLINK__" hidden="1">{"fdsup://IBCentral/FAT Viewer?action=UPDATE&amp;creator=factset&amp;DOC_NAME=fat:reuters_qtrly_source_window.fat&amp;display_string=Audit&amp;DYN_ARGS=TRUE&amp;VAR:ID1=17273K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07__FDSAUDITLINK__" localSheetId="1" hidden="1">{"fdsup://IBCentral/FAT Viewer?action=UPDATE&amp;creator=factset&amp;DOC_NAME=fat:reuters_qtrly_source_window.fat&amp;display_string=Audit&amp;DYN_ARGS=TRUE&amp;VAR:ID1=22439910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07__FDSAUDITLINK__" localSheetId="2" hidden="1">{"fdsup://IBCentral/FAT Viewer?action=UPDATE&amp;creator=factset&amp;DOC_NAME=fat:reuters_qtrly_source_window.fat&amp;display_string=Audit&amp;DYN_ARGS=TRUE&amp;VAR:ID1=22439910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07__FDSAUDITLINK__" hidden="1">{"fdsup://IBCentral/FAT Viewer?action=UPDATE&amp;creator=factset&amp;DOC_NAME=fat:reuters_qtrly_source_window.fat&amp;display_string=Audit&amp;DYN_ARGS=TRUE&amp;VAR:ID1=22439910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08__FDSAUDITLINK__" localSheetId="1" hidden="1">{"fdsup://IBCentral/FAT Viewer?action=UPDATE&amp;creator=factset&amp;DOC_NAME=fat:reuters_qtrly_source_window.fat&amp;display_string=Audit&amp;DYN_ARGS=TRUE&amp;VAR:ID1=26160810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08__FDSAUDITLINK__" localSheetId="2" hidden="1">{"fdsup://IBCentral/FAT Viewer?action=UPDATE&amp;creator=factset&amp;DOC_NAME=fat:reuters_qtrly_source_window.fat&amp;display_string=Audit&amp;DYN_ARGS=TRUE&amp;VAR:ID1=26160810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08__FDSAUDITLINK__" hidden="1">{"fdsup://IBCentral/FAT Viewer?action=UPDATE&amp;creator=factset&amp;DOC_NAME=fat:reuters_qtrly_source_window.fat&amp;display_string=Audit&amp;DYN_ARGS=TRUE&amp;VAR:ID1=26160810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09__FDSAUDITLINK__" localSheetId="1" hidden="1">{"fdsup://IBCentral/FAT Viewer?action=UPDATE&amp;creator=factset&amp;DOC_NAME=fat:reuters_qtrly_source_window.fat&amp;display_string=Audit&amp;DYN_ARGS=TRUE&amp;VAR:ID1=77669610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09__FDSAUDITLINK__" localSheetId="2" hidden="1">{"fdsup://IBCentral/FAT Viewer?action=UPDATE&amp;creator=factset&amp;DOC_NAME=fat:reuters_qtrly_source_window.fat&amp;display_string=Audit&amp;DYN_ARGS=TRUE&amp;VAR:ID1=77669610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09__FDSAUDITLINK__" hidden="1">{"fdsup://IBCentral/FAT Viewer?action=UPDATE&amp;creator=factset&amp;DOC_NAME=fat:reuters_qtrly_source_window.fat&amp;display_string=Audit&amp;DYN_ARGS=TRUE&amp;VAR:ID1=77669610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1__FDSAUDITLINK__" localSheetId="1" hidden="1">{"fdsup://IBCentral/FAT Viewer?action=UPDATE&amp;creator=factset&amp;DOC_NAME=fat:reuters_qtrly_source_window.fat&amp;display_string=Audit&amp;DYN_ARGS=TRUE&amp;VAR:ID1=70109410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1__FDSAUDITLINK__" localSheetId="2" hidden="1">{"fdsup://IBCentral/FAT Viewer?action=UPDATE&amp;creator=factset&amp;DOC_NAME=fat:reuters_qtrly_source_window.fat&amp;display_string=Audit&amp;DYN_ARGS=TRUE&amp;VAR:ID1=70109410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1__FDSAUDITLINK__" hidden="1">{"fdsup://IBCentral/FAT Viewer?action=UPDATE&amp;creator=factset&amp;DOC_NAME=fat:reuters_qtrly_source_window.fat&amp;display_string=Audit&amp;DYN_ARGS=TRUE&amp;VAR:ID1=70109410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10__FDSAUDITLINK__" localSheetId="1" hidden="1">{"fdsup://IBCentral/FAT Viewer?action=UPDATE&amp;creator=factset&amp;DOC_NAME=fat:reuters_qtrly_source_window.fat&amp;display_string=Audit&amp;DYN_ARGS=TRUE&amp;VAR:ID1=34354P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10__FDSAUDITLINK__" localSheetId="2" hidden="1">{"fdsup://IBCentral/FAT Viewer?action=UPDATE&amp;creator=factset&amp;DOC_NAME=fat:reuters_qtrly_source_window.fat&amp;display_string=Audit&amp;DYN_ARGS=TRUE&amp;VAR:ID1=34354P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10__FDSAUDITLINK__" hidden="1">{"fdsup://IBCentral/FAT Viewer?action=UPDATE&amp;creator=factset&amp;DOC_NAME=fat:reuters_qtrly_source_window.fat&amp;display_string=Audit&amp;DYN_ARGS=TRUE&amp;VAR:ID1=34354P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11__FDSAUDITLINK__" localSheetId="1" hidden="1">{"fdsup://IBCentral/FAT Viewer?action=UPDATE&amp;creator=factset&amp;DOC_NAME=fat:reuters_qtrly_source_window.fat&amp;display_string=Audit&amp;DYN_ARGS=TRUE&amp;VAR:ID1=30249U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11__FDSAUDITLINK__" localSheetId="2" hidden="1">{"fdsup://IBCentral/FAT Viewer?action=UPDATE&amp;creator=factset&amp;DOC_NAME=fat:reuters_qtrly_source_window.fat&amp;display_string=Audit&amp;DYN_ARGS=TRUE&amp;VAR:ID1=30249U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11__FDSAUDITLINK__" hidden="1">{"fdsup://IBCentral/FAT Viewer?action=UPDATE&amp;creator=factset&amp;DOC_NAME=fat:reuters_qtrly_source_window.fat&amp;display_string=Audit&amp;DYN_ARGS=TRUE&amp;VAR:ID1=30249U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12__FDSAUDITLINK__" localSheetId="1" hidden="1">{"fdsup://IBCentral/FAT Viewer?action=UPDATE&amp;creator=factset&amp;DOC_NAME=fat:reuters_qtrly_source_window.fat&amp;display_string=Audit&amp;DYN_ARGS=TRUE&amp;VAR:ID1=70109410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12__FDSAUDITLINK__" localSheetId="2" hidden="1">{"fdsup://IBCentral/FAT Viewer?action=UPDATE&amp;creator=factset&amp;DOC_NAME=fat:reuters_qtrly_source_window.fat&amp;display_string=Audit&amp;DYN_ARGS=TRUE&amp;VAR:ID1=70109410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12__FDSAUDITLINK__" hidden="1">{"fdsup://IBCentral/FAT Viewer?action=UPDATE&amp;creator=factset&amp;DOC_NAME=fat:reuters_qtrly_source_window.fat&amp;display_string=Audit&amp;DYN_ARGS=TRUE&amp;VAR:ID1=70109410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13__FDSAUDITLINK__" localSheetId="1" hidden="1">{"fdsup://IBCentral/FAT Viewer?action=UPDATE&amp;creator=factset&amp;DOC_NAME=fat:reuters_qtrly_source_window.fat&amp;display_string=Audit&amp;DYN_ARGS=TRUE&amp;VAR:ID1=13342B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13__FDSAUDITLINK__" localSheetId="2" hidden="1">{"fdsup://IBCentral/FAT Viewer?action=UPDATE&amp;creator=factset&amp;DOC_NAME=fat:reuters_qtrly_source_window.fat&amp;display_string=Audit&amp;DYN_ARGS=TRUE&amp;VAR:ID1=13342B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13__FDSAUDITLINK__" hidden="1">{"fdsup://IBCentral/FAT Viewer?action=UPDATE&amp;creator=factset&amp;DOC_NAME=fat:reuters_qtrly_source_window.fat&amp;display_string=Audit&amp;DYN_ARGS=TRUE&amp;VAR:ID1=13342B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14__FDSAUDITLINK__" localSheetId="1" hidden="1">{"fdsup://IBCentral/FAT Viewer?action=UPDATE&amp;creator=factset&amp;DOC_NAME=fat:reuters_qtrly_source_window.fat&amp;display_string=Audit&amp;DYN_ARGS=TRUE&amp;VAR:ID1=17273K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14__FDSAUDITLINK__" localSheetId="2" hidden="1">{"fdsup://IBCentral/FAT Viewer?action=UPDATE&amp;creator=factset&amp;DOC_NAME=fat:reuters_qtrly_source_window.fat&amp;display_string=Audit&amp;DYN_ARGS=TRUE&amp;VAR:ID1=17273K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14__FDSAUDITLINK__" hidden="1">{"fdsup://IBCentral/FAT Viewer?action=UPDATE&amp;creator=factset&amp;DOC_NAME=fat:reuters_qtrly_source_window.fat&amp;display_string=Audit&amp;DYN_ARGS=TRUE&amp;VAR:ID1=17273K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15__FDSAUDITLINK__" localSheetId="1" hidden="1">{"fdsup://IBCentral/FAT Viewer?action=UPDATE&amp;creator=factset&amp;DOC_NAME=fat:reuters_qtrly_source_window.fat&amp;display_string=Audit&amp;DYN_ARGS=TRUE&amp;VAR:ID1=22439910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15__FDSAUDITLINK__" localSheetId="2" hidden="1">{"fdsup://IBCentral/FAT Viewer?action=UPDATE&amp;creator=factset&amp;DOC_NAME=fat:reuters_qtrly_source_window.fat&amp;display_string=Audit&amp;DYN_ARGS=TRUE&amp;VAR:ID1=22439910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15__FDSAUDITLINK__" hidden="1">{"fdsup://IBCentral/FAT Viewer?action=UPDATE&amp;creator=factset&amp;DOC_NAME=fat:reuters_qtrly_source_window.fat&amp;display_string=Audit&amp;DYN_ARGS=TRUE&amp;VAR:ID1=22439910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16__FDSAUDITLINK__" localSheetId="1" hidden="1">{"fdsup://IBCentral/FAT Viewer?action=UPDATE&amp;creator=factset&amp;DOC_NAME=fat:reuters_qtrly_source_window.fat&amp;display_string=Audit&amp;DYN_ARGS=TRUE&amp;VAR:ID1=26160810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16__FDSAUDITLINK__" localSheetId="2" hidden="1">{"fdsup://IBCentral/FAT Viewer?action=UPDATE&amp;creator=factset&amp;DOC_NAME=fat:reuters_qtrly_source_window.fat&amp;display_string=Audit&amp;DYN_ARGS=TRUE&amp;VAR:ID1=26160810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16__FDSAUDITLINK__" hidden="1">{"fdsup://IBCentral/FAT Viewer?action=UPDATE&amp;creator=factset&amp;DOC_NAME=fat:reuters_qtrly_source_window.fat&amp;display_string=Audit&amp;DYN_ARGS=TRUE&amp;VAR:ID1=26160810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17__FDSAUDITLINK__" localSheetId="1" hidden="1">{"fdsup://IBCentral/FAT Viewer?action=UPDATE&amp;creator=factset&amp;DOC_NAME=fat:reuters_qtrly_source_window.fat&amp;display_string=Audit&amp;DYN_ARGS=TRUE&amp;VAR:ID1=77669610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17__FDSAUDITLINK__" localSheetId="2" hidden="1">{"fdsup://IBCentral/FAT Viewer?action=UPDATE&amp;creator=factset&amp;DOC_NAME=fat:reuters_qtrly_source_window.fat&amp;display_string=Audit&amp;DYN_ARGS=TRUE&amp;VAR:ID1=77669610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17__FDSAUDITLINK__" hidden="1">{"fdsup://IBCentral/FAT Viewer?action=UPDATE&amp;creator=factset&amp;DOC_NAME=fat:reuters_qtrly_source_window.fat&amp;display_string=Audit&amp;DYN_ARGS=TRUE&amp;VAR:ID1=77669610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18__FDSAUDITLINK__" localSheetId="1" hidden="1">{"fdsup://IBCentral/FAT Viewer?action=UPDATE&amp;creator=factset&amp;DOC_NAME=fat:reuters_qtrly_source_window.fat&amp;display_string=Audit&amp;DYN_ARGS=TRUE&amp;VAR:ID1=34354P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18__FDSAUDITLINK__" localSheetId="2" hidden="1">{"fdsup://IBCentral/FAT Viewer?action=UPDATE&amp;creator=factset&amp;DOC_NAME=fat:reuters_qtrly_source_window.fat&amp;display_string=Audit&amp;DYN_ARGS=TRUE&amp;VAR:ID1=34354P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18__FDSAUDITLINK__" hidden="1">{"fdsup://IBCentral/FAT Viewer?action=UPDATE&amp;creator=factset&amp;DOC_NAME=fat:reuters_qtrly_source_window.fat&amp;display_string=Audit&amp;DYN_ARGS=TRUE&amp;VAR:ID1=34354P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19__FDSAUDITLINK__" localSheetId="1" hidden="1">{"fdsup://IBCentral/FAT Viewer?action=UPDATE&amp;creator=factset&amp;DOC_NAME=fat:reuters_qtrly_source_window.fat&amp;display_string=Audit&amp;DYN_ARGS=TRUE&amp;VAR:ID1=30249U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19__FDSAUDITLINK__" localSheetId="2" hidden="1">{"fdsup://IBCentral/FAT Viewer?action=UPDATE&amp;creator=factset&amp;DOC_NAME=fat:reuters_qtrly_source_window.fat&amp;display_string=Audit&amp;DYN_ARGS=TRUE&amp;VAR:ID1=30249U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19__FDSAUDITLINK__" hidden="1">{"fdsup://IBCentral/FAT Viewer?action=UPDATE&amp;creator=factset&amp;DOC_NAME=fat:reuters_qtrly_source_window.fat&amp;display_string=Audit&amp;DYN_ARGS=TRUE&amp;VAR:ID1=30249U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2__FDSAUDITLINK__" localSheetId="1" hidden="1">{"fdsup://IBCentral/FAT Viewer?action=UPDATE&amp;creator=factset&amp;DOC_NAME=fat:reuters_qtrly_source_window.fat&amp;display_string=Audit&amp;DYN_ARGS=TRUE&amp;VAR:ID1=22439910&amp;VAR:RCODE=DSTT&amp;VAR:SDATE=20091299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2__FDSAUDITLINK__" localSheetId="2" hidden="1">{"fdsup://IBCentral/FAT Viewer?action=UPDATE&amp;creator=factset&amp;DOC_NAME=fat:reuters_qtrly_source_window.fat&amp;display_string=Audit&amp;DYN_ARGS=TRUE&amp;VAR:ID1=22439910&amp;VAR:RCODE=DSTT&amp;VAR:SDATE=20091299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2__FDSAUDITLINK__" hidden="1">{"fdsup://IBCentral/FAT Viewer?action=UPDATE&amp;creator=factset&amp;DOC_NAME=fat:reuters_qtrly_source_window.fat&amp;display_string=Audit&amp;DYN_ARGS=TRUE&amp;VAR:ID1=22439910&amp;VAR:RCODE=DSTT&amp;VAR:SDATE=20091299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20__FDSAUDITLINK__" localSheetId="1" hidden="1">{"fdsup://IBCentral/FAT Viewer?action=UPDATE&amp;creator=factset&amp;DOC_NAME=fat:reuters_qtrly_source_window.fat&amp;display_string=Audit&amp;DYN_ARGS=TRUE&amp;VAR:ID1=70109410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20__FDSAUDITLINK__" localSheetId="2" hidden="1">{"fdsup://IBCentral/FAT Viewer?action=UPDATE&amp;creator=factset&amp;DOC_NAME=fat:reuters_qtrly_source_window.fat&amp;display_string=Audit&amp;DYN_ARGS=TRUE&amp;VAR:ID1=70109410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20__FDSAUDITLINK__" hidden="1">{"fdsup://IBCentral/FAT Viewer?action=UPDATE&amp;creator=factset&amp;DOC_NAME=fat:reuters_qtrly_source_window.fat&amp;display_string=Audit&amp;DYN_ARGS=TRUE&amp;VAR:ID1=70109410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21__FDSAUDITLINK__" localSheetId="1" hidden="1">{"fdsup://IBCentral/FAT Viewer?action=UPDATE&amp;creator=factset&amp;DOC_NAME=fat:reuters_qtrly_source_window.fat&amp;display_string=Audit&amp;DYN_ARGS=TRUE&amp;VAR:ID1=13342B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21__FDSAUDITLINK__" localSheetId="2" hidden="1">{"fdsup://IBCentral/FAT Viewer?action=UPDATE&amp;creator=factset&amp;DOC_NAME=fat:reuters_qtrly_source_window.fat&amp;display_string=Audit&amp;DYN_ARGS=TRUE&amp;VAR:ID1=13342B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21__FDSAUDITLINK__" hidden="1">{"fdsup://IBCentral/FAT Viewer?action=UPDATE&amp;creator=factset&amp;DOC_NAME=fat:reuters_qtrly_source_window.fat&amp;display_string=Audit&amp;DYN_ARGS=TRUE&amp;VAR:ID1=13342B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22__FDSAUDITLINK__" localSheetId="1" hidden="1">{"fdsup://IBCentral/FAT Viewer?action=UPDATE&amp;creator=factset&amp;DOC_NAME=fat:reuters_qtrly_source_window.fat&amp;display_string=Audit&amp;DYN_ARGS=TRUE&amp;VAR:ID1=17273K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22__FDSAUDITLINK__" localSheetId="2" hidden="1">{"fdsup://IBCentral/FAT Viewer?action=UPDATE&amp;creator=factset&amp;DOC_NAME=fat:reuters_qtrly_source_window.fat&amp;display_string=Audit&amp;DYN_ARGS=TRUE&amp;VAR:ID1=17273K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22__FDSAUDITLINK__" hidden="1">{"fdsup://IBCentral/FAT Viewer?action=UPDATE&amp;creator=factset&amp;DOC_NAME=fat:reuters_qtrly_source_window.fat&amp;display_string=Audit&amp;DYN_ARGS=TRUE&amp;VAR:ID1=17273K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23__FDSAUDITLINK__" localSheetId="1" hidden="1">{"fdsup://IBCentral/FAT Viewer?action=UPDATE&amp;creator=factset&amp;DOC_NAME=fat:reuters_qtrly_source_window.fat&amp;display_string=Audit&amp;DYN_ARGS=TRUE&amp;VAR:ID1=22439910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23__FDSAUDITLINK__" localSheetId="2" hidden="1">{"fdsup://IBCentral/FAT Viewer?action=UPDATE&amp;creator=factset&amp;DOC_NAME=fat:reuters_qtrly_source_window.fat&amp;display_string=Audit&amp;DYN_ARGS=TRUE&amp;VAR:ID1=22439910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23__FDSAUDITLINK__" hidden="1">{"fdsup://IBCentral/FAT Viewer?action=UPDATE&amp;creator=factset&amp;DOC_NAME=fat:reuters_qtrly_source_window.fat&amp;display_string=Audit&amp;DYN_ARGS=TRUE&amp;VAR:ID1=22439910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24__FDSAUDITLINK__" localSheetId="1" hidden="1">{"fdsup://IBCentral/FAT Viewer?action=UPDATE&amp;creator=factset&amp;DOC_NAME=fat:reuters_qtrly_source_window.fat&amp;display_string=Audit&amp;DYN_ARGS=TRUE&amp;VAR:ID1=26160810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24__FDSAUDITLINK__" localSheetId="2" hidden="1">{"fdsup://IBCentral/FAT Viewer?action=UPDATE&amp;creator=factset&amp;DOC_NAME=fat:reuters_qtrly_source_window.fat&amp;display_string=Audit&amp;DYN_ARGS=TRUE&amp;VAR:ID1=26160810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24__FDSAUDITLINK__" hidden="1">{"fdsup://IBCentral/FAT Viewer?action=UPDATE&amp;creator=factset&amp;DOC_NAME=fat:reuters_qtrly_source_window.fat&amp;display_string=Audit&amp;DYN_ARGS=TRUE&amp;VAR:ID1=26160810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25__FDSAUDITLINK__" localSheetId="1" hidden="1">{"fdsup://IBCentral/FAT Viewer?action=UPDATE&amp;creator=factset&amp;DOC_NAME=fat:reuters_qtrly_source_window.fat&amp;display_string=Audit&amp;DYN_ARGS=TRUE&amp;VAR:ID1=77669610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25__FDSAUDITLINK__" localSheetId="2" hidden="1">{"fdsup://IBCentral/FAT Viewer?action=UPDATE&amp;creator=factset&amp;DOC_NAME=fat:reuters_qtrly_source_window.fat&amp;display_string=Audit&amp;DYN_ARGS=TRUE&amp;VAR:ID1=77669610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25__FDSAUDITLINK__" hidden="1">{"fdsup://IBCentral/FAT Viewer?action=UPDATE&amp;creator=factset&amp;DOC_NAME=fat:reuters_qtrly_source_window.fat&amp;display_string=Audit&amp;DYN_ARGS=TRUE&amp;VAR:ID1=77669610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26__FDSAUDITLINK__" localSheetId="1" hidden="1">{"fdsup://IBCentral/FAT Viewer?action=UPDATE&amp;creator=factset&amp;DOC_NAME=fat:reuters_qtrly_source_window.fat&amp;display_string=Audit&amp;DYN_ARGS=TRUE&amp;VAR:ID1=34354P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26__FDSAUDITLINK__" localSheetId="2" hidden="1">{"fdsup://IBCentral/FAT Viewer?action=UPDATE&amp;creator=factset&amp;DOC_NAME=fat:reuters_qtrly_source_window.fat&amp;display_string=Audit&amp;DYN_ARGS=TRUE&amp;VAR:ID1=34354P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26__FDSAUDITLINK__" hidden="1">{"fdsup://IBCentral/FAT Viewer?action=UPDATE&amp;creator=factset&amp;DOC_NAME=fat:reuters_qtrly_source_window.fat&amp;display_string=Audit&amp;DYN_ARGS=TRUE&amp;VAR:ID1=34354P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27__FDSAUDITLINK__" localSheetId="1" hidden="1">{"fdsup://IBCentral/FAT Viewer?action=UPDATE&amp;creator=factset&amp;DOC_NAME=fat:reuters_qtrly_source_window.fat&amp;display_string=Audit&amp;DYN_ARGS=TRUE&amp;VAR:ID1=30249U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27__FDSAUDITLINK__" localSheetId="2" hidden="1">{"fdsup://IBCentral/FAT Viewer?action=UPDATE&amp;creator=factset&amp;DOC_NAME=fat:reuters_qtrly_source_window.fat&amp;display_string=Audit&amp;DYN_ARGS=TRUE&amp;VAR:ID1=30249U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27__FDSAUDITLINK__" hidden="1">{"fdsup://IBCentral/FAT Viewer?action=UPDATE&amp;creator=factset&amp;DOC_NAME=fat:reuters_qtrly_source_window.fat&amp;display_string=Audit&amp;DYN_ARGS=TRUE&amp;VAR:ID1=30249U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28__FDSAUDITLINK__" localSheetId="1" hidden="1">{"fdsup://IBCentral/FAT Viewer?action=UPDATE&amp;creator=factset&amp;DOC_NAME=fat:reuters_qtrly_source_window.fat&amp;display_string=Audit&amp;DYN_ARGS=TRUE&amp;VAR:ID1=70109410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28__FDSAUDITLINK__" localSheetId="2" hidden="1">{"fdsup://IBCentral/FAT Viewer?action=UPDATE&amp;creator=factset&amp;DOC_NAME=fat:reuters_qtrly_source_window.fat&amp;display_string=Audit&amp;DYN_ARGS=TRUE&amp;VAR:ID1=70109410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28__FDSAUDITLINK__" hidden="1">{"fdsup://IBCentral/FAT Viewer?action=UPDATE&amp;creator=factset&amp;DOC_NAME=fat:reuters_qtrly_source_window.fat&amp;display_string=Audit&amp;DYN_ARGS=TRUE&amp;VAR:ID1=70109410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29__FDSAUDITLINK__" localSheetId="1" hidden="1">{"fdsup://IBCentral/FAT Viewer?action=UPDATE&amp;creator=factset&amp;DOC_NAME=fat:reuters_qtrly_source_window.fat&amp;display_string=Audit&amp;DYN_ARGS=TRUE&amp;VAR:ID1=13342B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29__FDSAUDITLINK__" localSheetId="2" hidden="1">{"fdsup://IBCentral/FAT Viewer?action=UPDATE&amp;creator=factset&amp;DOC_NAME=fat:reuters_qtrly_source_window.fat&amp;display_string=Audit&amp;DYN_ARGS=TRUE&amp;VAR:ID1=13342B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29__FDSAUDITLINK__" hidden="1">{"fdsup://IBCentral/FAT Viewer?action=UPDATE&amp;creator=factset&amp;DOC_NAME=fat:reuters_qtrly_source_window.fat&amp;display_string=Audit&amp;DYN_ARGS=TRUE&amp;VAR:ID1=13342B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3__FDSAUDITLINK__" localSheetId="1" hidden="1">{"fdsup://IBCentral/FAT Viewer?action=UPDATE&amp;creator=factset&amp;DOC_NAME=fat:reuters_qtrly_source_window.fat&amp;display_string=Audit&amp;DYN_ARGS=TRUE&amp;VAR:ID1=70109410&amp;VAR:RCODE=DSTT&amp;VAR:SDATE=20091299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3__FDSAUDITLINK__" localSheetId="2" hidden="1">{"fdsup://IBCentral/FAT Viewer?action=UPDATE&amp;creator=factset&amp;DOC_NAME=fat:reuters_qtrly_source_window.fat&amp;display_string=Audit&amp;DYN_ARGS=TRUE&amp;VAR:ID1=70109410&amp;VAR:RCODE=DSTT&amp;VAR:SDATE=20091299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3__FDSAUDITLINK__" hidden="1">{"fdsup://IBCentral/FAT Viewer?action=UPDATE&amp;creator=factset&amp;DOC_NAME=fat:reuters_qtrly_source_window.fat&amp;display_string=Audit&amp;DYN_ARGS=TRUE&amp;VAR:ID1=70109410&amp;VAR:RCODE=DSTT&amp;VAR:SDATE=20091299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30__FDSAUDITLINK__" localSheetId="1" hidden="1">{"fdsup://IBCentral/FAT Viewer?action=UPDATE&amp;creator=factset&amp;DOC_NAME=fat:reuters_qtrly_source_window.fat&amp;display_string=Audit&amp;DYN_ARGS=TRUE&amp;VAR:ID1=17273K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30__FDSAUDITLINK__" localSheetId="2" hidden="1">{"fdsup://IBCentral/FAT Viewer?action=UPDATE&amp;creator=factset&amp;DOC_NAME=fat:reuters_qtrly_source_window.fat&amp;display_string=Audit&amp;DYN_ARGS=TRUE&amp;VAR:ID1=17273K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30__FDSAUDITLINK__" hidden="1">{"fdsup://IBCentral/FAT Viewer?action=UPDATE&amp;creator=factset&amp;DOC_NAME=fat:reuters_qtrly_source_window.fat&amp;display_string=Audit&amp;DYN_ARGS=TRUE&amp;VAR:ID1=17273K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31__FDSAUDITLINK__" localSheetId="1" hidden="1">{"fdsup://IBCentral/FAT Viewer?action=UPDATE&amp;creator=factset&amp;DOC_NAME=fat:reuters_qtrly_source_window.fat&amp;display_string=Audit&amp;DYN_ARGS=TRUE&amp;VAR:ID1=22439910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31__FDSAUDITLINK__" localSheetId="2" hidden="1">{"fdsup://IBCentral/FAT Viewer?action=UPDATE&amp;creator=factset&amp;DOC_NAME=fat:reuters_qtrly_source_window.fat&amp;display_string=Audit&amp;DYN_ARGS=TRUE&amp;VAR:ID1=22439910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31__FDSAUDITLINK__" hidden="1">{"fdsup://IBCentral/FAT Viewer?action=UPDATE&amp;creator=factset&amp;DOC_NAME=fat:reuters_qtrly_source_window.fat&amp;display_string=Audit&amp;DYN_ARGS=TRUE&amp;VAR:ID1=22439910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32__FDSAUDITLINK__" localSheetId="1" hidden="1">{"fdsup://IBCentral/FAT Viewer?action=UPDATE&amp;creator=factset&amp;DOC_NAME=fat:reuters_qtrly_source_window.fat&amp;display_string=Audit&amp;DYN_ARGS=TRUE&amp;VAR:ID1=26160810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32__FDSAUDITLINK__" localSheetId="2" hidden="1">{"fdsup://IBCentral/FAT Viewer?action=UPDATE&amp;creator=factset&amp;DOC_NAME=fat:reuters_qtrly_source_window.fat&amp;display_string=Audit&amp;DYN_ARGS=TRUE&amp;VAR:ID1=26160810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32__FDSAUDITLINK__" hidden="1">{"fdsup://IBCentral/FAT Viewer?action=UPDATE&amp;creator=factset&amp;DOC_NAME=fat:reuters_qtrly_source_window.fat&amp;display_string=Audit&amp;DYN_ARGS=TRUE&amp;VAR:ID1=26160810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33__FDSAUDITLINK__" localSheetId="1" hidden="1">{"fdsup://IBCentral/FAT Viewer?action=UPDATE&amp;creator=factset&amp;DOC_NAME=fat:reuters_qtrly_source_window.fat&amp;display_string=Audit&amp;DYN_ARGS=TRUE&amp;VAR:ID1=77669610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33__FDSAUDITLINK__" localSheetId="2" hidden="1">{"fdsup://IBCentral/FAT Viewer?action=UPDATE&amp;creator=factset&amp;DOC_NAME=fat:reuters_qtrly_source_window.fat&amp;display_string=Audit&amp;DYN_ARGS=TRUE&amp;VAR:ID1=77669610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33__FDSAUDITLINK__" hidden="1">{"fdsup://IBCentral/FAT Viewer?action=UPDATE&amp;creator=factset&amp;DOC_NAME=fat:reuters_qtrly_source_window.fat&amp;display_string=Audit&amp;DYN_ARGS=TRUE&amp;VAR:ID1=77669610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34__FDSAUDITLINK__" localSheetId="1" hidden="1">{"fdsup://IBCentral/FAT Viewer?action=UPDATE&amp;creator=factset&amp;DOC_NAME=fat:reuters_qtrly_source_window.fat&amp;display_string=Audit&amp;DYN_ARGS=TRUE&amp;VAR:ID1=34354P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34__FDSAUDITLINK__" localSheetId="2" hidden="1">{"fdsup://IBCentral/FAT Viewer?action=UPDATE&amp;creator=factset&amp;DOC_NAME=fat:reuters_qtrly_source_window.fat&amp;display_string=Audit&amp;DYN_ARGS=TRUE&amp;VAR:ID1=34354P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34__FDSAUDITLINK__" hidden="1">{"fdsup://IBCentral/FAT Viewer?action=UPDATE&amp;creator=factset&amp;DOC_NAME=fat:reuters_qtrly_source_window.fat&amp;display_string=Audit&amp;DYN_ARGS=TRUE&amp;VAR:ID1=34354P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35__FDSAUDITLINK__" localSheetId="1" hidden="1">{"fdsup://IBCentral/FAT Viewer?action=UPDATE&amp;creator=factset&amp;DOC_NAME=fat:reuters_qtrly_source_window.fat&amp;display_string=Audit&amp;DYN_ARGS=TRUE&amp;VAR:ID1=30249U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35__FDSAUDITLINK__" localSheetId="2" hidden="1">{"fdsup://IBCentral/FAT Viewer?action=UPDATE&amp;creator=factset&amp;DOC_NAME=fat:reuters_qtrly_source_window.fat&amp;display_string=Audit&amp;DYN_ARGS=TRUE&amp;VAR:ID1=30249U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35__FDSAUDITLINK__" hidden="1">{"fdsup://IBCentral/FAT Viewer?action=UPDATE&amp;creator=factset&amp;DOC_NAME=fat:reuters_qtrly_source_window.fat&amp;display_string=Audit&amp;DYN_ARGS=TRUE&amp;VAR:ID1=30249U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36__FDSAUDITLINK__" localSheetId="1" hidden="1">{"fdsup://IBCentral/FAT Viewer?action=UPDATE&amp;creator=factset&amp;DOC_NAME=fat:reuters_qtrly_source_window.fat&amp;display_string=Audit&amp;DYN_ARGS=TRUE&amp;VAR:ID1=70109410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36__FDSAUDITLINK__" localSheetId="2" hidden="1">{"fdsup://IBCentral/FAT Viewer?action=UPDATE&amp;creator=factset&amp;DOC_NAME=fat:reuters_qtrly_source_window.fat&amp;display_string=Audit&amp;DYN_ARGS=TRUE&amp;VAR:ID1=70109410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36__FDSAUDITLINK__" hidden="1">{"fdsup://IBCentral/FAT Viewer?action=UPDATE&amp;creator=factset&amp;DOC_NAME=fat:reuters_qtrly_source_window.fat&amp;display_string=Audit&amp;DYN_ARGS=TRUE&amp;VAR:ID1=70109410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37__FDSAUDITLINK__" localSheetId="1" hidden="1">{"fdsup://IBCentral/FAT Viewer?action=UPDATE&amp;creator=factset&amp;DOC_NAME=fat:reuters_qtrly_source_window.fat&amp;display_string=Audit&amp;DYN_ARGS=TRUE&amp;VAR:ID1=13342B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37__FDSAUDITLINK__" localSheetId="2" hidden="1">{"fdsup://IBCentral/FAT Viewer?action=UPDATE&amp;creator=factset&amp;DOC_NAME=fat:reuters_qtrly_source_window.fat&amp;display_string=Audit&amp;DYN_ARGS=TRUE&amp;VAR:ID1=13342B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37__FDSAUDITLINK__" hidden="1">{"fdsup://IBCentral/FAT Viewer?action=UPDATE&amp;creator=factset&amp;DOC_NAME=fat:reuters_qtrly_source_window.fat&amp;display_string=Audit&amp;DYN_ARGS=TRUE&amp;VAR:ID1=13342B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38__FDSAUDITLINK__" localSheetId="1" hidden="1">{"fdsup://IBCentral/FAT Viewer?action=UPDATE&amp;creator=factset&amp;DOC_NAME=fat:reuters_qtrly_source_window.fat&amp;display_string=Audit&amp;DYN_ARGS=TRUE&amp;VAR:ID1=17273K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38__FDSAUDITLINK__" localSheetId="2" hidden="1">{"fdsup://IBCentral/FAT Viewer?action=UPDATE&amp;creator=factset&amp;DOC_NAME=fat:reuters_qtrly_source_window.fat&amp;display_string=Audit&amp;DYN_ARGS=TRUE&amp;VAR:ID1=17273K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38__FDSAUDITLINK__" hidden="1">{"fdsup://IBCentral/FAT Viewer?action=UPDATE&amp;creator=factset&amp;DOC_NAME=fat:reuters_qtrly_source_window.fat&amp;display_string=Audit&amp;DYN_ARGS=TRUE&amp;VAR:ID1=17273K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39__FDSAUDITLINK__" localSheetId="1" hidden="1">{"fdsup://IBCentral/FAT Viewer?action=UPDATE&amp;creator=factset&amp;DOC_NAME=fat:reuters_qtrly_source_window.fat&amp;display_string=Audit&amp;DYN_ARGS=TRUE&amp;VAR:ID1=22439910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39__FDSAUDITLINK__" localSheetId="2" hidden="1">{"fdsup://IBCentral/FAT Viewer?action=UPDATE&amp;creator=factset&amp;DOC_NAME=fat:reuters_qtrly_source_window.fat&amp;display_string=Audit&amp;DYN_ARGS=TRUE&amp;VAR:ID1=22439910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39__FDSAUDITLINK__" hidden="1">{"fdsup://IBCentral/FAT Viewer?action=UPDATE&amp;creator=factset&amp;DOC_NAME=fat:reuters_qtrly_source_window.fat&amp;display_string=Audit&amp;DYN_ARGS=TRUE&amp;VAR:ID1=22439910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4__FDSAUDITLINK__" localSheetId="1" hidden="1">{"fdsup://IBCentral/FAT Viewer?action=UPDATE&amp;creator=factset&amp;DOC_NAME=fat:reuters_qtrly_source_window.fat&amp;display_string=Audit&amp;DYN_ARGS=TRUE&amp;VAR:ID1=22439910&amp;VAR:RCODE=FEBIT&amp;VAR:SDATE=20091299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4__FDSAUDITLINK__" localSheetId="2" hidden="1">{"fdsup://IBCentral/FAT Viewer?action=UPDATE&amp;creator=factset&amp;DOC_NAME=fat:reuters_qtrly_source_window.fat&amp;display_string=Audit&amp;DYN_ARGS=TRUE&amp;VAR:ID1=22439910&amp;VAR:RCODE=FEBIT&amp;VAR:SDATE=20091299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4__FDSAUDITLINK__" hidden="1">{"fdsup://IBCentral/FAT Viewer?action=UPDATE&amp;creator=factset&amp;DOC_NAME=fat:reuters_qtrly_source_window.fat&amp;display_string=Audit&amp;DYN_ARGS=TRUE&amp;VAR:ID1=22439910&amp;VAR:RCODE=FEBIT&amp;VAR:SDATE=20091299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40__FDSAUDITLINK__" localSheetId="1" hidden="1">{"fdsup://IBCentral/FAT Viewer?action=UPDATE&amp;creator=factset&amp;DOC_NAME=fat:reuters_qtrly_source_window.fat&amp;display_string=Audit&amp;DYN_ARGS=TRUE&amp;VAR:ID1=26160810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40__FDSAUDITLINK__" localSheetId="2" hidden="1">{"fdsup://IBCentral/FAT Viewer?action=UPDATE&amp;creator=factset&amp;DOC_NAME=fat:reuters_qtrly_source_window.fat&amp;display_string=Audit&amp;DYN_ARGS=TRUE&amp;VAR:ID1=26160810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40__FDSAUDITLINK__" hidden="1">{"fdsup://IBCentral/FAT Viewer?action=UPDATE&amp;creator=factset&amp;DOC_NAME=fat:reuters_qtrly_source_window.fat&amp;display_string=Audit&amp;DYN_ARGS=TRUE&amp;VAR:ID1=26160810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41__FDSAUDITLINK__" localSheetId="1" hidden="1">{"fdsup://IBCentral/FAT Viewer?action=UPDATE&amp;creator=factset&amp;DOC_NAME=fat:reuters_qtrly_source_window.fat&amp;display_string=Audit&amp;DYN_ARGS=TRUE&amp;VAR:ID1=77669610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41__FDSAUDITLINK__" localSheetId="2" hidden="1">{"fdsup://IBCentral/FAT Viewer?action=UPDATE&amp;creator=factset&amp;DOC_NAME=fat:reuters_qtrly_source_window.fat&amp;display_string=Audit&amp;DYN_ARGS=TRUE&amp;VAR:ID1=77669610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41__FDSAUDITLINK__" hidden="1">{"fdsup://IBCentral/FAT Viewer?action=UPDATE&amp;creator=factset&amp;DOC_NAME=fat:reuters_qtrly_source_window.fat&amp;display_string=Audit&amp;DYN_ARGS=TRUE&amp;VAR:ID1=77669610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42__FDSAUDITLINK__" localSheetId="1" hidden="1">{"fdsup://IBCentral/FAT Viewer?action=UPDATE&amp;creator=factset&amp;DOC_NAME=fat:reuters_qtrly_source_window.fat&amp;display_string=Audit&amp;DYN_ARGS=TRUE&amp;VAR:ID1=34354P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42__FDSAUDITLINK__" localSheetId="2" hidden="1">{"fdsup://IBCentral/FAT Viewer?action=UPDATE&amp;creator=factset&amp;DOC_NAME=fat:reuters_qtrly_source_window.fat&amp;display_string=Audit&amp;DYN_ARGS=TRUE&amp;VAR:ID1=34354P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42__FDSAUDITLINK__" hidden="1">{"fdsup://IBCentral/FAT Viewer?action=UPDATE&amp;creator=factset&amp;DOC_NAME=fat:reuters_qtrly_source_window.fat&amp;display_string=Audit&amp;DYN_ARGS=TRUE&amp;VAR:ID1=34354P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43__FDSAUDITLINK__" localSheetId="1" hidden="1">{"fdsup://IBCentral/FAT Viewer?action=UPDATE&amp;creator=factset&amp;DOC_NAME=fat:reuters_qtrly_source_window.fat&amp;display_string=Audit&amp;DYN_ARGS=TRUE&amp;VAR:ID1=30249U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43__FDSAUDITLINK__" localSheetId="2" hidden="1">{"fdsup://IBCentral/FAT Viewer?action=UPDATE&amp;creator=factset&amp;DOC_NAME=fat:reuters_qtrly_source_window.fat&amp;display_string=Audit&amp;DYN_ARGS=TRUE&amp;VAR:ID1=30249U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43__FDSAUDITLINK__" hidden="1">{"fdsup://IBCentral/FAT Viewer?action=UPDATE&amp;creator=factset&amp;DOC_NAME=fat:reuters_qtrly_source_window.fat&amp;display_string=Audit&amp;DYN_ARGS=TRUE&amp;VAR:ID1=30249U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44__FDSAUDITLINK__" localSheetId="1" hidden="1">{"fdsup://IBCentral/FAT Viewer?action=UPDATE&amp;creator=factset&amp;DOC_NAME=fat:reuters_qtrly_source_window.fat&amp;display_string=Audit&amp;DYN_ARGS=TRUE&amp;VAR:ID1=70109410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44__FDSAUDITLINK__" localSheetId="2" hidden="1">{"fdsup://IBCentral/FAT Viewer?action=UPDATE&amp;creator=factset&amp;DOC_NAME=fat:reuters_qtrly_source_window.fat&amp;display_string=Audit&amp;DYN_ARGS=TRUE&amp;VAR:ID1=70109410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44__FDSAUDITLINK__" hidden="1">{"fdsup://IBCentral/FAT Viewer?action=UPDATE&amp;creator=factset&amp;DOC_NAME=fat:reuters_qtrly_source_window.fat&amp;display_string=Audit&amp;DYN_ARGS=TRUE&amp;VAR:ID1=70109410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45__FDSAUDITLINK__" localSheetId="1" hidden="1">{"fdsup://IBCentral/FAT Viewer?action=UPDATE&amp;creator=factset&amp;DOC_NAME=fat:reuters_qtrly_source_window.fat&amp;display_string=Audit&amp;DYN_ARGS=TRUE&amp;VAR:ID1=13342B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45__FDSAUDITLINK__" localSheetId="2" hidden="1">{"fdsup://IBCentral/FAT Viewer?action=UPDATE&amp;creator=factset&amp;DOC_NAME=fat:reuters_qtrly_source_window.fat&amp;display_string=Audit&amp;DYN_ARGS=TRUE&amp;VAR:ID1=13342B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45__FDSAUDITLINK__" hidden="1">{"fdsup://IBCentral/FAT Viewer?action=UPDATE&amp;creator=factset&amp;DOC_NAME=fat:reuters_qtrly_source_window.fat&amp;display_string=Audit&amp;DYN_ARGS=TRUE&amp;VAR:ID1=13342B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46__FDSAUDITLINK__" localSheetId="1" hidden="1">{"fdsup://IBCentral/FAT Viewer?action=UPDATE&amp;creator=factset&amp;DOC_NAME=fat:reuters_qtrly_source_window.fat&amp;display_string=Audit&amp;DYN_ARGS=TRUE&amp;VAR:ID1=17273K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46__FDSAUDITLINK__" localSheetId="2" hidden="1">{"fdsup://IBCentral/FAT Viewer?action=UPDATE&amp;creator=factset&amp;DOC_NAME=fat:reuters_qtrly_source_window.fat&amp;display_string=Audit&amp;DYN_ARGS=TRUE&amp;VAR:ID1=17273K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46__FDSAUDITLINK__" hidden="1">{"fdsup://IBCentral/FAT Viewer?action=UPDATE&amp;creator=factset&amp;DOC_NAME=fat:reuters_qtrly_source_window.fat&amp;display_string=Audit&amp;DYN_ARGS=TRUE&amp;VAR:ID1=17273K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47__FDSAUDITLINK__" localSheetId="1" hidden="1">{"fdsup://IBCentral/FAT Viewer?action=UPDATE&amp;creator=factset&amp;DOC_NAME=fat:reuters_qtrly_source_window.fat&amp;display_string=Audit&amp;DYN_ARGS=TRUE&amp;VAR:ID1=22439910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47__FDSAUDITLINK__" localSheetId="2" hidden="1">{"fdsup://IBCentral/FAT Viewer?action=UPDATE&amp;creator=factset&amp;DOC_NAME=fat:reuters_qtrly_source_window.fat&amp;display_string=Audit&amp;DYN_ARGS=TRUE&amp;VAR:ID1=22439910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47__FDSAUDITLINK__" hidden="1">{"fdsup://IBCentral/FAT Viewer?action=UPDATE&amp;creator=factset&amp;DOC_NAME=fat:reuters_qtrly_source_window.fat&amp;display_string=Audit&amp;DYN_ARGS=TRUE&amp;VAR:ID1=22439910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48__FDSAUDITLINK__" localSheetId="1" hidden="1">{"fdsup://IBCentral/FAT Viewer?action=UPDATE&amp;creator=factset&amp;DOC_NAME=fat:reuters_qtrly_source_window.fat&amp;display_string=Audit&amp;DYN_ARGS=TRUE&amp;VAR:ID1=26160810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48__FDSAUDITLINK__" localSheetId="2" hidden="1">{"fdsup://IBCentral/FAT Viewer?action=UPDATE&amp;creator=factset&amp;DOC_NAME=fat:reuters_qtrly_source_window.fat&amp;display_string=Audit&amp;DYN_ARGS=TRUE&amp;VAR:ID1=26160810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48__FDSAUDITLINK__" hidden="1">{"fdsup://IBCentral/FAT Viewer?action=UPDATE&amp;creator=factset&amp;DOC_NAME=fat:reuters_qtrly_source_window.fat&amp;display_string=Audit&amp;DYN_ARGS=TRUE&amp;VAR:ID1=26160810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49__FDSAUDITLINK__" localSheetId="1" hidden="1">{"fdsup://IBCentral/FAT Viewer?action=UPDATE&amp;creator=factset&amp;DOC_NAME=fat:reuters_qtrly_source_window.fat&amp;display_string=Audit&amp;DYN_ARGS=TRUE&amp;VAR:ID1=77669610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49__FDSAUDITLINK__" localSheetId="2" hidden="1">{"fdsup://IBCentral/FAT Viewer?action=UPDATE&amp;creator=factset&amp;DOC_NAME=fat:reuters_qtrly_source_window.fat&amp;display_string=Audit&amp;DYN_ARGS=TRUE&amp;VAR:ID1=77669610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49__FDSAUDITLINK__" hidden="1">{"fdsup://IBCentral/FAT Viewer?action=UPDATE&amp;creator=factset&amp;DOC_NAME=fat:reuters_qtrly_source_window.fat&amp;display_string=Audit&amp;DYN_ARGS=TRUE&amp;VAR:ID1=77669610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5__FDSAUDITLINK__" localSheetId="1" hidden="1">{"fdsup://IBCentral/FAT Viewer?action=UPDATE&amp;creator=factset&amp;DOC_NAME=fat:reuters_qtrly_source_window.fat&amp;display_string=Audit&amp;DYN_ARGS=TRUE&amp;VAR:ID1=70109410&amp;VAR:RCODE=FEBIT&amp;VAR:SDATE=20091299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5__FDSAUDITLINK__" localSheetId="2" hidden="1">{"fdsup://IBCentral/FAT Viewer?action=UPDATE&amp;creator=factset&amp;DOC_NAME=fat:reuters_qtrly_source_window.fat&amp;display_string=Audit&amp;DYN_ARGS=TRUE&amp;VAR:ID1=70109410&amp;VAR:RCODE=FEBIT&amp;VAR:SDATE=20091299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5__FDSAUDITLINK__" hidden="1">{"fdsup://IBCentral/FAT Viewer?action=UPDATE&amp;creator=factset&amp;DOC_NAME=fat:reuters_qtrly_source_window.fat&amp;display_string=Audit&amp;DYN_ARGS=TRUE&amp;VAR:ID1=70109410&amp;VAR:RCODE=FEBIT&amp;VAR:SDATE=20091299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50__FDSAUDITLINK__" localSheetId="1" hidden="1">{"fdsup://IBCentral/FAT Viewer?action=UPDATE&amp;creator=factset&amp;DOC_NAME=fat:reuters_qtrly_source_window.fat&amp;display_string=Audit&amp;DYN_ARGS=TRUE&amp;VAR:ID1=34354P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50__FDSAUDITLINK__" localSheetId="2" hidden="1">{"fdsup://IBCentral/FAT Viewer?action=UPDATE&amp;creator=factset&amp;DOC_NAME=fat:reuters_qtrly_source_window.fat&amp;display_string=Audit&amp;DYN_ARGS=TRUE&amp;VAR:ID1=34354P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50__FDSAUDITLINK__" hidden="1">{"fdsup://IBCentral/FAT Viewer?action=UPDATE&amp;creator=factset&amp;DOC_NAME=fat:reuters_qtrly_source_window.fat&amp;display_string=Audit&amp;DYN_ARGS=TRUE&amp;VAR:ID1=34354P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51__FDSAUDITLINK__" localSheetId="1" hidden="1">{"fdsup://IBCentral/FAT Viewer?action=UPDATE&amp;creator=factset&amp;DOC_NAME=fat:reuters_qtrly_source_window.fat&amp;display_string=Audit&amp;DYN_ARGS=TRUE&amp;VAR:ID1=30249U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51__FDSAUDITLINK__" localSheetId="2" hidden="1">{"fdsup://IBCentral/FAT Viewer?action=UPDATE&amp;creator=factset&amp;DOC_NAME=fat:reuters_qtrly_source_window.fat&amp;display_string=Audit&amp;DYN_ARGS=TRUE&amp;VAR:ID1=30249U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51__FDSAUDITLINK__" hidden="1">{"fdsup://IBCentral/FAT Viewer?action=UPDATE&amp;creator=factset&amp;DOC_NAME=fat:reuters_qtrly_source_window.fat&amp;display_string=Audit&amp;DYN_ARGS=TRUE&amp;VAR:ID1=30249U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52__FDSAUDITLINK__" localSheetId="1" hidden="1">{"fdsup://IBCentral/FAT Viewer?action=UPDATE&amp;creator=factset&amp;DOC_NAME=fat:reuters_qtrly_source_window.fat&amp;display_string=Audit&amp;DYN_ARGS=TRUE&amp;VAR:ID1=70109410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52__FDSAUDITLINK__" localSheetId="2" hidden="1">{"fdsup://IBCentral/FAT Viewer?action=UPDATE&amp;creator=factset&amp;DOC_NAME=fat:reuters_qtrly_source_window.fat&amp;display_string=Audit&amp;DYN_ARGS=TRUE&amp;VAR:ID1=70109410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52__FDSAUDITLINK__" hidden="1">{"fdsup://IBCentral/FAT Viewer?action=UPDATE&amp;creator=factset&amp;DOC_NAME=fat:reuters_qtrly_source_window.fat&amp;display_string=Audit&amp;DYN_ARGS=TRUE&amp;VAR:ID1=70109410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53__FDSAUDITLINK__" localSheetId="1" hidden="1">{"fdsup://IBCentral/FAT Viewer?action=UPDATE&amp;creator=factset&amp;DOC_NAME=fat:reuters_qtrly_source_window.fat&amp;display_string=Audit&amp;DYN_ARGS=TRUE&amp;VAR:ID1=13342B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53__FDSAUDITLINK__" localSheetId="2" hidden="1">{"fdsup://IBCentral/FAT Viewer?action=UPDATE&amp;creator=factset&amp;DOC_NAME=fat:reuters_qtrly_source_window.fat&amp;display_string=Audit&amp;DYN_ARGS=TRUE&amp;VAR:ID1=13342B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53__FDSAUDITLINK__" hidden="1">{"fdsup://IBCentral/FAT Viewer?action=UPDATE&amp;creator=factset&amp;DOC_NAME=fat:reuters_qtrly_source_window.fat&amp;display_string=Audit&amp;DYN_ARGS=TRUE&amp;VAR:ID1=13342B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54__FDSAUDITLINK__" localSheetId="1" hidden="1">{"fdsup://IBCentral/FAT Viewer?action=UPDATE&amp;creator=factset&amp;DOC_NAME=fat:reuters_qtrly_source_window.fat&amp;display_string=Audit&amp;DYN_ARGS=TRUE&amp;VAR:ID1=17273K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54__FDSAUDITLINK__" localSheetId="2" hidden="1">{"fdsup://IBCentral/FAT Viewer?action=UPDATE&amp;creator=factset&amp;DOC_NAME=fat:reuters_qtrly_source_window.fat&amp;display_string=Audit&amp;DYN_ARGS=TRUE&amp;VAR:ID1=17273K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54__FDSAUDITLINK__" hidden="1">{"fdsup://IBCentral/FAT Viewer?action=UPDATE&amp;creator=factset&amp;DOC_NAME=fat:reuters_qtrly_source_window.fat&amp;display_string=Audit&amp;DYN_ARGS=TRUE&amp;VAR:ID1=17273K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55__FDSAUDITLINK__" localSheetId="1" hidden="1">{"fdsup://IBCentral/FAT Viewer?action=UPDATE&amp;creator=factset&amp;DOC_NAME=fat:reuters_qtrly_source_window.fat&amp;display_string=Audit&amp;DYN_ARGS=TRUE&amp;VAR:ID1=22439910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55__FDSAUDITLINK__" localSheetId="2" hidden="1">{"fdsup://IBCentral/FAT Viewer?action=UPDATE&amp;creator=factset&amp;DOC_NAME=fat:reuters_qtrly_source_window.fat&amp;display_string=Audit&amp;DYN_ARGS=TRUE&amp;VAR:ID1=22439910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55__FDSAUDITLINK__" hidden="1">{"fdsup://IBCentral/FAT Viewer?action=UPDATE&amp;creator=factset&amp;DOC_NAME=fat:reuters_qtrly_source_window.fat&amp;display_string=Audit&amp;DYN_ARGS=TRUE&amp;VAR:ID1=22439910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56__FDSAUDITLINK__" localSheetId="1" hidden="1">{"fdsup://IBCentral/FAT Viewer?action=UPDATE&amp;creator=factset&amp;DOC_NAME=fat:reuters_qtrly_source_window.fat&amp;display_string=Audit&amp;DYN_ARGS=TRUE&amp;VAR:ID1=26160810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56__FDSAUDITLINK__" localSheetId="2" hidden="1">{"fdsup://IBCentral/FAT Viewer?action=UPDATE&amp;creator=factset&amp;DOC_NAME=fat:reuters_qtrly_source_window.fat&amp;display_string=Audit&amp;DYN_ARGS=TRUE&amp;VAR:ID1=26160810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56__FDSAUDITLINK__" hidden="1">{"fdsup://IBCentral/FAT Viewer?action=UPDATE&amp;creator=factset&amp;DOC_NAME=fat:reuters_qtrly_source_window.fat&amp;display_string=Audit&amp;DYN_ARGS=TRUE&amp;VAR:ID1=26160810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57__FDSAUDITLINK__" localSheetId="1" hidden="1">{"fdsup://IBCentral/FAT Viewer?action=UPDATE&amp;creator=factset&amp;DOC_NAME=fat:reuters_qtrly_source_window.fat&amp;display_string=Audit&amp;DYN_ARGS=TRUE&amp;VAR:ID1=77669610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57__FDSAUDITLINK__" localSheetId="2" hidden="1">{"fdsup://IBCentral/FAT Viewer?action=UPDATE&amp;creator=factset&amp;DOC_NAME=fat:reuters_qtrly_source_window.fat&amp;display_string=Audit&amp;DYN_ARGS=TRUE&amp;VAR:ID1=77669610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57__FDSAUDITLINK__" hidden="1">{"fdsup://IBCentral/FAT Viewer?action=UPDATE&amp;creator=factset&amp;DOC_NAME=fat:reuters_qtrly_source_window.fat&amp;display_string=Audit&amp;DYN_ARGS=TRUE&amp;VAR:ID1=77669610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58__FDSAUDITLINK__" localSheetId="1" hidden="1">{"fdsup://IBCentral/FAT Viewer?action=UPDATE&amp;creator=factset&amp;DOC_NAME=fat:reuters_qtrly_source_window.fat&amp;display_string=Audit&amp;DYN_ARGS=TRUE&amp;VAR:ID1=34354P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58__FDSAUDITLINK__" localSheetId="2" hidden="1">{"fdsup://IBCentral/FAT Viewer?action=UPDATE&amp;creator=factset&amp;DOC_NAME=fat:reuters_qtrly_source_window.fat&amp;display_string=Audit&amp;DYN_ARGS=TRUE&amp;VAR:ID1=34354P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58__FDSAUDITLINK__" hidden="1">{"fdsup://IBCentral/FAT Viewer?action=UPDATE&amp;creator=factset&amp;DOC_NAME=fat:reuters_qtrly_source_window.fat&amp;display_string=Audit&amp;DYN_ARGS=TRUE&amp;VAR:ID1=34354P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59__FDSAUDITLINK__" localSheetId="1" hidden="1">{"fdsup://IBCentral/FAT Viewer?action=UPDATE&amp;creator=factset&amp;DOC_NAME=fat:reuters_qtrly_source_window.fat&amp;display_string=Audit&amp;DYN_ARGS=TRUE&amp;VAR:ID1=30249U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59__FDSAUDITLINK__" localSheetId="2" hidden="1">{"fdsup://IBCentral/FAT Viewer?action=UPDATE&amp;creator=factset&amp;DOC_NAME=fat:reuters_qtrly_source_window.fat&amp;display_string=Audit&amp;DYN_ARGS=TRUE&amp;VAR:ID1=30249U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59__FDSAUDITLINK__" hidden="1">{"fdsup://IBCentral/FAT Viewer?action=UPDATE&amp;creator=factset&amp;DOC_NAME=fat:reuters_qtrly_source_window.fat&amp;display_string=Audit&amp;DYN_ARGS=TRUE&amp;VAR:ID1=30249U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6__FDSAUDITLINK__" localSheetId="1" hidden="1">{"fdsup://IBCentral/FAT Viewer?action=UPDATE&amp;creator=factset&amp;DOC_NAME=fat:reuters_qtrly_source_window.fat&amp;display_string=Audit&amp;DYN_ARGS=TRUE&amp;VAR:ID1=17273K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6__FDSAUDITLINK__" localSheetId="2" hidden="1">{"fdsup://IBCentral/FAT Viewer?action=UPDATE&amp;creator=factset&amp;DOC_NAME=fat:reuters_qtrly_source_window.fat&amp;display_string=Audit&amp;DYN_ARGS=TRUE&amp;VAR:ID1=17273K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6__FDSAUDITLINK__" hidden="1">{"fdsup://IBCentral/FAT Viewer?action=UPDATE&amp;creator=factset&amp;DOC_NAME=fat:reuters_qtrly_source_window.fat&amp;display_string=Audit&amp;DYN_ARGS=TRUE&amp;VAR:ID1=17273K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60__FDSAUDITLINK__" localSheetId="1" hidden="1">{"fdsup://IBCentral/FAT Viewer?action=UPDATE&amp;creator=factset&amp;DOC_NAME=fat:reuters_qtrly_source_window.fat&amp;display_string=Audit&amp;DYN_ARGS=TRUE&amp;VAR:ID1=70109410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60__FDSAUDITLINK__" localSheetId="2" hidden="1">{"fdsup://IBCentral/FAT Viewer?action=UPDATE&amp;creator=factset&amp;DOC_NAME=fat:reuters_qtrly_source_window.fat&amp;display_string=Audit&amp;DYN_ARGS=TRUE&amp;VAR:ID1=70109410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60__FDSAUDITLINK__" hidden="1">{"fdsup://IBCentral/FAT Viewer?action=UPDATE&amp;creator=factset&amp;DOC_NAME=fat:reuters_qtrly_source_window.fat&amp;display_string=Audit&amp;DYN_ARGS=TRUE&amp;VAR:ID1=70109410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61__FDSAUDITLINK__" localSheetId="1" hidden="1">{"fdsup://IBCentral/FAT Viewer?action=UPDATE&amp;creator=factset&amp;DOC_NAME=fat:reuters_qtrly_source_window.fat&amp;display_string=Audit&amp;DYN_ARGS=TRUE&amp;VAR:ID1=13342B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61__FDSAUDITLINK__" localSheetId="2" hidden="1">{"fdsup://IBCentral/FAT Viewer?action=UPDATE&amp;creator=factset&amp;DOC_NAME=fat:reuters_qtrly_source_window.fat&amp;display_string=Audit&amp;DYN_ARGS=TRUE&amp;VAR:ID1=13342B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61__FDSAUDITLINK__" hidden="1">{"fdsup://IBCentral/FAT Viewer?action=UPDATE&amp;creator=factset&amp;DOC_NAME=fat:reuters_qtrly_source_window.fat&amp;display_string=Audit&amp;DYN_ARGS=TRUE&amp;VAR:ID1=13342B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62__FDSAUDITLINK__" localSheetId="1" hidden="1">{"fdsup://IBCentral/FAT Viewer?action=UPDATE&amp;creator=factset&amp;DOC_NAME=fat:reuters_qtrly_source_window.fat&amp;display_string=Audit&amp;DYN_ARGS=TRUE&amp;VAR:ID1=17273K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62__FDSAUDITLINK__" localSheetId="2" hidden="1">{"fdsup://IBCentral/FAT Viewer?action=UPDATE&amp;creator=factset&amp;DOC_NAME=fat:reuters_qtrly_source_window.fat&amp;display_string=Audit&amp;DYN_ARGS=TRUE&amp;VAR:ID1=17273K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62__FDSAUDITLINK__" hidden="1">{"fdsup://IBCentral/FAT Viewer?action=UPDATE&amp;creator=factset&amp;DOC_NAME=fat:reuters_qtrly_source_window.fat&amp;display_string=Audit&amp;DYN_ARGS=TRUE&amp;VAR:ID1=17273K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63__FDSAUDITLINK__" localSheetId="1" hidden="1">{"fdsup://IBCentral/FAT Viewer?action=UPDATE&amp;creator=factset&amp;DOC_NAME=fat:reuters_qtrly_source_window.fat&amp;display_string=Audit&amp;DYN_ARGS=TRUE&amp;VAR:ID1=22439910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63__FDSAUDITLINK__" localSheetId="2" hidden="1">{"fdsup://IBCentral/FAT Viewer?action=UPDATE&amp;creator=factset&amp;DOC_NAME=fat:reuters_qtrly_source_window.fat&amp;display_string=Audit&amp;DYN_ARGS=TRUE&amp;VAR:ID1=22439910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63__FDSAUDITLINK__" hidden="1">{"fdsup://IBCentral/FAT Viewer?action=UPDATE&amp;creator=factset&amp;DOC_NAME=fat:reuters_qtrly_source_window.fat&amp;display_string=Audit&amp;DYN_ARGS=TRUE&amp;VAR:ID1=22439910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64__FDSAUDITLINK__" localSheetId="1" hidden="1">{"fdsup://IBCentral/FAT Viewer?action=UPDATE&amp;creator=factset&amp;DOC_NAME=fat:reuters_qtrly_source_window.fat&amp;display_string=Audit&amp;DYN_ARGS=TRUE&amp;VAR:ID1=26160810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64__FDSAUDITLINK__" localSheetId="2" hidden="1">{"fdsup://IBCentral/FAT Viewer?action=UPDATE&amp;creator=factset&amp;DOC_NAME=fat:reuters_qtrly_source_window.fat&amp;display_string=Audit&amp;DYN_ARGS=TRUE&amp;VAR:ID1=26160810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64__FDSAUDITLINK__" hidden="1">{"fdsup://IBCentral/FAT Viewer?action=UPDATE&amp;creator=factset&amp;DOC_NAME=fat:reuters_qtrly_source_window.fat&amp;display_string=Audit&amp;DYN_ARGS=TRUE&amp;VAR:ID1=26160810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65__FDSAUDITLINK__" localSheetId="1" hidden="1">{"fdsup://IBCentral/FAT Viewer?action=UPDATE&amp;creator=factset&amp;DOC_NAME=fat:reuters_qtrly_source_window.fat&amp;display_string=Audit&amp;DYN_ARGS=TRUE&amp;VAR:ID1=77669610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65__FDSAUDITLINK__" localSheetId="2" hidden="1">{"fdsup://IBCentral/FAT Viewer?action=UPDATE&amp;creator=factset&amp;DOC_NAME=fat:reuters_qtrly_source_window.fat&amp;display_string=Audit&amp;DYN_ARGS=TRUE&amp;VAR:ID1=77669610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65__FDSAUDITLINK__" hidden="1">{"fdsup://IBCentral/FAT Viewer?action=UPDATE&amp;creator=factset&amp;DOC_NAME=fat:reuters_qtrly_source_window.fat&amp;display_string=Audit&amp;DYN_ARGS=TRUE&amp;VAR:ID1=77669610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66__FDSAUDITLINK__" localSheetId="1" hidden="1">{"fdsup://IBCentral/FAT Viewer?action=UPDATE&amp;creator=factset&amp;DOC_NAME=fat:reuters_qtrly_source_window.fat&amp;display_string=Audit&amp;DYN_ARGS=TRUE&amp;VAR:ID1=34354P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66__FDSAUDITLINK__" localSheetId="2" hidden="1">{"fdsup://IBCentral/FAT Viewer?action=UPDATE&amp;creator=factset&amp;DOC_NAME=fat:reuters_qtrly_source_window.fat&amp;display_string=Audit&amp;DYN_ARGS=TRUE&amp;VAR:ID1=34354P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66__FDSAUDITLINK__" hidden="1">{"fdsup://IBCentral/FAT Viewer?action=UPDATE&amp;creator=factset&amp;DOC_NAME=fat:reuters_qtrly_source_window.fat&amp;display_string=Audit&amp;DYN_ARGS=TRUE&amp;VAR:ID1=34354P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67__FDSAUDITLINK__" localSheetId="1" hidden="1">{"fdsup://IBCentral/FAT Viewer?action=UPDATE&amp;creator=factset&amp;DOC_NAME=fat:reuters_qtrly_source_window.fat&amp;display_string=Audit&amp;DYN_ARGS=TRUE&amp;VAR:ID1=30249U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67__FDSAUDITLINK__" localSheetId="2" hidden="1">{"fdsup://IBCentral/FAT Viewer?action=UPDATE&amp;creator=factset&amp;DOC_NAME=fat:reuters_qtrly_source_window.fat&amp;display_string=Audit&amp;DYN_ARGS=TRUE&amp;VAR:ID1=30249U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67__FDSAUDITLINK__" hidden="1">{"fdsup://IBCentral/FAT Viewer?action=UPDATE&amp;creator=factset&amp;DOC_NAME=fat:reuters_qtrly_source_window.fat&amp;display_string=Audit&amp;DYN_ARGS=TRUE&amp;VAR:ID1=30249U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68__FDSAUDITLINK__" localSheetId="1" hidden="1">{"fdsup://IBCentral/FAT Viewer?action=UPDATE&amp;creator=factset&amp;DOC_NAME=fat:reuters_qtrly_source_window.fat&amp;display_string=Audit&amp;DYN_ARGS=TRUE&amp;VAR:ID1=70109410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68__FDSAUDITLINK__" localSheetId="2" hidden="1">{"fdsup://IBCentral/FAT Viewer?action=UPDATE&amp;creator=factset&amp;DOC_NAME=fat:reuters_qtrly_source_window.fat&amp;display_string=Audit&amp;DYN_ARGS=TRUE&amp;VAR:ID1=70109410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68__FDSAUDITLINK__" hidden="1">{"fdsup://IBCentral/FAT Viewer?action=UPDATE&amp;creator=factset&amp;DOC_NAME=fat:reuters_qtrly_source_window.fat&amp;display_string=Audit&amp;DYN_ARGS=TRUE&amp;VAR:ID1=70109410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69__FDSAUDITLINK__" localSheetId="1" hidden="1">{"fdsup://IBCentral/FAT Viewer?action=UPDATE&amp;creator=factset&amp;DOC_NAME=fat:reuters_qtrly_source_window.fat&amp;display_string=Audit&amp;DYN_ARGS=TRUE&amp;VAR:ID1=13342B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69__FDSAUDITLINK__" localSheetId="2" hidden="1">{"fdsup://IBCentral/FAT Viewer?action=UPDATE&amp;creator=factset&amp;DOC_NAME=fat:reuters_qtrly_source_window.fat&amp;display_string=Audit&amp;DYN_ARGS=TRUE&amp;VAR:ID1=13342B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69__FDSAUDITLINK__" hidden="1">{"fdsup://IBCentral/FAT Viewer?action=UPDATE&amp;creator=factset&amp;DOC_NAME=fat:reuters_qtrly_source_window.fat&amp;display_string=Audit&amp;DYN_ARGS=TRUE&amp;VAR:ID1=13342B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7__FDSAUDITLINK__" localSheetId="1" hidden="1">{"fdsup://IBCentral/FAT Viewer?action=UPDATE&amp;creator=factset&amp;DOC_NAME=fat:reuters_qtrly_source_window.fat&amp;display_string=Audit&amp;DYN_ARGS=TRUE&amp;VAR:ID1=22439910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7__FDSAUDITLINK__" localSheetId="2" hidden="1">{"fdsup://IBCentral/FAT Viewer?action=UPDATE&amp;creator=factset&amp;DOC_NAME=fat:reuters_qtrly_source_window.fat&amp;display_string=Audit&amp;DYN_ARGS=TRUE&amp;VAR:ID1=22439910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7__FDSAUDITLINK__" hidden="1">{"fdsup://IBCentral/FAT Viewer?action=UPDATE&amp;creator=factset&amp;DOC_NAME=fat:reuters_qtrly_source_window.fat&amp;display_string=Audit&amp;DYN_ARGS=TRUE&amp;VAR:ID1=22439910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70__FDSAUDITLINK__" localSheetId="1" hidden="1">{"fdsup://IBCentral/FAT Viewer?action=UPDATE&amp;creator=factset&amp;DOC_NAME=fat:reuters_qtrly_source_window.fat&amp;display_string=Audit&amp;DYN_ARGS=TRUE&amp;VAR:ID1=17273K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70__FDSAUDITLINK__" localSheetId="2" hidden="1">{"fdsup://IBCentral/FAT Viewer?action=UPDATE&amp;creator=factset&amp;DOC_NAME=fat:reuters_qtrly_source_window.fat&amp;display_string=Audit&amp;DYN_ARGS=TRUE&amp;VAR:ID1=17273K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70__FDSAUDITLINK__" hidden="1">{"fdsup://IBCentral/FAT Viewer?action=UPDATE&amp;creator=factset&amp;DOC_NAME=fat:reuters_qtrly_source_window.fat&amp;display_string=Audit&amp;DYN_ARGS=TRUE&amp;VAR:ID1=17273K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71__FDSAUDITLINK__" localSheetId="1" hidden="1">{"fdsup://IBCentral/FAT Viewer?action=UPDATE&amp;creator=factset&amp;DOC_NAME=fat:reuters_qtrly_source_window.fat&amp;display_string=Audit&amp;DYN_ARGS=TRUE&amp;VAR:ID1=22439910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71__FDSAUDITLINK__" localSheetId="2" hidden="1">{"fdsup://IBCentral/FAT Viewer?action=UPDATE&amp;creator=factset&amp;DOC_NAME=fat:reuters_qtrly_source_window.fat&amp;display_string=Audit&amp;DYN_ARGS=TRUE&amp;VAR:ID1=22439910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71__FDSAUDITLINK__" hidden="1">{"fdsup://IBCentral/FAT Viewer?action=UPDATE&amp;creator=factset&amp;DOC_NAME=fat:reuters_qtrly_source_window.fat&amp;display_string=Audit&amp;DYN_ARGS=TRUE&amp;VAR:ID1=22439910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72__FDSAUDITLINK__" localSheetId="1" hidden="1">{"fdsup://IBCentral/FAT Viewer?action=UPDATE&amp;creator=factset&amp;DOC_NAME=fat:reuters_qtrly_source_window.fat&amp;display_string=Audit&amp;DYN_ARGS=TRUE&amp;VAR:ID1=26160810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72__FDSAUDITLINK__" localSheetId="2" hidden="1">{"fdsup://IBCentral/FAT Viewer?action=UPDATE&amp;creator=factset&amp;DOC_NAME=fat:reuters_qtrly_source_window.fat&amp;display_string=Audit&amp;DYN_ARGS=TRUE&amp;VAR:ID1=26160810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72__FDSAUDITLINK__" hidden="1">{"fdsup://IBCentral/FAT Viewer?action=UPDATE&amp;creator=factset&amp;DOC_NAME=fat:reuters_qtrly_source_window.fat&amp;display_string=Audit&amp;DYN_ARGS=TRUE&amp;VAR:ID1=26160810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73__FDSAUDITLINK__" localSheetId="1" hidden="1">{"fdsup://IBCentral/FAT Viewer?action=UPDATE&amp;creator=factset&amp;DOC_NAME=fat:reuters_qtrly_source_window.fat&amp;display_string=Audit&amp;DYN_ARGS=TRUE&amp;VAR:ID1=77669610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73__FDSAUDITLINK__" localSheetId="2" hidden="1">{"fdsup://IBCentral/FAT Viewer?action=UPDATE&amp;creator=factset&amp;DOC_NAME=fat:reuters_qtrly_source_window.fat&amp;display_string=Audit&amp;DYN_ARGS=TRUE&amp;VAR:ID1=77669610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73__FDSAUDITLINK__" hidden="1">{"fdsup://IBCentral/FAT Viewer?action=UPDATE&amp;creator=factset&amp;DOC_NAME=fat:reuters_qtrly_source_window.fat&amp;display_string=Audit&amp;DYN_ARGS=TRUE&amp;VAR:ID1=77669610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74__FDSAUDITLINK__" localSheetId="1" hidden="1">{"fdsup://IBCentral/FAT Viewer?action=UPDATE&amp;creator=factset&amp;DOC_NAME=fat:reuters_qtrly_source_window.fat&amp;display_string=Audit&amp;DYN_ARGS=TRUE&amp;VAR:ID1=34354P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74__FDSAUDITLINK__" localSheetId="2" hidden="1">{"fdsup://IBCentral/FAT Viewer?action=UPDATE&amp;creator=factset&amp;DOC_NAME=fat:reuters_qtrly_source_window.fat&amp;display_string=Audit&amp;DYN_ARGS=TRUE&amp;VAR:ID1=34354P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74__FDSAUDITLINK__" hidden="1">{"fdsup://IBCentral/FAT Viewer?action=UPDATE&amp;creator=factset&amp;DOC_NAME=fat:reuters_qtrly_source_window.fat&amp;display_string=Audit&amp;DYN_ARGS=TRUE&amp;VAR:ID1=34354P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75__FDSAUDITLINK__" localSheetId="1" hidden="1">{"fdsup://IBCentral/FAT Viewer?action=UPDATE&amp;creator=factset&amp;DOC_NAME=fat:reuters_qtrly_source_window.fat&amp;display_string=Audit&amp;DYN_ARGS=TRUE&amp;VAR:ID1=30249U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75__FDSAUDITLINK__" localSheetId="2" hidden="1">{"fdsup://IBCentral/FAT Viewer?action=UPDATE&amp;creator=factset&amp;DOC_NAME=fat:reuters_qtrly_source_window.fat&amp;display_string=Audit&amp;DYN_ARGS=TRUE&amp;VAR:ID1=30249U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75__FDSAUDITLINK__" hidden="1">{"fdsup://IBCentral/FAT Viewer?action=UPDATE&amp;creator=factset&amp;DOC_NAME=fat:reuters_qtrly_source_window.fat&amp;display_string=Audit&amp;DYN_ARGS=TRUE&amp;VAR:ID1=30249U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76__FDSAUDITLINK__" localSheetId="1" hidden="1">{"fdsup://IBCentral/FAT Viewer?action=UPDATE&amp;creator=factset&amp;DOC_NAME=fat:reuters_qtrly_source_window.fat&amp;display_string=Audit&amp;DYN_ARGS=TRUE&amp;VAR:ID1=70109410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76__FDSAUDITLINK__" localSheetId="2" hidden="1">{"fdsup://IBCentral/FAT Viewer?action=UPDATE&amp;creator=factset&amp;DOC_NAME=fat:reuters_qtrly_source_window.fat&amp;display_string=Audit&amp;DYN_ARGS=TRUE&amp;VAR:ID1=70109410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76__FDSAUDITLINK__" hidden="1">{"fdsup://IBCentral/FAT Viewer?action=UPDATE&amp;creator=factset&amp;DOC_NAME=fat:reuters_qtrly_source_window.fat&amp;display_string=Audit&amp;DYN_ARGS=TRUE&amp;VAR:ID1=70109410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77__FDSAUDITLINK__" localSheetId="1" hidden="1">{"fdsup://IBCentral/FAT Viewer?action=UPDATE&amp;creator=factset&amp;DOC_NAME=fat:reuters_qtrly_source_window.fat&amp;display_string=Audit&amp;DYN_ARGS=TRUE&amp;VAR:ID1=13342B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77__FDSAUDITLINK__" localSheetId="2" hidden="1">{"fdsup://IBCentral/FAT Viewer?action=UPDATE&amp;creator=factset&amp;DOC_NAME=fat:reuters_qtrly_source_window.fat&amp;display_string=Audit&amp;DYN_ARGS=TRUE&amp;VAR:ID1=13342B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77__FDSAUDITLINK__" hidden="1">{"fdsup://IBCentral/FAT Viewer?action=UPDATE&amp;creator=factset&amp;DOC_NAME=fat:reuters_qtrly_source_window.fat&amp;display_string=Audit&amp;DYN_ARGS=TRUE&amp;VAR:ID1=13342B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78__FDSAUDITLINK__" localSheetId="1" hidden="1">{"fdsup://IBCentral/FAT Viewer?action=UPDATE&amp;creator=factset&amp;DOC_NAME=fat:reuters_qtrly_source_window.fat&amp;display_string=Audit&amp;DYN_ARGS=TRUE&amp;VAR:ID1=17273K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78__FDSAUDITLINK__" localSheetId="2" hidden="1">{"fdsup://IBCentral/FAT Viewer?action=UPDATE&amp;creator=factset&amp;DOC_NAME=fat:reuters_qtrly_source_window.fat&amp;display_string=Audit&amp;DYN_ARGS=TRUE&amp;VAR:ID1=17273K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78__FDSAUDITLINK__" hidden="1">{"fdsup://IBCentral/FAT Viewer?action=UPDATE&amp;creator=factset&amp;DOC_NAME=fat:reuters_qtrly_source_window.fat&amp;display_string=Audit&amp;DYN_ARGS=TRUE&amp;VAR:ID1=17273K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79__FDSAUDITLINK__" localSheetId="1" hidden="1">{"fdsup://IBCentral/FAT Viewer?action=UPDATE&amp;creator=factset&amp;DOC_NAME=fat:reuters_qtrly_source_window.fat&amp;display_string=Audit&amp;DYN_ARGS=TRUE&amp;VAR:ID1=22439910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79__FDSAUDITLINK__" localSheetId="2" hidden="1">{"fdsup://IBCentral/FAT Viewer?action=UPDATE&amp;creator=factset&amp;DOC_NAME=fat:reuters_qtrly_source_window.fat&amp;display_string=Audit&amp;DYN_ARGS=TRUE&amp;VAR:ID1=22439910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79__FDSAUDITLINK__" hidden="1">{"fdsup://IBCentral/FAT Viewer?action=UPDATE&amp;creator=factset&amp;DOC_NAME=fat:reuters_qtrly_source_window.fat&amp;display_string=Audit&amp;DYN_ARGS=TRUE&amp;VAR:ID1=22439910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8__FDSAUDITLINK__" localSheetId="1" hidden="1">{"fdsup://IBCentral/FAT Viewer?action=UPDATE&amp;creator=factset&amp;DOC_NAME=fat:reuters_qtrly_source_window.fat&amp;display_string=Audit&amp;DYN_ARGS=TRUE&amp;VAR:ID1=26160810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8__FDSAUDITLINK__" localSheetId="2" hidden="1">{"fdsup://IBCentral/FAT Viewer?action=UPDATE&amp;creator=factset&amp;DOC_NAME=fat:reuters_qtrly_source_window.fat&amp;display_string=Audit&amp;DYN_ARGS=TRUE&amp;VAR:ID1=26160810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8__FDSAUDITLINK__" hidden="1">{"fdsup://IBCentral/FAT Viewer?action=UPDATE&amp;creator=factset&amp;DOC_NAME=fat:reuters_qtrly_source_window.fat&amp;display_string=Audit&amp;DYN_ARGS=TRUE&amp;VAR:ID1=26160810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80__FDSAUDITLINK__" localSheetId="1" hidden="1">{"fdsup://IBCentral/FAT Viewer?action=UPDATE&amp;creator=factset&amp;DOC_NAME=fat:reuters_qtrly_source_window.fat&amp;display_string=Audit&amp;DYN_ARGS=TRUE&amp;VAR:ID1=26160810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80__FDSAUDITLINK__" localSheetId="2" hidden="1">{"fdsup://IBCentral/FAT Viewer?action=UPDATE&amp;creator=factset&amp;DOC_NAME=fat:reuters_qtrly_source_window.fat&amp;display_string=Audit&amp;DYN_ARGS=TRUE&amp;VAR:ID1=26160810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80__FDSAUDITLINK__" hidden="1">{"fdsup://IBCentral/FAT Viewer?action=UPDATE&amp;creator=factset&amp;DOC_NAME=fat:reuters_qtrly_source_window.fat&amp;display_string=Audit&amp;DYN_ARGS=TRUE&amp;VAR:ID1=26160810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81__FDSAUDITLINK__" localSheetId="1" hidden="1">{"fdsup://IBCentral/FAT Viewer?action=UPDATE&amp;creator=factset&amp;DOC_NAME=fat:reuters_qtrly_source_window.fat&amp;display_string=Audit&amp;DYN_ARGS=TRUE&amp;VAR:ID1=77669610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81__FDSAUDITLINK__" localSheetId="2" hidden="1">{"fdsup://IBCentral/FAT Viewer?action=UPDATE&amp;creator=factset&amp;DOC_NAME=fat:reuters_qtrly_source_window.fat&amp;display_string=Audit&amp;DYN_ARGS=TRUE&amp;VAR:ID1=77669610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81__FDSAUDITLINK__" hidden="1">{"fdsup://IBCentral/FAT Viewer?action=UPDATE&amp;creator=factset&amp;DOC_NAME=fat:reuters_qtrly_source_window.fat&amp;display_string=Audit&amp;DYN_ARGS=TRUE&amp;VAR:ID1=77669610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82__FDSAUDITLINK__" localSheetId="1" hidden="1">{"fdsup://IBCentral/FAT Viewer?action=UPDATE&amp;creator=factset&amp;DOC_NAME=fat:reuters_qtrly_source_window.fat&amp;display_string=Audit&amp;DYN_ARGS=TRUE&amp;VAR:ID1=34354P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82__FDSAUDITLINK__" localSheetId="2" hidden="1">{"fdsup://IBCentral/FAT Viewer?action=UPDATE&amp;creator=factset&amp;DOC_NAME=fat:reuters_qtrly_source_window.fat&amp;display_string=Audit&amp;DYN_ARGS=TRUE&amp;VAR:ID1=34354P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82__FDSAUDITLINK__" hidden="1">{"fdsup://IBCentral/FAT Viewer?action=UPDATE&amp;creator=factset&amp;DOC_NAME=fat:reuters_qtrly_source_window.fat&amp;display_string=Audit&amp;DYN_ARGS=TRUE&amp;VAR:ID1=34354P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83__FDSAUDITLINK__" localSheetId="1" hidden="1">{"fdsup://IBCentral/FAT Viewer?action=UPDATE&amp;creator=factset&amp;DOC_NAME=fat:reuters_qtrly_source_window.fat&amp;display_string=Audit&amp;DYN_ARGS=TRUE&amp;VAR:ID1=30249U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83__FDSAUDITLINK__" localSheetId="2" hidden="1">{"fdsup://IBCentral/FAT Viewer?action=UPDATE&amp;creator=factset&amp;DOC_NAME=fat:reuters_qtrly_source_window.fat&amp;display_string=Audit&amp;DYN_ARGS=TRUE&amp;VAR:ID1=30249U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83__FDSAUDITLINK__" hidden="1">{"fdsup://IBCentral/FAT Viewer?action=UPDATE&amp;creator=factset&amp;DOC_NAME=fat:reuters_qtrly_source_window.fat&amp;display_string=Audit&amp;DYN_ARGS=TRUE&amp;VAR:ID1=30249U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84__FDSAUDITLINK__" localSheetId="1" hidden="1">{"fdsup://IBCentral/FAT Viewer?action=UPDATE&amp;creator=factset&amp;DOC_NAME=fat:reuters_qtrly_source_window.fat&amp;display_string=Audit&amp;DYN_ARGS=TRUE&amp;VAR:ID1=70109410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84__FDSAUDITLINK__" localSheetId="2" hidden="1">{"fdsup://IBCentral/FAT Viewer?action=UPDATE&amp;creator=factset&amp;DOC_NAME=fat:reuters_qtrly_source_window.fat&amp;display_string=Audit&amp;DYN_ARGS=TRUE&amp;VAR:ID1=70109410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84__FDSAUDITLINK__" hidden="1">{"fdsup://IBCentral/FAT Viewer?action=UPDATE&amp;creator=factset&amp;DOC_NAME=fat:reuters_qtrly_source_window.fat&amp;display_string=Audit&amp;DYN_ARGS=TRUE&amp;VAR:ID1=70109410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85__FDSAUDITLINK__" localSheetId="1" hidden="1">{"fdsup://IBCentral/FAT Viewer?action=UPDATE&amp;creator=factset&amp;DOC_NAME=fat:reuters_qtrly_source_window.fat&amp;display_string=Audit&amp;DYN_ARGS=TRUE&amp;VAR:ID1=13342B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85__FDSAUDITLINK__" localSheetId="2" hidden="1">{"fdsup://IBCentral/FAT Viewer?action=UPDATE&amp;creator=factset&amp;DOC_NAME=fat:reuters_qtrly_source_window.fat&amp;display_string=Audit&amp;DYN_ARGS=TRUE&amp;VAR:ID1=13342B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85__FDSAUDITLINK__" hidden="1">{"fdsup://IBCentral/FAT Viewer?action=UPDATE&amp;creator=factset&amp;DOC_NAME=fat:reuters_qtrly_source_window.fat&amp;display_string=Audit&amp;DYN_ARGS=TRUE&amp;VAR:ID1=13342B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86__FDSAUDITLINK__" localSheetId="1" hidden="1">{"fdsup://IBCentral/FAT Viewer?action=UPDATE&amp;creator=factset&amp;DOC_NAME=fat:reuters_qtrly_source_window.fat&amp;display_string=Audit&amp;DYN_ARGS=TRUE&amp;VAR:ID1=17273K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86__FDSAUDITLINK__" localSheetId="2" hidden="1">{"fdsup://IBCentral/FAT Viewer?action=UPDATE&amp;creator=factset&amp;DOC_NAME=fat:reuters_qtrly_source_window.fat&amp;display_string=Audit&amp;DYN_ARGS=TRUE&amp;VAR:ID1=17273K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86__FDSAUDITLINK__" hidden="1">{"fdsup://IBCentral/FAT Viewer?action=UPDATE&amp;creator=factset&amp;DOC_NAME=fat:reuters_qtrly_source_window.fat&amp;display_string=Audit&amp;DYN_ARGS=TRUE&amp;VAR:ID1=17273K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87__FDSAUDITLINK__" localSheetId="1" hidden="1">{"fdsup://IBCentral/FAT Viewer?action=UPDATE&amp;creator=factset&amp;DOC_NAME=fat:reuters_qtrly_source_window.fat&amp;display_string=Audit&amp;DYN_ARGS=TRUE&amp;VAR:ID1=22439910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87__FDSAUDITLINK__" localSheetId="2" hidden="1">{"fdsup://IBCentral/FAT Viewer?action=UPDATE&amp;creator=factset&amp;DOC_NAME=fat:reuters_qtrly_source_window.fat&amp;display_string=Audit&amp;DYN_ARGS=TRUE&amp;VAR:ID1=22439910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87__FDSAUDITLINK__" hidden="1">{"fdsup://IBCentral/FAT Viewer?action=UPDATE&amp;creator=factset&amp;DOC_NAME=fat:reuters_qtrly_source_window.fat&amp;display_string=Audit&amp;DYN_ARGS=TRUE&amp;VAR:ID1=22439910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88__FDSAUDITLINK__" localSheetId="1" hidden="1">{"fdsup://IBCentral/FAT Viewer?action=UPDATE&amp;creator=factset&amp;DOC_NAME=fat:reuters_qtrly_source_window.fat&amp;display_string=Audit&amp;DYN_ARGS=TRUE&amp;VAR:ID1=26160810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88__FDSAUDITLINK__" localSheetId="2" hidden="1">{"fdsup://IBCentral/FAT Viewer?action=UPDATE&amp;creator=factset&amp;DOC_NAME=fat:reuters_qtrly_source_window.fat&amp;display_string=Audit&amp;DYN_ARGS=TRUE&amp;VAR:ID1=26160810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88__FDSAUDITLINK__" hidden="1">{"fdsup://IBCentral/FAT Viewer?action=UPDATE&amp;creator=factset&amp;DOC_NAME=fat:reuters_qtrly_source_window.fat&amp;display_string=Audit&amp;DYN_ARGS=TRUE&amp;VAR:ID1=26160810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89__FDSAUDITLINK__" localSheetId="1" hidden="1">{"fdsup://IBCentral/FAT Viewer?action=UPDATE&amp;creator=factset&amp;DOC_NAME=fat:reuters_qtrly_source_window.fat&amp;display_string=Audit&amp;DYN_ARGS=TRUE&amp;VAR:ID1=77669610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89__FDSAUDITLINK__" localSheetId="2" hidden="1">{"fdsup://IBCentral/FAT Viewer?action=UPDATE&amp;creator=factset&amp;DOC_NAME=fat:reuters_qtrly_source_window.fat&amp;display_string=Audit&amp;DYN_ARGS=TRUE&amp;VAR:ID1=77669610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89__FDSAUDITLINK__" hidden="1">{"fdsup://IBCentral/FAT Viewer?action=UPDATE&amp;creator=factset&amp;DOC_NAME=fat:reuters_qtrly_source_window.fat&amp;display_string=Audit&amp;DYN_ARGS=TRUE&amp;VAR:ID1=77669610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9__FDSAUDITLINK__" localSheetId="1" hidden="1">{"fdsup://IBCentral/FAT Viewer?action=UPDATE&amp;creator=factset&amp;DOC_NAME=fat:reuters_qtrly_source_window.fat&amp;display_string=Audit&amp;DYN_ARGS=TRUE&amp;VAR:ID1=77669610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9__FDSAUDITLINK__" localSheetId="2" hidden="1">{"fdsup://IBCentral/FAT Viewer?action=UPDATE&amp;creator=factset&amp;DOC_NAME=fat:reuters_qtrly_source_window.fat&amp;display_string=Audit&amp;DYN_ARGS=TRUE&amp;VAR:ID1=77669610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9__FDSAUDITLINK__" hidden="1">{"fdsup://IBCentral/FAT Viewer?action=UPDATE&amp;creator=factset&amp;DOC_NAME=fat:reuters_qtrly_source_window.fat&amp;display_string=Audit&amp;DYN_ARGS=TRUE&amp;VAR:ID1=77669610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90__FDSAUDITLINK__" localSheetId="1" hidden="1">{"fdsup://IBCentral/FAT Viewer?action=UPDATE&amp;creator=factset&amp;DOC_NAME=fat:reuters_qtrly_source_window.fat&amp;display_string=Audit&amp;DYN_ARGS=TRUE&amp;VAR:ID1=34354P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90__FDSAUDITLINK__" localSheetId="2" hidden="1">{"fdsup://IBCentral/FAT Viewer?action=UPDATE&amp;creator=factset&amp;DOC_NAME=fat:reuters_qtrly_source_window.fat&amp;display_string=Audit&amp;DYN_ARGS=TRUE&amp;VAR:ID1=34354P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90__FDSAUDITLINK__" hidden="1">{"fdsup://IBCentral/FAT Viewer?action=UPDATE&amp;creator=factset&amp;DOC_NAME=fat:reuters_qtrly_source_window.fat&amp;display_string=Audit&amp;DYN_ARGS=TRUE&amp;VAR:ID1=34354P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91__FDSAUDITLINK__" localSheetId="1" hidden="1">{"fdsup://IBCentral/FAT Viewer?action=UPDATE&amp;creator=factset&amp;DOC_NAME=fat:reuters_qtrly_source_window.fat&amp;display_string=Audit&amp;DYN_ARGS=TRUE&amp;VAR:ID1=30249U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91__FDSAUDITLINK__" localSheetId="2" hidden="1">{"fdsup://IBCentral/FAT Viewer?action=UPDATE&amp;creator=factset&amp;DOC_NAME=fat:reuters_qtrly_source_window.fat&amp;display_string=Audit&amp;DYN_ARGS=TRUE&amp;VAR:ID1=30249U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91__FDSAUDITLINK__" hidden="1">{"fdsup://IBCentral/FAT Viewer?action=UPDATE&amp;creator=factset&amp;DOC_NAME=fat:reuters_qtrly_source_window.fat&amp;display_string=Audit&amp;DYN_ARGS=TRUE&amp;VAR:ID1=30249U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92__FDSAUDITLINK__" localSheetId="1" hidden="1">{"fdsup://IBCentral/FAT Viewer?action=UPDATE&amp;creator=factset&amp;DOC_NAME=fat:reuters_qtrly_source_window.fat&amp;display_string=Audit&amp;DYN_ARGS=TRUE&amp;VAR:ID1=70109410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92__FDSAUDITLINK__" localSheetId="2" hidden="1">{"fdsup://IBCentral/FAT Viewer?action=UPDATE&amp;creator=factset&amp;DOC_NAME=fat:reuters_qtrly_source_window.fat&amp;display_string=Audit&amp;DYN_ARGS=TRUE&amp;VAR:ID1=70109410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92__FDSAUDITLINK__" hidden="1">{"fdsup://IBCentral/FAT Viewer?action=UPDATE&amp;creator=factset&amp;DOC_NAME=fat:reuters_qtrly_source_window.fat&amp;display_string=Audit&amp;DYN_ARGS=TRUE&amp;VAR:ID1=70109410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93__FDSAUDITLINK__" localSheetId="1" hidden="1">{"fdsup://IBCentral/FAT Viewer?action=UPDATE&amp;creator=factset&amp;DOC_NAME=fat:reuters_qtrly_source_window.fat&amp;display_string=Audit&amp;DYN_ARGS=TRUE&amp;VAR:ID1=13342B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93__FDSAUDITLINK__" localSheetId="2" hidden="1">{"fdsup://IBCentral/FAT Viewer?action=UPDATE&amp;creator=factset&amp;DOC_NAME=fat:reuters_qtrly_source_window.fat&amp;display_string=Audit&amp;DYN_ARGS=TRUE&amp;VAR:ID1=13342B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93__FDSAUDITLINK__" hidden="1">{"fdsup://IBCentral/FAT Viewer?action=UPDATE&amp;creator=factset&amp;DOC_NAME=fat:reuters_qtrly_source_window.fat&amp;display_string=Audit&amp;DYN_ARGS=TRUE&amp;VAR:ID1=13342B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494__FDSAUDITLINK__" localSheetId="1" hidden="1">{"fdsup://IBCentral/FAT Viewer?action=UPDATE&amp;creator=factset&amp;DOC_NAME=fat:reuters_qtrly_source_window.fat&amp;display_string=Audit&amp;DYN_ARGS=TRUE&amp;VAR:ID1=17273K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94__FDSAUDITLINK__" localSheetId="2" hidden="1">{"fdsup://IBCentral/FAT Viewer?action=UPDATE&amp;creator=factset&amp;DOC_NAME=fat:reuters_qtrly_source_window.fat&amp;display_string=Audit&amp;DYN_ARGS=TRUE&amp;VAR:ID1=17273K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94__FDSAUDITLINK__" hidden="1">{"fdsup://IBCentral/FAT Viewer?action=UPDATE&amp;creator=factset&amp;DOC_NAME=fat:reuters_qtrly_source_window.fat&amp;display_string=Audit&amp;DYN_ARGS=TRUE&amp;VAR:ID1=17273K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95__FDSAUDITLINK__" localSheetId="1" hidden="1">{"fdsup://IBCentral/FAT Viewer?action=UPDATE&amp;creator=factset&amp;DOC_NAME=fat:reuters_qtrly_source_window.fat&amp;display_string=Audit&amp;DYN_ARGS=TRUE&amp;VAR:ID1=22439910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95__FDSAUDITLINK__" localSheetId="2" hidden="1">{"fdsup://IBCentral/FAT Viewer?action=UPDATE&amp;creator=factset&amp;DOC_NAME=fat:reuters_qtrly_source_window.fat&amp;display_string=Audit&amp;DYN_ARGS=TRUE&amp;VAR:ID1=22439910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95__FDSAUDITLINK__" hidden="1">{"fdsup://IBCentral/FAT Viewer?action=UPDATE&amp;creator=factset&amp;DOC_NAME=fat:reuters_qtrly_source_window.fat&amp;display_string=Audit&amp;DYN_ARGS=TRUE&amp;VAR:ID1=22439910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96__FDSAUDITLINK__" localSheetId="1" hidden="1">{"fdsup://IBCentral/FAT Viewer?action=UPDATE&amp;creator=factset&amp;DOC_NAME=fat:reuters_qtrly_source_window.fat&amp;display_string=Audit&amp;DYN_ARGS=TRUE&amp;VAR:ID1=26160810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96__FDSAUDITLINK__" localSheetId="2" hidden="1">{"fdsup://IBCentral/FAT Viewer?action=UPDATE&amp;creator=factset&amp;DOC_NAME=fat:reuters_qtrly_source_window.fat&amp;display_string=Audit&amp;DYN_ARGS=TRUE&amp;VAR:ID1=26160810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96__FDSAUDITLINK__" hidden="1">{"fdsup://IBCentral/FAT Viewer?action=UPDATE&amp;creator=factset&amp;DOC_NAME=fat:reuters_qtrly_source_window.fat&amp;display_string=Audit&amp;DYN_ARGS=TRUE&amp;VAR:ID1=26160810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97__FDSAUDITLINK__" localSheetId="1" hidden="1">{"fdsup://IBCentral/FAT Viewer?action=UPDATE&amp;creator=factset&amp;DOC_NAME=fat:reuters_qtrly_source_window.fat&amp;display_string=Audit&amp;DYN_ARGS=TRUE&amp;VAR:ID1=77669610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97__FDSAUDITLINK__" localSheetId="2" hidden="1">{"fdsup://IBCentral/FAT Viewer?action=UPDATE&amp;creator=factset&amp;DOC_NAME=fat:reuters_qtrly_source_window.fat&amp;display_string=Audit&amp;DYN_ARGS=TRUE&amp;VAR:ID1=77669610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97__FDSAUDITLINK__" hidden="1">{"fdsup://IBCentral/FAT Viewer?action=UPDATE&amp;creator=factset&amp;DOC_NAME=fat:reuters_qtrly_source_window.fat&amp;display_string=Audit&amp;DYN_ARGS=TRUE&amp;VAR:ID1=77669610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98__FDSAUDITLINK__" localSheetId="1" hidden="1">{"fdsup://IBCentral/FAT Viewer?action=UPDATE&amp;creator=factset&amp;DOC_NAME=fat:reuters_qtrly_source_window.fat&amp;display_string=Audit&amp;DYN_ARGS=TRUE&amp;VAR:ID1=34354P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98__FDSAUDITLINK__" localSheetId="2" hidden="1">{"fdsup://IBCentral/FAT Viewer?action=UPDATE&amp;creator=factset&amp;DOC_NAME=fat:reuters_qtrly_source_window.fat&amp;display_string=Audit&amp;DYN_ARGS=TRUE&amp;VAR:ID1=34354P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98__FDSAUDITLINK__" hidden="1">{"fdsup://IBCentral/FAT Viewer?action=UPDATE&amp;creator=factset&amp;DOC_NAME=fat:reuters_qtrly_source_window.fat&amp;display_string=Audit&amp;DYN_ARGS=TRUE&amp;VAR:ID1=34354P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99__FDSAUDITLINK__" localSheetId="1" hidden="1">{"fdsup://IBCentral/FAT Viewer?action=UPDATE&amp;creator=factset&amp;DOC_NAME=fat:reuters_qtrly_source_window.fat&amp;display_string=Audit&amp;DYN_ARGS=TRUE&amp;VAR:ID1=30249U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99__FDSAUDITLINK__" localSheetId="2" hidden="1">{"fdsup://IBCentral/FAT Viewer?action=UPDATE&amp;creator=factset&amp;DOC_NAME=fat:reuters_qtrly_source_window.fat&amp;display_string=Audit&amp;DYN_ARGS=TRUE&amp;VAR:ID1=30249U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499__FDSAUDITLINK__" hidden="1">{"fdsup://IBCentral/FAT Viewer?action=UPDATE&amp;creator=factset&amp;DOC_NAME=fat:reuters_qtrly_source_window.fat&amp;display_string=Audit&amp;DYN_ARGS=TRUE&amp;VAR:ID1=30249U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__123Graph_BCHART_5" hidden="1">[1]MEX95IB!#REF!</definedName>
    <definedName name="_5__123Graph_CCHART_1" hidden="1">[2]A!$T$14:$T$50</definedName>
    <definedName name="_5__FDSAUDITLINK__" localSheetId="1" hidden="1">{"fdsup://IBCentral/FAT Viewer?action=UPDATE&amp;creator=factset&amp;DOC_NAME=fat:reuters_semi_source_window.fat&amp;display_string=Audit&amp;DYN_ARGS=TRUE&amp;VAR:ID1=EGN&amp;VAR:RCODE=FDSPFDSTKTOTAL&amp;VAR:SDATE=0&amp;VAR:FREQ=FSA&amp;VAR:RELITEM=RP&amp;VAR:CURRENCY=&amp;VAR:CURRSOURCE=EXSHARE&amp;VAR",":NATFREQ=FSA&amp;VAR:RFIELD=FINALIZED&amp;VAR:DB_TYPE=&amp;VAR:UNITS=M&amp;window=popup&amp;width=450&amp;height=300&amp;START_MAXIMIZED=FALSE"}</definedName>
    <definedName name="_5__FDSAUDITLINK__" localSheetId="2" hidden="1">{"fdsup://IBCentral/FAT Viewer?action=UPDATE&amp;creator=factset&amp;DOC_NAME=fat:reuters_semi_source_window.fat&amp;display_string=Audit&amp;DYN_ARGS=TRUE&amp;VAR:ID1=EGN&amp;VAR:RCODE=FDSPFDSTKTOTAL&amp;VAR:SDATE=0&amp;VAR:FREQ=FSA&amp;VAR:RELITEM=RP&amp;VAR:CURRENCY=&amp;VAR:CURRSOURCE=EXSHARE&amp;VAR",":NATFREQ=FSA&amp;VAR:RFIELD=FINALIZED&amp;VAR:DB_TYPE=&amp;VAR:UNITS=M&amp;window=popup&amp;width=450&amp;height=300&amp;START_MAXIMIZED=FALSE"}</definedName>
    <definedName name="_5__FDSAUDITLINK__" hidden="1">{"fdsup://IBCentral/FAT Viewer?action=UPDATE&amp;creator=factset&amp;DOC_NAME=fat:reuters_semi_source_window.fat&amp;display_string=Audit&amp;DYN_ARGS=TRUE&amp;VAR:ID1=EGN&amp;VAR:RCODE=FDSPFDSTKTOTAL&amp;VAR:SDATE=0&amp;VAR:FREQ=FSA&amp;VAR:RELITEM=RP&amp;VAR:CURRENCY=&amp;VAR:CURRSOURCE=EXSHARE&amp;VAR",":NATFREQ=FSA&amp;VAR:RFIELD=FINALIZED&amp;VAR:DB_TYPE=&amp;VAR:UNITS=M&amp;window=popup&amp;width=450&amp;height=300&amp;START_MAXIMIZED=FALSE"}</definedName>
    <definedName name="_50__123Graph_BCHART_5" hidden="1">[1]MEX95IB!#REF!</definedName>
    <definedName name="_50__FDSAUDITLINK__" localSheetId="1" hidden="1">{"fdsup://IBCentral/FAT Viewer?action=UPDATE&amp;creator=factset&amp;DOC_NAME=fat:reuters_qtrly_source_window.fat&amp;display_string=Audit&amp;DYN_ARGS=TRUE&amp;VAR:ID1=34354P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0__FDSAUDITLINK__" localSheetId="2" hidden="1">{"fdsup://IBCentral/FAT Viewer?action=UPDATE&amp;creator=factset&amp;DOC_NAME=fat:reuters_qtrly_source_window.fat&amp;display_string=Audit&amp;DYN_ARGS=TRUE&amp;VAR:ID1=34354P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0__FDSAUDITLINK__" hidden="1">{"fdsup://IBCentral/FAT Viewer?action=UPDATE&amp;creator=factset&amp;DOC_NAME=fat:reuters_qtrly_source_window.fat&amp;display_string=Audit&amp;DYN_ARGS=TRUE&amp;VAR:ID1=34354P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00__FDSAUDITLINK__" localSheetId="1" hidden="1">{"fdsup://IBCentral/FAT Viewer?action=UPDATE&amp;creator=factset&amp;DOC_NAME=fat:reuters_qtrly_source_window.fat&amp;display_string=Audit&amp;DYN_ARGS=TRUE&amp;VAR:ID1=70109410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00__FDSAUDITLINK__" localSheetId="2" hidden="1">{"fdsup://IBCentral/FAT Viewer?action=UPDATE&amp;creator=factset&amp;DOC_NAME=fat:reuters_qtrly_source_window.fat&amp;display_string=Audit&amp;DYN_ARGS=TRUE&amp;VAR:ID1=70109410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00__FDSAUDITLINK__" hidden="1">{"fdsup://IBCentral/FAT Viewer?action=UPDATE&amp;creator=factset&amp;DOC_NAME=fat:reuters_qtrly_source_window.fat&amp;display_string=Audit&amp;DYN_ARGS=TRUE&amp;VAR:ID1=70109410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01__FDSAUDITLINK__" localSheetId="1" hidden="1">{"fdsup://IBCentral/FAT Viewer?action=UPDATE&amp;creator=factset&amp;DOC_NAME=fat:reuters_qtrly_source_window.fat&amp;display_string=Audit&amp;DYN_ARGS=TRUE&amp;VAR:ID1=13342B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01__FDSAUDITLINK__" localSheetId="2" hidden="1">{"fdsup://IBCentral/FAT Viewer?action=UPDATE&amp;creator=factset&amp;DOC_NAME=fat:reuters_qtrly_source_window.fat&amp;display_string=Audit&amp;DYN_ARGS=TRUE&amp;VAR:ID1=13342B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01__FDSAUDITLINK__" hidden="1">{"fdsup://IBCentral/FAT Viewer?action=UPDATE&amp;creator=factset&amp;DOC_NAME=fat:reuters_qtrly_source_window.fat&amp;display_string=Audit&amp;DYN_ARGS=TRUE&amp;VAR:ID1=13342B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02__FDSAUDITLINK__" localSheetId="1" hidden="1">{"fdsup://IBCentral/FAT Viewer?action=UPDATE&amp;creator=factset&amp;DOC_NAME=fat:reuters_qtrly_source_window.fat&amp;display_string=Audit&amp;DYN_ARGS=TRUE&amp;VAR:ID1=17273K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02__FDSAUDITLINK__" localSheetId="2" hidden="1">{"fdsup://IBCentral/FAT Viewer?action=UPDATE&amp;creator=factset&amp;DOC_NAME=fat:reuters_qtrly_source_window.fat&amp;display_string=Audit&amp;DYN_ARGS=TRUE&amp;VAR:ID1=17273K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02__FDSAUDITLINK__" hidden="1">{"fdsup://IBCentral/FAT Viewer?action=UPDATE&amp;creator=factset&amp;DOC_NAME=fat:reuters_qtrly_source_window.fat&amp;display_string=Audit&amp;DYN_ARGS=TRUE&amp;VAR:ID1=17273K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03__FDSAUDITLINK__" localSheetId="1" hidden="1">{"fdsup://IBCentral/FAT Viewer?action=UPDATE&amp;creator=factset&amp;DOC_NAME=fat:reuters_qtrly_source_window.fat&amp;display_string=Audit&amp;DYN_ARGS=TRUE&amp;VAR:ID1=22439910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03__FDSAUDITLINK__" localSheetId="2" hidden="1">{"fdsup://IBCentral/FAT Viewer?action=UPDATE&amp;creator=factset&amp;DOC_NAME=fat:reuters_qtrly_source_window.fat&amp;display_string=Audit&amp;DYN_ARGS=TRUE&amp;VAR:ID1=22439910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03__FDSAUDITLINK__" hidden="1">{"fdsup://IBCentral/FAT Viewer?action=UPDATE&amp;creator=factset&amp;DOC_NAME=fat:reuters_qtrly_source_window.fat&amp;display_string=Audit&amp;DYN_ARGS=TRUE&amp;VAR:ID1=22439910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04__FDSAUDITLINK__" localSheetId="1" hidden="1">{"fdsup://IBCentral/FAT Viewer?action=UPDATE&amp;creator=factset&amp;DOC_NAME=fat:reuters_qtrly_source_window.fat&amp;display_string=Audit&amp;DYN_ARGS=TRUE&amp;VAR:ID1=26160810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04__FDSAUDITLINK__" localSheetId="2" hidden="1">{"fdsup://IBCentral/FAT Viewer?action=UPDATE&amp;creator=factset&amp;DOC_NAME=fat:reuters_qtrly_source_window.fat&amp;display_string=Audit&amp;DYN_ARGS=TRUE&amp;VAR:ID1=26160810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04__FDSAUDITLINK__" hidden="1">{"fdsup://IBCentral/FAT Viewer?action=UPDATE&amp;creator=factset&amp;DOC_NAME=fat:reuters_qtrly_source_window.fat&amp;display_string=Audit&amp;DYN_ARGS=TRUE&amp;VAR:ID1=26160810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05__FDSAUDITLINK__" localSheetId="1" hidden="1">{"fdsup://IBCentral/FAT Viewer?action=UPDATE&amp;creator=factset&amp;DOC_NAME=fat:reuters_qtrly_source_window.fat&amp;display_string=Audit&amp;DYN_ARGS=TRUE&amp;VAR:ID1=77669610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05__FDSAUDITLINK__" localSheetId="2" hidden="1">{"fdsup://IBCentral/FAT Viewer?action=UPDATE&amp;creator=factset&amp;DOC_NAME=fat:reuters_qtrly_source_window.fat&amp;display_string=Audit&amp;DYN_ARGS=TRUE&amp;VAR:ID1=77669610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05__FDSAUDITLINK__" hidden="1">{"fdsup://IBCentral/FAT Viewer?action=UPDATE&amp;creator=factset&amp;DOC_NAME=fat:reuters_qtrly_source_window.fat&amp;display_string=Audit&amp;DYN_ARGS=TRUE&amp;VAR:ID1=77669610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06__FDSAUDITLINK__" localSheetId="1" hidden="1">{"fdsup://IBCentral/FAT Viewer?action=UPDATE&amp;creator=factset&amp;DOC_NAME=fat:reuters_qtrly_source_window.fat&amp;display_string=Audit&amp;DYN_ARGS=TRUE&amp;VAR:ID1=34354P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06__FDSAUDITLINK__" localSheetId="2" hidden="1">{"fdsup://IBCentral/FAT Viewer?action=UPDATE&amp;creator=factset&amp;DOC_NAME=fat:reuters_qtrly_source_window.fat&amp;display_string=Audit&amp;DYN_ARGS=TRUE&amp;VAR:ID1=34354P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06__FDSAUDITLINK__" hidden="1">{"fdsup://IBCentral/FAT Viewer?action=UPDATE&amp;creator=factset&amp;DOC_NAME=fat:reuters_qtrly_source_window.fat&amp;display_string=Audit&amp;DYN_ARGS=TRUE&amp;VAR:ID1=34354P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07__FDSAUDITLINK__" localSheetId="1" hidden="1">{"fdsup://IBCentral/FAT Viewer?action=UPDATE&amp;creator=factset&amp;DOC_NAME=fat:reuters_qtrly_source_window.fat&amp;display_string=Audit&amp;DYN_ARGS=TRUE&amp;VAR:ID1=30249U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07__FDSAUDITLINK__" localSheetId="2" hidden="1">{"fdsup://IBCentral/FAT Viewer?action=UPDATE&amp;creator=factset&amp;DOC_NAME=fat:reuters_qtrly_source_window.fat&amp;display_string=Audit&amp;DYN_ARGS=TRUE&amp;VAR:ID1=30249U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07__FDSAUDITLINK__" hidden="1">{"fdsup://IBCentral/FAT Viewer?action=UPDATE&amp;creator=factset&amp;DOC_NAME=fat:reuters_qtrly_source_window.fat&amp;display_string=Audit&amp;DYN_ARGS=TRUE&amp;VAR:ID1=30249U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08__FDSAUDITLINK__" localSheetId="1" hidden="1">{"fdsup://IBCentral/FAT Viewer?action=UPDATE&amp;creator=factset&amp;DOC_NAME=fat:reuters_qtrly_source_window.fat&amp;display_string=Audit&amp;DYN_ARGS=TRUE&amp;VAR:ID1=70109410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08__FDSAUDITLINK__" localSheetId="2" hidden="1">{"fdsup://IBCentral/FAT Viewer?action=UPDATE&amp;creator=factset&amp;DOC_NAME=fat:reuters_qtrly_source_window.fat&amp;display_string=Audit&amp;DYN_ARGS=TRUE&amp;VAR:ID1=70109410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08__FDSAUDITLINK__" hidden="1">{"fdsup://IBCentral/FAT Viewer?action=UPDATE&amp;creator=factset&amp;DOC_NAME=fat:reuters_qtrly_source_window.fat&amp;display_string=Audit&amp;DYN_ARGS=TRUE&amp;VAR:ID1=70109410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09__FDSAUDITLINK__" localSheetId="1" hidden="1">{"fdsup://IBCentral/FAT Viewer?action=UPDATE&amp;creator=factset&amp;DOC_NAME=fat:reuters_qtrly_source_window.fat&amp;display_string=Audit&amp;DYN_ARGS=TRUE&amp;VAR:ID1=13342B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09__FDSAUDITLINK__" localSheetId="2" hidden="1">{"fdsup://IBCentral/FAT Viewer?action=UPDATE&amp;creator=factset&amp;DOC_NAME=fat:reuters_qtrly_source_window.fat&amp;display_string=Audit&amp;DYN_ARGS=TRUE&amp;VAR:ID1=13342B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09__FDSAUDITLINK__" hidden="1">{"fdsup://IBCentral/FAT Viewer?action=UPDATE&amp;creator=factset&amp;DOC_NAME=fat:reuters_qtrly_source_window.fat&amp;display_string=Audit&amp;DYN_ARGS=TRUE&amp;VAR:ID1=13342B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1__FDSAUDITLINK__" localSheetId="1" hidden="1">{"fdsup://IBCentral/FAT Viewer?action=UPDATE&amp;creator=factset&amp;DOC_NAME=fat:reuters_qtrly_source_window.fat&amp;display_string=Audit&amp;DYN_ARGS=TRUE&amp;VAR:ID1=30249U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1__FDSAUDITLINK__" localSheetId="2" hidden="1">{"fdsup://IBCentral/FAT Viewer?action=UPDATE&amp;creator=factset&amp;DOC_NAME=fat:reuters_qtrly_source_window.fat&amp;display_string=Audit&amp;DYN_ARGS=TRUE&amp;VAR:ID1=30249U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1__FDSAUDITLINK__" hidden="1">{"fdsup://IBCentral/FAT Viewer?action=UPDATE&amp;creator=factset&amp;DOC_NAME=fat:reuters_qtrly_source_window.fat&amp;display_string=Audit&amp;DYN_ARGS=TRUE&amp;VAR:ID1=30249U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10__FDSAUDITLINK__" localSheetId="1" hidden="1">{"fdsup://IBCentral/FAT Viewer?action=UPDATE&amp;creator=factset&amp;DOC_NAME=fat:reuters_qtrly_source_window.fat&amp;display_string=Audit&amp;DYN_ARGS=TRUE&amp;VAR:ID1=17273K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10__FDSAUDITLINK__" localSheetId="2" hidden="1">{"fdsup://IBCentral/FAT Viewer?action=UPDATE&amp;creator=factset&amp;DOC_NAME=fat:reuters_qtrly_source_window.fat&amp;display_string=Audit&amp;DYN_ARGS=TRUE&amp;VAR:ID1=17273K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10__FDSAUDITLINK__" hidden="1">{"fdsup://IBCentral/FAT Viewer?action=UPDATE&amp;creator=factset&amp;DOC_NAME=fat:reuters_qtrly_source_window.fat&amp;display_string=Audit&amp;DYN_ARGS=TRUE&amp;VAR:ID1=17273K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11__FDSAUDITLINK__" localSheetId="1" hidden="1">{"fdsup://IBCentral/FAT Viewer?action=UPDATE&amp;creator=factset&amp;DOC_NAME=fat:reuters_qtrly_source_window.fat&amp;display_string=Audit&amp;DYN_ARGS=TRUE&amp;VAR:ID1=22439910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11__FDSAUDITLINK__" localSheetId="2" hidden="1">{"fdsup://IBCentral/FAT Viewer?action=UPDATE&amp;creator=factset&amp;DOC_NAME=fat:reuters_qtrly_source_window.fat&amp;display_string=Audit&amp;DYN_ARGS=TRUE&amp;VAR:ID1=22439910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11__FDSAUDITLINK__" hidden="1">{"fdsup://IBCentral/FAT Viewer?action=UPDATE&amp;creator=factset&amp;DOC_NAME=fat:reuters_qtrly_source_window.fat&amp;display_string=Audit&amp;DYN_ARGS=TRUE&amp;VAR:ID1=22439910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12__FDSAUDITLINK__" localSheetId="1" hidden="1">{"fdsup://IBCentral/FAT Viewer?action=UPDATE&amp;creator=factset&amp;DOC_NAME=fat:reuters_qtrly_source_window.fat&amp;display_string=Audit&amp;DYN_ARGS=TRUE&amp;VAR:ID1=26160810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12__FDSAUDITLINK__" localSheetId="2" hidden="1">{"fdsup://IBCentral/FAT Viewer?action=UPDATE&amp;creator=factset&amp;DOC_NAME=fat:reuters_qtrly_source_window.fat&amp;display_string=Audit&amp;DYN_ARGS=TRUE&amp;VAR:ID1=26160810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12__FDSAUDITLINK__" hidden="1">{"fdsup://IBCentral/FAT Viewer?action=UPDATE&amp;creator=factset&amp;DOC_NAME=fat:reuters_qtrly_source_window.fat&amp;display_string=Audit&amp;DYN_ARGS=TRUE&amp;VAR:ID1=26160810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13__FDSAUDITLINK__" localSheetId="1" hidden="1">{"fdsup://IBCentral/FAT Viewer?action=UPDATE&amp;creator=factset&amp;DOC_NAME=fat:reuters_qtrly_source_window.fat&amp;display_string=Audit&amp;DYN_ARGS=TRUE&amp;VAR:ID1=77669610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13__FDSAUDITLINK__" localSheetId="2" hidden="1">{"fdsup://IBCentral/FAT Viewer?action=UPDATE&amp;creator=factset&amp;DOC_NAME=fat:reuters_qtrly_source_window.fat&amp;display_string=Audit&amp;DYN_ARGS=TRUE&amp;VAR:ID1=77669610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13__FDSAUDITLINK__" hidden="1">{"fdsup://IBCentral/FAT Viewer?action=UPDATE&amp;creator=factset&amp;DOC_NAME=fat:reuters_qtrly_source_window.fat&amp;display_string=Audit&amp;DYN_ARGS=TRUE&amp;VAR:ID1=77669610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14__FDSAUDITLINK__" localSheetId="1" hidden="1">{"fdsup://IBCentral/FAT Viewer?action=UPDATE&amp;creator=factset&amp;DOC_NAME=fat:reuters_qtrly_source_window.fat&amp;display_string=Audit&amp;DYN_ARGS=TRUE&amp;VAR:ID1=34354P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14__FDSAUDITLINK__" localSheetId="2" hidden="1">{"fdsup://IBCentral/FAT Viewer?action=UPDATE&amp;creator=factset&amp;DOC_NAME=fat:reuters_qtrly_source_window.fat&amp;display_string=Audit&amp;DYN_ARGS=TRUE&amp;VAR:ID1=34354P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14__FDSAUDITLINK__" hidden="1">{"fdsup://IBCentral/FAT Viewer?action=UPDATE&amp;creator=factset&amp;DOC_NAME=fat:reuters_qtrly_source_window.fat&amp;display_string=Audit&amp;DYN_ARGS=TRUE&amp;VAR:ID1=34354P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15__FDSAUDITLINK__" localSheetId="1" hidden="1">{"fdsup://IBCentral/FAT Viewer?action=UPDATE&amp;creator=factset&amp;DOC_NAME=fat:reuters_qtrly_source_window.fat&amp;display_string=Audit&amp;DYN_ARGS=TRUE&amp;VAR:ID1=30249U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15__FDSAUDITLINK__" localSheetId="2" hidden="1">{"fdsup://IBCentral/FAT Viewer?action=UPDATE&amp;creator=factset&amp;DOC_NAME=fat:reuters_qtrly_source_window.fat&amp;display_string=Audit&amp;DYN_ARGS=TRUE&amp;VAR:ID1=30249U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15__FDSAUDITLINK__" hidden="1">{"fdsup://IBCentral/FAT Viewer?action=UPDATE&amp;creator=factset&amp;DOC_NAME=fat:reuters_qtrly_source_window.fat&amp;display_string=Audit&amp;DYN_ARGS=TRUE&amp;VAR:ID1=30249U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16__FDSAUDITLINK__" localSheetId="1" hidden="1">{"fdsup://IBCentral/FAT Viewer?action=UPDATE&amp;creator=factset&amp;DOC_NAME=fat:reuters_qtrly_source_window.fat&amp;display_string=Audit&amp;DYN_ARGS=TRUE&amp;VAR:ID1=70109410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16__FDSAUDITLINK__" localSheetId="2" hidden="1">{"fdsup://IBCentral/FAT Viewer?action=UPDATE&amp;creator=factset&amp;DOC_NAME=fat:reuters_qtrly_source_window.fat&amp;display_string=Audit&amp;DYN_ARGS=TRUE&amp;VAR:ID1=70109410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16__FDSAUDITLINK__" hidden="1">{"fdsup://IBCentral/FAT Viewer?action=UPDATE&amp;creator=factset&amp;DOC_NAME=fat:reuters_qtrly_source_window.fat&amp;display_string=Audit&amp;DYN_ARGS=TRUE&amp;VAR:ID1=70109410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17__FDSAUDITLINK__" localSheetId="1" hidden="1">{"fdsup://IBCentral/FAT Viewer?action=UPDATE&amp;creator=factset&amp;DOC_NAME=fat:reuters_qtrly_source_window.fat&amp;display_string=Audit&amp;DYN_ARGS=TRUE&amp;VAR:ID1=13342B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17__FDSAUDITLINK__" localSheetId="2" hidden="1">{"fdsup://IBCentral/FAT Viewer?action=UPDATE&amp;creator=factset&amp;DOC_NAME=fat:reuters_qtrly_source_window.fat&amp;display_string=Audit&amp;DYN_ARGS=TRUE&amp;VAR:ID1=13342B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17__FDSAUDITLINK__" hidden="1">{"fdsup://IBCentral/FAT Viewer?action=UPDATE&amp;creator=factset&amp;DOC_NAME=fat:reuters_qtrly_source_window.fat&amp;display_string=Audit&amp;DYN_ARGS=TRUE&amp;VAR:ID1=13342B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18__FDSAUDITLINK__" localSheetId="1" hidden="1">{"fdsup://IBCentral/FAT Viewer?action=UPDATE&amp;creator=factset&amp;DOC_NAME=fat:reuters_qtrly_source_window.fat&amp;display_string=Audit&amp;DYN_ARGS=TRUE&amp;VAR:ID1=17273K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18__FDSAUDITLINK__" localSheetId="2" hidden="1">{"fdsup://IBCentral/FAT Viewer?action=UPDATE&amp;creator=factset&amp;DOC_NAME=fat:reuters_qtrly_source_window.fat&amp;display_string=Audit&amp;DYN_ARGS=TRUE&amp;VAR:ID1=17273K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18__FDSAUDITLINK__" hidden="1">{"fdsup://IBCentral/FAT Viewer?action=UPDATE&amp;creator=factset&amp;DOC_NAME=fat:reuters_qtrly_source_window.fat&amp;display_string=Audit&amp;DYN_ARGS=TRUE&amp;VAR:ID1=17273K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19__FDSAUDITLINK__" localSheetId="1" hidden="1">{"fdsup://IBCentral/FAT Viewer?action=UPDATE&amp;creator=factset&amp;DOC_NAME=fat:reuters_qtrly_source_window.fat&amp;display_string=Audit&amp;DYN_ARGS=TRUE&amp;VAR:ID1=22439910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19__FDSAUDITLINK__" localSheetId="2" hidden="1">{"fdsup://IBCentral/FAT Viewer?action=UPDATE&amp;creator=factset&amp;DOC_NAME=fat:reuters_qtrly_source_window.fat&amp;display_string=Audit&amp;DYN_ARGS=TRUE&amp;VAR:ID1=22439910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19__FDSAUDITLINK__" hidden="1">{"fdsup://IBCentral/FAT Viewer?action=UPDATE&amp;creator=factset&amp;DOC_NAME=fat:reuters_qtrly_source_window.fat&amp;display_string=Audit&amp;DYN_ARGS=TRUE&amp;VAR:ID1=22439910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2__FDSAUDITLINK__" localSheetId="1" hidden="1">{"fdsup://IBCentral/FAT Viewer?action=UPDATE&amp;creator=factset&amp;DOC_NAME=fat:reuters_qtrly_source_window.fat&amp;display_string=Audit&amp;DYN_ARGS=TRUE&amp;VAR:ID1=70109410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2__FDSAUDITLINK__" localSheetId="2" hidden="1">{"fdsup://IBCentral/FAT Viewer?action=UPDATE&amp;creator=factset&amp;DOC_NAME=fat:reuters_qtrly_source_window.fat&amp;display_string=Audit&amp;DYN_ARGS=TRUE&amp;VAR:ID1=70109410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2__FDSAUDITLINK__" hidden="1">{"fdsup://IBCentral/FAT Viewer?action=UPDATE&amp;creator=factset&amp;DOC_NAME=fat:reuters_qtrly_source_window.fat&amp;display_string=Audit&amp;DYN_ARGS=TRUE&amp;VAR:ID1=70109410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20__FDSAUDITLINK__" localSheetId="1" hidden="1">{"fdsup://IBCentral/FAT Viewer?action=UPDATE&amp;creator=factset&amp;DOC_NAME=fat:reuters_qtrly_source_window.fat&amp;display_string=Audit&amp;DYN_ARGS=TRUE&amp;VAR:ID1=26160810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20__FDSAUDITLINK__" localSheetId="2" hidden="1">{"fdsup://IBCentral/FAT Viewer?action=UPDATE&amp;creator=factset&amp;DOC_NAME=fat:reuters_qtrly_source_window.fat&amp;display_string=Audit&amp;DYN_ARGS=TRUE&amp;VAR:ID1=26160810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20__FDSAUDITLINK__" hidden="1">{"fdsup://IBCentral/FAT Viewer?action=UPDATE&amp;creator=factset&amp;DOC_NAME=fat:reuters_qtrly_source_window.fat&amp;display_string=Audit&amp;DYN_ARGS=TRUE&amp;VAR:ID1=26160810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21__FDSAUDITLINK__" localSheetId="1" hidden="1">{"fdsup://IBCentral/FAT Viewer?action=UPDATE&amp;creator=factset&amp;DOC_NAME=fat:reuters_qtrly_source_window.fat&amp;display_string=Audit&amp;DYN_ARGS=TRUE&amp;VAR:ID1=77669610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21__FDSAUDITLINK__" localSheetId="2" hidden="1">{"fdsup://IBCentral/FAT Viewer?action=UPDATE&amp;creator=factset&amp;DOC_NAME=fat:reuters_qtrly_source_window.fat&amp;display_string=Audit&amp;DYN_ARGS=TRUE&amp;VAR:ID1=77669610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21__FDSAUDITLINK__" hidden="1">{"fdsup://IBCentral/FAT Viewer?action=UPDATE&amp;creator=factset&amp;DOC_NAME=fat:reuters_qtrly_source_window.fat&amp;display_string=Audit&amp;DYN_ARGS=TRUE&amp;VAR:ID1=77669610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22__FDSAUDITLINK__" localSheetId="1" hidden="1">{"fdsup://IBCentral/FAT Viewer?action=UPDATE&amp;creator=factset&amp;DOC_NAME=fat:reuters_qtrly_source_window.fat&amp;display_string=Audit&amp;DYN_ARGS=TRUE&amp;VAR:ID1=34354P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22__FDSAUDITLINK__" localSheetId="2" hidden="1">{"fdsup://IBCentral/FAT Viewer?action=UPDATE&amp;creator=factset&amp;DOC_NAME=fat:reuters_qtrly_source_window.fat&amp;display_string=Audit&amp;DYN_ARGS=TRUE&amp;VAR:ID1=34354P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22__FDSAUDITLINK__" hidden="1">{"fdsup://IBCentral/FAT Viewer?action=UPDATE&amp;creator=factset&amp;DOC_NAME=fat:reuters_qtrly_source_window.fat&amp;display_string=Audit&amp;DYN_ARGS=TRUE&amp;VAR:ID1=34354P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23__FDSAUDITLINK__" localSheetId="1" hidden="1">{"fdsup://IBCentral/FAT Viewer?action=UPDATE&amp;creator=factset&amp;DOC_NAME=fat:reuters_qtrly_source_window.fat&amp;display_string=Audit&amp;DYN_ARGS=TRUE&amp;VAR:ID1=30249U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23__FDSAUDITLINK__" localSheetId="2" hidden="1">{"fdsup://IBCentral/FAT Viewer?action=UPDATE&amp;creator=factset&amp;DOC_NAME=fat:reuters_qtrly_source_window.fat&amp;display_string=Audit&amp;DYN_ARGS=TRUE&amp;VAR:ID1=30249U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23__FDSAUDITLINK__" hidden="1">{"fdsup://IBCentral/FAT Viewer?action=UPDATE&amp;creator=factset&amp;DOC_NAME=fat:reuters_qtrly_source_window.fat&amp;display_string=Audit&amp;DYN_ARGS=TRUE&amp;VAR:ID1=30249U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24__FDSAUDITLINK__" localSheetId="1" hidden="1">{"fdsup://IBCentral/FAT Viewer?action=UPDATE&amp;creator=factset&amp;DOC_NAME=fat:reuters_qtrly_source_window.fat&amp;display_string=Audit&amp;DYN_ARGS=TRUE&amp;VAR:ID1=70109410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24__FDSAUDITLINK__" localSheetId="2" hidden="1">{"fdsup://IBCentral/FAT Viewer?action=UPDATE&amp;creator=factset&amp;DOC_NAME=fat:reuters_qtrly_source_window.fat&amp;display_string=Audit&amp;DYN_ARGS=TRUE&amp;VAR:ID1=70109410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24__FDSAUDITLINK__" hidden="1">{"fdsup://IBCentral/FAT Viewer?action=UPDATE&amp;creator=factset&amp;DOC_NAME=fat:reuters_qtrly_source_window.fat&amp;display_string=Audit&amp;DYN_ARGS=TRUE&amp;VAR:ID1=70109410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25__FDSAUDITLINK__" localSheetId="1" hidden="1">{"fdsup://IBCentral/FAT Viewer?action=UPDATE&amp;creator=factset&amp;DOC_NAME=fat:reuters_qtrly_source_window.fat&amp;display_string=Audit&amp;DYN_ARGS=TRUE&amp;VAR:ID1=13342B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25__FDSAUDITLINK__" localSheetId="2" hidden="1">{"fdsup://IBCentral/FAT Viewer?action=UPDATE&amp;creator=factset&amp;DOC_NAME=fat:reuters_qtrly_source_window.fat&amp;display_string=Audit&amp;DYN_ARGS=TRUE&amp;VAR:ID1=13342B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25__FDSAUDITLINK__" hidden="1">{"fdsup://IBCentral/FAT Viewer?action=UPDATE&amp;creator=factset&amp;DOC_NAME=fat:reuters_qtrly_source_window.fat&amp;display_string=Audit&amp;DYN_ARGS=TRUE&amp;VAR:ID1=13342B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26__FDSAUDITLINK__" localSheetId="1" hidden="1">{"fdsup://IBCentral/FAT Viewer?action=UPDATE&amp;creator=factset&amp;DOC_NAME=fat:reuters_qtrly_source_window.fat&amp;display_string=Audit&amp;DYN_ARGS=TRUE&amp;VAR:ID1=17273K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26__FDSAUDITLINK__" localSheetId="2" hidden="1">{"fdsup://IBCentral/FAT Viewer?action=UPDATE&amp;creator=factset&amp;DOC_NAME=fat:reuters_qtrly_source_window.fat&amp;display_string=Audit&amp;DYN_ARGS=TRUE&amp;VAR:ID1=17273K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26__FDSAUDITLINK__" hidden="1">{"fdsup://IBCentral/FAT Viewer?action=UPDATE&amp;creator=factset&amp;DOC_NAME=fat:reuters_qtrly_source_window.fat&amp;display_string=Audit&amp;DYN_ARGS=TRUE&amp;VAR:ID1=17273K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27__FDSAUDITLINK__" localSheetId="1" hidden="1">{"fdsup://IBCentral/FAT Viewer?action=UPDATE&amp;creator=factset&amp;DOC_NAME=fat:reuters_qtrly_source_window.fat&amp;display_string=Audit&amp;DYN_ARGS=TRUE&amp;VAR:ID1=22439910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27__FDSAUDITLINK__" localSheetId="2" hidden="1">{"fdsup://IBCentral/FAT Viewer?action=UPDATE&amp;creator=factset&amp;DOC_NAME=fat:reuters_qtrly_source_window.fat&amp;display_string=Audit&amp;DYN_ARGS=TRUE&amp;VAR:ID1=22439910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27__FDSAUDITLINK__" hidden="1">{"fdsup://IBCentral/FAT Viewer?action=UPDATE&amp;creator=factset&amp;DOC_NAME=fat:reuters_qtrly_source_window.fat&amp;display_string=Audit&amp;DYN_ARGS=TRUE&amp;VAR:ID1=22439910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28__FDSAUDITLINK__" localSheetId="1" hidden="1">{"fdsup://IBCentral/FAT Viewer?action=UPDATE&amp;creator=factset&amp;DOC_NAME=fat:reuters_qtrly_source_window.fat&amp;display_string=Audit&amp;DYN_ARGS=TRUE&amp;VAR:ID1=26160810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28__FDSAUDITLINK__" localSheetId="2" hidden="1">{"fdsup://IBCentral/FAT Viewer?action=UPDATE&amp;creator=factset&amp;DOC_NAME=fat:reuters_qtrly_source_window.fat&amp;display_string=Audit&amp;DYN_ARGS=TRUE&amp;VAR:ID1=26160810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28__FDSAUDITLINK__" hidden="1">{"fdsup://IBCentral/FAT Viewer?action=UPDATE&amp;creator=factset&amp;DOC_NAME=fat:reuters_qtrly_source_window.fat&amp;display_string=Audit&amp;DYN_ARGS=TRUE&amp;VAR:ID1=26160810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29__FDSAUDITLINK__" localSheetId="1" hidden="1">{"fdsup://IBCentral/FAT Viewer?action=UPDATE&amp;creator=factset&amp;DOC_NAME=fat:reuters_qtrly_source_window.fat&amp;display_string=Audit&amp;DYN_ARGS=TRUE&amp;VAR:ID1=77669610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29__FDSAUDITLINK__" localSheetId="2" hidden="1">{"fdsup://IBCentral/FAT Viewer?action=UPDATE&amp;creator=factset&amp;DOC_NAME=fat:reuters_qtrly_source_window.fat&amp;display_string=Audit&amp;DYN_ARGS=TRUE&amp;VAR:ID1=77669610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29__FDSAUDITLINK__" hidden="1">{"fdsup://IBCentral/FAT Viewer?action=UPDATE&amp;creator=factset&amp;DOC_NAME=fat:reuters_qtrly_source_window.fat&amp;display_string=Audit&amp;DYN_ARGS=TRUE&amp;VAR:ID1=77669610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3__FDSAUDITLINK__" localSheetId="1" hidden="1">{"fdsup://IBCentral/FAT Viewer?action=UPDATE&amp;creator=factset&amp;DOC_NAME=fat:reuters_qtrly_source_window.fat&amp;display_string=Audit&amp;DYN_ARGS=TRUE&amp;VAR:ID1=13342B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3__FDSAUDITLINK__" localSheetId="2" hidden="1">{"fdsup://IBCentral/FAT Viewer?action=UPDATE&amp;creator=factset&amp;DOC_NAME=fat:reuters_qtrly_source_window.fat&amp;display_string=Audit&amp;DYN_ARGS=TRUE&amp;VAR:ID1=13342B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3__FDSAUDITLINK__" hidden="1">{"fdsup://IBCentral/FAT Viewer?action=UPDATE&amp;creator=factset&amp;DOC_NAME=fat:reuters_qtrly_source_window.fat&amp;display_string=Audit&amp;DYN_ARGS=TRUE&amp;VAR:ID1=13342B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30__FDSAUDITLINK__" localSheetId="1" hidden="1">{"fdsup://IBCentral/FAT Viewer?action=UPDATE&amp;creator=factset&amp;DOC_NAME=fat:reuters_qtrly_source_window.fat&amp;display_string=Audit&amp;DYN_ARGS=TRUE&amp;VAR:ID1=34354P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30__FDSAUDITLINK__" localSheetId="2" hidden="1">{"fdsup://IBCentral/FAT Viewer?action=UPDATE&amp;creator=factset&amp;DOC_NAME=fat:reuters_qtrly_source_window.fat&amp;display_string=Audit&amp;DYN_ARGS=TRUE&amp;VAR:ID1=34354P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30__FDSAUDITLINK__" hidden="1">{"fdsup://IBCentral/FAT Viewer?action=UPDATE&amp;creator=factset&amp;DOC_NAME=fat:reuters_qtrly_source_window.fat&amp;display_string=Audit&amp;DYN_ARGS=TRUE&amp;VAR:ID1=34354P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31__FDSAUDITLINK__" localSheetId="1" hidden="1">{"fdsup://IBCentral/FAT Viewer?action=UPDATE&amp;creator=factset&amp;DOC_NAME=fat:reuters_qtrly_source_window.fat&amp;display_string=Audit&amp;DYN_ARGS=TRUE&amp;VAR:ID1=30249U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31__FDSAUDITLINK__" localSheetId="2" hidden="1">{"fdsup://IBCentral/FAT Viewer?action=UPDATE&amp;creator=factset&amp;DOC_NAME=fat:reuters_qtrly_source_window.fat&amp;display_string=Audit&amp;DYN_ARGS=TRUE&amp;VAR:ID1=30249U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31__FDSAUDITLINK__" hidden="1">{"fdsup://IBCentral/FAT Viewer?action=UPDATE&amp;creator=factset&amp;DOC_NAME=fat:reuters_qtrly_source_window.fat&amp;display_string=Audit&amp;DYN_ARGS=TRUE&amp;VAR:ID1=30249U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32__FDSAUDITLINK__" localSheetId="1" hidden="1">{"fdsup://IBCentral/FAT Viewer?action=UPDATE&amp;creator=factset&amp;DOC_NAME=fat:reuters_qtrly_source_window.fat&amp;display_string=Audit&amp;DYN_ARGS=TRUE&amp;VAR:ID1=70109410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32__FDSAUDITLINK__" localSheetId="2" hidden="1">{"fdsup://IBCentral/FAT Viewer?action=UPDATE&amp;creator=factset&amp;DOC_NAME=fat:reuters_qtrly_source_window.fat&amp;display_string=Audit&amp;DYN_ARGS=TRUE&amp;VAR:ID1=70109410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32__FDSAUDITLINK__" hidden="1">{"fdsup://IBCentral/FAT Viewer?action=UPDATE&amp;creator=factset&amp;DOC_NAME=fat:reuters_qtrly_source_window.fat&amp;display_string=Audit&amp;DYN_ARGS=TRUE&amp;VAR:ID1=70109410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33__FDSAUDITLINK__" localSheetId="1" hidden="1">{"fdsup://IBCentral/FAT Viewer?action=UPDATE&amp;creator=factset&amp;DOC_NAME=fat:reuters_qtrly_source_window.fat&amp;display_string=Audit&amp;DYN_ARGS=TRUE&amp;VAR:ID1=13342B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33__FDSAUDITLINK__" localSheetId="2" hidden="1">{"fdsup://IBCentral/FAT Viewer?action=UPDATE&amp;creator=factset&amp;DOC_NAME=fat:reuters_qtrly_source_window.fat&amp;display_string=Audit&amp;DYN_ARGS=TRUE&amp;VAR:ID1=13342B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33__FDSAUDITLINK__" hidden="1">{"fdsup://IBCentral/FAT Viewer?action=UPDATE&amp;creator=factset&amp;DOC_NAME=fat:reuters_qtrly_source_window.fat&amp;display_string=Audit&amp;DYN_ARGS=TRUE&amp;VAR:ID1=13342B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34__FDSAUDITLINK__" localSheetId="1" hidden="1">{"fdsup://IBCentral/FAT Viewer?action=UPDATE&amp;creator=factset&amp;DOC_NAME=fat:reuters_qtrly_source_window.fat&amp;display_string=Audit&amp;DYN_ARGS=TRUE&amp;VAR:ID1=17273K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34__FDSAUDITLINK__" localSheetId="2" hidden="1">{"fdsup://IBCentral/FAT Viewer?action=UPDATE&amp;creator=factset&amp;DOC_NAME=fat:reuters_qtrly_source_window.fat&amp;display_string=Audit&amp;DYN_ARGS=TRUE&amp;VAR:ID1=17273K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34__FDSAUDITLINK__" hidden="1">{"fdsup://IBCentral/FAT Viewer?action=UPDATE&amp;creator=factset&amp;DOC_NAME=fat:reuters_qtrly_source_window.fat&amp;display_string=Audit&amp;DYN_ARGS=TRUE&amp;VAR:ID1=17273K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35__FDSAUDITLINK__" localSheetId="1" hidden="1">{"fdsup://IBCentral/FAT Viewer?action=UPDATE&amp;creator=factset&amp;DOC_NAME=fat:reuters_qtrly_source_window.fat&amp;display_string=Audit&amp;DYN_ARGS=TRUE&amp;VAR:ID1=22439910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35__FDSAUDITLINK__" localSheetId="2" hidden="1">{"fdsup://IBCentral/FAT Viewer?action=UPDATE&amp;creator=factset&amp;DOC_NAME=fat:reuters_qtrly_source_window.fat&amp;display_string=Audit&amp;DYN_ARGS=TRUE&amp;VAR:ID1=22439910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35__FDSAUDITLINK__" hidden="1">{"fdsup://IBCentral/FAT Viewer?action=UPDATE&amp;creator=factset&amp;DOC_NAME=fat:reuters_qtrly_source_window.fat&amp;display_string=Audit&amp;DYN_ARGS=TRUE&amp;VAR:ID1=22439910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36__FDSAUDITLINK__" localSheetId="1" hidden="1">{"fdsup://IBCentral/FAT Viewer?action=UPDATE&amp;creator=factset&amp;DOC_NAME=fat:reuters_qtrly_source_window.fat&amp;display_string=Audit&amp;DYN_ARGS=TRUE&amp;VAR:ID1=26160810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36__FDSAUDITLINK__" localSheetId="2" hidden="1">{"fdsup://IBCentral/FAT Viewer?action=UPDATE&amp;creator=factset&amp;DOC_NAME=fat:reuters_qtrly_source_window.fat&amp;display_string=Audit&amp;DYN_ARGS=TRUE&amp;VAR:ID1=26160810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36__FDSAUDITLINK__" hidden="1">{"fdsup://IBCentral/FAT Viewer?action=UPDATE&amp;creator=factset&amp;DOC_NAME=fat:reuters_qtrly_source_window.fat&amp;display_string=Audit&amp;DYN_ARGS=TRUE&amp;VAR:ID1=26160810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37__FDSAUDITLINK__" localSheetId="1" hidden="1">{"fdsup://IBCentral/FAT Viewer?action=UPDATE&amp;creator=factset&amp;DOC_NAME=fat:reuters_qtrly_source_window.fat&amp;display_string=Audit&amp;DYN_ARGS=TRUE&amp;VAR:ID1=77669610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37__FDSAUDITLINK__" localSheetId="2" hidden="1">{"fdsup://IBCentral/FAT Viewer?action=UPDATE&amp;creator=factset&amp;DOC_NAME=fat:reuters_qtrly_source_window.fat&amp;display_string=Audit&amp;DYN_ARGS=TRUE&amp;VAR:ID1=77669610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37__FDSAUDITLINK__" hidden="1">{"fdsup://IBCentral/FAT Viewer?action=UPDATE&amp;creator=factset&amp;DOC_NAME=fat:reuters_qtrly_source_window.fat&amp;display_string=Audit&amp;DYN_ARGS=TRUE&amp;VAR:ID1=77669610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38__FDSAUDITLINK__" localSheetId="1" hidden="1">{"fdsup://IBCentral/FAT Viewer?action=UPDATE&amp;creator=factset&amp;DOC_NAME=fat:reuters_qtrly_source_window.fat&amp;display_string=Audit&amp;DYN_ARGS=TRUE&amp;VAR:ID1=34354P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38__FDSAUDITLINK__" localSheetId="2" hidden="1">{"fdsup://IBCentral/FAT Viewer?action=UPDATE&amp;creator=factset&amp;DOC_NAME=fat:reuters_qtrly_source_window.fat&amp;display_string=Audit&amp;DYN_ARGS=TRUE&amp;VAR:ID1=34354P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38__FDSAUDITLINK__" hidden="1">{"fdsup://IBCentral/FAT Viewer?action=UPDATE&amp;creator=factset&amp;DOC_NAME=fat:reuters_qtrly_source_window.fat&amp;display_string=Audit&amp;DYN_ARGS=TRUE&amp;VAR:ID1=34354P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39__FDSAUDITLINK__" localSheetId="1" hidden="1">{"fdsup://IBCentral/FAT Viewer?action=UPDATE&amp;creator=factset&amp;DOC_NAME=fat:reuters_qtrly_source_window.fat&amp;display_string=Audit&amp;DYN_ARGS=TRUE&amp;VAR:ID1=30249U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39__FDSAUDITLINK__" localSheetId="2" hidden="1">{"fdsup://IBCentral/FAT Viewer?action=UPDATE&amp;creator=factset&amp;DOC_NAME=fat:reuters_qtrly_source_window.fat&amp;display_string=Audit&amp;DYN_ARGS=TRUE&amp;VAR:ID1=30249U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39__FDSAUDITLINK__" hidden="1">{"fdsup://IBCentral/FAT Viewer?action=UPDATE&amp;creator=factset&amp;DOC_NAME=fat:reuters_qtrly_source_window.fat&amp;display_string=Audit&amp;DYN_ARGS=TRUE&amp;VAR:ID1=30249U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4__FDSAUDITLINK__" localSheetId="1" hidden="1">{"fdsup://IBCentral/FAT Viewer?action=UPDATE&amp;creator=factset&amp;DOC_NAME=fat:reuters_qtrly_source_window.fat&amp;display_string=Audit&amp;DYN_ARGS=TRUE&amp;VAR:ID1=17273K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4__FDSAUDITLINK__" localSheetId="2" hidden="1">{"fdsup://IBCentral/FAT Viewer?action=UPDATE&amp;creator=factset&amp;DOC_NAME=fat:reuters_qtrly_source_window.fat&amp;display_string=Audit&amp;DYN_ARGS=TRUE&amp;VAR:ID1=17273K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4__FDSAUDITLINK__" hidden="1">{"fdsup://IBCentral/FAT Viewer?action=UPDATE&amp;creator=factset&amp;DOC_NAME=fat:reuters_qtrly_source_window.fat&amp;display_string=Audit&amp;DYN_ARGS=TRUE&amp;VAR:ID1=17273K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40__FDSAUDITLINK__" localSheetId="1" hidden="1">{"fdsup://IBCentral/FAT Viewer?action=UPDATE&amp;creator=factset&amp;DOC_NAME=fat:reuters_qtrly_source_window.fat&amp;display_string=Audit&amp;DYN_ARGS=TRUE&amp;VAR:ID1=70109410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40__FDSAUDITLINK__" localSheetId="2" hidden="1">{"fdsup://IBCentral/FAT Viewer?action=UPDATE&amp;creator=factset&amp;DOC_NAME=fat:reuters_qtrly_source_window.fat&amp;display_string=Audit&amp;DYN_ARGS=TRUE&amp;VAR:ID1=70109410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40__FDSAUDITLINK__" hidden="1">{"fdsup://IBCentral/FAT Viewer?action=UPDATE&amp;creator=factset&amp;DOC_NAME=fat:reuters_qtrly_source_window.fat&amp;display_string=Audit&amp;DYN_ARGS=TRUE&amp;VAR:ID1=70109410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41__FDSAUDITLINK__" localSheetId="1" hidden="1">{"fdsup://IBCentral/FAT Viewer?action=UPDATE&amp;creator=factset&amp;DOC_NAME=fat:reuters_qtrly_source_window.fat&amp;display_string=Audit&amp;DYN_ARGS=TRUE&amp;VAR:ID1=13342B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41__FDSAUDITLINK__" localSheetId="2" hidden="1">{"fdsup://IBCentral/FAT Viewer?action=UPDATE&amp;creator=factset&amp;DOC_NAME=fat:reuters_qtrly_source_window.fat&amp;display_string=Audit&amp;DYN_ARGS=TRUE&amp;VAR:ID1=13342B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41__FDSAUDITLINK__" hidden="1">{"fdsup://IBCentral/FAT Viewer?action=UPDATE&amp;creator=factset&amp;DOC_NAME=fat:reuters_qtrly_source_window.fat&amp;display_string=Audit&amp;DYN_ARGS=TRUE&amp;VAR:ID1=13342B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42__FDSAUDITLINK__" localSheetId="1" hidden="1">{"fdsup://IBCentral/FAT Viewer?action=UPDATE&amp;creator=factset&amp;DOC_NAME=fat:reuters_qtrly_source_window.fat&amp;display_string=Audit&amp;DYN_ARGS=TRUE&amp;VAR:ID1=17273K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42__FDSAUDITLINK__" localSheetId="2" hidden="1">{"fdsup://IBCentral/FAT Viewer?action=UPDATE&amp;creator=factset&amp;DOC_NAME=fat:reuters_qtrly_source_window.fat&amp;display_string=Audit&amp;DYN_ARGS=TRUE&amp;VAR:ID1=17273K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42__FDSAUDITLINK__" hidden="1">{"fdsup://IBCentral/FAT Viewer?action=UPDATE&amp;creator=factset&amp;DOC_NAME=fat:reuters_qtrly_source_window.fat&amp;display_string=Audit&amp;DYN_ARGS=TRUE&amp;VAR:ID1=17273K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43__FDSAUDITLINK__" localSheetId="1" hidden="1">{"fdsup://IBCentral/FAT Viewer?action=UPDATE&amp;creator=factset&amp;DOC_NAME=fat:reuters_qtrly_source_window.fat&amp;display_string=Audit&amp;DYN_ARGS=TRUE&amp;VAR:ID1=22439910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43__FDSAUDITLINK__" localSheetId="2" hidden="1">{"fdsup://IBCentral/FAT Viewer?action=UPDATE&amp;creator=factset&amp;DOC_NAME=fat:reuters_qtrly_source_window.fat&amp;display_string=Audit&amp;DYN_ARGS=TRUE&amp;VAR:ID1=22439910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43__FDSAUDITLINK__" hidden="1">{"fdsup://IBCentral/FAT Viewer?action=UPDATE&amp;creator=factset&amp;DOC_NAME=fat:reuters_qtrly_source_window.fat&amp;display_string=Audit&amp;DYN_ARGS=TRUE&amp;VAR:ID1=22439910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44__FDSAUDITLINK__" localSheetId="1" hidden="1">{"fdsup://IBCentral/FAT Viewer?action=UPDATE&amp;creator=factset&amp;DOC_NAME=fat:reuters_qtrly_source_window.fat&amp;display_string=Audit&amp;DYN_ARGS=TRUE&amp;VAR:ID1=26160810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44__FDSAUDITLINK__" localSheetId="2" hidden="1">{"fdsup://IBCentral/FAT Viewer?action=UPDATE&amp;creator=factset&amp;DOC_NAME=fat:reuters_qtrly_source_window.fat&amp;display_string=Audit&amp;DYN_ARGS=TRUE&amp;VAR:ID1=26160810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44__FDSAUDITLINK__" hidden="1">{"fdsup://IBCentral/FAT Viewer?action=UPDATE&amp;creator=factset&amp;DOC_NAME=fat:reuters_qtrly_source_window.fat&amp;display_string=Audit&amp;DYN_ARGS=TRUE&amp;VAR:ID1=26160810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45__FDSAUDITLINK__" localSheetId="1" hidden="1">{"fdsup://IBCentral/FAT Viewer?action=UPDATE&amp;creator=factset&amp;DOC_NAME=fat:reuters_qtrly_source_window.fat&amp;display_string=Audit&amp;DYN_ARGS=TRUE&amp;VAR:ID1=77669610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45__FDSAUDITLINK__" localSheetId="2" hidden="1">{"fdsup://IBCentral/FAT Viewer?action=UPDATE&amp;creator=factset&amp;DOC_NAME=fat:reuters_qtrly_source_window.fat&amp;display_string=Audit&amp;DYN_ARGS=TRUE&amp;VAR:ID1=77669610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45__FDSAUDITLINK__" hidden="1">{"fdsup://IBCentral/FAT Viewer?action=UPDATE&amp;creator=factset&amp;DOC_NAME=fat:reuters_qtrly_source_window.fat&amp;display_string=Audit&amp;DYN_ARGS=TRUE&amp;VAR:ID1=77669610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46__FDSAUDITLINK__" localSheetId="1" hidden="1">{"fdsup://IBCentral/FAT Viewer?action=UPDATE&amp;creator=factset&amp;DOC_NAME=fat:reuters_qtrly_source_window.fat&amp;display_string=Audit&amp;DYN_ARGS=TRUE&amp;VAR:ID1=34354P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46__FDSAUDITLINK__" localSheetId="2" hidden="1">{"fdsup://IBCentral/FAT Viewer?action=UPDATE&amp;creator=factset&amp;DOC_NAME=fat:reuters_qtrly_source_window.fat&amp;display_string=Audit&amp;DYN_ARGS=TRUE&amp;VAR:ID1=34354P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46__FDSAUDITLINK__" hidden="1">{"fdsup://IBCentral/FAT Viewer?action=UPDATE&amp;creator=factset&amp;DOC_NAME=fat:reuters_qtrly_source_window.fat&amp;display_string=Audit&amp;DYN_ARGS=TRUE&amp;VAR:ID1=34354P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47__FDSAUDITLINK__" localSheetId="1" hidden="1">{"fdsup://IBCentral/FAT Viewer?action=UPDATE&amp;creator=factset&amp;DOC_NAME=fat:reuters_qtrly_source_window.fat&amp;display_string=Audit&amp;DYN_ARGS=TRUE&amp;VAR:ID1=30249U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47__FDSAUDITLINK__" localSheetId="2" hidden="1">{"fdsup://IBCentral/FAT Viewer?action=UPDATE&amp;creator=factset&amp;DOC_NAME=fat:reuters_qtrly_source_window.fat&amp;display_string=Audit&amp;DYN_ARGS=TRUE&amp;VAR:ID1=30249U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47__FDSAUDITLINK__" hidden="1">{"fdsup://IBCentral/FAT Viewer?action=UPDATE&amp;creator=factset&amp;DOC_NAME=fat:reuters_qtrly_source_window.fat&amp;display_string=Audit&amp;DYN_ARGS=TRUE&amp;VAR:ID1=30249U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48__FDSAUDITLINK__" localSheetId="1" hidden="1">{"fdsup://IBCentral/FAT Viewer?action=UPDATE&amp;creator=factset&amp;DOC_NAME=fat:reuters_qtrly_source_window.fat&amp;display_string=Audit&amp;DYN_ARGS=TRUE&amp;VAR:ID1=70109410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48__FDSAUDITLINK__" localSheetId="2" hidden="1">{"fdsup://IBCentral/FAT Viewer?action=UPDATE&amp;creator=factset&amp;DOC_NAME=fat:reuters_qtrly_source_window.fat&amp;display_string=Audit&amp;DYN_ARGS=TRUE&amp;VAR:ID1=70109410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48__FDSAUDITLINK__" hidden="1">{"fdsup://IBCentral/FAT Viewer?action=UPDATE&amp;creator=factset&amp;DOC_NAME=fat:reuters_qtrly_source_window.fat&amp;display_string=Audit&amp;DYN_ARGS=TRUE&amp;VAR:ID1=70109410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49__FDSAUDITLINK__" localSheetId="1" hidden="1">{"fdsup://IBCentral/FAT Viewer?action=UPDATE&amp;creator=factset&amp;DOC_NAME=fat:reuters_qtrly_source_window.fat&amp;display_string=Audit&amp;DYN_ARGS=TRUE&amp;VAR:ID1=13342B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49__FDSAUDITLINK__" localSheetId="2" hidden="1">{"fdsup://IBCentral/FAT Viewer?action=UPDATE&amp;creator=factset&amp;DOC_NAME=fat:reuters_qtrly_source_window.fat&amp;display_string=Audit&amp;DYN_ARGS=TRUE&amp;VAR:ID1=13342B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49__FDSAUDITLINK__" hidden="1">{"fdsup://IBCentral/FAT Viewer?action=UPDATE&amp;creator=factset&amp;DOC_NAME=fat:reuters_qtrly_source_window.fat&amp;display_string=Audit&amp;DYN_ARGS=TRUE&amp;VAR:ID1=13342B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5__FDSAUDITLINK__" localSheetId="1" hidden="1">{"fdsup://IBCentral/FAT Viewer?action=UPDATE&amp;creator=factset&amp;DOC_NAME=fat:reuters_qtrly_source_window.fat&amp;display_string=Audit&amp;DYN_ARGS=TRUE&amp;VAR:ID1=22439910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5__FDSAUDITLINK__" localSheetId="2" hidden="1">{"fdsup://IBCentral/FAT Viewer?action=UPDATE&amp;creator=factset&amp;DOC_NAME=fat:reuters_qtrly_source_window.fat&amp;display_string=Audit&amp;DYN_ARGS=TRUE&amp;VAR:ID1=22439910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5__FDSAUDITLINK__" hidden="1">{"fdsup://IBCentral/FAT Viewer?action=UPDATE&amp;creator=factset&amp;DOC_NAME=fat:reuters_qtrly_source_window.fat&amp;display_string=Audit&amp;DYN_ARGS=TRUE&amp;VAR:ID1=22439910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50__FDSAUDITLINK__" localSheetId="1" hidden="1">{"fdsup://IBCentral/FAT Viewer?action=UPDATE&amp;creator=factset&amp;DOC_NAME=fat:reuters_qtrly_source_window.fat&amp;display_string=Audit&amp;DYN_ARGS=TRUE&amp;VAR:ID1=17273K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50__FDSAUDITLINK__" localSheetId="2" hidden="1">{"fdsup://IBCentral/FAT Viewer?action=UPDATE&amp;creator=factset&amp;DOC_NAME=fat:reuters_qtrly_source_window.fat&amp;display_string=Audit&amp;DYN_ARGS=TRUE&amp;VAR:ID1=17273K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50__FDSAUDITLINK__" hidden="1">{"fdsup://IBCentral/FAT Viewer?action=UPDATE&amp;creator=factset&amp;DOC_NAME=fat:reuters_qtrly_source_window.fat&amp;display_string=Audit&amp;DYN_ARGS=TRUE&amp;VAR:ID1=17273K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51__FDSAUDITLINK__" localSheetId="1" hidden="1">{"fdsup://IBCentral/FAT Viewer?action=UPDATE&amp;creator=factset&amp;DOC_NAME=fat:reuters_qtrly_source_window.fat&amp;display_string=Audit&amp;DYN_ARGS=TRUE&amp;VAR:ID1=22439910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51__FDSAUDITLINK__" localSheetId="2" hidden="1">{"fdsup://IBCentral/FAT Viewer?action=UPDATE&amp;creator=factset&amp;DOC_NAME=fat:reuters_qtrly_source_window.fat&amp;display_string=Audit&amp;DYN_ARGS=TRUE&amp;VAR:ID1=22439910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51__FDSAUDITLINK__" hidden="1">{"fdsup://IBCentral/FAT Viewer?action=UPDATE&amp;creator=factset&amp;DOC_NAME=fat:reuters_qtrly_source_window.fat&amp;display_string=Audit&amp;DYN_ARGS=TRUE&amp;VAR:ID1=22439910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52__FDSAUDITLINK__" localSheetId="1" hidden="1">{"fdsup://IBCentral/FAT Viewer?action=UPDATE&amp;creator=factset&amp;DOC_NAME=fat:reuters_qtrly_source_window.fat&amp;display_string=Audit&amp;DYN_ARGS=TRUE&amp;VAR:ID1=26160810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52__FDSAUDITLINK__" localSheetId="2" hidden="1">{"fdsup://IBCentral/FAT Viewer?action=UPDATE&amp;creator=factset&amp;DOC_NAME=fat:reuters_qtrly_source_window.fat&amp;display_string=Audit&amp;DYN_ARGS=TRUE&amp;VAR:ID1=26160810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52__FDSAUDITLINK__" hidden="1">{"fdsup://IBCentral/FAT Viewer?action=UPDATE&amp;creator=factset&amp;DOC_NAME=fat:reuters_qtrly_source_window.fat&amp;display_string=Audit&amp;DYN_ARGS=TRUE&amp;VAR:ID1=26160810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53__FDSAUDITLINK__" localSheetId="1" hidden="1">{"fdsup://IBCentral/FAT Viewer?action=UPDATE&amp;creator=factset&amp;DOC_NAME=fat:reuters_qtrly_source_window.fat&amp;display_string=Audit&amp;DYN_ARGS=TRUE&amp;VAR:ID1=77669610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53__FDSAUDITLINK__" localSheetId="2" hidden="1">{"fdsup://IBCentral/FAT Viewer?action=UPDATE&amp;creator=factset&amp;DOC_NAME=fat:reuters_qtrly_source_window.fat&amp;display_string=Audit&amp;DYN_ARGS=TRUE&amp;VAR:ID1=77669610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53__FDSAUDITLINK__" hidden="1">{"fdsup://IBCentral/FAT Viewer?action=UPDATE&amp;creator=factset&amp;DOC_NAME=fat:reuters_qtrly_source_window.fat&amp;display_string=Audit&amp;DYN_ARGS=TRUE&amp;VAR:ID1=77669610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54__FDSAUDITLINK__" localSheetId="1" hidden="1">{"fdsup://IBCentral/FAT Viewer?action=UPDATE&amp;creator=factset&amp;DOC_NAME=fat:reuters_qtrly_source_window.fat&amp;display_string=Audit&amp;DYN_ARGS=TRUE&amp;VAR:ID1=34354P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54__FDSAUDITLINK__" localSheetId="2" hidden="1">{"fdsup://IBCentral/FAT Viewer?action=UPDATE&amp;creator=factset&amp;DOC_NAME=fat:reuters_qtrly_source_window.fat&amp;display_string=Audit&amp;DYN_ARGS=TRUE&amp;VAR:ID1=34354P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54__FDSAUDITLINK__" hidden="1">{"fdsup://IBCentral/FAT Viewer?action=UPDATE&amp;creator=factset&amp;DOC_NAME=fat:reuters_qtrly_source_window.fat&amp;display_string=Audit&amp;DYN_ARGS=TRUE&amp;VAR:ID1=34354P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55__FDSAUDITLINK__" localSheetId="1" hidden="1">{"fdsup://IBCentral/FAT Viewer?action=UPDATE&amp;creator=factset&amp;DOC_NAME=fat:reuters_qtrly_source_window.fat&amp;display_string=Audit&amp;DYN_ARGS=TRUE&amp;VAR:ID1=30249U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55__FDSAUDITLINK__" localSheetId="2" hidden="1">{"fdsup://IBCentral/FAT Viewer?action=UPDATE&amp;creator=factset&amp;DOC_NAME=fat:reuters_qtrly_source_window.fat&amp;display_string=Audit&amp;DYN_ARGS=TRUE&amp;VAR:ID1=30249U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55__FDSAUDITLINK__" hidden="1">{"fdsup://IBCentral/FAT Viewer?action=UPDATE&amp;creator=factset&amp;DOC_NAME=fat:reuters_qtrly_source_window.fat&amp;display_string=Audit&amp;DYN_ARGS=TRUE&amp;VAR:ID1=30249U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56__FDSAUDITLINK__" localSheetId="1" hidden="1">{"fdsup://IBCentral/FAT Viewer?action=UPDATE&amp;creator=factset&amp;DOC_NAME=fat:reuters_qtrly_source_window.fat&amp;display_string=Audit&amp;DYN_ARGS=TRUE&amp;VAR:ID1=70109410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56__FDSAUDITLINK__" localSheetId="2" hidden="1">{"fdsup://IBCentral/FAT Viewer?action=UPDATE&amp;creator=factset&amp;DOC_NAME=fat:reuters_qtrly_source_window.fat&amp;display_string=Audit&amp;DYN_ARGS=TRUE&amp;VAR:ID1=70109410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56__FDSAUDITLINK__" hidden="1">{"fdsup://IBCentral/FAT Viewer?action=UPDATE&amp;creator=factset&amp;DOC_NAME=fat:reuters_qtrly_source_window.fat&amp;display_string=Audit&amp;DYN_ARGS=TRUE&amp;VAR:ID1=70109410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57__FDSAUDITLINK__" localSheetId="1" hidden="1">{"fdsup://IBCentral/FAT Viewer?action=UPDATE&amp;creator=factset&amp;DOC_NAME=fat:reuters_qtrly_source_window.fat&amp;display_string=Audit&amp;DYN_ARGS=TRUE&amp;VAR:ID1=13342B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57__FDSAUDITLINK__" localSheetId="2" hidden="1">{"fdsup://IBCentral/FAT Viewer?action=UPDATE&amp;creator=factset&amp;DOC_NAME=fat:reuters_qtrly_source_window.fat&amp;display_string=Audit&amp;DYN_ARGS=TRUE&amp;VAR:ID1=13342B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57__FDSAUDITLINK__" hidden="1">{"fdsup://IBCentral/FAT Viewer?action=UPDATE&amp;creator=factset&amp;DOC_NAME=fat:reuters_qtrly_source_window.fat&amp;display_string=Audit&amp;DYN_ARGS=TRUE&amp;VAR:ID1=13342B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58__FDSAUDITLINK__" localSheetId="1" hidden="1">{"fdsup://IBCentral/FAT Viewer?action=UPDATE&amp;creator=factset&amp;DOC_NAME=fat:reuters_qtrly_source_window.fat&amp;display_string=Audit&amp;DYN_ARGS=TRUE&amp;VAR:ID1=17273K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58__FDSAUDITLINK__" localSheetId="2" hidden="1">{"fdsup://IBCentral/FAT Viewer?action=UPDATE&amp;creator=factset&amp;DOC_NAME=fat:reuters_qtrly_source_window.fat&amp;display_string=Audit&amp;DYN_ARGS=TRUE&amp;VAR:ID1=17273K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58__FDSAUDITLINK__" hidden="1">{"fdsup://IBCentral/FAT Viewer?action=UPDATE&amp;creator=factset&amp;DOC_NAME=fat:reuters_qtrly_source_window.fat&amp;display_string=Audit&amp;DYN_ARGS=TRUE&amp;VAR:ID1=17273K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59__FDSAUDITLINK__" localSheetId="1" hidden="1">{"fdsup://IBCentral/FAT Viewer?action=UPDATE&amp;creator=factset&amp;DOC_NAME=fat:reuters_qtrly_source_window.fat&amp;display_string=Audit&amp;DYN_ARGS=TRUE&amp;VAR:ID1=22439910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59__FDSAUDITLINK__" localSheetId="2" hidden="1">{"fdsup://IBCentral/FAT Viewer?action=UPDATE&amp;creator=factset&amp;DOC_NAME=fat:reuters_qtrly_source_window.fat&amp;display_string=Audit&amp;DYN_ARGS=TRUE&amp;VAR:ID1=22439910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59__FDSAUDITLINK__" hidden="1">{"fdsup://IBCentral/FAT Viewer?action=UPDATE&amp;creator=factset&amp;DOC_NAME=fat:reuters_qtrly_source_window.fat&amp;display_string=Audit&amp;DYN_ARGS=TRUE&amp;VAR:ID1=22439910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6__FDSAUDITLINK__" localSheetId="1" hidden="1">{"fdsup://IBCentral/FAT Viewer?action=UPDATE&amp;creator=factset&amp;DOC_NAME=fat:reuters_qtrly_source_window.fat&amp;display_string=Audit&amp;DYN_ARGS=TRUE&amp;VAR:ID1=26160810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6__FDSAUDITLINK__" localSheetId="2" hidden="1">{"fdsup://IBCentral/FAT Viewer?action=UPDATE&amp;creator=factset&amp;DOC_NAME=fat:reuters_qtrly_source_window.fat&amp;display_string=Audit&amp;DYN_ARGS=TRUE&amp;VAR:ID1=26160810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6__FDSAUDITLINK__" hidden="1">{"fdsup://IBCentral/FAT Viewer?action=UPDATE&amp;creator=factset&amp;DOC_NAME=fat:reuters_qtrly_source_window.fat&amp;display_string=Audit&amp;DYN_ARGS=TRUE&amp;VAR:ID1=26160810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60__FDSAUDITLINK__" localSheetId="1" hidden="1">{"fdsup://IBCentral/FAT Viewer?action=UPDATE&amp;creator=factset&amp;DOC_NAME=fat:reuters_qtrly_source_window.fat&amp;display_string=Audit&amp;DYN_ARGS=TRUE&amp;VAR:ID1=26160810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60__FDSAUDITLINK__" localSheetId="2" hidden="1">{"fdsup://IBCentral/FAT Viewer?action=UPDATE&amp;creator=factset&amp;DOC_NAME=fat:reuters_qtrly_source_window.fat&amp;display_string=Audit&amp;DYN_ARGS=TRUE&amp;VAR:ID1=26160810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60__FDSAUDITLINK__" hidden="1">{"fdsup://IBCentral/FAT Viewer?action=UPDATE&amp;creator=factset&amp;DOC_NAME=fat:reuters_qtrly_source_window.fat&amp;display_string=Audit&amp;DYN_ARGS=TRUE&amp;VAR:ID1=26160810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61__FDSAUDITLINK__" localSheetId="1" hidden="1">{"fdsup://IBCentral/FAT Viewer?action=UPDATE&amp;creator=factset&amp;DOC_NAME=fat:reuters_qtrly_source_window.fat&amp;display_string=Audit&amp;DYN_ARGS=TRUE&amp;VAR:ID1=77669610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61__FDSAUDITLINK__" localSheetId="2" hidden="1">{"fdsup://IBCentral/FAT Viewer?action=UPDATE&amp;creator=factset&amp;DOC_NAME=fat:reuters_qtrly_source_window.fat&amp;display_string=Audit&amp;DYN_ARGS=TRUE&amp;VAR:ID1=77669610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61__FDSAUDITLINK__" hidden="1">{"fdsup://IBCentral/FAT Viewer?action=UPDATE&amp;creator=factset&amp;DOC_NAME=fat:reuters_qtrly_source_window.fat&amp;display_string=Audit&amp;DYN_ARGS=TRUE&amp;VAR:ID1=77669610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62__FDSAUDITLINK__" localSheetId="1" hidden="1">{"fdsup://IBCentral/FAT Viewer?action=UPDATE&amp;creator=factset&amp;DOC_NAME=fat:reuters_qtrly_source_window.fat&amp;display_string=Audit&amp;DYN_ARGS=TRUE&amp;VAR:ID1=34354P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62__FDSAUDITLINK__" localSheetId="2" hidden="1">{"fdsup://IBCentral/FAT Viewer?action=UPDATE&amp;creator=factset&amp;DOC_NAME=fat:reuters_qtrly_source_window.fat&amp;display_string=Audit&amp;DYN_ARGS=TRUE&amp;VAR:ID1=34354P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62__FDSAUDITLINK__" hidden="1">{"fdsup://IBCentral/FAT Viewer?action=UPDATE&amp;creator=factset&amp;DOC_NAME=fat:reuters_qtrly_source_window.fat&amp;display_string=Audit&amp;DYN_ARGS=TRUE&amp;VAR:ID1=34354P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63__FDSAUDITLINK__" localSheetId="1" hidden="1">{"fdsup://IBCentral/FAT Viewer?action=UPDATE&amp;creator=factset&amp;DOC_NAME=fat:reuters_qtrly_source_window.fat&amp;display_string=Audit&amp;DYN_ARGS=TRUE&amp;VAR:ID1=30249U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63__FDSAUDITLINK__" localSheetId="2" hidden="1">{"fdsup://IBCentral/FAT Viewer?action=UPDATE&amp;creator=factset&amp;DOC_NAME=fat:reuters_qtrly_source_window.fat&amp;display_string=Audit&amp;DYN_ARGS=TRUE&amp;VAR:ID1=30249U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63__FDSAUDITLINK__" hidden="1">{"fdsup://IBCentral/FAT Viewer?action=UPDATE&amp;creator=factset&amp;DOC_NAME=fat:reuters_qtrly_source_window.fat&amp;display_string=Audit&amp;DYN_ARGS=TRUE&amp;VAR:ID1=30249U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64__FDSAUDITLINK__" localSheetId="1" hidden="1">{"fdsup://IBCentral/FAT Viewer?action=UPDATE&amp;creator=factset&amp;DOC_NAME=fat:reuters_qtrly_source_window.fat&amp;display_string=Audit&amp;DYN_ARGS=TRUE&amp;VAR:ID1=70109410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64__FDSAUDITLINK__" localSheetId="2" hidden="1">{"fdsup://IBCentral/FAT Viewer?action=UPDATE&amp;creator=factset&amp;DOC_NAME=fat:reuters_qtrly_source_window.fat&amp;display_string=Audit&amp;DYN_ARGS=TRUE&amp;VAR:ID1=70109410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64__FDSAUDITLINK__" hidden="1">{"fdsup://IBCentral/FAT Viewer?action=UPDATE&amp;creator=factset&amp;DOC_NAME=fat:reuters_qtrly_source_window.fat&amp;display_string=Audit&amp;DYN_ARGS=TRUE&amp;VAR:ID1=70109410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65__FDSAUDITLINK__" localSheetId="1" hidden="1">{"fdsup://IBCentral/FAT Viewer?action=UPDATE&amp;creator=factset&amp;DOC_NAME=fat:reuters_qtrly_source_window.fat&amp;display_string=Audit&amp;DYN_ARGS=TRUE&amp;VAR:ID1=13342B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65__FDSAUDITLINK__" localSheetId="2" hidden="1">{"fdsup://IBCentral/FAT Viewer?action=UPDATE&amp;creator=factset&amp;DOC_NAME=fat:reuters_qtrly_source_window.fat&amp;display_string=Audit&amp;DYN_ARGS=TRUE&amp;VAR:ID1=13342B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65__FDSAUDITLINK__" hidden="1">{"fdsup://IBCentral/FAT Viewer?action=UPDATE&amp;creator=factset&amp;DOC_NAME=fat:reuters_qtrly_source_window.fat&amp;display_string=Audit&amp;DYN_ARGS=TRUE&amp;VAR:ID1=13342B10&amp;VAR:RCODE=DSTT&amp;VAR:SDATE=20090699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66__FDSAUDITLINK__" localSheetId="1" hidden="1">{"fdsup://IBCentral/FAT Viewer?action=UPDATE&amp;creator=factset&amp;DOC_NAME=fat:reuters_qtrly_source_window.fat&amp;display_string=Audit&amp;DYN_ARGS=TRUE&amp;VAR:ID1=17273K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66__FDSAUDITLINK__" localSheetId="2" hidden="1">{"fdsup://IBCentral/FAT Viewer?action=UPDATE&amp;creator=factset&amp;DOC_NAME=fat:reuters_qtrly_source_window.fat&amp;display_string=Audit&amp;DYN_ARGS=TRUE&amp;VAR:ID1=17273K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66__FDSAUDITLINK__" hidden="1">{"fdsup://IBCentral/FAT Viewer?action=UPDATE&amp;creator=factset&amp;DOC_NAME=fat:reuters_qtrly_source_window.fat&amp;display_string=Audit&amp;DYN_ARGS=TRUE&amp;VAR:ID1=17273K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67__FDSAUDITLINK__" localSheetId="1" hidden="1">{"fdsup://IBCentral/FAT Viewer?action=UPDATE&amp;creator=factset&amp;DOC_NAME=fat:reuters_qtrly_source_window.fat&amp;display_string=Audit&amp;DYN_ARGS=TRUE&amp;VAR:ID1=22439910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67__FDSAUDITLINK__" localSheetId="2" hidden="1">{"fdsup://IBCentral/FAT Viewer?action=UPDATE&amp;creator=factset&amp;DOC_NAME=fat:reuters_qtrly_source_window.fat&amp;display_string=Audit&amp;DYN_ARGS=TRUE&amp;VAR:ID1=22439910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67__FDSAUDITLINK__" hidden="1">{"fdsup://IBCentral/FAT Viewer?action=UPDATE&amp;creator=factset&amp;DOC_NAME=fat:reuters_qtrly_source_window.fat&amp;display_string=Audit&amp;DYN_ARGS=TRUE&amp;VAR:ID1=22439910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68__FDSAUDITLINK__" localSheetId="1" hidden="1">{"fdsup://IBCentral/FAT Viewer?action=UPDATE&amp;creator=factset&amp;DOC_NAME=fat:reuters_qtrly_source_window.fat&amp;display_string=Audit&amp;DYN_ARGS=TRUE&amp;VAR:ID1=26160810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68__FDSAUDITLINK__" localSheetId="2" hidden="1">{"fdsup://IBCentral/FAT Viewer?action=UPDATE&amp;creator=factset&amp;DOC_NAME=fat:reuters_qtrly_source_window.fat&amp;display_string=Audit&amp;DYN_ARGS=TRUE&amp;VAR:ID1=26160810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68__FDSAUDITLINK__" hidden="1">{"fdsup://IBCentral/FAT Viewer?action=UPDATE&amp;creator=factset&amp;DOC_NAME=fat:reuters_qtrly_source_window.fat&amp;display_string=Audit&amp;DYN_ARGS=TRUE&amp;VAR:ID1=26160810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69__FDSAUDITLINK__" localSheetId="1" hidden="1">{"fdsup://IBCentral/FAT Viewer?action=UPDATE&amp;creator=factset&amp;DOC_NAME=fat:reuters_qtrly_source_window.fat&amp;display_string=Audit&amp;DYN_ARGS=TRUE&amp;VAR:ID1=77669610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69__FDSAUDITLINK__" localSheetId="2" hidden="1">{"fdsup://IBCentral/FAT Viewer?action=UPDATE&amp;creator=factset&amp;DOC_NAME=fat:reuters_qtrly_source_window.fat&amp;display_string=Audit&amp;DYN_ARGS=TRUE&amp;VAR:ID1=77669610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69__FDSAUDITLINK__" hidden="1">{"fdsup://IBCentral/FAT Viewer?action=UPDATE&amp;creator=factset&amp;DOC_NAME=fat:reuters_qtrly_source_window.fat&amp;display_string=Audit&amp;DYN_ARGS=TRUE&amp;VAR:ID1=77669610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7__FDSAUDITLINK__" localSheetId="1" hidden="1">{"fdsup://IBCentral/FAT Viewer?action=UPDATE&amp;creator=factset&amp;DOC_NAME=fat:reuters_qtrly_source_window.fat&amp;display_string=Audit&amp;DYN_ARGS=TRUE&amp;VAR:ID1=77669610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7__FDSAUDITLINK__" localSheetId="2" hidden="1">{"fdsup://IBCentral/FAT Viewer?action=UPDATE&amp;creator=factset&amp;DOC_NAME=fat:reuters_qtrly_source_window.fat&amp;display_string=Audit&amp;DYN_ARGS=TRUE&amp;VAR:ID1=77669610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7__FDSAUDITLINK__" hidden="1">{"fdsup://IBCentral/FAT Viewer?action=UPDATE&amp;creator=factset&amp;DOC_NAME=fat:reuters_qtrly_source_window.fat&amp;display_string=Audit&amp;DYN_ARGS=TRUE&amp;VAR:ID1=77669610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70__FDSAUDITLINK__" localSheetId="1" hidden="1">{"fdsup://IBCentral/FAT Viewer?action=UPDATE&amp;creator=factset&amp;DOC_NAME=fat:reuters_qtrly_source_window.fat&amp;display_string=Audit&amp;DYN_ARGS=TRUE&amp;VAR:ID1=34354P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70__FDSAUDITLINK__" localSheetId="2" hidden="1">{"fdsup://IBCentral/FAT Viewer?action=UPDATE&amp;creator=factset&amp;DOC_NAME=fat:reuters_qtrly_source_window.fat&amp;display_string=Audit&amp;DYN_ARGS=TRUE&amp;VAR:ID1=34354P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70__FDSAUDITLINK__" hidden="1">{"fdsup://IBCentral/FAT Viewer?action=UPDATE&amp;creator=factset&amp;DOC_NAME=fat:reuters_qtrly_source_window.fat&amp;display_string=Audit&amp;DYN_ARGS=TRUE&amp;VAR:ID1=34354P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71__FDSAUDITLINK__" localSheetId="1" hidden="1">{"fdsup://IBCentral/FAT Viewer?action=UPDATE&amp;creator=factset&amp;DOC_NAME=fat:reuters_qtrly_source_window.fat&amp;display_string=Audit&amp;DYN_ARGS=TRUE&amp;VAR:ID1=30249U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71__FDSAUDITLINK__" localSheetId="2" hidden="1">{"fdsup://IBCentral/FAT Viewer?action=UPDATE&amp;creator=factset&amp;DOC_NAME=fat:reuters_qtrly_source_window.fat&amp;display_string=Audit&amp;DYN_ARGS=TRUE&amp;VAR:ID1=30249U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71__FDSAUDITLINK__" hidden="1">{"fdsup://IBCentral/FAT Viewer?action=UPDATE&amp;creator=factset&amp;DOC_NAME=fat:reuters_qtrly_source_window.fat&amp;display_string=Audit&amp;DYN_ARGS=TRUE&amp;VAR:ID1=30249U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72__FDSAUDITLINK__" localSheetId="1" hidden="1">{"fdsup://IBCentral/FAT Viewer?action=UPDATE&amp;creator=factset&amp;DOC_NAME=fat:reuters_qtrly_source_window.fat&amp;display_string=Audit&amp;DYN_ARGS=TRUE&amp;VAR:ID1=70109410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72__FDSAUDITLINK__" localSheetId="2" hidden="1">{"fdsup://IBCentral/FAT Viewer?action=UPDATE&amp;creator=factset&amp;DOC_NAME=fat:reuters_qtrly_source_window.fat&amp;display_string=Audit&amp;DYN_ARGS=TRUE&amp;VAR:ID1=70109410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72__FDSAUDITLINK__" hidden="1">{"fdsup://IBCentral/FAT Viewer?action=UPDATE&amp;creator=factset&amp;DOC_NAME=fat:reuters_qtrly_source_window.fat&amp;display_string=Audit&amp;DYN_ARGS=TRUE&amp;VAR:ID1=70109410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73__FDSAUDITLINK__" localSheetId="1" hidden="1">{"fdsup://IBCentral/FAT Viewer?action=UPDATE&amp;creator=factset&amp;DOC_NAME=fat:reuters_qtrly_source_window.fat&amp;display_string=Audit&amp;DYN_ARGS=TRUE&amp;VAR:ID1=13342B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73__FDSAUDITLINK__" localSheetId="2" hidden="1">{"fdsup://IBCentral/FAT Viewer?action=UPDATE&amp;creator=factset&amp;DOC_NAME=fat:reuters_qtrly_source_window.fat&amp;display_string=Audit&amp;DYN_ARGS=TRUE&amp;VAR:ID1=13342B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73__FDSAUDITLINK__" hidden="1">{"fdsup://IBCentral/FAT Viewer?action=UPDATE&amp;creator=factset&amp;DOC_NAME=fat:reuters_qtrly_source_window.fat&amp;display_string=Audit&amp;DYN_ARGS=TRUE&amp;VAR:ID1=13342B10&amp;VAR:RCODE=FEBIT&amp;VAR:SDATE=20090699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74__FDSAUDITLINK__" localSheetId="1" hidden="1">{"fdsup://IBCentral/FAT Viewer?action=UPDATE&amp;creator=factset&amp;DOC_NAME=fat:reuters_qtrly_source_window.fat&amp;display_string=Audit&amp;DYN_ARGS=TRUE&amp;VAR:ID1=17273K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74__FDSAUDITLINK__" localSheetId="2" hidden="1">{"fdsup://IBCentral/FAT Viewer?action=UPDATE&amp;creator=factset&amp;DOC_NAME=fat:reuters_qtrly_source_window.fat&amp;display_string=Audit&amp;DYN_ARGS=TRUE&amp;VAR:ID1=17273K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74__FDSAUDITLINK__" hidden="1">{"fdsup://IBCentral/FAT Viewer?action=UPDATE&amp;creator=factset&amp;DOC_NAME=fat:reuters_qtrly_source_window.fat&amp;display_string=Audit&amp;DYN_ARGS=TRUE&amp;VAR:ID1=17273K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75__FDSAUDITLINK__" localSheetId="1" hidden="1">{"fdsup://IBCentral/FAT Viewer?action=UPDATE&amp;creator=factset&amp;DOC_NAME=fat:reuters_qtrly_source_window.fat&amp;display_string=Audit&amp;DYN_ARGS=TRUE&amp;VAR:ID1=22439910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75__FDSAUDITLINK__" localSheetId="2" hidden="1">{"fdsup://IBCentral/FAT Viewer?action=UPDATE&amp;creator=factset&amp;DOC_NAME=fat:reuters_qtrly_source_window.fat&amp;display_string=Audit&amp;DYN_ARGS=TRUE&amp;VAR:ID1=22439910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75__FDSAUDITLINK__" hidden="1">{"fdsup://IBCentral/FAT Viewer?action=UPDATE&amp;creator=factset&amp;DOC_NAME=fat:reuters_qtrly_source_window.fat&amp;display_string=Audit&amp;DYN_ARGS=TRUE&amp;VAR:ID1=22439910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76__FDSAUDITLINK__" localSheetId="1" hidden="1">{"fdsup://IBCentral/FAT Viewer?action=UPDATE&amp;creator=factset&amp;DOC_NAME=fat:reuters_qtrly_source_window.fat&amp;display_string=Audit&amp;DYN_ARGS=TRUE&amp;VAR:ID1=26160810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76__FDSAUDITLINK__" localSheetId="2" hidden="1">{"fdsup://IBCentral/FAT Viewer?action=UPDATE&amp;creator=factset&amp;DOC_NAME=fat:reuters_qtrly_source_window.fat&amp;display_string=Audit&amp;DYN_ARGS=TRUE&amp;VAR:ID1=26160810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76__FDSAUDITLINK__" hidden="1">{"fdsup://IBCentral/FAT Viewer?action=UPDATE&amp;creator=factset&amp;DOC_NAME=fat:reuters_qtrly_source_window.fat&amp;display_string=Audit&amp;DYN_ARGS=TRUE&amp;VAR:ID1=26160810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77__FDSAUDITLINK__" localSheetId="1" hidden="1">{"fdsup://IBCentral/FAT Viewer?action=UPDATE&amp;creator=factset&amp;DOC_NAME=fat:reuters_qtrly_source_window.fat&amp;display_string=Audit&amp;DYN_ARGS=TRUE&amp;VAR:ID1=77669610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77__FDSAUDITLINK__" localSheetId="2" hidden="1">{"fdsup://IBCentral/FAT Viewer?action=UPDATE&amp;creator=factset&amp;DOC_NAME=fat:reuters_qtrly_source_window.fat&amp;display_string=Audit&amp;DYN_ARGS=TRUE&amp;VAR:ID1=77669610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77__FDSAUDITLINK__" hidden="1">{"fdsup://IBCentral/FAT Viewer?action=UPDATE&amp;creator=factset&amp;DOC_NAME=fat:reuters_qtrly_source_window.fat&amp;display_string=Audit&amp;DYN_ARGS=TRUE&amp;VAR:ID1=77669610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78__FDSAUDITLINK__" localSheetId="1" hidden="1">{"fdsup://IBCentral/FAT Viewer?action=UPDATE&amp;creator=factset&amp;DOC_NAME=fat:reuters_qtrly_source_window.fat&amp;display_string=Audit&amp;DYN_ARGS=TRUE&amp;VAR:ID1=34354P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78__FDSAUDITLINK__" localSheetId="2" hidden="1">{"fdsup://IBCentral/FAT Viewer?action=UPDATE&amp;creator=factset&amp;DOC_NAME=fat:reuters_qtrly_source_window.fat&amp;display_string=Audit&amp;DYN_ARGS=TRUE&amp;VAR:ID1=34354P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78__FDSAUDITLINK__" hidden="1">{"fdsup://IBCentral/FAT Viewer?action=UPDATE&amp;creator=factset&amp;DOC_NAME=fat:reuters_qtrly_source_window.fat&amp;display_string=Audit&amp;DYN_ARGS=TRUE&amp;VAR:ID1=34354P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79__FDSAUDITLINK__" localSheetId="1" hidden="1">{"fdsup://IBCentral/FAT Viewer?action=UPDATE&amp;creator=factset&amp;DOC_NAME=fat:reuters_qtrly_source_window.fat&amp;display_string=Audit&amp;DYN_ARGS=TRUE&amp;VAR:ID1=30249U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79__FDSAUDITLINK__" localSheetId="2" hidden="1">{"fdsup://IBCentral/FAT Viewer?action=UPDATE&amp;creator=factset&amp;DOC_NAME=fat:reuters_qtrly_source_window.fat&amp;display_string=Audit&amp;DYN_ARGS=TRUE&amp;VAR:ID1=30249U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79__FDSAUDITLINK__" hidden="1">{"fdsup://IBCentral/FAT Viewer?action=UPDATE&amp;creator=factset&amp;DOC_NAME=fat:reuters_qtrly_source_window.fat&amp;display_string=Audit&amp;DYN_ARGS=TRUE&amp;VAR:ID1=30249U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8__FDSAUDITLINK__" localSheetId="1" hidden="1">{"fdsup://IBCentral/FAT Viewer?action=UPDATE&amp;creator=factset&amp;DOC_NAME=fat:reuters_qtrly_source_window.fat&amp;display_string=Audit&amp;DYN_ARGS=TRUE&amp;VAR:ID1=34354P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8__FDSAUDITLINK__" localSheetId="2" hidden="1">{"fdsup://IBCentral/FAT Viewer?action=UPDATE&amp;creator=factset&amp;DOC_NAME=fat:reuters_qtrly_source_window.fat&amp;display_string=Audit&amp;DYN_ARGS=TRUE&amp;VAR:ID1=34354P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8__FDSAUDITLINK__" hidden="1">{"fdsup://IBCentral/FAT Viewer?action=UPDATE&amp;creator=factset&amp;DOC_NAME=fat:reuters_qtrly_source_window.fat&amp;display_string=Audit&amp;DYN_ARGS=TRUE&amp;VAR:ID1=34354P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80__FDSAUDITLINK__" localSheetId="1" hidden="1">{"fdsup://IBCentral/FAT Viewer?action=UPDATE&amp;creator=factset&amp;DOC_NAME=fat:reuters_qtrly_source_window.fat&amp;display_string=Audit&amp;DYN_ARGS=TRUE&amp;VAR:ID1=70109410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80__FDSAUDITLINK__" localSheetId="2" hidden="1">{"fdsup://IBCentral/FAT Viewer?action=UPDATE&amp;creator=factset&amp;DOC_NAME=fat:reuters_qtrly_source_window.fat&amp;display_string=Audit&amp;DYN_ARGS=TRUE&amp;VAR:ID1=70109410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80__FDSAUDITLINK__" hidden="1">{"fdsup://IBCentral/FAT Viewer?action=UPDATE&amp;creator=factset&amp;DOC_NAME=fat:reuters_qtrly_source_window.fat&amp;display_string=Audit&amp;DYN_ARGS=TRUE&amp;VAR:ID1=70109410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81__FDSAUDITLINK__" localSheetId="1" hidden="1">{"fdsup://IBCentral/FAT Viewer?action=UPDATE&amp;creator=factset&amp;DOC_NAME=fat:reuters_qtrly_source_window.fat&amp;display_string=Audit&amp;DYN_ARGS=TRUE&amp;VAR:ID1=13342B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81__FDSAUDITLINK__" localSheetId="2" hidden="1">{"fdsup://IBCentral/FAT Viewer?action=UPDATE&amp;creator=factset&amp;DOC_NAME=fat:reuters_qtrly_source_window.fat&amp;display_string=Audit&amp;DYN_ARGS=TRUE&amp;VAR:ID1=13342B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81__FDSAUDITLINK__" hidden="1">{"fdsup://IBCentral/FAT Viewer?action=UPDATE&amp;creator=factset&amp;DOC_NAME=fat:reuters_qtrly_source_window.fat&amp;display_string=Audit&amp;DYN_ARGS=TRUE&amp;VAR:ID1=13342B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82__FDSAUDITLINK__" localSheetId="1" hidden="1">{"fdsup://IBCentral/FAT Viewer?action=UPDATE&amp;creator=factset&amp;DOC_NAME=fat:reuters_qtrly_source_window.fat&amp;display_string=Audit&amp;DYN_ARGS=TRUE&amp;VAR:ID1=17273K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82__FDSAUDITLINK__" localSheetId="2" hidden="1">{"fdsup://IBCentral/FAT Viewer?action=UPDATE&amp;creator=factset&amp;DOC_NAME=fat:reuters_qtrly_source_window.fat&amp;display_string=Audit&amp;DYN_ARGS=TRUE&amp;VAR:ID1=17273K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82__FDSAUDITLINK__" hidden="1">{"fdsup://IBCentral/FAT Viewer?action=UPDATE&amp;creator=factset&amp;DOC_NAME=fat:reuters_qtrly_source_window.fat&amp;display_string=Audit&amp;DYN_ARGS=TRUE&amp;VAR:ID1=17273K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83__FDSAUDITLINK__" localSheetId="1" hidden="1">{"fdsup://IBCentral/FAT Viewer?action=UPDATE&amp;creator=factset&amp;DOC_NAME=fat:reuters_qtrly_source_window.fat&amp;display_string=Audit&amp;DYN_ARGS=TRUE&amp;VAR:ID1=22439910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83__FDSAUDITLINK__" localSheetId="2" hidden="1">{"fdsup://IBCentral/FAT Viewer?action=UPDATE&amp;creator=factset&amp;DOC_NAME=fat:reuters_qtrly_source_window.fat&amp;display_string=Audit&amp;DYN_ARGS=TRUE&amp;VAR:ID1=22439910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83__FDSAUDITLINK__" hidden="1">{"fdsup://IBCentral/FAT Viewer?action=UPDATE&amp;creator=factset&amp;DOC_NAME=fat:reuters_qtrly_source_window.fat&amp;display_string=Audit&amp;DYN_ARGS=TRUE&amp;VAR:ID1=22439910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84__FDSAUDITLINK__" localSheetId="1" hidden="1">{"fdsup://IBCentral/FAT Viewer?action=UPDATE&amp;creator=factset&amp;DOC_NAME=fat:reuters_qtrly_source_window.fat&amp;display_string=Audit&amp;DYN_ARGS=TRUE&amp;VAR:ID1=26160810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84__FDSAUDITLINK__" localSheetId="2" hidden="1">{"fdsup://IBCentral/FAT Viewer?action=UPDATE&amp;creator=factset&amp;DOC_NAME=fat:reuters_qtrly_source_window.fat&amp;display_string=Audit&amp;DYN_ARGS=TRUE&amp;VAR:ID1=26160810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84__FDSAUDITLINK__" hidden="1">{"fdsup://IBCentral/FAT Viewer?action=UPDATE&amp;creator=factset&amp;DOC_NAME=fat:reuters_qtrly_source_window.fat&amp;display_string=Audit&amp;DYN_ARGS=TRUE&amp;VAR:ID1=26160810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85__FDSAUDITLINK__" localSheetId="1" hidden="1">{"fdsup://IBCentral/FAT Viewer?action=UPDATE&amp;creator=factset&amp;DOC_NAME=fat:reuters_qtrly_source_window.fat&amp;display_string=Audit&amp;DYN_ARGS=TRUE&amp;VAR:ID1=77669610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85__FDSAUDITLINK__" localSheetId="2" hidden="1">{"fdsup://IBCentral/FAT Viewer?action=UPDATE&amp;creator=factset&amp;DOC_NAME=fat:reuters_qtrly_source_window.fat&amp;display_string=Audit&amp;DYN_ARGS=TRUE&amp;VAR:ID1=77669610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85__FDSAUDITLINK__" hidden="1">{"fdsup://IBCentral/FAT Viewer?action=UPDATE&amp;creator=factset&amp;DOC_NAME=fat:reuters_qtrly_source_window.fat&amp;display_string=Audit&amp;DYN_ARGS=TRUE&amp;VAR:ID1=77669610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86__FDSAUDITLINK__" localSheetId="1" hidden="1">{"fdsup://IBCentral/FAT Viewer?action=UPDATE&amp;creator=factset&amp;DOC_NAME=fat:reuters_qtrly_source_window.fat&amp;display_string=Audit&amp;DYN_ARGS=TRUE&amp;VAR:ID1=34354P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86__FDSAUDITLINK__" localSheetId="2" hidden="1">{"fdsup://IBCentral/FAT Viewer?action=UPDATE&amp;creator=factset&amp;DOC_NAME=fat:reuters_qtrly_source_window.fat&amp;display_string=Audit&amp;DYN_ARGS=TRUE&amp;VAR:ID1=34354P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86__FDSAUDITLINK__" hidden="1">{"fdsup://IBCentral/FAT Viewer?action=UPDATE&amp;creator=factset&amp;DOC_NAME=fat:reuters_qtrly_source_window.fat&amp;display_string=Audit&amp;DYN_ARGS=TRUE&amp;VAR:ID1=34354P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87__FDSAUDITLINK__" localSheetId="1" hidden="1">{"fdsup://IBCentral/FAT Viewer?action=UPDATE&amp;creator=factset&amp;DOC_NAME=fat:reuters_qtrly_source_window.fat&amp;display_string=Audit&amp;DYN_ARGS=TRUE&amp;VAR:ID1=30249U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87__FDSAUDITLINK__" localSheetId="2" hidden="1">{"fdsup://IBCentral/FAT Viewer?action=UPDATE&amp;creator=factset&amp;DOC_NAME=fat:reuters_qtrly_source_window.fat&amp;display_string=Audit&amp;DYN_ARGS=TRUE&amp;VAR:ID1=30249U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87__FDSAUDITLINK__" hidden="1">{"fdsup://IBCentral/FAT Viewer?action=UPDATE&amp;creator=factset&amp;DOC_NAME=fat:reuters_qtrly_source_window.fat&amp;display_string=Audit&amp;DYN_ARGS=TRUE&amp;VAR:ID1=30249U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88__FDSAUDITLINK__" localSheetId="1" hidden="1">{"fdsup://IBCentral/FAT Viewer?action=UPDATE&amp;creator=factset&amp;DOC_NAME=fat:reuters_qtrly_source_window.fat&amp;display_string=Audit&amp;DYN_ARGS=TRUE&amp;VAR:ID1=70109410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88__FDSAUDITLINK__" localSheetId="2" hidden="1">{"fdsup://IBCentral/FAT Viewer?action=UPDATE&amp;creator=factset&amp;DOC_NAME=fat:reuters_qtrly_source_window.fat&amp;display_string=Audit&amp;DYN_ARGS=TRUE&amp;VAR:ID1=70109410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88__FDSAUDITLINK__" hidden="1">{"fdsup://IBCentral/FAT Viewer?action=UPDATE&amp;creator=factset&amp;DOC_NAME=fat:reuters_qtrly_source_window.fat&amp;display_string=Audit&amp;DYN_ARGS=TRUE&amp;VAR:ID1=70109410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89__FDSAUDITLINK__" localSheetId="1" hidden="1">{"fdsup://IBCentral/FAT Viewer?action=UPDATE&amp;creator=factset&amp;DOC_NAME=fat:reuters_qtrly_source_window.fat&amp;display_string=Audit&amp;DYN_ARGS=TRUE&amp;VAR:ID1=13342B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89__FDSAUDITLINK__" localSheetId="2" hidden="1">{"fdsup://IBCentral/FAT Viewer?action=UPDATE&amp;creator=factset&amp;DOC_NAME=fat:reuters_qtrly_source_window.fat&amp;display_string=Audit&amp;DYN_ARGS=TRUE&amp;VAR:ID1=13342B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89__FDSAUDITLINK__" hidden="1">{"fdsup://IBCentral/FAT Viewer?action=UPDATE&amp;creator=factset&amp;DOC_NAME=fat:reuters_qtrly_source_window.fat&amp;display_string=Audit&amp;DYN_ARGS=TRUE&amp;VAR:ID1=13342B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9__FDSAUDITLINK__" localSheetId="1" hidden="1">{"fdsup://IBCentral/FAT Viewer?action=UPDATE&amp;creator=factset&amp;DOC_NAME=fat:reuters_qtrly_source_window.fat&amp;display_string=Audit&amp;DYN_ARGS=TRUE&amp;VAR:ID1=30249U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9__FDSAUDITLINK__" localSheetId="2" hidden="1">{"fdsup://IBCentral/FAT Viewer?action=UPDATE&amp;creator=factset&amp;DOC_NAME=fat:reuters_qtrly_source_window.fat&amp;display_string=Audit&amp;DYN_ARGS=TRUE&amp;VAR:ID1=30249U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9__FDSAUDITLINK__" hidden="1">{"fdsup://IBCentral/FAT Viewer?action=UPDATE&amp;creator=factset&amp;DOC_NAME=fat:reuters_qtrly_source_window.fat&amp;display_string=Audit&amp;DYN_ARGS=TRUE&amp;VAR:ID1=30249U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90__FDSAUDITLINK__" localSheetId="1" hidden="1">{"fdsup://IBCentral/FAT Viewer?action=UPDATE&amp;creator=factset&amp;DOC_NAME=fat:reuters_qtrly_source_window.fat&amp;display_string=Audit&amp;DYN_ARGS=TRUE&amp;VAR:ID1=17273K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90__FDSAUDITLINK__" localSheetId="2" hidden="1">{"fdsup://IBCentral/FAT Viewer?action=UPDATE&amp;creator=factset&amp;DOC_NAME=fat:reuters_qtrly_source_window.fat&amp;display_string=Audit&amp;DYN_ARGS=TRUE&amp;VAR:ID1=17273K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90__FDSAUDITLINK__" hidden="1">{"fdsup://IBCentral/FAT Viewer?action=UPDATE&amp;creator=factset&amp;DOC_NAME=fat:reuters_qtrly_source_window.fat&amp;display_string=Audit&amp;DYN_ARGS=TRUE&amp;VAR:ID1=17273K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91__FDSAUDITLINK__" localSheetId="1" hidden="1">{"fdsup://IBCentral/FAT Viewer?action=UPDATE&amp;creator=factset&amp;DOC_NAME=fat:reuters_qtrly_source_window.fat&amp;display_string=Audit&amp;DYN_ARGS=TRUE&amp;VAR:ID1=22439910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91__FDSAUDITLINK__" localSheetId="2" hidden="1">{"fdsup://IBCentral/FAT Viewer?action=UPDATE&amp;creator=factset&amp;DOC_NAME=fat:reuters_qtrly_source_window.fat&amp;display_string=Audit&amp;DYN_ARGS=TRUE&amp;VAR:ID1=22439910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91__FDSAUDITLINK__" hidden="1">{"fdsup://IBCentral/FAT Viewer?action=UPDATE&amp;creator=factset&amp;DOC_NAME=fat:reuters_qtrly_source_window.fat&amp;display_string=Audit&amp;DYN_ARGS=TRUE&amp;VAR:ID1=22439910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92__FDSAUDITLINK__" localSheetId="1" hidden="1">{"fdsup://IBCentral/FAT Viewer?action=UPDATE&amp;creator=factset&amp;DOC_NAME=fat:reuters_qtrly_source_window.fat&amp;display_string=Audit&amp;DYN_ARGS=TRUE&amp;VAR:ID1=26160810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92__FDSAUDITLINK__" localSheetId="2" hidden="1">{"fdsup://IBCentral/FAT Viewer?action=UPDATE&amp;creator=factset&amp;DOC_NAME=fat:reuters_qtrly_source_window.fat&amp;display_string=Audit&amp;DYN_ARGS=TRUE&amp;VAR:ID1=26160810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92__FDSAUDITLINK__" hidden="1">{"fdsup://IBCentral/FAT Viewer?action=UPDATE&amp;creator=factset&amp;DOC_NAME=fat:reuters_qtrly_source_window.fat&amp;display_string=Audit&amp;DYN_ARGS=TRUE&amp;VAR:ID1=26160810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93__FDSAUDITLINK__" localSheetId="1" hidden="1">{"fdsup://IBCentral/FAT Viewer?action=UPDATE&amp;creator=factset&amp;DOC_NAME=fat:reuters_qtrly_source_window.fat&amp;display_string=Audit&amp;DYN_ARGS=TRUE&amp;VAR:ID1=77669610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93__FDSAUDITLINK__" localSheetId="2" hidden="1">{"fdsup://IBCentral/FAT Viewer?action=UPDATE&amp;creator=factset&amp;DOC_NAME=fat:reuters_qtrly_source_window.fat&amp;display_string=Audit&amp;DYN_ARGS=TRUE&amp;VAR:ID1=77669610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93__FDSAUDITLINK__" hidden="1">{"fdsup://IBCentral/FAT Viewer?action=UPDATE&amp;creator=factset&amp;DOC_NAME=fat:reuters_qtrly_source_window.fat&amp;display_string=Audit&amp;DYN_ARGS=TRUE&amp;VAR:ID1=77669610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94__FDSAUDITLINK__" localSheetId="1" hidden="1">{"fdsup://IBCentral/FAT Viewer?action=UPDATE&amp;creator=factset&amp;DOC_NAME=fat:reuters_qtrly_source_window.fat&amp;display_string=Audit&amp;DYN_ARGS=TRUE&amp;VAR:ID1=34354P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94__FDSAUDITLINK__" localSheetId="2" hidden="1">{"fdsup://IBCentral/FAT Viewer?action=UPDATE&amp;creator=factset&amp;DOC_NAME=fat:reuters_qtrly_source_window.fat&amp;display_string=Audit&amp;DYN_ARGS=TRUE&amp;VAR:ID1=34354P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94__FDSAUDITLINK__" hidden="1">{"fdsup://IBCentral/FAT Viewer?action=UPDATE&amp;creator=factset&amp;DOC_NAME=fat:reuters_qtrly_source_window.fat&amp;display_string=Audit&amp;DYN_ARGS=TRUE&amp;VAR:ID1=34354P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95__FDSAUDITLINK__" localSheetId="1" hidden="1">{"fdsup://IBCentral/FAT Viewer?action=UPDATE&amp;creator=factset&amp;DOC_NAME=fat:reuters_qtrly_source_window.fat&amp;display_string=Audit&amp;DYN_ARGS=TRUE&amp;VAR:ID1=30249U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95__FDSAUDITLINK__" localSheetId="2" hidden="1">{"fdsup://IBCentral/FAT Viewer?action=UPDATE&amp;creator=factset&amp;DOC_NAME=fat:reuters_qtrly_source_window.fat&amp;display_string=Audit&amp;DYN_ARGS=TRUE&amp;VAR:ID1=30249U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95__FDSAUDITLINK__" hidden="1">{"fdsup://IBCentral/FAT Viewer?action=UPDATE&amp;creator=factset&amp;DOC_NAME=fat:reuters_qtrly_source_window.fat&amp;display_string=Audit&amp;DYN_ARGS=TRUE&amp;VAR:ID1=30249U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96__FDSAUDITLINK__" localSheetId="1" hidden="1">{"fdsup://IBCentral/FAT Viewer?action=UPDATE&amp;creator=factset&amp;DOC_NAME=fat:reuters_qtrly_source_window.fat&amp;display_string=Audit&amp;DYN_ARGS=TRUE&amp;VAR:ID1=70109410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96__FDSAUDITLINK__" localSheetId="2" hidden="1">{"fdsup://IBCentral/FAT Viewer?action=UPDATE&amp;creator=factset&amp;DOC_NAME=fat:reuters_qtrly_source_window.fat&amp;display_string=Audit&amp;DYN_ARGS=TRUE&amp;VAR:ID1=70109410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96__FDSAUDITLINK__" hidden="1">{"fdsup://IBCentral/FAT Viewer?action=UPDATE&amp;creator=factset&amp;DOC_NAME=fat:reuters_qtrly_source_window.fat&amp;display_string=Audit&amp;DYN_ARGS=TRUE&amp;VAR:ID1=70109410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97__FDSAUDITLINK__" localSheetId="1" hidden="1">{"fdsup://IBCentral/FAT Viewer?action=UPDATE&amp;creator=factset&amp;DOC_NAME=fat:reuters_qtrly_source_window.fat&amp;display_string=Audit&amp;DYN_ARGS=TRUE&amp;VAR:ID1=13342B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97__FDSAUDITLINK__" localSheetId="2" hidden="1">{"fdsup://IBCentral/FAT Viewer?action=UPDATE&amp;creator=factset&amp;DOC_NAME=fat:reuters_qtrly_source_window.fat&amp;display_string=Audit&amp;DYN_ARGS=TRUE&amp;VAR:ID1=13342B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97__FDSAUDITLINK__" hidden="1">{"fdsup://IBCentral/FAT Viewer?action=UPDATE&amp;creator=factset&amp;DOC_NAME=fat:reuters_qtrly_source_window.fat&amp;display_string=Audit&amp;DYN_ARGS=TRUE&amp;VAR:ID1=13342B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598__FDSAUDITLINK__" localSheetId="1" hidden="1">{"fdsup://IBCentral/FAT Viewer?action=UPDATE&amp;creator=factset&amp;DOC_NAME=fat:reuters_qtrly_source_window.fat&amp;display_string=Audit&amp;DYN_ARGS=TRUE&amp;VAR:ID1=17273K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98__FDSAUDITLINK__" localSheetId="2" hidden="1">{"fdsup://IBCentral/FAT Viewer?action=UPDATE&amp;creator=factset&amp;DOC_NAME=fat:reuters_qtrly_source_window.fat&amp;display_string=Audit&amp;DYN_ARGS=TRUE&amp;VAR:ID1=17273K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98__FDSAUDITLINK__" hidden="1">{"fdsup://IBCentral/FAT Viewer?action=UPDATE&amp;creator=factset&amp;DOC_NAME=fat:reuters_qtrly_source_window.fat&amp;display_string=Audit&amp;DYN_ARGS=TRUE&amp;VAR:ID1=17273K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99__FDSAUDITLINK__" localSheetId="1" hidden="1">{"fdsup://IBCentral/FAT Viewer?action=UPDATE&amp;creator=factset&amp;DOC_NAME=fat:reuters_qtrly_source_window.fat&amp;display_string=Audit&amp;DYN_ARGS=TRUE&amp;VAR:ID1=22439910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99__FDSAUDITLINK__" localSheetId="2" hidden="1">{"fdsup://IBCentral/FAT Viewer?action=UPDATE&amp;creator=factset&amp;DOC_NAME=fat:reuters_qtrly_source_window.fat&amp;display_string=Audit&amp;DYN_ARGS=TRUE&amp;VAR:ID1=22439910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599__FDSAUDITLINK__" hidden="1">{"fdsup://IBCentral/FAT Viewer?action=UPDATE&amp;creator=factset&amp;DOC_NAME=fat:reuters_qtrly_source_window.fat&amp;display_string=Audit&amp;DYN_ARGS=TRUE&amp;VAR:ID1=22439910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_____123Graph_BCHART_5" hidden="1">[1]MEX95IB!#REF!</definedName>
    <definedName name="_6____123Graph_BCHART_5" hidden="1">[1]MEX95IB!#REF!</definedName>
    <definedName name="_6__123Graph_DCHART_1" hidden="1">[2]A!$U$14:$U$50</definedName>
    <definedName name="_6__FDSAUDITLINK__" localSheetId="1" hidden="1">{"fdsup://IBCentral/FAT Viewer?action=UPDATE&amp;creator=factset&amp;DOC_NAME=fat:reuters_qtrly_source_window.fat&amp;display_string=Audit&amp;DYN_ARGS=TRUE&amp;VAR:ID1=29265N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__FDSAUDITLINK__" localSheetId="2" hidden="1">{"fdsup://IBCentral/FAT Viewer?action=UPDATE&amp;creator=factset&amp;DOC_NAME=fat:reuters_qtrly_source_window.fat&amp;display_string=Audit&amp;DYN_ARGS=TRUE&amp;VAR:ID1=29265N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__FDSAUDITLINK__" hidden="1">{"fdsup://IBCentral/FAT Viewer?action=UPDATE&amp;creator=factset&amp;DOC_NAME=fat:reuters_qtrly_source_window.fat&amp;display_string=Audit&amp;DYN_ARGS=TRUE&amp;VAR:ID1=29265N10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0__FDSAUDITLINK__" localSheetId="1" hidden="1">{"fdsup://IBCentral/FAT Viewer?action=UPDATE&amp;creator=factset&amp;DOC_NAME=fat:reuters_qtrly_source_window.fat&amp;display_string=Audit&amp;DYN_ARGS=TRUE&amp;VAR:ID1=70109410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0__FDSAUDITLINK__" localSheetId="2" hidden="1">{"fdsup://IBCentral/FAT Viewer?action=UPDATE&amp;creator=factset&amp;DOC_NAME=fat:reuters_qtrly_source_window.fat&amp;display_string=Audit&amp;DYN_ARGS=TRUE&amp;VAR:ID1=70109410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0__FDSAUDITLINK__" hidden="1">{"fdsup://IBCentral/FAT Viewer?action=UPDATE&amp;creator=factset&amp;DOC_NAME=fat:reuters_qtrly_source_window.fat&amp;display_string=Audit&amp;DYN_ARGS=TRUE&amp;VAR:ID1=70109410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00__FDSAUDITLINK__" localSheetId="1" hidden="1">{"fdsup://IBCentral/FAT Viewer?action=UPDATE&amp;creator=factset&amp;DOC_NAME=fat:reuters_qtrly_source_window.fat&amp;display_string=Audit&amp;DYN_ARGS=TRUE&amp;VAR:ID1=26160810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00__FDSAUDITLINK__" localSheetId="2" hidden="1">{"fdsup://IBCentral/FAT Viewer?action=UPDATE&amp;creator=factset&amp;DOC_NAME=fat:reuters_qtrly_source_window.fat&amp;display_string=Audit&amp;DYN_ARGS=TRUE&amp;VAR:ID1=26160810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00__FDSAUDITLINK__" hidden="1">{"fdsup://IBCentral/FAT Viewer?action=UPDATE&amp;creator=factset&amp;DOC_NAME=fat:reuters_qtrly_source_window.fat&amp;display_string=Audit&amp;DYN_ARGS=TRUE&amp;VAR:ID1=26160810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01__FDSAUDITLINK__" localSheetId="1" hidden="1">{"fdsup://IBCentral/FAT Viewer?action=UPDATE&amp;creator=factset&amp;DOC_NAME=fat:reuters_qtrly_source_window.fat&amp;display_string=Audit&amp;DYN_ARGS=TRUE&amp;VAR:ID1=77669610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01__FDSAUDITLINK__" localSheetId="2" hidden="1">{"fdsup://IBCentral/FAT Viewer?action=UPDATE&amp;creator=factset&amp;DOC_NAME=fat:reuters_qtrly_source_window.fat&amp;display_string=Audit&amp;DYN_ARGS=TRUE&amp;VAR:ID1=77669610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01__FDSAUDITLINK__" hidden="1">{"fdsup://IBCentral/FAT Viewer?action=UPDATE&amp;creator=factset&amp;DOC_NAME=fat:reuters_qtrly_source_window.fat&amp;display_string=Audit&amp;DYN_ARGS=TRUE&amp;VAR:ID1=77669610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02__FDSAUDITLINK__" localSheetId="1" hidden="1">{"fdsup://IBCentral/FAT Viewer?action=UPDATE&amp;creator=factset&amp;DOC_NAME=fat:reuters_qtrly_source_window.fat&amp;display_string=Audit&amp;DYN_ARGS=TRUE&amp;VAR:ID1=34354P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02__FDSAUDITLINK__" localSheetId="2" hidden="1">{"fdsup://IBCentral/FAT Viewer?action=UPDATE&amp;creator=factset&amp;DOC_NAME=fat:reuters_qtrly_source_window.fat&amp;display_string=Audit&amp;DYN_ARGS=TRUE&amp;VAR:ID1=34354P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02__FDSAUDITLINK__" hidden="1">{"fdsup://IBCentral/FAT Viewer?action=UPDATE&amp;creator=factset&amp;DOC_NAME=fat:reuters_qtrly_source_window.fat&amp;display_string=Audit&amp;DYN_ARGS=TRUE&amp;VAR:ID1=34354P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03__FDSAUDITLINK__" localSheetId="1" hidden="1">{"fdsup://IBCentral/FAT Viewer?action=UPDATE&amp;creator=factset&amp;DOC_NAME=fat:reuters_qtrly_source_window.fat&amp;display_string=Audit&amp;DYN_ARGS=TRUE&amp;VAR:ID1=30249U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03__FDSAUDITLINK__" localSheetId="2" hidden="1">{"fdsup://IBCentral/FAT Viewer?action=UPDATE&amp;creator=factset&amp;DOC_NAME=fat:reuters_qtrly_source_window.fat&amp;display_string=Audit&amp;DYN_ARGS=TRUE&amp;VAR:ID1=30249U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03__FDSAUDITLINK__" hidden="1">{"fdsup://IBCentral/FAT Viewer?action=UPDATE&amp;creator=factset&amp;DOC_NAME=fat:reuters_qtrly_source_window.fat&amp;display_string=Audit&amp;DYN_ARGS=TRUE&amp;VAR:ID1=30249U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04__FDSAUDITLINK__" localSheetId="1" hidden="1">{"fdsup://IBCentral/FAT Viewer?action=UPDATE&amp;creator=factset&amp;DOC_NAME=fat:reuters_qtrly_source_window.fat&amp;display_string=Audit&amp;DYN_ARGS=TRUE&amp;VAR:ID1=70109410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04__FDSAUDITLINK__" localSheetId="2" hidden="1">{"fdsup://IBCentral/FAT Viewer?action=UPDATE&amp;creator=factset&amp;DOC_NAME=fat:reuters_qtrly_source_window.fat&amp;display_string=Audit&amp;DYN_ARGS=TRUE&amp;VAR:ID1=70109410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04__FDSAUDITLINK__" hidden="1">{"fdsup://IBCentral/FAT Viewer?action=UPDATE&amp;creator=factset&amp;DOC_NAME=fat:reuters_qtrly_source_window.fat&amp;display_string=Audit&amp;DYN_ARGS=TRUE&amp;VAR:ID1=70109410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05__FDSAUDITLINK__" localSheetId="1" hidden="1">{"fdsup://IBCentral/FAT Viewer?action=UPDATE&amp;creator=factset&amp;DOC_NAME=fat:reuters_qtrly_source_window.fat&amp;display_string=Audit&amp;DYN_ARGS=TRUE&amp;VAR:ID1=13342B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05__FDSAUDITLINK__" localSheetId="2" hidden="1">{"fdsup://IBCentral/FAT Viewer?action=UPDATE&amp;creator=factset&amp;DOC_NAME=fat:reuters_qtrly_source_window.fat&amp;display_string=Audit&amp;DYN_ARGS=TRUE&amp;VAR:ID1=13342B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05__FDSAUDITLINK__" hidden="1">{"fdsup://IBCentral/FAT Viewer?action=UPDATE&amp;creator=factset&amp;DOC_NAME=fat:reuters_qtrly_source_window.fat&amp;display_string=Audit&amp;DYN_ARGS=TRUE&amp;VAR:ID1=13342B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06__FDSAUDITLINK__" localSheetId="1" hidden="1">{"fdsup://IBCentral/FAT Viewer?action=UPDATE&amp;creator=factset&amp;DOC_NAME=fat:reuters_qtrly_source_window.fat&amp;display_string=Audit&amp;DYN_ARGS=TRUE&amp;VAR:ID1=17273K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06__FDSAUDITLINK__" localSheetId="2" hidden="1">{"fdsup://IBCentral/FAT Viewer?action=UPDATE&amp;creator=factset&amp;DOC_NAME=fat:reuters_qtrly_source_window.fat&amp;display_string=Audit&amp;DYN_ARGS=TRUE&amp;VAR:ID1=17273K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06__FDSAUDITLINK__" hidden="1">{"fdsup://IBCentral/FAT Viewer?action=UPDATE&amp;creator=factset&amp;DOC_NAME=fat:reuters_qtrly_source_window.fat&amp;display_string=Audit&amp;DYN_ARGS=TRUE&amp;VAR:ID1=17273K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07__FDSAUDITLINK__" localSheetId="1" hidden="1">{"fdsup://IBCentral/FAT Viewer?action=UPDATE&amp;creator=factset&amp;DOC_NAME=fat:reuters_qtrly_source_window.fat&amp;display_string=Audit&amp;DYN_ARGS=TRUE&amp;VAR:ID1=22439910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07__FDSAUDITLINK__" localSheetId="2" hidden="1">{"fdsup://IBCentral/FAT Viewer?action=UPDATE&amp;creator=factset&amp;DOC_NAME=fat:reuters_qtrly_source_window.fat&amp;display_string=Audit&amp;DYN_ARGS=TRUE&amp;VAR:ID1=22439910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07__FDSAUDITLINK__" hidden="1">{"fdsup://IBCentral/FAT Viewer?action=UPDATE&amp;creator=factset&amp;DOC_NAME=fat:reuters_qtrly_source_window.fat&amp;display_string=Audit&amp;DYN_ARGS=TRUE&amp;VAR:ID1=22439910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08__FDSAUDITLINK__" localSheetId="1" hidden="1">{"fdsup://IBCentral/FAT Viewer?action=UPDATE&amp;creator=factset&amp;DOC_NAME=fat:reuters_qtrly_source_window.fat&amp;display_string=Audit&amp;DYN_ARGS=TRUE&amp;VAR:ID1=26160810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08__FDSAUDITLINK__" localSheetId="2" hidden="1">{"fdsup://IBCentral/FAT Viewer?action=UPDATE&amp;creator=factset&amp;DOC_NAME=fat:reuters_qtrly_source_window.fat&amp;display_string=Audit&amp;DYN_ARGS=TRUE&amp;VAR:ID1=26160810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08__FDSAUDITLINK__" hidden="1">{"fdsup://IBCentral/FAT Viewer?action=UPDATE&amp;creator=factset&amp;DOC_NAME=fat:reuters_qtrly_source_window.fat&amp;display_string=Audit&amp;DYN_ARGS=TRUE&amp;VAR:ID1=26160810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09__FDSAUDITLINK__" localSheetId="1" hidden="1">{"fdsup://IBCentral/FAT Viewer?action=UPDATE&amp;creator=factset&amp;DOC_NAME=fat:reuters_qtrly_source_window.fat&amp;display_string=Audit&amp;DYN_ARGS=TRUE&amp;VAR:ID1=77669610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09__FDSAUDITLINK__" localSheetId="2" hidden="1">{"fdsup://IBCentral/FAT Viewer?action=UPDATE&amp;creator=factset&amp;DOC_NAME=fat:reuters_qtrly_source_window.fat&amp;display_string=Audit&amp;DYN_ARGS=TRUE&amp;VAR:ID1=77669610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09__FDSAUDITLINK__" hidden="1">{"fdsup://IBCentral/FAT Viewer?action=UPDATE&amp;creator=factset&amp;DOC_NAME=fat:reuters_qtrly_source_window.fat&amp;display_string=Audit&amp;DYN_ARGS=TRUE&amp;VAR:ID1=77669610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1__FDSAUDITLINK__" localSheetId="1" hidden="1">{"fdsup://IBCentral/FAT Viewer?action=UPDATE&amp;creator=factset&amp;DOC_NAME=fat:reuters_qtrly_source_window.fat&amp;display_string=Audit&amp;DYN_ARGS=TRUE&amp;VAR:ID1=13342B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1__FDSAUDITLINK__" localSheetId="2" hidden="1">{"fdsup://IBCentral/FAT Viewer?action=UPDATE&amp;creator=factset&amp;DOC_NAME=fat:reuters_qtrly_source_window.fat&amp;display_string=Audit&amp;DYN_ARGS=TRUE&amp;VAR:ID1=13342B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1__FDSAUDITLINK__" hidden="1">{"fdsup://IBCentral/FAT Viewer?action=UPDATE&amp;creator=factset&amp;DOC_NAME=fat:reuters_qtrly_source_window.fat&amp;display_string=Audit&amp;DYN_ARGS=TRUE&amp;VAR:ID1=13342B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10__FDSAUDITLINK__" localSheetId="1" hidden="1">{"fdsup://IBCentral/FAT Viewer?action=UPDATE&amp;creator=factset&amp;DOC_NAME=fat:reuters_qtrly_source_window.fat&amp;display_string=Audit&amp;DYN_ARGS=TRUE&amp;VAR:ID1=34354P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10__FDSAUDITLINK__" localSheetId="2" hidden="1">{"fdsup://IBCentral/FAT Viewer?action=UPDATE&amp;creator=factset&amp;DOC_NAME=fat:reuters_qtrly_source_window.fat&amp;display_string=Audit&amp;DYN_ARGS=TRUE&amp;VAR:ID1=34354P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10__FDSAUDITLINK__" hidden="1">{"fdsup://IBCentral/FAT Viewer?action=UPDATE&amp;creator=factset&amp;DOC_NAME=fat:reuters_qtrly_source_window.fat&amp;display_string=Audit&amp;DYN_ARGS=TRUE&amp;VAR:ID1=34354P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11__FDSAUDITLINK__" localSheetId="1" hidden="1">{"fdsup://IBCentral/FAT Viewer?action=UPDATE&amp;creator=factset&amp;DOC_NAME=fat:reuters_qtrly_source_window.fat&amp;display_string=Audit&amp;DYN_ARGS=TRUE&amp;VAR:ID1=30249U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11__FDSAUDITLINK__" localSheetId="2" hidden="1">{"fdsup://IBCentral/FAT Viewer?action=UPDATE&amp;creator=factset&amp;DOC_NAME=fat:reuters_qtrly_source_window.fat&amp;display_string=Audit&amp;DYN_ARGS=TRUE&amp;VAR:ID1=30249U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11__FDSAUDITLINK__" hidden="1">{"fdsup://IBCentral/FAT Viewer?action=UPDATE&amp;creator=factset&amp;DOC_NAME=fat:reuters_qtrly_source_window.fat&amp;display_string=Audit&amp;DYN_ARGS=TRUE&amp;VAR:ID1=30249U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12__FDSAUDITLINK__" localSheetId="1" hidden="1">{"fdsup://IBCentral/FAT Viewer?action=UPDATE&amp;creator=factset&amp;DOC_NAME=fat:reuters_qtrly_source_window.fat&amp;display_string=Audit&amp;DYN_ARGS=TRUE&amp;VAR:ID1=70109410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12__FDSAUDITLINK__" localSheetId="2" hidden="1">{"fdsup://IBCentral/FAT Viewer?action=UPDATE&amp;creator=factset&amp;DOC_NAME=fat:reuters_qtrly_source_window.fat&amp;display_string=Audit&amp;DYN_ARGS=TRUE&amp;VAR:ID1=70109410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12__FDSAUDITLINK__" hidden="1">{"fdsup://IBCentral/FAT Viewer?action=UPDATE&amp;creator=factset&amp;DOC_NAME=fat:reuters_qtrly_source_window.fat&amp;display_string=Audit&amp;DYN_ARGS=TRUE&amp;VAR:ID1=70109410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13__FDSAUDITLINK__" localSheetId="1" hidden="1">{"fdsup://IBCentral/FAT Viewer?action=UPDATE&amp;creator=factset&amp;DOC_NAME=fat:reuters_qtrly_source_window.fat&amp;display_string=Audit&amp;DYN_ARGS=TRUE&amp;VAR:ID1=13342B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13__FDSAUDITLINK__" localSheetId="2" hidden="1">{"fdsup://IBCentral/FAT Viewer?action=UPDATE&amp;creator=factset&amp;DOC_NAME=fat:reuters_qtrly_source_window.fat&amp;display_string=Audit&amp;DYN_ARGS=TRUE&amp;VAR:ID1=13342B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13__FDSAUDITLINK__" hidden="1">{"fdsup://IBCentral/FAT Viewer?action=UPDATE&amp;creator=factset&amp;DOC_NAME=fat:reuters_qtrly_source_window.fat&amp;display_string=Audit&amp;DYN_ARGS=TRUE&amp;VAR:ID1=13342B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14__FDSAUDITLINK__" localSheetId="1" hidden="1">{"fdsup://IBCentral/FAT Viewer?action=UPDATE&amp;creator=factset&amp;DOC_NAME=fat:reuters_qtrly_source_window.fat&amp;display_string=Audit&amp;DYN_ARGS=TRUE&amp;VAR:ID1=17273K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14__FDSAUDITLINK__" localSheetId="2" hidden="1">{"fdsup://IBCentral/FAT Viewer?action=UPDATE&amp;creator=factset&amp;DOC_NAME=fat:reuters_qtrly_source_window.fat&amp;display_string=Audit&amp;DYN_ARGS=TRUE&amp;VAR:ID1=17273K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14__FDSAUDITLINK__" hidden="1">{"fdsup://IBCentral/FAT Viewer?action=UPDATE&amp;creator=factset&amp;DOC_NAME=fat:reuters_qtrly_source_window.fat&amp;display_string=Audit&amp;DYN_ARGS=TRUE&amp;VAR:ID1=17273K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15__FDSAUDITLINK__" localSheetId="1" hidden="1">{"fdsup://IBCentral/FAT Viewer?action=UPDATE&amp;creator=factset&amp;DOC_NAME=fat:reuters_qtrly_source_window.fat&amp;display_string=Audit&amp;DYN_ARGS=TRUE&amp;VAR:ID1=22439910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15__FDSAUDITLINK__" localSheetId="2" hidden="1">{"fdsup://IBCentral/FAT Viewer?action=UPDATE&amp;creator=factset&amp;DOC_NAME=fat:reuters_qtrly_source_window.fat&amp;display_string=Audit&amp;DYN_ARGS=TRUE&amp;VAR:ID1=22439910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15__FDSAUDITLINK__" hidden="1">{"fdsup://IBCentral/FAT Viewer?action=UPDATE&amp;creator=factset&amp;DOC_NAME=fat:reuters_qtrly_source_window.fat&amp;display_string=Audit&amp;DYN_ARGS=TRUE&amp;VAR:ID1=22439910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16__FDSAUDITLINK__" localSheetId="1" hidden="1">{"fdsup://IBCentral/FAT Viewer?action=UPDATE&amp;creator=factset&amp;DOC_NAME=fat:reuters_qtrly_source_window.fat&amp;display_string=Audit&amp;DYN_ARGS=TRUE&amp;VAR:ID1=26160810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16__FDSAUDITLINK__" localSheetId="2" hidden="1">{"fdsup://IBCentral/FAT Viewer?action=UPDATE&amp;creator=factset&amp;DOC_NAME=fat:reuters_qtrly_source_window.fat&amp;display_string=Audit&amp;DYN_ARGS=TRUE&amp;VAR:ID1=26160810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16__FDSAUDITLINK__" hidden="1">{"fdsup://IBCentral/FAT Viewer?action=UPDATE&amp;creator=factset&amp;DOC_NAME=fat:reuters_qtrly_source_window.fat&amp;display_string=Audit&amp;DYN_ARGS=TRUE&amp;VAR:ID1=26160810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17__FDSAUDITLINK__" localSheetId="1" hidden="1">{"fdsup://IBCentral/FAT Viewer?action=UPDATE&amp;creator=factset&amp;DOC_NAME=fat:reuters_qtrly_source_window.fat&amp;display_string=Audit&amp;DYN_ARGS=TRUE&amp;VAR:ID1=77669610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17__FDSAUDITLINK__" localSheetId="2" hidden="1">{"fdsup://IBCentral/FAT Viewer?action=UPDATE&amp;creator=factset&amp;DOC_NAME=fat:reuters_qtrly_source_window.fat&amp;display_string=Audit&amp;DYN_ARGS=TRUE&amp;VAR:ID1=77669610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17__FDSAUDITLINK__" hidden="1">{"fdsup://IBCentral/FAT Viewer?action=UPDATE&amp;creator=factset&amp;DOC_NAME=fat:reuters_qtrly_source_window.fat&amp;display_string=Audit&amp;DYN_ARGS=TRUE&amp;VAR:ID1=77669610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18__FDSAUDITLINK__" localSheetId="1" hidden="1">{"fdsup://IBCentral/FAT Viewer?action=UPDATE&amp;creator=factset&amp;DOC_NAME=fat:reuters_qtrly_source_window.fat&amp;display_string=Audit&amp;DYN_ARGS=TRUE&amp;VAR:ID1=34354P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18__FDSAUDITLINK__" localSheetId="2" hidden="1">{"fdsup://IBCentral/FAT Viewer?action=UPDATE&amp;creator=factset&amp;DOC_NAME=fat:reuters_qtrly_source_window.fat&amp;display_string=Audit&amp;DYN_ARGS=TRUE&amp;VAR:ID1=34354P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18__FDSAUDITLINK__" hidden="1">{"fdsup://IBCentral/FAT Viewer?action=UPDATE&amp;creator=factset&amp;DOC_NAME=fat:reuters_qtrly_source_window.fat&amp;display_string=Audit&amp;DYN_ARGS=TRUE&amp;VAR:ID1=34354P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19__FDSAUDITLINK__" localSheetId="1" hidden="1">{"fdsup://IBCentral/FAT Viewer?action=UPDATE&amp;creator=factset&amp;DOC_NAME=fat:reuters_qtrly_source_window.fat&amp;display_string=Audit&amp;DYN_ARGS=TRUE&amp;VAR:ID1=30249U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19__FDSAUDITLINK__" localSheetId="2" hidden="1">{"fdsup://IBCentral/FAT Viewer?action=UPDATE&amp;creator=factset&amp;DOC_NAME=fat:reuters_qtrly_source_window.fat&amp;display_string=Audit&amp;DYN_ARGS=TRUE&amp;VAR:ID1=30249U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19__FDSAUDITLINK__" hidden="1">{"fdsup://IBCentral/FAT Viewer?action=UPDATE&amp;creator=factset&amp;DOC_NAME=fat:reuters_qtrly_source_window.fat&amp;display_string=Audit&amp;DYN_ARGS=TRUE&amp;VAR:ID1=30249U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2__FDSAUDITLINK__" localSheetId="1" hidden="1">{"fdsup://IBCentral/FAT Viewer?action=UPDATE&amp;creator=factset&amp;DOC_NAME=fat:reuters_qtrly_source_window.fat&amp;display_string=Audit&amp;DYN_ARGS=TRUE&amp;VAR:ID1=17273K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2__FDSAUDITLINK__" localSheetId="2" hidden="1">{"fdsup://IBCentral/FAT Viewer?action=UPDATE&amp;creator=factset&amp;DOC_NAME=fat:reuters_qtrly_source_window.fat&amp;display_string=Audit&amp;DYN_ARGS=TRUE&amp;VAR:ID1=17273K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2__FDSAUDITLINK__" hidden="1">{"fdsup://IBCentral/FAT Viewer?action=UPDATE&amp;creator=factset&amp;DOC_NAME=fat:reuters_qtrly_source_window.fat&amp;display_string=Audit&amp;DYN_ARGS=TRUE&amp;VAR:ID1=17273K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20__FDSAUDITLINK__" localSheetId="1" hidden="1">{"fdsup://IBCentral/FAT Viewer?action=UPDATE&amp;creator=factset&amp;DOC_NAME=fat:reuters_qtrly_source_window.fat&amp;display_string=Audit&amp;DYN_ARGS=TRUE&amp;VAR:ID1=70109410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20__FDSAUDITLINK__" localSheetId="2" hidden="1">{"fdsup://IBCentral/FAT Viewer?action=UPDATE&amp;creator=factset&amp;DOC_NAME=fat:reuters_qtrly_source_window.fat&amp;display_string=Audit&amp;DYN_ARGS=TRUE&amp;VAR:ID1=70109410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20__FDSAUDITLINK__" hidden="1">{"fdsup://IBCentral/FAT Viewer?action=UPDATE&amp;creator=factset&amp;DOC_NAME=fat:reuters_qtrly_source_window.fat&amp;display_string=Audit&amp;DYN_ARGS=TRUE&amp;VAR:ID1=70109410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21__FDSAUDITLINK__" localSheetId="1" hidden="1">{"fdsup://IBCentral/FAT Viewer?action=UPDATE&amp;creator=factset&amp;DOC_NAME=fat:reuters_qtrly_source_window.fat&amp;display_string=Audit&amp;DYN_ARGS=TRUE&amp;VAR:ID1=13342B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21__FDSAUDITLINK__" localSheetId="2" hidden="1">{"fdsup://IBCentral/FAT Viewer?action=UPDATE&amp;creator=factset&amp;DOC_NAME=fat:reuters_qtrly_source_window.fat&amp;display_string=Audit&amp;DYN_ARGS=TRUE&amp;VAR:ID1=13342B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21__FDSAUDITLINK__" hidden="1">{"fdsup://IBCentral/FAT Viewer?action=UPDATE&amp;creator=factset&amp;DOC_NAME=fat:reuters_qtrly_source_window.fat&amp;display_string=Audit&amp;DYN_ARGS=TRUE&amp;VAR:ID1=13342B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22__FDSAUDITLINK__" localSheetId="1" hidden="1">{"fdsup://IBCentral/FAT Viewer?action=UPDATE&amp;creator=factset&amp;DOC_NAME=fat:reuters_qtrly_source_window.fat&amp;display_string=Audit&amp;DYN_ARGS=TRUE&amp;VAR:ID1=17273K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22__FDSAUDITLINK__" localSheetId="2" hidden="1">{"fdsup://IBCentral/FAT Viewer?action=UPDATE&amp;creator=factset&amp;DOC_NAME=fat:reuters_qtrly_source_window.fat&amp;display_string=Audit&amp;DYN_ARGS=TRUE&amp;VAR:ID1=17273K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22__FDSAUDITLINK__" hidden="1">{"fdsup://IBCentral/FAT Viewer?action=UPDATE&amp;creator=factset&amp;DOC_NAME=fat:reuters_qtrly_source_window.fat&amp;display_string=Audit&amp;DYN_ARGS=TRUE&amp;VAR:ID1=17273K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23__FDSAUDITLINK__" localSheetId="1" hidden="1">{"fdsup://IBCentral/FAT Viewer?action=UPDATE&amp;creator=factset&amp;DOC_NAME=fat:reuters_qtrly_source_window.fat&amp;display_string=Audit&amp;DYN_ARGS=TRUE&amp;VAR:ID1=22439910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23__FDSAUDITLINK__" localSheetId="2" hidden="1">{"fdsup://IBCentral/FAT Viewer?action=UPDATE&amp;creator=factset&amp;DOC_NAME=fat:reuters_qtrly_source_window.fat&amp;display_string=Audit&amp;DYN_ARGS=TRUE&amp;VAR:ID1=22439910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23__FDSAUDITLINK__" hidden="1">{"fdsup://IBCentral/FAT Viewer?action=UPDATE&amp;creator=factset&amp;DOC_NAME=fat:reuters_qtrly_source_window.fat&amp;display_string=Audit&amp;DYN_ARGS=TRUE&amp;VAR:ID1=22439910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24__FDSAUDITLINK__" localSheetId="1" hidden="1">{"fdsup://IBCentral/FAT Viewer?action=UPDATE&amp;creator=factset&amp;DOC_NAME=fat:reuters_qtrly_source_window.fat&amp;display_string=Audit&amp;DYN_ARGS=TRUE&amp;VAR:ID1=26160810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24__FDSAUDITLINK__" localSheetId="2" hidden="1">{"fdsup://IBCentral/FAT Viewer?action=UPDATE&amp;creator=factset&amp;DOC_NAME=fat:reuters_qtrly_source_window.fat&amp;display_string=Audit&amp;DYN_ARGS=TRUE&amp;VAR:ID1=26160810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24__FDSAUDITLINK__" hidden="1">{"fdsup://IBCentral/FAT Viewer?action=UPDATE&amp;creator=factset&amp;DOC_NAME=fat:reuters_qtrly_source_window.fat&amp;display_string=Audit&amp;DYN_ARGS=TRUE&amp;VAR:ID1=26160810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25__FDSAUDITLINK__" localSheetId="1" hidden="1">{"fdsup://IBCentral/FAT Viewer?action=UPDATE&amp;creator=factset&amp;DOC_NAME=fat:reuters_qtrly_source_window.fat&amp;display_string=Audit&amp;DYN_ARGS=TRUE&amp;VAR:ID1=77669610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25__FDSAUDITLINK__" localSheetId="2" hidden="1">{"fdsup://IBCentral/FAT Viewer?action=UPDATE&amp;creator=factset&amp;DOC_NAME=fat:reuters_qtrly_source_window.fat&amp;display_string=Audit&amp;DYN_ARGS=TRUE&amp;VAR:ID1=77669610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25__FDSAUDITLINK__" hidden="1">{"fdsup://IBCentral/FAT Viewer?action=UPDATE&amp;creator=factset&amp;DOC_NAME=fat:reuters_qtrly_source_window.fat&amp;display_string=Audit&amp;DYN_ARGS=TRUE&amp;VAR:ID1=77669610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26__FDSAUDITLINK__" localSheetId="1" hidden="1">{"fdsup://IBCentral/FAT Viewer?action=UPDATE&amp;creator=factset&amp;DOC_NAME=fat:reuters_qtrly_source_window.fat&amp;display_string=Audit&amp;DYN_ARGS=TRUE&amp;VAR:ID1=34354P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26__FDSAUDITLINK__" localSheetId="2" hidden="1">{"fdsup://IBCentral/FAT Viewer?action=UPDATE&amp;creator=factset&amp;DOC_NAME=fat:reuters_qtrly_source_window.fat&amp;display_string=Audit&amp;DYN_ARGS=TRUE&amp;VAR:ID1=34354P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26__FDSAUDITLINK__" hidden="1">{"fdsup://IBCentral/FAT Viewer?action=UPDATE&amp;creator=factset&amp;DOC_NAME=fat:reuters_qtrly_source_window.fat&amp;display_string=Audit&amp;DYN_ARGS=TRUE&amp;VAR:ID1=34354P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27__FDSAUDITLINK__" localSheetId="1" hidden="1">{"fdsup://IBCentral/FAT Viewer?action=UPDATE&amp;creator=factset&amp;DOC_NAME=fat:reuters_qtrly_source_window.fat&amp;display_string=Audit&amp;DYN_ARGS=TRUE&amp;VAR:ID1=30249U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27__FDSAUDITLINK__" localSheetId="2" hidden="1">{"fdsup://IBCentral/FAT Viewer?action=UPDATE&amp;creator=factset&amp;DOC_NAME=fat:reuters_qtrly_source_window.fat&amp;display_string=Audit&amp;DYN_ARGS=TRUE&amp;VAR:ID1=30249U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27__FDSAUDITLINK__" hidden="1">{"fdsup://IBCentral/FAT Viewer?action=UPDATE&amp;creator=factset&amp;DOC_NAME=fat:reuters_qtrly_source_window.fat&amp;display_string=Audit&amp;DYN_ARGS=TRUE&amp;VAR:ID1=30249U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28__FDSAUDITLINK__" localSheetId="1" hidden="1">{"fdsup://IBCentral/FAT Viewer?action=UPDATE&amp;creator=factset&amp;DOC_NAME=fat:reuters_qtrly_source_window.fat&amp;display_string=Audit&amp;DYN_ARGS=TRUE&amp;VAR:ID1=70109410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28__FDSAUDITLINK__" localSheetId="2" hidden="1">{"fdsup://IBCentral/FAT Viewer?action=UPDATE&amp;creator=factset&amp;DOC_NAME=fat:reuters_qtrly_source_window.fat&amp;display_string=Audit&amp;DYN_ARGS=TRUE&amp;VAR:ID1=70109410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28__FDSAUDITLINK__" hidden="1">{"fdsup://IBCentral/FAT Viewer?action=UPDATE&amp;creator=factset&amp;DOC_NAME=fat:reuters_qtrly_source_window.fat&amp;display_string=Audit&amp;DYN_ARGS=TRUE&amp;VAR:ID1=70109410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29__FDSAUDITLINK__" localSheetId="1" hidden="1">{"fdsup://IBCentral/FAT Viewer?action=UPDATE&amp;creator=factset&amp;DOC_NAME=fat:reuters_qtrly_source_window.fat&amp;display_string=Audit&amp;DYN_ARGS=TRUE&amp;VAR:ID1=13342B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29__FDSAUDITLINK__" localSheetId="2" hidden="1">{"fdsup://IBCentral/FAT Viewer?action=UPDATE&amp;creator=factset&amp;DOC_NAME=fat:reuters_qtrly_source_window.fat&amp;display_string=Audit&amp;DYN_ARGS=TRUE&amp;VAR:ID1=13342B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29__FDSAUDITLINK__" hidden="1">{"fdsup://IBCentral/FAT Viewer?action=UPDATE&amp;creator=factset&amp;DOC_NAME=fat:reuters_qtrly_source_window.fat&amp;display_string=Audit&amp;DYN_ARGS=TRUE&amp;VAR:ID1=13342B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3__FDSAUDITLINK__" localSheetId="1" hidden="1">{"fdsup://IBCentral/FAT Viewer?action=UPDATE&amp;creator=factset&amp;DOC_NAME=fat:reuters_qtrly_source_window.fat&amp;display_string=Audit&amp;DYN_ARGS=TRUE&amp;VAR:ID1=22439910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3__FDSAUDITLINK__" localSheetId="2" hidden="1">{"fdsup://IBCentral/FAT Viewer?action=UPDATE&amp;creator=factset&amp;DOC_NAME=fat:reuters_qtrly_source_window.fat&amp;display_string=Audit&amp;DYN_ARGS=TRUE&amp;VAR:ID1=22439910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3__FDSAUDITLINK__" hidden="1">{"fdsup://IBCentral/FAT Viewer?action=UPDATE&amp;creator=factset&amp;DOC_NAME=fat:reuters_qtrly_source_window.fat&amp;display_string=Audit&amp;DYN_ARGS=TRUE&amp;VAR:ID1=22439910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30__FDSAUDITLINK__" localSheetId="1" hidden="1">{"fdsup://IBCentral/FAT Viewer?action=UPDATE&amp;creator=factset&amp;DOC_NAME=fat:reuters_qtrly_source_window.fat&amp;display_string=Audit&amp;DYN_ARGS=TRUE&amp;VAR:ID1=17273K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30__FDSAUDITLINK__" localSheetId="2" hidden="1">{"fdsup://IBCentral/FAT Viewer?action=UPDATE&amp;creator=factset&amp;DOC_NAME=fat:reuters_qtrly_source_window.fat&amp;display_string=Audit&amp;DYN_ARGS=TRUE&amp;VAR:ID1=17273K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30__FDSAUDITLINK__" hidden="1">{"fdsup://IBCentral/FAT Viewer?action=UPDATE&amp;creator=factset&amp;DOC_NAME=fat:reuters_qtrly_source_window.fat&amp;display_string=Audit&amp;DYN_ARGS=TRUE&amp;VAR:ID1=17273K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31__FDSAUDITLINK__" localSheetId="1" hidden="1">{"fdsup://IBCentral/FAT Viewer?action=UPDATE&amp;creator=factset&amp;DOC_NAME=fat:reuters_qtrly_source_window.fat&amp;display_string=Audit&amp;DYN_ARGS=TRUE&amp;VAR:ID1=22439910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31__FDSAUDITLINK__" localSheetId="2" hidden="1">{"fdsup://IBCentral/FAT Viewer?action=UPDATE&amp;creator=factset&amp;DOC_NAME=fat:reuters_qtrly_source_window.fat&amp;display_string=Audit&amp;DYN_ARGS=TRUE&amp;VAR:ID1=22439910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31__FDSAUDITLINK__" hidden="1">{"fdsup://IBCentral/FAT Viewer?action=UPDATE&amp;creator=factset&amp;DOC_NAME=fat:reuters_qtrly_source_window.fat&amp;display_string=Audit&amp;DYN_ARGS=TRUE&amp;VAR:ID1=22439910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32__FDSAUDITLINK__" localSheetId="1" hidden="1">{"fdsup://IBCentral/FAT Viewer?action=UPDATE&amp;creator=factset&amp;DOC_NAME=fat:reuters_qtrly_source_window.fat&amp;display_string=Audit&amp;DYN_ARGS=TRUE&amp;VAR:ID1=26160810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32__FDSAUDITLINK__" localSheetId="2" hidden="1">{"fdsup://IBCentral/FAT Viewer?action=UPDATE&amp;creator=factset&amp;DOC_NAME=fat:reuters_qtrly_source_window.fat&amp;display_string=Audit&amp;DYN_ARGS=TRUE&amp;VAR:ID1=26160810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32__FDSAUDITLINK__" hidden="1">{"fdsup://IBCentral/FAT Viewer?action=UPDATE&amp;creator=factset&amp;DOC_NAME=fat:reuters_qtrly_source_window.fat&amp;display_string=Audit&amp;DYN_ARGS=TRUE&amp;VAR:ID1=26160810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33__FDSAUDITLINK__" localSheetId="1" hidden="1">{"fdsup://IBCentral/FAT Viewer?action=UPDATE&amp;creator=factset&amp;DOC_NAME=fat:reuters_qtrly_source_window.fat&amp;display_string=Audit&amp;DYN_ARGS=TRUE&amp;VAR:ID1=77669610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33__FDSAUDITLINK__" localSheetId="2" hidden="1">{"fdsup://IBCentral/FAT Viewer?action=UPDATE&amp;creator=factset&amp;DOC_NAME=fat:reuters_qtrly_source_window.fat&amp;display_string=Audit&amp;DYN_ARGS=TRUE&amp;VAR:ID1=77669610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33__FDSAUDITLINK__" hidden="1">{"fdsup://IBCentral/FAT Viewer?action=UPDATE&amp;creator=factset&amp;DOC_NAME=fat:reuters_qtrly_source_window.fat&amp;display_string=Audit&amp;DYN_ARGS=TRUE&amp;VAR:ID1=77669610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34__FDSAUDITLINK__" localSheetId="1" hidden="1">{"fdsup://IBCentral/FAT Viewer?action=UPDATE&amp;creator=factset&amp;DOC_NAME=fat:reuters_qtrly_source_window.fat&amp;display_string=Audit&amp;DYN_ARGS=TRUE&amp;VAR:ID1=34354P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34__FDSAUDITLINK__" localSheetId="2" hidden="1">{"fdsup://IBCentral/FAT Viewer?action=UPDATE&amp;creator=factset&amp;DOC_NAME=fat:reuters_qtrly_source_window.fat&amp;display_string=Audit&amp;DYN_ARGS=TRUE&amp;VAR:ID1=34354P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34__FDSAUDITLINK__" hidden="1">{"fdsup://IBCentral/FAT Viewer?action=UPDATE&amp;creator=factset&amp;DOC_NAME=fat:reuters_qtrly_source_window.fat&amp;display_string=Audit&amp;DYN_ARGS=TRUE&amp;VAR:ID1=34354P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35__FDSAUDITLINK__" localSheetId="1" hidden="1">{"fdsup://IBCentral/FAT Viewer?action=UPDATE&amp;creator=factset&amp;DOC_NAME=fat:reuters_qtrly_source_window.fat&amp;display_string=Audit&amp;DYN_ARGS=TRUE&amp;VAR:ID1=30249U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35__FDSAUDITLINK__" localSheetId="2" hidden="1">{"fdsup://IBCentral/FAT Viewer?action=UPDATE&amp;creator=factset&amp;DOC_NAME=fat:reuters_qtrly_source_window.fat&amp;display_string=Audit&amp;DYN_ARGS=TRUE&amp;VAR:ID1=30249U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35__FDSAUDITLINK__" hidden="1">{"fdsup://IBCentral/FAT Viewer?action=UPDATE&amp;creator=factset&amp;DOC_NAME=fat:reuters_qtrly_source_window.fat&amp;display_string=Audit&amp;DYN_ARGS=TRUE&amp;VAR:ID1=30249U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36__FDSAUDITLINK__" localSheetId="1" hidden="1">{"fdsup://IBCentral/FAT Viewer?action=UPDATE&amp;creator=factset&amp;DOC_NAME=fat:reuters_qtrly_source_window.fat&amp;display_string=Audit&amp;DYN_ARGS=TRUE&amp;VAR:ID1=70109410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36__FDSAUDITLINK__" localSheetId="2" hidden="1">{"fdsup://IBCentral/FAT Viewer?action=UPDATE&amp;creator=factset&amp;DOC_NAME=fat:reuters_qtrly_source_window.fat&amp;display_string=Audit&amp;DYN_ARGS=TRUE&amp;VAR:ID1=70109410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36__FDSAUDITLINK__" hidden="1">{"fdsup://IBCentral/FAT Viewer?action=UPDATE&amp;creator=factset&amp;DOC_NAME=fat:reuters_qtrly_source_window.fat&amp;display_string=Audit&amp;DYN_ARGS=TRUE&amp;VAR:ID1=70109410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37__FDSAUDITLINK__" localSheetId="1" hidden="1">{"fdsup://IBCentral/FAT Viewer?action=UPDATE&amp;creator=factset&amp;DOC_NAME=fat:reuters_qtrly_source_window.fat&amp;display_string=Audit&amp;DYN_ARGS=TRUE&amp;VAR:ID1=13342B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37__FDSAUDITLINK__" localSheetId="2" hidden="1">{"fdsup://IBCentral/FAT Viewer?action=UPDATE&amp;creator=factset&amp;DOC_NAME=fat:reuters_qtrly_source_window.fat&amp;display_string=Audit&amp;DYN_ARGS=TRUE&amp;VAR:ID1=13342B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37__FDSAUDITLINK__" hidden="1">{"fdsup://IBCentral/FAT Viewer?action=UPDATE&amp;creator=factset&amp;DOC_NAME=fat:reuters_qtrly_source_window.fat&amp;display_string=Audit&amp;DYN_ARGS=TRUE&amp;VAR:ID1=13342B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38__FDSAUDITLINK__" localSheetId="1" hidden="1">{"fdsup://IBCentral/FAT Viewer?action=UPDATE&amp;creator=factset&amp;DOC_NAME=fat:reuters_qtrly_source_window.fat&amp;display_string=Audit&amp;DYN_ARGS=TRUE&amp;VAR:ID1=17273K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38__FDSAUDITLINK__" localSheetId="2" hidden="1">{"fdsup://IBCentral/FAT Viewer?action=UPDATE&amp;creator=factset&amp;DOC_NAME=fat:reuters_qtrly_source_window.fat&amp;display_string=Audit&amp;DYN_ARGS=TRUE&amp;VAR:ID1=17273K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38__FDSAUDITLINK__" hidden="1">{"fdsup://IBCentral/FAT Viewer?action=UPDATE&amp;creator=factset&amp;DOC_NAME=fat:reuters_qtrly_source_window.fat&amp;display_string=Audit&amp;DYN_ARGS=TRUE&amp;VAR:ID1=17273K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39__FDSAUDITLINK__" localSheetId="1" hidden="1">{"fdsup://IBCentral/FAT Viewer?action=UPDATE&amp;creator=factset&amp;DOC_NAME=fat:reuters_qtrly_source_window.fat&amp;display_string=Audit&amp;DYN_ARGS=TRUE&amp;VAR:ID1=22439910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39__FDSAUDITLINK__" localSheetId="2" hidden="1">{"fdsup://IBCentral/FAT Viewer?action=UPDATE&amp;creator=factset&amp;DOC_NAME=fat:reuters_qtrly_source_window.fat&amp;display_string=Audit&amp;DYN_ARGS=TRUE&amp;VAR:ID1=22439910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39__FDSAUDITLINK__" hidden="1">{"fdsup://IBCentral/FAT Viewer?action=UPDATE&amp;creator=factset&amp;DOC_NAME=fat:reuters_qtrly_source_window.fat&amp;display_string=Audit&amp;DYN_ARGS=TRUE&amp;VAR:ID1=22439910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4__FDSAUDITLINK__" localSheetId="1" hidden="1">{"fdsup://IBCentral/FAT Viewer?action=UPDATE&amp;creator=factset&amp;DOC_NAME=fat:reuters_qtrly_source_window.fat&amp;display_string=Audit&amp;DYN_ARGS=TRUE&amp;VAR:ID1=26160810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4__FDSAUDITLINK__" localSheetId="2" hidden="1">{"fdsup://IBCentral/FAT Viewer?action=UPDATE&amp;creator=factset&amp;DOC_NAME=fat:reuters_qtrly_source_window.fat&amp;display_string=Audit&amp;DYN_ARGS=TRUE&amp;VAR:ID1=26160810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4__FDSAUDITLINK__" hidden="1">{"fdsup://IBCentral/FAT Viewer?action=UPDATE&amp;creator=factset&amp;DOC_NAME=fat:reuters_qtrly_source_window.fat&amp;display_string=Audit&amp;DYN_ARGS=TRUE&amp;VAR:ID1=26160810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40__FDSAUDITLINK__" localSheetId="1" hidden="1">{"fdsup://IBCentral/FAT Viewer?action=UPDATE&amp;creator=factset&amp;DOC_NAME=fat:reuters_qtrly_source_window.fat&amp;display_string=Audit&amp;DYN_ARGS=TRUE&amp;VAR:ID1=26160810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40__FDSAUDITLINK__" localSheetId="2" hidden="1">{"fdsup://IBCentral/FAT Viewer?action=UPDATE&amp;creator=factset&amp;DOC_NAME=fat:reuters_qtrly_source_window.fat&amp;display_string=Audit&amp;DYN_ARGS=TRUE&amp;VAR:ID1=26160810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40__FDSAUDITLINK__" hidden="1">{"fdsup://IBCentral/FAT Viewer?action=UPDATE&amp;creator=factset&amp;DOC_NAME=fat:reuters_qtrly_source_window.fat&amp;display_string=Audit&amp;DYN_ARGS=TRUE&amp;VAR:ID1=26160810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41__FDSAUDITLINK__" localSheetId="1" hidden="1">{"fdsup://IBCentral/FAT Viewer?action=UPDATE&amp;creator=factset&amp;DOC_NAME=fat:reuters_qtrly_source_window.fat&amp;display_string=Audit&amp;DYN_ARGS=TRUE&amp;VAR:ID1=77669610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41__FDSAUDITLINK__" localSheetId="2" hidden="1">{"fdsup://IBCentral/FAT Viewer?action=UPDATE&amp;creator=factset&amp;DOC_NAME=fat:reuters_qtrly_source_window.fat&amp;display_string=Audit&amp;DYN_ARGS=TRUE&amp;VAR:ID1=77669610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41__FDSAUDITLINK__" hidden="1">{"fdsup://IBCentral/FAT Viewer?action=UPDATE&amp;creator=factset&amp;DOC_NAME=fat:reuters_qtrly_source_window.fat&amp;display_string=Audit&amp;DYN_ARGS=TRUE&amp;VAR:ID1=77669610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42__FDSAUDITLINK__" localSheetId="1" hidden="1">{"fdsup://IBCentral/FAT Viewer?action=UPDATE&amp;creator=factset&amp;DOC_NAME=fat:reuters_qtrly_source_window.fat&amp;display_string=Audit&amp;DYN_ARGS=TRUE&amp;VAR:ID1=34354P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42__FDSAUDITLINK__" localSheetId="2" hidden="1">{"fdsup://IBCentral/FAT Viewer?action=UPDATE&amp;creator=factset&amp;DOC_NAME=fat:reuters_qtrly_source_window.fat&amp;display_string=Audit&amp;DYN_ARGS=TRUE&amp;VAR:ID1=34354P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42__FDSAUDITLINK__" hidden="1">{"fdsup://IBCentral/FAT Viewer?action=UPDATE&amp;creator=factset&amp;DOC_NAME=fat:reuters_qtrly_source_window.fat&amp;display_string=Audit&amp;DYN_ARGS=TRUE&amp;VAR:ID1=34354P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43__FDSAUDITLINK__" localSheetId="1" hidden="1">{"fdsup://IBCentral/FAT Viewer?action=UPDATE&amp;creator=factset&amp;DOC_NAME=fat:reuters_qtrly_source_window.fat&amp;display_string=Audit&amp;DYN_ARGS=TRUE&amp;VAR:ID1=30249U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43__FDSAUDITLINK__" localSheetId="2" hidden="1">{"fdsup://IBCentral/FAT Viewer?action=UPDATE&amp;creator=factset&amp;DOC_NAME=fat:reuters_qtrly_source_window.fat&amp;display_string=Audit&amp;DYN_ARGS=TRUE&amp;VAR:ID1=30249U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43__FDSAUDITLINK__" hidden="1">{"fdsup://IBCentral/FAT Viewer?action=UPDATE&amp;creator=factset&amp;DOC_NAME=fat:reuters_qtrly_source_window.fat&amp;display_string=Audit&amp;DYN_ARGS=TRUE&amp;VAR:ID1=30249U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44__FDSAUDITLINK__" localSheetId="1" hidden="1">{"fdsup://IBCentral/FAT Viewer?action=UPDATE&amp;creator=factset&amp;DOC_NAME=fat:reuters_qtrly_source_window.fat&amp;display_string=Audit&amp;DYN_ARGS=TRUE&amp;VAR:ID1=70109410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44__FDSAUDITLINK__" localSheetId="2" hidden="1">{"fdsup://IBCentral/FAT Viewer?action=UPDATE&amp;creator=factset&amp;DOC_NAME=fat:reuters_qtrly_source_window.fat&amp;display_string=Audit&amp;DYN_ARGS=TRUE&amp;VAR:ID1=70109410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44__FDSAUDITLINK__" hidden="1">{"fdsup://IBCentral/FAT Viewer?action=UPDATE&amp;creator=factset&amp;DOC_NAME=fat:reuters_qtrly_source_window.fat&amp;display_string=Audit&amp;DYN_ARGS=TRUE&amp;VAR:ID1=70109410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45__FDSAUDITLINK__" localSheetId="1" hidden="1">{"fdsup://IBCentral/FAT Viewer?action=UPDATE&amp;creator=factset&amp;DOC_NAME=fat:reuters_qtrly_source_window.fat&amp;display_string=Audit&amp;DYN_ARGS=TRUE&amp;VAR:ID1=13342B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45__FDSAUDITLINK__" localSheetId="2" hidden="1">{"fdsup://IBCentral/FAT Viewer?action=UPDATE&amp;creator=factset&amp;DOC_NAME=fat:reuters_qtrly_source_window.fat&amp;display_string=Audit&amp;DYN_ARGS=TRUE&amp;VAR:ID1=13342B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45__FDSAUDITLINK__" hidden="1">{"fdsup://IBCentral/FAT Viewer?action=UPDATE&amp;creator=factset&amp;DOC_NAME=fat:reuters_qtrly_source_window.fat&amp;display_string=Audit&amp;DYN_ARGS=TRUE&amp;VAR:ID1=13342B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46__FDSAUDITLINK__" localSheetId="1" hidden="1">{"fdsup://IBCentral/FAT Viewer?action=UPDATE&amp;creator=factset&amp;DOC_NAME=fat:reuters_qtrly_source_window.fat&amp;display_string=Audit&amp;DYN_ARGS=TRUE&amp;VAR:ID1=17273K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46__FDSAUDITLINK__" localSheetId="2" hidden="1">{"fdsup://IBCentral/FAT Viewer?action=UPDATE&amp;creator=factset&amp;DOC_NAME=fat:reuters_qtrly_source_window.fat&amp;display_string=Audit&amp;DYN_ARGS=TRUE&amp;VAR:ID1=17273K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46__FDSAUDITLINK__" hidden="1">{"fdsup://IBCentral/FAT Viewer?action=UPDATE&amp;creator=factset&amp;DOC_NAME=fat:reuters_qtrly_source_window.fat&amp;display_string=Audit&amp;DYN_ARGS=TRUE&amp;VAR:ID1=17273K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47__FDSAUDITLINK__" localSheetId="1" hidden="1">{"fdsup://IBCentral/FAT Viewer?action=UPDATE&amp;creator=factset&amp;DOC_NAME=fat:reuters_qtrly_source_window.fat&amp;display_string=Audit&amp;DYN_ARGS=TRUE&amp;VAR:ID1=22439910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47__FDSAUDITLINK__" localSheetId="2" hidden="1">{"fdsup://IBCentral/FAT Viewer?action=UPDATE&amp;creator=factset&amp;DOC_NAME=fat:reuters_qtrly_source_window.fat&amp;display_string=Audit&amp;DYN_ARGS=TRUE&amp;VAR:ID1=22439910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47__FDSAUDITLINK__" hidden="1">{"fdsup://IBCentral/FAT Viewer?action=UPDATE&amp;creator=factset&amp;DOC_NAME=fat:reuters_qtrly_source_window.fat&amp;display_string=Audit&amp;DYN_ARGS=TRUE&amp;VAR:ID1=22439910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48__FDSAUDITLINK__" localSheetId="1" hidden="1">{"fdsup://IBCentral/FAT Viewer?action=UPDATE&amp;creator=factset&amp;DOC_NAME=fat:reuters_qtrly_source_window.fat&amp;display_string=Audit&amp;DYN_ARGS=TRUE&amp;VAR:ID1=26160810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48__FDSAUDITLINK__" localSheetId="2" hidden="1">{"fdsup://IBCentral/FAT Viewer?action=UPDATE&amp;creator=factset&amp;DOC_NAME=fat:reuters_qtrly_source_window.fat&amp;display_string=Audit&amp;DYN_ARGS=TRUE&amp;VAR:ID1=26160810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48__FDSAUDITLINK__" hidden="1">{"fdsup://IBCentral/FAT Viewer?action=UPDATE&amp;creator=factset&amp;DOC_NAME=fat:reuters_qtrly_source_window.fat&amp;display_string=Audit&amp;DYN_ARGS=TRUE&amp;VAR:ID1=26160810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49__FDSAUDITLINK__" localSheetId="1" hidden="1">{"fdsup://IBCentral/FAT Viewer?action=UPDATE&amp;creator=factset&amp;DOC_NAME=fat:reuters_qtrly_source_window.fat&amp;display_string=Audit&amp;DYN_ARGS=TRUE&amp;VAR:ID1=77669610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49__FDSAUDITLINK__" localSheetId="2" hidden="1">{"fdsup://IBCentral/FAT Viewer?action=UPDATE&amp;creator=factset&amp;DOC_NAME=fat:reuters_qtrly_source_window.fat&amp;display_string=Audit&amp;DYN_ARGS=TRUE&amp;VAR:ID1=77669610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49__FDSAUDITLINK__" hidden="1">{"fdsup://IBCentral/FAT Viewer?action=UPDATE&amp;creator=factset&amp;DOC_NAME=fat:reuters_qtrly_source_window.fat&amp;display_string=Audit&amp;DYN_ARGS=TRUE&amp;VAR:ID1=77669610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5__FDSAUDITLINK__" localSheetId="1" hidden="1">{"fdsup://IBCentral/FAT Viewer?action=UPDATE&amp;creator=factset&amp;DOC_NAME=fat:reuters_qtrly_source_window.fat&amp;display_string=Audit&amp;DYN_ARGS=TRUE&amp;VAR:ID1=77669610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5__FDSAUDITLINK__" localSheetId="2" hidden="1">{"fdsup://IBCentral/FAT Viewer?action=UPDATE&amp;creator=factset&amp;DOC_NAME=fat:reuters_qtrly_source_window.fat&amp;display_string=Audit&amp;DYN_ARGS=TRUE&amp;VAR:ID1=77669610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5__FDSAUDITLINK__" hidden="1">{"fdsup://IBCentral/FAT Viewer?action=UPDATE&amp;creator=factset&amp;DOC_NAME=fat:reuters_qtrly_source_window.fat&amp;display_string=Audit&amp;DYN_ARGS=TRUE&amp;VAR:ID1=77669610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50__FDSAUDITLINK__" localSheetId="1" hidden="1">{"fdsup://IBCentral/FAT Viewer?action=UPDATE&amp;creator=factset&amp;DOC_NAME=fat:reuters_qtrly_source_window.fat&amp;display_string=Audit&amp;DYN_ARGS=TRUE&amp;VAR:ID1=34354P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50__FDSAUDITLINK__" localSheetId="2" hidden="1">{"fdsup://IBCentral/FAT Viewer?action=UPDATE&amp;creator=factset&amp;DOC_NAME=fat:reuters_qtrly_source_window.fat&amp;display_string=Audit&amp;DYN_ARGS=TRUE&amp;VAR:ID1=34354P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50__FDSAUDITLINK__" hidden="1">{"fdsup://IBCentral/FAT Viewer?action=UPDATE&amp;creator=factset&amp;DOC_NAME=fat:reuters_qtrly_source_window.fat&amp;display_string=Audit&amp;DYN_ARGS=TRUE&amp;VAR:ID1=34354P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51__FDSAUDITLINK__" localSheetId="1" hidden="1">{"fdsup://IBCentral/FAT Viewer?action=UPDATE&amp;creator=factset&amp;DOC_NAME=fat:reuters_qtrly_source_window.fat&amp;display_string=Audit&amp;DYN_ARGS=TRUE&amp;VAR:ID1=30249U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51__FDSAUDITLINK__" localSheetId="2" hidden="1">{"fdsup://IBCentral/FAT Viewer?action=UPDATE&amp;creator=factset&amp;DOC_NAME=fat:reuters_qtrly_source_window.fat&amp;display_string=Audit&amp;DYN_ARGS=TRUE&amp;VAR:ID1=30249U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51__FDSAUDITLINK__" hidden="1">{"fdsup://IBCentral/FAT Viewer?action=UPDATE&amp;creator=factset&amp;DOC_NAME=fat:reuters_qtrly_source_window.fat&amp;display_string=Audit&amp;DYN_ARGS=TRUE&amp;VAR:ID1=30249U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52__FDSAUDITLINK__" localSheetId="1" hidden="1">{"fdsup://IBCentral/FAT Viewer?action=UPDATE&amp;creator=factset&amp;DOC_NAME=fat:reuters_qtrly_source_window.fat&amp;display_string=Audit&amp;DYN_ARGS=TRUE&amp;VAR:ID1=70109410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52__FDSAUDITLINK__" localSheetId="2" hidden="1">{"fdsup://IBCentral/FAT Viewer?action=UPDATE&amp;creator=factset&amp;DOC_NAME=fat:reuters_qtrly_source_window.fat&amp;display_string=Audit&amp;DYN_ARGS=TRUE&amp;VAR:ID1=70109410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52__FDSAUDITLINK__" hidden="1">{"fdsup://IBCentral/FAT Viewer?action=UPDATE&amp;creator=factset&amp;DOC_NAME=fat:reuters_qtrly_source_window.fat&amp;display_string=Audit&amp;DYN_ARGS=TRUE&amp;VAR:ID1=70109410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53__FDSAUDITLINK__" localSheetId="1" hidden="1">{"fdsup://IBCentral/FAT Viewer?action=UPDATE&amp;creator=factset&amp;DOC_NAME=fat:reuters_qtrly_source_window.fat&amp;display_string=Audit&amp;DYN_ARGS=TRUE&amp;VAR:ID1=13342B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53__FDSAUDITLINK__" localSheetId="2" hidden="1">{"fdsup://IBCentral/FAT Viewer?action=UPDATE&amp;creator=factset&amp;DOC_NAME=fat:reuters_qtrly_source_window.fat&amp;display_string=Audit&amp;DYN_ARGS=TRUE&amp;VAR:ID1=13342B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53__FDSAUDITLINK__" hidden="1">{"fdsup://IBCentral/FAT Viewer?action=UPDATE&amp;creator=factset&amp;DOC_NAME=fat:reuters_qtrly_source_window.fat&amp;display_string=Audit&amp;DYN_ARGS=TRUE&amp;VAR:ID1=13342B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54__FDSAUDITLINK__" localSheetId="1" hidden="1">{"fdsup://IBCentral/FAT Viewer?action=UPDATE&amp;creator=factset&amp;DOC_NAME=fat:reuters_qtrly_source_window.fat&amp;display_string=Audit&amp;DYN_ARGS=TRUE&amp;VAR:ID1=17273K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54__FDSAUDITLINK__" localSheetId="2" hidden="1">{"fdsup://IBCentral/FAT Viewer?action=UPDATE&amp;creator=factset&amp;DOC_NAME=fat:reuters_qtrly_source_window.fat&amp;display_string=Audit&amp;DYN_ARGS=TRUE&amp;VAR:ID1=17273K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54__FDSAUDITLINK__" hidden="1">{"fdsup://IBCentral/FAT Viewer?action=UPDATE&amp;creator=factset&amp;DOC_NAME=fat:reuters_qtrly_source_window.fat&amp;display_string=Audit&amp;DYN_ARGS=TRUE&amp;VAR:ID1=17273K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55__FDSAUDITLINK__" localSheetId="1" hidden="1">{"fdsup://IBCentral/FAT Viewer?action=UPDATE&amp;creator=factset&amp;DOC_NAME=fat:reuters_qtrly_source_window.fat&amp;display_string=Audit&amp;DYN_ARGS=TRUE&amp;VAR:ID1=22439910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55__FDSAUDITLINK__" localSheetId="2" hidden="1">{"fdsup://IBCentral/FAT Viewer?action=UPDATE&amp;creator=factset&amp;DOC_NAME=fat:reuters_qtrly_source_window.fat&amp;display_string=Audit&amp;DYN_ARGS=TRUE&amp;VAR:ID1=22439910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55__FDSAUDITLINK__" hidden="1">{"fdsup://IBCentral/FAT Viewer?action=UPDATE&amp;creator=factset&amp;DOC_NAME=fat:reuters_qtrly_source_window.fat&amp;display_string=Audit&amp;DYN_ARGS=TRUE&amp;VAR:ID1=22439910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56__FDSAUDITLINK__" localSheetId="1" hidden="1">{"fdsup://IBCentral/FAT Viewer?action=UPDATE&amp;creator=factset&amp;DOC_NAME=fat:reuters_qtrly_source_window.fat&amp;display_string=Audit&amp;DYN_ARGS=TRUE&amp;VAR:ID1=26160810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56__FDSAUDITLINK__" localSheetId="2" hidden="1">{"fdsup://IBCentral/FAT Viewer?action=UPDATE&amp;creator=factset&amp;DOC_NAME=fat:reuters_qtrly_source_window.fat&amp;display_string=Audit&amp;DYN_ARGS=TRUE&amp;VAR:ID1=26160810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56__FDSAUDITLINK__" hidden="1">{"fdsup://IBCentral/FAT Viewer?action=UPDATE&amp;creator=factset&amp;DOC_NAME=fat:reuters_qtrly_source_window.fat&amp;display_string=Audit&amp;DYN_ARGS=TRUE&amp;VAR:ID1=26160810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57__FDSAUDITLINK__" localSheetId="1" hidden="1">{"fdsup://IBCentral/FAT Viewer?action=UPDATE&amp;creator=factset&amp;DOC_NAME=fat:reuters_qtrly_source_window.fat&amp;display_string=Audit&amp;DYN_ARGS=TRUE&amp;VAR:ID1=77669610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57__FDSAUDITLINK__" localSheetId="2" hidden="1">{"fdsup://IBCentral/FAT Viewer?action=UPDATE&amp;creator=factset&amp;DOC_NAME=fat:reuters_qtrly_source_window.fat&amp;display_string=Audit&amp;DYN_ARGS=TRUE&amp;VAR:ID1=77669610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57__FDSAUDITLINK__" hidden="1">{"fdsup://IBCentral/FAT Viewer?action=UPDATE&amp;creator=factset&amp;DOC_NAME=fat:reuters_qtrly_source_window.fat&amp;display_string=Audit&amp;DYN_ARGS=TRUE&amp;VAR:ID1=77669610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58__FDSAUDITLINK__" localSheetId="1" hidden="1">{"fdsup://IBCentral/FAT Viewer?action=UPDATE&amp;creator=factset&amp;DOC_NAME=fat:reuters_qtrly_source_window.fat&amp;display_string=Audit&amp;DYN_ARGS=TRUE&amp;VAR:ID1=34354P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58__FDSAUDITLINK__" localSheetId="2" hidden="1">{"fdsup://IBCentral/FAT Viewer?action=UPDATE&amp;creator=factset&amp;DOC_NAME=fat:reuters_qtrly_source_window.fat&amp;display_string=Audit&amp;DYN_ARGS=TRUE&amp;VAR:ID1=34354P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58__FDSAUDITLINK__" hidden="1">{"fdsup://IBCentral/FAT Viewer?action=UPDATE&amp;creator=factset&amp;DOC_NAME=fat:reuters_qtrly_source_window.fat&amp;display_string=Audit&amp;DYN_ARGS=TRUE&amp;VAR:ID1=34354P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59__FDSAUDITLINK__" localSheetId="1" hidden="1">{"fdsup://IBCentral/FAT Viewer?action=UPDATE&amp;creator=factset&amp;DOC_NAME=fat:reuters_qtrly_source_window.fat&amp;display_string=Audit&amp;DYN_ARGS=TRUE&amp;VAR:ID1=30249U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59__FDSAUDITLINK__" localSheetId="2" hidden="1">{"fdsup://IBCentral/FAT Viewer?action=UPDATE&amp;creator=factset&amp;DOC_NAME=fat:reuters_qtrly_source_window.fat&amp;display_string=Audit&amp;DYN_ARGS=TRUE&amp;VAR:ID1=30249U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59__FDSAUDITLINK__" hidden="1">{"fdsup://IBCentral/FAT Viewer?action=UPDATE&amp;creator=factset&amp;DOC_NAME=fat:reuters_qtrly_source_window.fat&amp;display_string=Audit&amp;DYN_ARGS=TRUE&amp;VAR:ID1=30249U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6__FDSAUDITLINK__" localSheetId="1" hidden="1">{"fdsup://IBCentral/FAT Viewer?action=UPDATE&amp;creator=factset&amp;DOC_NAME=fat:reuters_qtrly_source_window.fat&amp;display_string=Audit&amp;DYN_ARGS=TRUE&amp;VAR:ID1=34354P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6__FDSAUDITLINK__" localSheetId="2" hidden="1">{"fdsup://IBCentral/FAT Viewer?action=UPDATE&amp;creator=factset&amp;DOC_NAME=fat:reuters_qtrly_source_window.fat&amp;display_string=Audit&amp;DYN_ARGS=TRUE&amp;VAR:ID1=34354P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6__FDSAUDITLINK__" hidden="1">{"fdsup://IBCentral/FAT Viewer?action=UPDATE&amp;creator=factset&amp;DOC_NAME=fat:reuters_qtrly_source_window.fat&amp;display_string=Audit&amp;DYN_ARGS=TRUE&amp;VAR:ID1=34354P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60__FDSAUDITLINK__" localSheetId="1" hidden="1">{"fdsup://IBCentral/FAT Viewer?action=UPDATE&amp;creator=factset&amp;DOC_NAME=fat:reuters_qtrly_source_window.fat&amp;display_string=Audit&amp;DYN_ARGS=TRUE&amp;VAR:ID1=70109410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60__FDSAUDITLINK__" localSheetId="2" hidden="1">{"fdsup://IBCentral/FAT Viewer?action=UPDATE&amp;creator=factset&amp;DOC_NAME=fat:reuters_qtrly_source_window.fat&amp;display_string=Audit&amp;DYN_ARGS=TRUE&amp;VAR:ID1=70109410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60__FDSAUDITLINK__" hidden="1">{"fdsup://IBCentral/FAT Viewer?action=UPDATE&amp;creator=factset&amp;DOC_NAME=fat:reuters_qtrly_source_window.fat&amp;display_string=Audit&amp;DYN_ARGS=TRUE&amp;VAR:ID1=70109410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61__FDSAUDITLINK__" localSheetId="1" hidden="1">{"fdsup://IBCentral/FAT Viewer?action=UPDATE&amp;creator=factset&amp;DOC_NAME=fat:reuters_qtrly_source_window.fat&amp;display_string=Audit&amp;DYN_ARGS=TRUE&amp;VAR:ID1=13342B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61__FDSAUDITLINK__" localSheetId="2" hidden="1">{"fdsup://IBCentral/FAT Viewer?action=UPDATE&amp;creator=factset&amp;DOC_NAME=fat:reuters_qtrly_source_window.fat&amp;display_string=Audit&amp;DYN_ARGS=TRUE&amp;VAR:ID1=13342B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61__FDSAUDITLINK__" hidden="1">{"fdsup://IBCentral/FAT Viewer?action=UPDATE&amp;creator=factset&amp;DOC_NAME=fat:reuters_qtrly_source_window.fat&amp;display_string=Audit&amp;DYN_ARGS=TRUE&amp;VAR:ID1=13342B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62__FDSAUDITLINK__" localSheetId="1" hidden="1">{"fdsup://IBCentral/FAT Viewer?action=UPDATE&amp;creator=factset&amp;DOC_NAME=fat:reuters_qtrly_source_window.fat&amp;display_string=Audit&amp;DYN_ARGS=TRUE&amp;VAR:ID1=17273K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62__FDSAUDITLINK__" localSheetId="2" hidden="1">{"fdsup://IBCentral/FAT Viewer?action=UPDATE&amp;creator=factset&amp;DOC_NAME=fat:reuters_qtrly_source_window.fat&amp;display_string=Audit&amp;DYN_ARGS=TRUE&amp;VAR:ID1=17273K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62__FDSAUDITLINK__" hidden="1">{"fdsup://IBCentral/FAT Viewer?action=UPDATE&amp;creator=factset&amp;DOC_NAME=fat:reuters_qtrly_source_window.fat&amp;display_string=Audit&amp;DYN_ARGS=TRUE&amp;VAR:ID1=17273K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63__FDSAUDITLINK__" localSheetId="1" hidden="1">{"fdsup://IBCentral/FAT Viewer?action=UPDATE&amp;creator=factset&amp;DOC_NAME=fat:reuters_qtrly_source_window.fat&amp;display_string=Audit&amp;DYN_ARGS=TRUE&amp;VAR:ID1=22439910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63__FDSAUDITLINK__" localSheetId="2" hidden="1">{"fdsup://IBCentral/FAT Viewer?action=UPDATE&amp;creator=factset&amp;DOC_NAME=fat:reuters_qtrly_source_window.fat&amp;display_string=Audit&amp;DYN_ARGS=TRUE&amp;VAR:ID1=22439910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63__FDSAUDITLINK__" hidden="1">{"fdsup://IBCentral/FAT Viewer?action=UPDATE&amp;creator=factset&amp;DOC_NAME=fat:reuters_qtrly_source_window.fat&amp;display_string=Audit&amp;DYN_ARGS=TRUE&amp;VAR:ID1=22439910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64__FDSAUDITLINK__" localSheetId="1" hidden="1">{"fdsup://IBCentral/FAT Viewer?action=UPDATE&amp;creator=factset&amp;DOC_NAME=fat:reuters_qtrly_source_window.fat&amp;display_string=Audit&amp;DYN_ARGS=TRUE&amp;VAR:ID1=26160810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64__FDSAUDITLINK__" localSheetId="2" hidden="1">{"fdsup://IBCentral/FAT Viewer?action=UPDATE&amp;creator=factset&amp;DOC_NAME=fat:reuters_qtrly_source_window.fat&amp;display_string=Audit&amp;DYN_ARGS=TRUE&amp;VAR:ID1=26160810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64__FDSAUDITLINK__" hidden="1">{"fdsup://IBCentral/FAT Viewer?action=UPDATE&amp;creator=factset&amp;DOC_NAME=fat:reuters_qtrly_source_window.fat&amp;display_string=Audit&amp;DYN_ARGS=TRUE&amp;VAR:ID1=26160810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65__FDSAUDITLINK__" localSheetId="1" hidden="1">{"fdsup://IBCentral/FAT Viewer?action=UPDATE&amp;creator=factset&amp;DOC_NAME=fat:reuters_qtrly_source_window.fat&amp;display_string=Audit&amp;DYN_ARGS=TRUE&amp;VAR:ID1=77669610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65__FDSAUDITLINK__" localSheetId="2" hidden="1">{"fdsup://IBCentral/FAT Viewer?action=UPDATE&amp;creator=factset&amp;DOC_NAME=fat:reuters_qtrly_source_window.fat&amp;display_string=Audit&amp;DYN_ARGS=TRUE&amp;VAR:ID1=77669610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65__FDSAUDITLINK__" hidden="1">{"fdsup://IBCentral/FAT Viewer?action=UPDATE&amp;creator=factset&amp;DOC_NAME=fat:reuters_qtrly_source_window.fat&amp;display_string=Audit&amp;DYN_ARGS=TRUE&amp;VAR:ID1=77669610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66__FDSAUDITLINK__" localSheetId="1" hidden="1">{"fdsup://IBCentral/FAT Viewer?action=UPDATE&amp;creator=factset&amp;DOC_NAME=fat:reuters_qtrly_source_window.fat&amp;display_string=Audit&amp;DYN_ARGS=TRUE&amp;VAR:ID1=34354P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66__FDSAUDITLINK__" localSheetId="2" hidden="1">{"fdsup://IBCentral/FAT Viewer?action=UPDATE&amp;creator=factset&amp;DOC_NAME=fat:reuters_qtrly_source_window.fat&amp;display_string=Audit&amp;DYN_ARGS=TRUE&amp;VAR:ID1=34354P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66__FDSAUDITLINK__" hidden="1">{"fdsup://IBCentral/FAT Viewer?action=UPDATE&amp;creator=factset&amp;DOC_NAME=fat:reuters_qtrly_source_window.fat&amp;display_string=Audit&amp;DYN_ARGS=TRUE&amp;VAR:ID1=34354P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67__FDSAUDITLINK__" localSheetId="1" hidden="1">{"fdsup://IBCentral/FAT Viewer?action=UPDATE&amp;creator=factset&amp;DOC_NAME=fat:reuters_qtrly_source_window.fat&amp;display_string=Audit&amp;DYN_ARGS=TRUE&amp;VAR:ID1=30249U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67__FDSAUDITLINK__" localSheetId="2" hidden="1">{"fdsup://IBCentral/FAT Viewer?action=UPDATE&amp;creator=factset&amp;DOC_NAME=fat:reuters_qtrly_source_window.fat&amp;display_string=Audit&amp;DYN_ARGS=TRUE&amp;VAR:ID1=30249U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67__FDSAUDITLINK__" hidden="1">{"fdsup://IBCentral/FAT Viewer?action=UPDATE&amp;creator=factset&amp;DOC_NAME=fat:reuters_qtrly_source_window.fat&amp;display_string=Audit&amp;DYN_ARGS=TRUE&amp;VAR:ID1=30249U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68__FDSAUDITLINK__" localSheetId="1" hidden="1">{"fdsup://IBCentral/FAT Viewer?action=UPDATE&amp;creator=factset&amp;DOC_NAME=fat:reuters_qtrly_source_window.fat&amp;display_string=Audit&amp;DYN_ARGS=TRUE&amp;VAR:ID1=70109410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68__FDSAUDITLINK__" localSheetId="2" hidden="1">{"fdsup://IBCentral/FAT Viewer?action=UPDATE&amp;creator=factset&amp;DOC_NAME=fat:reuters_qtrly_source_window.fat&amp;display_string=Audit&amp;DYN_ARGS=TRUE&amp;VAR:ID1=70109410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68__FDSAUDITLINK__" hidden="1">{"fdsup://IBCentral/FAT Viewer?action=UPDATE&amp;creator=factset&amp;DOC_NAME=fat:reuters_qtrly_source_window.fat&amp;display_string=Audit&amp;DYN_ARGS=TRUE&amp;VAR:ID1=70109410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69__FDSAUDITLINK__" localSheetId="1" hidden="1">{"fdsup://IBCentral/FAT Viewer?action=UPDATE&amp;creator=factset&amp;DOC_NAME=fat:reuters_qtrly_source_window.fat&amp;display_string=Audit&amp;DYN_ARGS=TRUE&amp;VAR:ID1=13342B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69__FDSAUDITLINK__" localSheetId="2" hidden="1">{"fdsup://IBCentral/FAT Viewer?action=UPDATE&amp;creator=factset&amp;DOC_NAME=fat:reuters_qtrly_source_window.fat&amp;display_string=Audit&amp;DYN_ARGS=TRUE&amp;VAR:ID1=13342B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69__FDSAUDITLINK__" hidden="1">{"fdsup://IBCentral/FAT Viewer?action=UPDATE&amp;creator=factset&amp;DOC_NAME=fat:reuters_qtrly_source_window.fat&amp;display_string=Audit&amp;DYN_ARGS=TRUE&amp;VAR:ID1=13342B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7__FDSAUDITLINK__" localSheetId="1" hidden="1">{"fdsup://IBCentral/FAT Viewer?action=UPDATE&amp;creator=factset&amp;DOC_NAME=fat:reuters_qtrly_source_window.fat&amp;display_string=Audit&amp;DYN_ARGS=TRUE&amp;VAR:ID1=30249U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7__FDSAUDITLINK__" localSheetId="2" hidden="1">{"fdsup://IBCentral/FAT Viewer?action=UPDATE&amp;creator=factset&amp;DOC_NAME=fat:reuters_qtrly_source_window.fat&amp;display_string=Audit&amp;DYN_ARGS=TRUE&amp;VAR:ID1=30249U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7__FDSAUDITLINK__" hidden="1">{"fdsup://IBCentral/FAT Viewer?action=UPDATE&amp;creator=factset&amp;DOC_NAME=fat:reuters_qtrly_source_window.fat&amp;display_string=Audit&amp;DYN_ARGS=TRUE&amp;VAR:ID1=30249U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70__FDSAUDITLINK__" localSheetId="1" hidden="1">{"fdsup://IBCentral/FAT Viewer?action=UPDATE&amp;creator=factset&amp;DOC_NAME=fat:reuters_qtrly_source_window.fat&amp;display_string=Audit&amp;DYN_ARGS=TRUE&amp;VAR:ID1=17273K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70__FDSAUDITLINK__" localSheetId="2" hidden="1">{"fdsup://IBCentral/FAT Viewer?action=UPDATE&amp;creator=factset&amp;DOC_NAME=fat:reuters_qtrly_source_window.fat&amp;display_string=Audit&amp;DYN_ARGS=TRUE&amp;VAR:ID1=17273K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70__FDSAUDITLINK__" hidden="1">{"fdsup://IBCentral/FAT Viewer?action=UPDATE&amp;creator=factset&amp;DOC_NAME=fat:reuters_qtrly_source_window.fat&amp;display_string=Audit&amp;DYN_ARGS=TRUE&amp;VAR:ID1=17273K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71__FDSAUDITLINK__" localSheetId="1" hidden="1">{"fdsup://IBCentral/FAT Viewer?action=UPDATE&amp;creator=factset&amp;DOC_NAME=fat:reuters_qtrly_source_window.fat&amp;display_string=Audit&amp;DYN_ARGS=TRUE&amp;VAR:ID1=22439910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71__FDSAUDITLINK__" localSheetId="2" hidden="1">{"fdsup://IBCentral/FAT Viewer?action=UPDATE&amp;creator=factset&amp;DOC_NAME=fat:reuters_qtrly_source_window.fat&amp;display_string=Audit&amp;DYN_ARGS=TRUE&amp;VAR:ID1=22439910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71__FDSAUDITLINK__" hidden="1">{"fdsup://IBCentral/FAT Viewer?action=UPDATE&amp;creator=factset&amp;DOC_NAME=fat:reuters_qtrly_source_window.fat&amp;display_string=Audit&amp;DYN_ARGS=TRUE&amp;VAR:ID1=22439910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72__FDSAUDITLINK__" localSheetId="1" hidden="1">{"fdsup://IBCentral/FAT Viewer?action=UPDATE&amp;creator=factset&amp;DOC_NAME=fat:reuters_qtrly_source_window.fat&amp;display_string=Audit&amp;DYN_ARGS=TRUE&amp;VAR:ID1=26160810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72__FDSAUDITLINK__" localSheetId="2" hidden="1">{"fdsup://IBCentral/FAT Viewer?action=UPDATE&amp;creator=factset&amp;DOC_NAME=fat:reuters_qtrly_source_window.fat&amp;display_string=Audit&amp;DYN_ARGS=TRUE&amp;VAR:ID1=26160810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72__FDSAUDITLINK__" hidden="1">{"fdsup://IBCentral/FAT Viewer?action=UPDATE&amp;creator=factset&amp;DOC_NAME=fat:reuters_qtrly_source_window.fat&amp;display_string=Audit&amp;DYN_ARGS=TRUE&amp;VAR:ID1=26160810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73__FDSAUDITLINK__" localSheetId="1" hidden="1">{"fdsup://IBCentral/FAT Viewer?action=UPDATE&amp;creator=factset&amp;DOC_NAME=fat:reuters_qtrly_source_window.fat&amp;display_string=Audit&amp;DYN_ARGS=TRUE&amp;VAR:ID1=77669610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73__FDSAUDITLINK__" localSheetId="2" hidden="1">{"fdsup://IBCentral/FAT Viewer?action=UPDATE&amp;creator=factset&amp;DOC_NAME=fat:reuters_qtrly_source_window.fat&amp;display_string=Audit&amp;DYN_ARGS=TRUE&amp;VAR:ID1=77669610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73__FDSAUDITLINK__" hidden="1">{"fdsup://IBCentral/FAT Viewer?action=UPDATE&amp;creator=factset&amp;DOC_NAME=fat:reuters_qtrly_source_window.fat&amp;display_string=Audit&amp;DYN_ARGS=TRUE&amp;VAR:ID1=77669610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74__FDSAUDITLINK__" localSheetId="1" hidden="1">{"fdsup://IBCentral/FAT Viewer?action=UPDATE&amp;creator=factset&amp;DOC_NAME=fat:reuters_qtrly_source_window.fat&amp;display_string=Audit&amp;DYN_ARGS=TRUE&amp;VAR:ID1=34354P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74__FDSAUDITLINK__" localSheetId="2" hidden="1">{"fdsup://IBCentral/FAT Viewer?action=UPDATE&amp;creator=factset&amp;DOC_NAME=fat:reuters_qtrly_source_window.fat&amp;display_string=Audit&amp;DYN_ARGS=TRUE&amp;VAR:ID1=34354P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74__FDSAUDITLINK__" hidden="1">{"fdsup://IBCentral/FAT Viewer?action=UPDATE&amp;creator=factset&amp;DOC_NAME=fat:reuters_qtrly_source_window.fat&amp;display_string=Audit&amp;DYN_ARGS=TRUE&amp;VAR:ID1=34354P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75__FDSAUDITLINK__" localSheetId="1" hidden="1">{"fdsup://IBCentral/FAT Viewer?action=UPDATE&amp;creator=factset&amp;DOC_NAME=fat:reuters_qtrly_source_window.fat&amp;display_string=Audit&amp;DYN_ARGS=TRUE&amp;VAR:ID1=30249U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75__FDSAUDITLINK__" localSheetId="2" hidden="1">{"fdsup://IBCentral/FAT Viewer?action=UPDATE&amp;creator=factset&amp;DOC_NAME=fat:reuters_qtrly_source_window.fat&amp;display_string=Audit&amp;DYN_ARGS=TRUE&amp;VAR:ID1=30249U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75__FDSAUDITLINK__" hidden="1">{"fdsup://IBCentral/FAT Viewer?action=UPDATE&amp;creator=factset&amp;DOC_NAME=fat:reuters_qtrly_source_window.fat&amp;display_string=Audit&amp;DYN_ARGS=TRUE&amp;VAR:ID1=30249U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76__FDSAUDITLINK__" localSheetId="1" hidden="1">{"fdsup://IBCentral/FAT Viewer?action=UPDATE&amp;creator=factset&amp;DOC_NAME=fat:reuters_qtrly_source_window.fat&amp;display_string=Audit&amp;DYN_ARGS=TRUE&amp;VAR:ID1=70109410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76__FDSAUDITLINK__" localSheetId="2" hidden="1">{"fdsup://IBCentral/FAT Viewer?action=UPDATE&amp;creator=factset&amp;DOC_NAME=fat:reuters_qtrly_source_window.fat&amp;display_string=Audit&amp;DYN_ARGS=TRUE&amp;VAR:ID1=70109410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76__FDSAUDITLINK__" hidden="1">{"fdsup://IBCentral/FAT Viewer?action=UPDATE&amp;creator=factset&amp;DOC_NAME=fat:reuters_qtrly_source_window.fat&amp;display_string=Audit&amp;DYN_ARGS=TRUE&amp;VAR:ID1=70109410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77__FDSAUDITLINK__" localSheetId="1" hidden="1">{"fdsup://IBCentral/FAT Viewer?action=UPDATE&amp;creator=factset&amp;DOC_NAME=fat:reuters_qtrly_source_window.fat&amp;display_string=Audit&amp;DYN_ARGS=TRUE&amp;VAR:ID1=13342B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77__FDSAUDITLINK__" localSheetId="2" hidden="1">{"fdsup://IBCentral/FAT Viewer?action=UPDATE&amp;creator=factset&amp;DOC_NAME=fat:reuters_qtrly_source_window.fat&amp;display_string=Audit&amp;DYN_ARGS=TRUE&amp;VAR:ID1=13342B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77__FDSAUDITLINK__" hidden="1">{"fdsup://IBCentral/FAT Viewer?action=UPDATE&amp;creator=factset&amp;DOC_NAME=fat:reuters_qtrly_source_window.fat&amp;display_string=Audit&amp;DYN_ARGS=TRUE&amp;VAR:ID1=13342B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78__FDSAUDITLINK__" localSheetId="1" hidden="1">{"fdsup://IBCentral/FAT Viewer?action=UPDATE&amp;creator=factset&amp;DOC_NAME=fat:reuters_qtrly_source_window.fat&amp;display_string=Audit&amp;DYN_ARGS=TRUE&amp;VAR:ID1=17273K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78__FDSAUDITLINK__" localSheetId="2" hidden="1">{"fdsup://IBCentral/FAT Viewer?action=UPDATE&amp;creator=factset&amp;DOC_NAME=fat:reuters_qtrly_source_window.fat&amp;display_string=Audit&amp;DYN_ARGS=TRUE&amp;VAR:ID1=17273K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78__FDSAUDITLINK__" hidden="1">{"fdsup://IBCentral/FAT Viewer?action=UPDATE&amp;creator=factset&amp;DOC_NAME=fat:reuters_qtrly_source_window.fat&amp;display_string=Audit&amp;DYN_ARGS=TRUE&amp;VAR:ID1=17273K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79__FDSAUDITLINK__" localSheetId="1" hidden="1">{"fdsup://IBCentral/FAT Viewer?action=UPDATE&amp;creator=factset&amp;DOC_NAME=fat:reuters_qtrly_source_window.fat&amp;display_string=Audit&amp;DYN_ARGS=TRUE&amp;VAR:ID1=22439910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79__FDSAUDITLINK__" localSheetId="2" hidden="1">{"fdsup://IBCentral/FAT Viewer?action=UPDATE&amp;creator=factset&amp;DOC_NAME=fat:reuters_qtrly_source_window.fat&amp;display_string=Audit&amp;DYN_ARGS=TRUE&amp;VAR:ID1=22439910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79__FDSAUDITLINK__" hidden="1">{"fdsup://IBCentral/FAT Viewer?action=UPDATE&amp;creator=factset&amp;DOC_NAME=fat:reuters_qtrly_source_window.fat&amp;display_string=Audit&amp;DYN_ARGS=TRUE&amp;VAR:ID1=22439910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8__FDSAUDITLINK__" localSheetId="1" hidden="1">{"fdsup://IBCentral/FAT Viewer?action=UPDATE&amp;creator=factset&amp;DOC_NAME=fat:reuters_qtrly_source_window.fat&amp;display_string=Audit&amp;DYN_ARGS=TRUE&amp;VAR:ID1=70109410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8__FDSAUDITLINK__" localSheetId="2" hidden="1">{"fdsup://IBCentral/FAT Viewer?action=UPDATE&amp;creator=factset&amp;DOC_NAME=fat:reuters_qtrly_source_window.fat&amp;display_string=Audit&amp;DYN_ARGS=TRUE&amp;VAR:ID1=70109410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8__FDSAUDITLINK__" hidden="1">{"fdsup://IBCentral/FAT Viewer?action=UPDATE&amp;creator=factset&amp;DOC_NAME=fat:reuters_qtrly_source_window.fat&amp;display_string=Audit&amp;DYN_ARGS=TRUE&amp;VAR:ID1=70109410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80__FDSAUDITLINK__" localSheetId="1" hidden="1">{"fdsup://IBCentral/FAT Viewer?action=UPDATE&amp;creator=factset&amp;DOC_NAME=fat:reuters_qtrly_source_window.fat&amp;display_string=Audit&amp;DYN_ARGS=TRUE&amp;VAR:ID1=26160810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80__FDSAUDITLINK__" localSheetId="2" hidden="1">{"fdsup://IBCentral/FAT Viewer?action=UPDATE&amp;creator=factset&amp;DOC_NAME=fat:reuters_qtrly_source_window.fat&amp;display_string=Audit&amp;DYN_ARGS=TRUE&amp;VAR:ID1=26160810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80__FDSAUDITLINK__" hidden="1">{"fdsup://IBCentral/FAT Viewer?action=UPDATE&amp;creator=factset&amp;DOC_NAME=fat:reuters_qtrly_source_window.fat&amp;display_string=Audit&amp;DYN_ARGS=TRUE&amp;VAR:ID1=26160810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81__FDSAUDITLINK__" localSheetId="1" hidden="1">{"fdsup://IBCentral/FAT Viewer?action=UPDATE&amp;creator=factset&amp;DOC_NAME=fat:reuters_qtrly_source_window.fat&amp;display_string=Audit&amp;DYN_ARGS=TRUE&amp;VAR:ID1=77669610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81__FDSAUDITLINK__" localSheetId="2" hidden="1">{"fdsup://IBCentral/FAT Viewer?action=UPDATE&amp;creator=factset&amp;DOC_NAME=fat:reuters_qtrly_source_window.fat&amp;display_string=Audit&amp;DYN_ARGS=TRUE&amp;VAR:ID1=77669610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81__FDSAUDITLINK__" hidden="1">{"fdsup://IBCentral/FAT Viewer?action=UPDATE&amp;creator=factset&amp;DOC_NAME=fat:reuters_qtrly_source_window.fat&amp;display_string=Audit&amp;DYN_ARGS=TRUE&amp;VAR:ID1=77669610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82__FDSAUDITLINK__" localSheetId="1" hidden="1">{"fdsup://IBCentral/FAT Viewer?action=UPDATE&amp;creator=factset&amp;DOC_NAME=fat:reuters_qtrly_source_window.fat&amp;display_string=Audit&amp;DYN_ARGS=TRUE&amp;VAR:ID1=34354P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82__FDSAUDITLINK__" localSheetId="2" hidden="1">{"fdsup://IBCentral/FAT Viewer?action=UPDATE&amp;creator=factset&amp;DOC_NAME=fat:reuters_qtrly_source_window.fat&amp;display_string=Audit&amp;DYN_ARGS=TRUE&amp;VAR:ID1=34354P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82__FDSAUDITLINK__" hidden="1">{"fdsup://IBCentral/FAT Viewer?action=UPDATE&amp;creator=factset&amp;DOC_NAME=fat:reuters_qtrly_source_window.fat&amp;display_string=Audit&amp;DYN_ARGS=TRUE&amp;VAR:ID1=34354P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83__FDSAUDITLINK__" localSheetId="1" hidden="1">{"fdsup://IBCentral/FAT Viewer?action=UPDATE&amp;creator=factset&amp;DOC_NAME=fat:reuters_qtrly_source_window.fat&amp;display_string=Audit&amp;DYN_ARGS=TRUE&amp;VAR:ID1=30249U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83__FDSAUDITLINK__" localSheetId="2" hidden="1">{"fdsup://IBCentral/FAT Viewer?action=UPDATE&amp;creator=factset&amp;DOC_NAME=fat:reuters_qtrly_source_window.fat&amp;display_string=Audit&amp;DYN_ARGS=TRUE&amp;VAR:ID1=30249U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83__FDSAUDITLINK__" hidden="1">{"fdsup://IBCentral/FAT Viewer?action=UPDATE&amp;creator=factset&amp;DOC_NAME=fat:reuters_qtrly_source_window.fat&amp;display_string=Audit&amp;DYN_ARGS=TRUE&amp;VAR:ID1=30249U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84__FDSAUDITLINK__" localSheetId="1" hidden="1">{"fdsup://IBCentral/FAT Viewer?action=UPDATE&amp;creator=factset&amp;DOC_NAME=fat:reuters_qtrly_source_window.fat&amp;display_string=Audit&amp;DYN_ARGS=TRUE&amp;VAR:ID1=70109410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84__FDSAUDITLINK__" localSheetId="2" hidden="1">{"fdsup://IBCentral/FAT Viewer?action=UPDATE&amp;creator=factset&amp;DOC_NAME=fat:reuters_qtrly_source_window.fat&amp;display_string=Audit&amp;DYN_ARGS=TRUE&amp;VAR:ID1=70109410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84__FDSAUDITLINK__" hidden="1">{"fdsup://IBCentral/FAT Viewer?action=UPDATE&amp;creator=factset&amp;DOC_NAME=fat:reuters_qtrly_source_window.fat&amp;display_string=Audit&amp;DYN_ARGS=TRUE&amp;VAR:ID1=70109410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85__FDSAUDITLINK__" localSheetId="1" hidden="1">{"fdsup://IBCentral/FAT Viewer?action=UPDATE&amp;creator=factset&amp;DOC_NAME=fat:reuters_qtrly_source_window.fat&amp;display_string=Audit&amp;DYN_ARGS=TRUE&amp;VAR:ID1=13342B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85__FDSAUDITLINK__" localSheetId="2" hidden="1">{"fdsup://IBCentral/FAT Viewer?action=UPDATE&amp;creator=factset&amp;DOC_NAME=fat:reuters_qtrly_source_window.fat&amp;display_string=Audit&amp;DYN_ARGS=TRUE&amp;VAR:ID1=13342B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85__FDSAUDITLINK__" hidden="1">{"fdsup://IBCentral/FAT Viewer?action=UPDATE&amp;creator=factset&amp;DOC_NAME=fat:reuters_qtrly_source_window.fat&amp;display_string=Audit&amp;DYN_ARGS=TRUE&amp;VAR:ID1=13342B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86__FDSAUDITLINK__" localSheetId="1" hidden="1">{"fdsup://IBCentral/FAT Viewer?action=UPDATE&amp;creator=factset&amp;DOC_NAME=fat:reuters_qtrly_source_window.fat&amp;display_string=Audit&amp;DYN_ARGS=TRUE&amp;VAR:ID1=17273K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86__FDSAUDITLINK__" localSheetId="2" hidden="1">{"fdsup://IBCentral/FAT Viewer?action=UPDATE&amp;creator=factset&amp;DOC_NAME=fat:reuters_qtrly_source_window.fat&amp;display_string=Audit&amp;DYN_ARGS=TRUE&amp;VAR:ID1=17273K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86__FDSAUDITLINK__" hidden="1">{"fdsup://IBCentral/FAT Viewer?action=UPDATE&amp;creator=factset&amp;DOC_NAME=fat:reuters_qtrly_source_window.fat&amp;display_string=Audit&amp;DYN_ARGS=TRUE&amp;VAR:ID1=17273K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87__FDSAUDITLINK__" localSheetId="1" hidden="1">{"fdsup://IBCentral/FAT Viewer?action=UPDATE&amp;creator=factset&amp;DOC_NAME=fat:reuters_qtrly_source_window.fat&amp;display_string=Audit&amp;DYN_ARGS=TRUE&amp;VAR:ID1=22439910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87__FDSAUDITLINK__" localSheetId="2" hidden="1">{"fdsup://IBCentral/FAT Viewer?action=UPDATE&amp;creator=factset&amp;DOC_NAME=fat:reuters_qtrly_source_window.fat&amp;display_string=Audit&amp;DYN_ARGS=TRUE&amp;VAR:ID1=22439910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87__FDSAUDITLINK__" hidden="1">{"fdsup://IBCentral/FAT Viewer?action=UPDATE&amp;creator=factset&amp;DOC_NAME=fat:reuters_qtrly_source_window.fat&amp;display_string=Audit&amp;DYN_ARGS=TRUE&amp;VAR:ID1=22439910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88__FDSAUDITLINK__" localSheetId="1" hidden="1">{"fdsup://IBCentral/FAT Viewer?action=UPDATE&amp;creator=factset&amp;DOC_NAME=fat:reuters_qtrly_source_window.fat&amp;display_string=Audit&amp;DYN_ARGS=TRUE&amp;VAR:ID1=26160810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88__FDSAUDITLINK__" localSheetId="2" hidden="1">{"fdsup://IBCentral/FAT Viewer?action=UPDATE&amp;creator=factset&amp;DOC_NAME=fat:reuters_qtrly_source_window.fat&amp;display_string=Audit&amp;DYN_ARGS=TRUE&amp;VAR:ID1=26160810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88__FDSAUDITLINK__" hidden="1">{"fdsup://IBCentral/FAT Viewer?action=UPDATE&amp;creator=factset&amp;DOC_NAME=fat:reuters_qtrly_source_window.fat&amp;display_string=Audit&amp;DYN_ARGS=TRUE&amp;VAR:ID1=26160810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89__FDSAUDITLINK__" localSheetId="1" hidden="1">{"fdsup://IBCentral/FAT Viewer?action=UPDATE&amp;creator=factset&amp;DOC_NAME=fat:reuters_qtrly_source_window.fat&amp;display_string=Audit&amp;DYN_ARGS=TRUE&amp;VAR:ID1=77669610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89__FDSAUDITLINK__" localSheetId="2" hidden="1">{"fdsup://IBCentral/FAT Viewer?action=UPDATE&amp;creator=factset&amp;DOC_NAME=fat:reuters_qtrly_source_window.fat&amp;display_string=Audit&amp;DYN_ARGS=TRUE&amp;VAR:ID1=77669610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89__FDSAUDITLINK__" hidden="1">{"fdsup://IBCentral/FAT Viewer?action=UPDATE&amp;creator=factset&amp;DOC_NAME=fat:reuters_qtrly_source_window.fat&amp;display_string=Audit&amp;DYN_ARGS=TRUE&amp;VAR:ID1=77669610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9__FDSAUDITLINK__" localSheetId="1" hidden="1">{"fdsup://IBCentral/FAT Viewer?action=UPDATE&amp;creator=factset&amp;DOC_NAME=fat:reuters_qtrly_source_window.fat&amp;display_string=Audit&amp;DYN_ARGS=TRUE&amp;VAR:ID1=13342B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9__FDSAUDITLINK__" localSheetId="2" hidden="1">{"fdsup://IBCentral/FAT Viewer?action=UPDATE&amp;creator=factset&amp;DOC_NAME=fat:reuters_qtrly_source_window.fat&amp;display_string=Audit&amp;DYN_ARGS=TRUE&amp;VAR:ID1=13342B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9__FDSAUDITLINK__" hidden="1">{"fdsup://IBCentral/FAT Viewer?action=UPDATE&amp;creator=factset&amp;DOC_NAME=fat:reuters_qtrly_source_window.fat&amp;display_string=Audit&amp;DYN_ARGS=TRUE&amp;VAR:ID1=13342B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90__FDSAUDITLINK__" localSheetId="1" hidden="1">{"fdsup://IBCentral/FAT Viewer?action=UPDATE&amp;creator=factset&amp;DOC_NAME=fat:reuters_qtrly_source_window.fat&amp;display_string=Audit&amp;DYN_ARGS=TRUE&amp;VAR:ID1=34354P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90__FDSAUDITLINK__" localSheetId="2" hidden="1">{"fdsup://IBCentral/FAT Viewer?action=UPDATE&amp;creator=factset&amp;DOC_NAME=fat:reuters_qtrly_source_window.fat&amp;display_string=Audit&amp;DYN_ARGS=TRUE&amp;VAR:ID1=34354P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90__FDSAUDITLINK__" hidden="1">{"fdsup://IBCentral/FAT Viewer?action=UPDATE&amp;creator=factset&amp;DOC_NAME=fat:reuters_qtrly_source_window.fat&amp;display_string=Audit&amp;DYN_ARGS=TRUE&amp;VAR:ID1=34354P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91__FDSAUDITLINK__" localSheetId="1" hidden="1">{"fdsup://IBCentral/FAT Viewer?action=UPDATE&amp;creator=factset&amp;DOC_NAME=fat:reuters_qtrly_source_window.fat&amp;display_string=Audit&amp;DYN_ARGS=TRUE&amp;VAR:ID1=30249U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91__FDSAUDITLINK__" localSheetId="2" hidden="1">{"fdsup://IBCentral/FAT Viewer?action=UPDATE&amp;creator=factset&amp;DOC_NAME=fat:reuters_qtrly_source_window.fat&amp;display_string=Audit&amp;DYN_ARGS=TRUE&amp;VAR:ID1=30249U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91__FDSAUDITLINK__" hidden="1">{"fdsup://IBCentral/FAT Viewer?action=UPDATE&amp;creator=factset&amp;DOC_NAME=fat:reuters_qtrly_source_window.fat&amp;display_string=Audit&amp;DYN_ARGS=TRUE&amp;VAR:ID1=30249U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92__FDSAUDITLINK__" localSheetId="1" hidden="1">{"fdsup://IBCentral/FAT Viewer?action=UPDATE&amp;creator=factset&amp;DOC_NAME=fat:reuters_qtrly_source_window.fat&amp;display_string=Audit&amp;DYN_ARGS=TRUE&amp;VAR:ID1=70109410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92__FDSAUDITLINK__" localSheetId="2" hidden="1">{"fdsup://IBCentral/FAT Viewer?action=UPDATE&amp;creator=factset&amp;DOC_NAME=fat:reuters_qtrly_source_window.fat&amp;display_string=Audit&amp;DYN_ARGS=TRUE&amp;VAR:ID1=70109410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92__FDSAUDITLINK__" hidden="1">{"fdsup://IBCentral/FAT Viewer?action=UPDATE&amp;creator=factset&amp;DOC_NAME=fat:reuters_qtrly_source_window.fat&amp;display_string=Audit&amp;DYN_ARGS=TRUE&amp;VAR:ID1=70109410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93__FDSAUDITLINK__" localSheetId="1" hidden="1">{"fdsup://IBCentral/FAT Viewer?action=UPDATE&amp;creator=factset&amp;DOC_NAME=fat:reuters_qtrly_source_window.fat&amp;display_string=Audit&amp;DYN_ARGS=TRUE&amp;VAR:ID1=13342B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93__FDSAUDITLINK__" localSheetId="2" hidden="1">{"fdsup://IBCentral/FAT Viewer?action=UPDATE&amp;creator=factset&amp;DOC_NAME=fat:reuters_qtrly_source_window.fat&amp;display_string=Audit&amp;DYN_ARGS=TRUE&amp;VAR:ID1=13342B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93__FDSAUDITLINK__" hidden="1">{"fdsup://IBCentral/FAT Viewer?action=UPDATE&amp;creator=factset&amp;DOC_NAME=fat:reuters_qtrly_source_window.fat&amp;display_string=Audit&amp;DYN_ARGS=TRUE&amp;VAR:ID1=13342B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694__FDSAUDITLINK__" localSheetId="1" hidden="1">{"fdsup://IBCentral/FAT Viewer?action=UPDATE&amp;creator=factset&amp;DOC_NAME=fat:reuters_qtrly_source_window.fat&amp;display_string=Audit&amp;DYN_ARGS=TRUE&amp;VAR:ID1=17273K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94__FDSAUDITLINK__" localSheetId="2" hidden="1">{"fdsup://IBCentral/FAT Viewer?action=UPDATE&amp;creator=factset&amp;DOC_NAME=fat:reuters_qtrly_source_window.fat&amp;display_string=Audit&amp;DYN_ARGS=TRUE&amp;VAR:ID1=17273K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94__FDSAUDITLINK__" hidden="1">{"fdsup://IBCentral/FAT Viewer?action=UPDATE&amp;creator=factset&amp;DOC_NAME=fat:reuters_qtrly_source_window.fat&amp;display_string=Audit&amp;DYN_ARGS=TRUE&amp;VAR:ID1=17273K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95__FDSAUDITLINK__" localSheetId="1" hidden="1">{"fdsup://IBCentral/FAT Viewer?action=UPDATE&amp;creator=factset&amp;DOC_NAME=fat:reuters_qtrly_source_window.fat&amp;display_string=Audit&amp;DYN_ARGS=TRUE&amp;VAR:ID1=22439910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95__FDSAUDITLINK__" localSheetId="2" hidden="1">{"fdsup://IBCentral/FAT Viewer?action=UPDATE&amp;creator=factset&amp;DOC_NAME=fat:reuters_qtrly_source_window.fat&amp;display_string=Audit&amp;DYN_ARGS=TRUE&amp;VAR:ID1=22439910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95__FDSAUDITLINK__" hidden="1">{"fdsup://IBCentral/FAT Viewer?action=UPDATE&amp;creator=factset&amp;DOC_NAME=fat:reuters_qtrly_source_window.fat&amp;display_string=Audit&amp;DYN_ARGS=TRUE&amp;VAR:ID1=22439910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96__FDSAUDITLINK__" localSheetId="1" hidden="1">{"fdsup://IBCentral/FAT Viewer?action=UPDATE&amp;creator=factset&amp;DOC_NAME=fat:reuters_qtrly_source_window.fat&amp;display_string=Audit&amp;DYN_ARGS=TRUE&amp;VAR:ID1=26160810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96__FDSAUDITLINK__" localSheetId="2" hidden="1">{"fdsup://IBCentral/FAT Viewer?action=UPDATE&amp;creator=factset&amp;DOC_NAME=fat:reuters_qtrly_source_window.fat&amp;display_string=Audit&amp;DYN_ARGS=TRUE&amp;VAR:ID1=26160810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96__FDSAUDITLINK__" hidden="1">{"fdsup://IBCentral/FAT Viewer?action=UPDATE&amp;creator=factset&amp;DOC_NAME=fat:reuters_qtrly_source_window.fat&amp;display_string=Audit&amp;DYN_ARGS=TRUE&amp;VAR:ID1=26160810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97__FDSAUDITLINK__" localSheetId="1" hidden="1">{"fdsup://IBCentral/FAT Viewer?action=UPDATE&amp;creator=factset&amp;DOC_NAME=fat:reuters_qtrly_source_window.fat&amp;display_string=Audit&amp;DYN_ARGS=TRUE&amp;VAR:ID1=77669610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97__FDSAUDITLINK__" localSheetId="2" hidden="1">{"fdsup://IBCentral/FAT Viewer?action=UPDATE&amp;creator=factset&amp;DOC_NAME=fat:reuters_qtrly_source_window.fat&amp;display_string=Audit&amp;DYN_ARGS=TRUE&amp;VAR:ID1=77669610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97__FDSAUDITLINK__" hidden="1">{"fdsup://IBCentral/FAT Viewer?action=UPDATE&amp;creator=factset&amp;DOC_NAME=fat:reuters_qtrly_source_window.fat&amp;display_string=Audit&amp;DYN_ARGS=TRUE&amp;VAR:ID1=77669610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98__FDSAUDITLINK__" localSheetId="1" hidden="1">{"fdsup://IBCentral/FAT Viewer?action=UPDATE&amp;creator=factset&amp;DOC_NAME=fat:reuters_qtrly_source_window.fat&amp;display_string=Audit&amp;DYN_ARGS=TRUE&amp;VAR:ID1=34354P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98__FDSAUDITLINK__" localSheetId="2" hidden="1">{"fdsup://IBCentral/FAT Viewer?action=UPDATE&amp;creator=factset&amp;DOC_NAME=fat:reuters_qtrly_source_window.fat&amp;display_string=Audit&amp;DYN_ARGS=TRUE&amp;VAR:ID1=34354P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98__FDSAUDITLINK__" hidden="1">{"fdsup://IBCentral/FAT Viewer?action=UPDATE&amp;creator=factset&amp;DOC_NAME=fat:reuters_qtrly_source_window.fat&amp;display_string=Audit&amp;DYN_ARGS=TRUE&amp;VAR:ID1=34354P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99__FDSAUDITLINK__" localSheetId="1" hidden="1">{"fdsup://IBCentral/FAT Viewer?action=UPDATE&amp;creator=factset&amp;DOC_NAME=fat:reuters_qtrly_source_window.fat&amp;display_string=Audit&amp;DYN_ARGS=TRUE&amp;VAR:ID1=30249U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99__FDSAUDITLINK__" localSheetId="2" hidden="1">{"fdsup://IBCentral/FAT Viewer?action=UPDATE&amp;creator=factset&amp;DOC_NAME=fat:reuters_qtrly_source_window.fat&amp;display_string=Audit&amp;DYN_ARGS=TRUE&amp;VAR:ID1=30249U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699__FDSAUDITLINK__" hidden="1">{"fdsup://IBCentral/FAT Viewer?action=UPDATE&amp;creator=factset&amp;DOC_NAME=fat:reuters_qtrly_source_window.fat&amp;display_string=Audit&amp;DYN_ARGS=TRUE&amp;VAR:ID1=30249U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__123Graph_XCHART_1" hidden="1">[2]A!$Q$14:$Q$53</definedName>
    <definedName name="_7__FDSAUDITLINK__" localSheetId="1" hidden="1">{"fdsup://IBCentral/FAT Viewer?action=UPDATE&amp;creator=factset&amp;DOC_NAME=fat:reuters_qtrly_shs_src_window.fat&amp;display_string=Audit&amp;DYN_ARGS=TRUE&amp;VAR:ID1=26927940&amp;VAR:RCODE=FDSSHSOUTDEPS&amp;VAR:SDATE=20090999&amp;VAR:FREQ=Quarterly&amp;VAR:RELITEM=RP&amp;VAR:CURRENCY=&amp;VAR:CUR","RSOURCE=EXSHARE&amp;VAR:NATFREQ=QUARTERLY&amp;VAR:RFIELD=FINALIZED&amp;VAR:DB_TYPE=&amp;VAR:UNITS=M&amp;window=popup&amp;width=450&amp;height=300&amp;START_MAXIMIZED=FALSE"}</definedName>
    <definedName name="_7__FDSAUDITLINK__" localSheetId="2" hidden="1">{"fdsup://IBCentral/FAT Viewer?action=UPDATE&amp;creator=factset&amp;DOC_NAME=fat:reuters_qtrly_shs_src_window.fat&amp;display_string=Audit&amp;DYN_ARGS=TRUE&amp;VAR:ID1=26927940&amp;VAR:RCODE=FDSSHSOUTDEPS&amp;VAR:SDATE=20090999&amp;VAR:FREQ=Quarterly&amp;VAR:RELITEM=RP&amp;VAR:CURRENCY=&amp;VAR:CUR","RSOURCE=EXSHARE&amp;VAR:NATFREQ=QUARTERLY&amp;VAR:RFIELD=FINALIZED&amp;VAR:DB_TYPE=&amp;VAR:UNITS=M&amp;window=popup&amp;width=450&amp;height=300&amp;START_MAXIMIZED=FALSE"}</definedName>
    <definedName name="_7__FDSAUDITLINK__" hidden="1">{"fdsup://IBCentral/FAT Viewer?action=UPDATE&amp;creator=factset&amp;DOC_NAME=fat:reuters_qtrly_shs_src_window.fat&amp;display_string=Audit&amp;DYN_ARGS=TRUE&amp;VAR:ID1=26927940&amp;VAR:RCODE=FDSSHSOUTDEPS&amp;VAR:SDATE=20090999&amp;VAR:FREQ=Quarterly&amp;VAR:RELITEM=RP&amp;VAR:CURRENCY=&amp;VAR:CUR","RSOURCE=EXSHARE&amp;VAR:NATFREQ=QUARTERLY&amp;VAR:RFIELD=FINALIZED&amp;VAR:DB_TYPE=&amp;VAR:UNITS=M&amp;window=popup&amp;width=450&amp;height=300&amp;START_MAXIMIZED=FALSE"}</definedName>
    <definedName name="_70__FDSAUDITLINK__" localSheetId="1" hidden="1">{"fdsup://IBCentral/FAT Viewer?action=UPDATE&amp;creator=factset&amp;DOC_NAME=fat:reuters_qtrly_source_window.fat&amp;display_string=Audit&amp;DYN_ARGS=TRUE&amp;VAR:ID1=17273K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0__FDSAUDITLINK__" localSheetId="2" hidden="1">{"fdsup://IBCentral/FAT Viewer?action=UPDATE&amp;creator=factset&amp;DOC_NAME=fat:reuters_qtrly_source_window.fat&amp;display_string=Audit&amp;DYN_ARGS=TRUE&amp;VAR:ID1=17273K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0__FDSAUDITLINK__" hidden="1">{"fdsup://IBCentral/FAT Viewer?action=UPDATE&amp;creator=factset&amp;DOC_NAME=fat:reuters_qtrly_source_window.fat&amp;display_string=Audit&amp;DYN_ARGS=TRUE&amp;VAR:ID1=17273K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00__FDSAUDITLINK__" localSheetId="1" hidden="1">{"fdsup://IBCentral/FAT Viewer?action=UPDATE&amp;creator=factset&amp;DOC_NAME=fat:reuters_qtrly_source_window.fat&amp;display_string=Audit&amp;DYN_ARGS=TRUE&amp;VAR:ID1=70109410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00__FDSAUDITLINK__" localSheetId="2" hidden="1">{"fdsup://IBCentral/FAT Viewer?action=UPDATE&amp;creator=factset&amp;DOC_NAME=fat:reuters_qtrly_source_window.fat&amp;display_string=Audit&amp;DYN_ARGS=TRUE&amp;VAR:ID1=70109410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00__FDSAUDITLINK__" hidden="1">{"fdsup://IBCentral/FAT Viewer?action=UPDATE&amp;creator=factset&amp;DOC_NAME=fat:reuters_qtrly_source_window.fat&amp;display_string=Audit&amp;DYN_ARGS=TRUE&amp;VAR:ID1=70109410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01__FDSAUDITLINK__" localSheetId="1" hidden="1">{"fdsup://IBCentral/FAT Viewer?action=UPDATE&amp;creator=factset&amp;DOC_NAME=fat:reuters_qtrly_source_window.fat&amp;display_string=Audit&amp;DYN_ARGS=TRUE&amp;VAR:ID1=13342B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01__FDSAUDITLINK__" localSheetId="2" hidden="1">{"fdsup://IBCentral/FAT Viewer?action=UPDATE&amp;creator=factset&amp;DOC_NAME=fat:reuters_qtrly_source_window.fat&amp;display_string=Audit&amp;DYN_ARGS=TRUE&amp;VAR:ID1=13342B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01__FDSAUDITLINK__" hidden="1">{"fdsup://IBCentral/FAT Viewer?action=UPDATE&amp;creator=factset&amp;DOC_NAME=fat:reuters_qtrly_source_window.fat&amp;display_string=Audit&amp;DYN_ARGS=TRUE&amp;VAR:ID1=13342B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02__FDSAUDITLINK__" localSheetId="1" hidden="1">{"fdsup://IBCentral/FAT Viewer?action=UPDATE&amp;creator=factset&amp;DOC_NAME=fat:reuters_qtrly_source_window.fat&amp;display_string=Audit&amp;DYN_ARGS=TRUE&amp;VAR:ID1=17273K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02__FDSAUDITLINK__" localSheetId="2" hidden="1">{"fdsup://IBCentral/FAT Viewer?action=UPDATE&amp;creator=factset&amp;DOC_NAME=fat:reuters_qtrly_source_window.fat&amp;display_string=Audit&amp;DYN_ARGS=TRUE&amp;VAR:ID1=17273K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02__FDSAUDITLINK__" hidden="1">{"fdsup://IBCentral/FAT Viewer?action=UPDATE&amp;creator=factset&amp;DOC_NAME=fat:reuters_qtrly_source_window.fat&amp;display_string=Audit&amp;DYN_ARGS=TRUE&amp;VAR:ID1=17273K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03__FDSAUDITLINK__" localSheetId="1" hidden="1">{"fdsup://IBCentral/FAT Viewer?action=UPDATE&amp;creator=factset&amp;DOC_NAME=fat:reuters_qtrly_source_window.fat&amp;display_string=Audit&amp;DYN_ARGS=TRUE&amp;VAR:ID1=22439910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03__FDSAUDITLINK__" localSheetId="2" hidden="1">{"fdsup://IBCentral/FAT Viewer?action=UPDATE&amp;creator=factset&amp;DOC_NAME=fat:reuters_qtrly_source_window.fat&amp;display_string=Audit&amp;DYN_ARGS=TRUE&amp;VAR:ID1=22439910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03__FDSAUDITLINK__" hidden="1">{"fdsup://IBCentral/FAT Viewer?action=UPDATE&amp;creator=factset&amp;DOC_NAME=fat:reuters_qtrly_source_window.fat&amp;display_string=Audit&amp;DYN_ARGS=TRUE&amp;VAR:ID1=22439910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04__FDSAUDITLINK__" localSheetId="1" hidden="1">{"fdsup://IBCentral/FAT Viewer?action=UPDATE&amp;creator=factset&amp;DOC_NAME=fat:reuters_qtrly_source_window.fat&amp;display_string=Audit&amp;DYN_ARGS=TRUE&amp;VAR:ID1=26160810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04__FDSAUDITLINK__" localSheetId="2" hidden="1">{"fdsup://IBCentral/FAT Viewer?action=UPDATE&amp;creator=factset&amp;DOC_NAME=fat:reuters_qtrly_source_window.fat&amp;display_string=Audit&amp;DYN_ARGS=TRUE&amp;VAR:ID1=26160810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04__FDSAUDITLINK__" hidden="1">{"fdsup://IBCentral/FAT Viewer?action=UPDATE&amp;creator=factset&amp;DOC_NAME=fat:reuters_qtrly_source_window.fat&amp;display_string=Audit&amp;DYN_ARGS=TRUE&amp;VAR:ID1=26160810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05__FDSAUDITLINK__" localSheetId="1" hidden="1">{"fdsup://IBCentral/FAT Viewer?action=UPDATE&amp;creator=factset&amp;DOC_NAME=fat:reuters_qtrly_source_window.fat&amp;display_string=Audit&amp;DYN_ARGS=TRUE&amp;VAR:ID1=77669610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05__FDSAUDITLINK__" localSheetId="2" hidden="1">{"fdsup://IBCentral/FAT Viewer?action=UPDATE&amp;creator=factset&amp;DOC_NAME=fat:reuters_qtrly_source_window.fat&amp;display_string=Audit&amp;DYN_ARGS=TRUE&amp;VAR:ID1=77669610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05__FDSAUDITLINK__" hidden="1">{"fdsup://IBCentral/FAT Viewer?action=UPDATE&amp;creator=factset&amp;DOC_NAME=fat:reuters_qtrly_source_window.fat&amp;display_string=Audit&amp;DYN_ARGS=TRUE&amp;VAR:ID1=77669610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06__FDSAUDITLINK__" localSheetId="1" hidden="1">{"fdsup://IBCentral/FAT Viewer?action=UPDATE&amp;creator=factset&amp;DOC_NAME=fat:reuters_qtrly_source_window.fat&amp;display_string=Audit&amp;DYN_ARGS=TRUE&amp;VAR:ID1=34354P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06__FDSAUDITLINK__" localSheetId="2" hidden="1">{"fdsup://IBCentral/FAT Viewer?action=UPDATE&amp;creator=factset&amp;DOC_NAME=fat:reuters_qtrly_source_window.fat&amp;display_string=Audit&amp;DYN_ARGS=TRUE&amp;VAR:ID1=34354P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06__FDSAUDITLINK__" hidden="1">{"fdsup://IBCentral/FAT Viewer?action=UPDATE&amp;creator=factset&amp;DOC_NAME=fat:reuters_qtrly_source_window.fat&amp;display_string=Audit&amp;DYN_ARGS=TRUE&amp;VAR:ID1=34354P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07__FDSAUDITLINK__" localSheetId="1" hidden="1">{"fdsup://IBCentral/FAT Viewer?action=UPDATE&amp;creator=factset&amp;DOC_NAME=fat:reuters_qtrly_source_window.fat&amp;display_string=Audit&amp;DYN_ARGS=TRUE&amp;VAR:ID1=30249U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07__FDSAUDITLINK__" localSheetId="2" hidden="1">{"fdsup://IBCentral/FAT Viewer?action=UPDATE&amp;creator=factset&amp;DOC_NAME=fat:reuters_qtrly_source_window.fat&amp;display_string=Audit&amp;DYN_ARGS=TRUE&amp;VAR:ID1=30249U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07__FDSAUDITLINK__" hidden="1">{"fdsup://IBCentral/FAT Viewer?action=UPDATE&amp;creator=factset&amp;DOC_NAME=fat:reuters_qtrly_source_window.fat&amp;display_string=Audit&amp;DYN_ARGS=TRUE&amp;VAR:ID1=30249U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08__FDSAUDITLINK__" localSheetId="1" hidden="1">{"fdsup://IBCentral/FAT Viewer?action=UPDATE&amp;creator=factset&amp;DOC_NAME=fat:reuters_qtrly_source_window.fat&amp;display_string=Audit&amp;DYN_ARGS=TRUE&amp;VAR:ID1=70109410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08__FDSAUDITLINK__" localSheetId="2" hidden="1">{"fdsup://IBCentral/FAT Viewer?action=UPDATE&amp;creator=factset&amp;DOC_NAME=fat:reuters_qtrly_source_window.fat&amp;display_string=Audit&amp;DYN_ARGS=TRUE&amp;VAR:ID1=70109410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08__FDSAUDITLINK__" hidden="1">{"fdsup://IBCentral/FAT Viewer?action=UPDATE&amp;creator=factset&amp;DOC_NAME=fat:reuters_qtrly_source_window.fat&amp;display_string=Audit&amp;DYN_ARGS=TRUE&amp;VAR:ID1=70109410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09__FDSAUDITLINK__" localSheetId="1" hidden="1">{"fdsup://IBCentral/FAT Viewer?action=UPDATE&amp;creator=factset&amp;DOC_NAME=fat:reuters_qtrly_source_window.fat&amp;display_string=Audit&amp;DYN_ARGS=TRUE&amp;VAR:ID1=13342B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09__FDSAUDITLINK__" localSheetId="2" hidden="1">{"fdsup://IBCentral/FAT Viewer?action=UPDATE&amp;creator=factset&amp;DOC_NAME=fat:reuters_qtrly_source_window.fat&amp;display_string=Audit&amp;DYN_ARGS=TRUE&amp;VAR:ID1=13342B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09__FDSAUDITLINK__" hidden="1">{"fdsup://IBCentral/FAT Viewer?action=UPDATE&amp;creator=factset&amp;DOC_NAME=fat:reuters_qtrly_source_window.fat&amp;display_string=Audit&amp;DYN_ARGS=TRUE&amp;VAR:ID1=13342B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1__FDSAUDITLINK__" localSheetId="1" hidden="1">{"fdsup://IBCentral/FAT Viewer?action=UPDATE&amp;creator=factset&amp;DOC_NAME=fat:reuters_qtrly_source_window.fat&amp;display_string=Audit&amp;DYN_ARGS=TRUE&amp;VAR:ID1=22439910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1__FDSAUDITLINK__" localSheetId="2" hidden="1">{"fdsup://IBCentral/FAT Viewer?action=UPDATE&amp;creator=factset&amp;DOC_NAME=fat:reuters_qtrly_source_window.fat&amp;display_string=Audit&amp;DYN_ARGS=TRUE&amp;VAR:ID1=22439910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1__FDSAUDITLINK__" hidden="1">{"fdsup://IBCentral/FAT Viewer?action=UPDATE&amp;creator=factset&amp;DOC_NAME=fat:reuters_qtrly_source_window.fat&amp;display_string=Audit&amp;DYN_ARGS=TRUE&amp;VAR:ID1=22439910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10__FDSAUDITLINK__" localSheetId="1" hidden="1">{"fdsup://IBCentral/FAT Viewer?action=UPDATE&amp;creator=factset&amp;DOC_NAME=fat:reuters_qtrly_source_window.fat&amp;display_string=Audit&amp;DYN_ARGS=TRUE&amp;VAR:ID1=17273K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10__FDSAUDITLINK__" localSheetId="2" hidden="1">{"fdsup://IBCentral/FAT Viewer?action=UPDATE&amp;creator=factset&amp;DOC_NAME=fat:reuters_qtrly_source_window.fat&amp;display_string=Audit&amp;DYN_ARGS=TRUE&amp;VAR:ID1=17273K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10__FDSAUDITLINK__" hidden="1">{"fdsup://IBCentral/FAT Viewer?action=UPDATE&amp;creator=factset&amp;DOC_NAME=fat:reuters_qtrly_source_window.fat&amp;display_string=Audit&amp;DYN_ARGS=TRUE&amp;VAR:ID1=17273K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11__FDSAUDITLINK__" localSheetId="1" hidden="1">{"fdsup://IBCentral/FAT Viewer?action=UPDATE&amp;creator=factset&amp;DOC_NAME=fat:reuters_qtrly_source_window.fat&amp;display_string=Audit&amp;DYN_ARGS=TRUE&amp;VAR:ID1=22439910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11__FDSAUDITLINK__" localSheetId="2" hidden="1">{"fdsup://IBCentral/FAT Viewer?action=UPDATE&amp;creator=factset&amp;DOC_NAME=fat:reuters_qtrly_source_window.fat&amp;display_string=Audit&amp;DYN_ARGS=TRUE&amp;VAR:ID1=22439910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11__FDSAUDITLINK__" hidden="1">{"fdsup://IBCentral/FAT Viewer?action=UPDATE&amp;creator=factset&amp;DOC_NAME=fat:reuters_qtrly_source_window.fat&amp;display_string=Audit&amp;DYN_ARGS=TRUE&amp;VAR:ID1=22439910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12__FDSAUDITLINK__" localSheetId="1" hidden="1">{"fdsup://IBCentral/FAT Viewer?action=UPDATE&amp;creator=factset&amp;DOC_NAME=fat:reuters_qtrly_source_window.fat&amp;display_string=Audit&amp;DYN_ARGS=TRUE&amp;VAR:ID1=26160810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12__FDSAUDITLINK__" localSheetId="2" hidden="1">{"fdsup://IBCentral/FAT Viewer?action=UPDATE&amp;creator=factset&amp;DOC_NAME=fat:reuters_qtrly_source_window.fat&amp;display_string=Audit&amp;DYN_ARGS=TRUE&amp;VAR:ID1=26160810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12__FDSAUDITLINK__" hidden="1">{"fdsup://IBCentral/FAT Viewer?action=UPDATE&amp;creator=factset&amp;DOC_NAME=fat:reuters_qtrly_source_window.fat&amp;display_string=Audit&amp;DYN_ARGS=TRUE&amp;VAR:ID1=26160810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13__FDSAUDITLINK__" localSheetId="1" hidden="1">{"fdsup://IBCentral/FAT Viewer?action=UPDATE&amp;creator=factset&amp;DOC_NAME=fat:reuters_qtrly_source_window.fat&amp;display_string=Audit&amp;DYN_ARGS=TRUE&amp;VAR:ID1=77669610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13__FDSAUDITLINK__" localSheetId="2" hidden="1">{"fdsup://IBCentral/FAT Viewer?action=UPDATE&amp;creator=factset&amp;DOC_NAME=fat:reuters_qtrly_source_window.fat&amp;display_string=Audit&amp;DYN_ARGS=TRUE&amp;VAR:ID1=77669610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13__FDSAUDITLINK__" hidden="1">{"fdsup://IBCentral/FAT Viewer?action=UPDATE&amp;creator=factset&amp;DOC_NAME=fat:reuters_qtrly_source_window.fat&amp;display_string=Audit&amp;DYN_ARGS=TRUE&amp;VAR:ID1=77669610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14__FDSAUDITLINK__" localSheetId="1" hidden="1">{"fdsup://IBCentral/FAT Viewer?action=UPDATE&amp;creator=factset&amp;DOC_NAME=fat:reuters_qtrly_source_window.fat&amp;display_string=Audit&amp;DYN_ARGS=TRUE&amp;VAR:ID1=34354P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14__FDSAUDITLINK__" localSheetId="2" hidden="1">{"fdsup://IBCentral/FAT Viewer?action=UPDATE&amp;creator=factset&amp;DOC_NAME=fat:reuters_qtrly_source_window.fat&amp;display_string=Audit&amp;DYN_ARGS=TRUE&amp;VAR:ID1=34354P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14__FDSAUDITLINK__" hidden="1">{"fdsup://IBCentral/FAT Viewer?action=UPDATE&amp;creator=factset&amp;DOC_NAME=fat:reuters_qtrly_source_window.fat&amp;display_string=Audit&amp;DYN_ARGS=TRUE&amp;VAR:ID1=34354P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15__FDSAUDITLINK__" localSheetId="1" hidden="1">{"fdsup://IBCentral/FAT Viewer?action=UPDATE&amp;creator=factset&amp;DOC_NAME=fat:reuters_qtrly_source_window.fat&amp;display_string=Audit&amp;DYN_ARGS=TRUE&amp;VAR:ID1=30249U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15__FDSAUDITLINK__" localSheetId="2" hidden="1">{"fdsup://IBCentral/FAT Viewer?action=UPDATE&amp;creator=factset&amp;DOC_NAME=fat:reuters_qtrly_source_window.fat&amp;display_string=Audit&amp;DYN_ARGS=TRUE&amp;VAR:ID1=30249U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15__FDSAUDITLINK__" hidden="1">{"fdsup://IBCentral/FAT Viewer?action=UPDATE&amp;creator=factset&amp;DOC_NAME=fat:reuters_qtrly_source_window.fat&amp;display_string=Audit&amp;DYN_ARGS=TRUE&amp;VAR:ID1=30249U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16__FDSAUDITLINK__" localSheetId="1" hidden="1">{"fdsup://IBCentral/FAT Viewer?action=UPDATE&amp;creator=factset&amp;DOC_NAME=fat:reuters_qtrly_source_window.fat&amp;display_string=Audit&amp;DYN_ARGS=TRUE&amp;VAR:ID1=70109410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16__FDSAUDITLINK__" localSheetId="2" hidden="1">{"fdsup://IBCentral/FAT Viewer?action=UPDATE&amp;creator=factset&amp;DOC_NAME=fat:reuters_qtrly_source_window.fat&amp;display_string=Audit&amp;DYN_ARGS=TRUE&amp;VAR:ID1=70109410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16__FDSAUDITLINK__" hidden="1">{"fdsup://IBCentral/FAT Viewer?action=UPDATE&amp;creator=factset&amp;DOC_NAME=fat:reuters_qtrly_source_window.fat&amp;display_string=Audit&amp;DYN_ARGS=TRUE&amp;VAR:ID1=70109410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17__FDSAUDITLINK__" localSheetId="1" hidden="1">{"fdsup://IBCentral/FAT Viewer?action=UPDATE&amp;creator=factset&amp;DOC_NAME=fat:reuters_qtrly_source_window.fat&amp;display_string=Audit&amp;DYN_ARGS=TRUE&amp;VAR:ID1=13342B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17__FDSAUDITLINK__" localSheetId="2" hidden="1">{"fdsup://IBCentral/FAT Viewer?action=UPDATE&amp;creator=factset&amp;DOC_NAME=fat:reuters_qtrly_source_window.fat&amp;display_string=Audit&amp;DYN_ARGS=TRUE&amp;VAR:ID1=13342B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17__FDSAUDITLINK__" hidden="1">{"fdsup://IBCentral/FAT Viewer?action=UPDATE&amp;creator=factset&amp;DOC_NAME=fat:reuters_qtrly_source_window.fat&amp;display_string=Audit&amp;DYN_ARGS=TRUE&amp;VAR:ID1=13342B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18__FDSAUDITLINK__" localSheetId="1" hidden="1">{"fdsup://IBCentral/FAT Viewer?action=UPDATE&amp;creator=factset&amp;DOC_NAME=fat:reuters_qtrly_source_window.fat&amp;display_string=Audit&amp;DYN_ARGS=TRUE&amp;VAR:ID1=17273K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18__FDSAUDITLINK__" localSheetId="2" hidden="1">{"fdsup://IBCentral/FAT Viewer?action=UPDATE&amp;creator=factset&amp;DOC_NAME=fat:reuters_qtrly_source_window.fat&amp;display_string=Audit&amp;DYN_ARGS=TRUE&amp;VAR:ID1=17273K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18__FDSAUDITLINK__" hidden="1">{"fdsup://IBCentral/FAT Viewer?action=UPDATE&amp;creator=factset&amp;DOC_NAME=fat:reuters_qtrly_source_window.fat&amp;display_string=Audit&amp;DYN_ARGS=TRUE&amp;VAR:ID1=17273K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19__FDSAUDITLINK__" localSheetId="1" hidden="1">{"fdsup://IBCentral/FAT Viewer?action=UPDATE&amp;creator=factset&amp;DOC_NAME=fat:reuters_qtrly_source_window.fat&amp;display_string=Audit&amp;DYN_ARGS=TRUE&amp;VAR:ID1=22439910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19__FDSAUDITLINK__" localSheetId="2" hidden="1">{"fdsup://IBCentral/FAT Viewer?action=UPDATE&amp;creator=factset&amp;DOC_NAME=fat:reuters_qtrly_source_window.fat&amp;display_string=Audit&amp;DYN_ARGS=TRUE&amp;VAR:ID1=22439910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19__FDSAUDITLINK__" hidden="1">{"fdsup://IBCentral/FAT Viewer?action=UPDATE&amp;creator=factset&amp;DOC_NAME=fat:reuters_qtrly_source_window.fat&amp;display_string=Audit&amp;DYN_ARGS=TRUE&amp;VAR:ID1=22439910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2__FDSAUDITLINK__" localSheetId="1" hidden="1">{"fdsup://IBCentral/FAT Viewer?action=UPDATE&amp;creator=factset&amp;DOC_NAME=fat:reuters_qtrly_source_window.fat&amp;display_string=Audit&amp;DYN_ARGS=TRUE&amp;VAR:ID1=26160810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2__FDSAUDITLINK__" localSheetId="2" hidden="1">{"fdsup://IBCentral/FAT Viewer?action=UPDATE&amp;creator=factset&amp;DOC_NAME=fat:reuters_qtrly_source_window.fat&amp;display_string=Audit&amp;DYN_ARGS=TRUE&amp;VAR:ID1=26160810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2__FDSAUDITLINK__" hidden="1">{"fdsup://IBCentral/FAT Viewer?action=UPDATE&amp;creator=factset&amp;DOC_NAME=fat:reuters_qtrly_source_window.fat&amp;display_string=Audit&amp;DYN_ARGS=TRUE&amp;VAR:ID1=26160810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20__FDSAUDITLINK__" localSheetId="1" hidden="1">{"fdsup://IBCentral/FAT Viewer?action=UPDATE&amp;creator=factset&amp;DOC_NAME=fat:reuters_qtrly_source_window.fat&amp;display_string=Audit&amp;DYN_ARGS=TRUE&amp;VAR:ID1=26160810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20__FDSAUDITLINK__" localSheetId="2" hidden="1">{"fdsup://IBCentral/FAT Viewer?action=UPDATE&amp;creator=factset&amp;DOC_NAME=fat:reuters_qtrly_source_window.fat&amp;display_string=Audit&amp;DYN_ARGS=TRUE&amp;VAR:ID1=26160810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20__FDSAUDITLINK__" hidden="1">{"fdsup://IBCentral/FAT Viewer?action=UPDATE&amp;creator=factset&amp;DOC_NAME=fat:reuters_qtrly_source_window.fat&amp;display_string=Audit&amp;DYN_ARGS=TRUE&amp;VAR:ID1=26160810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21__FDSAUDITLINK__" localSheetId="1" hidden="1">{"fdsup://IBCentral/FAT Viewer?action=UPDATE&amp;creator=factset&amp;DOC_NAME=fat:reuters_qtrly_source_window.fat&amp;display_string=Audit&amp;DYN_ARGS=TRUE&amp;VAR:ID1=77669610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21__FDSAUDITLINK__" localSheetId="2" hidden="1">{"fdsup://IBCentral/FAT Viewer?action=UPDATE&amp;creator=factset&amp;DOC_NAME=fat:reuters_qtrly_source_window.fat&amp;display_string=Audit&amp;DYN_ARGS=TRUE&amp;VAR:ID1=77669610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21__FDSAUDITLINK__" hidden="1">{"fdsup://IBCentral/FAT Viewer?action=UPDATE&amp;creator=factset&amp;DOC_NAME=fat:reuters_qtrly_source_window.fat&amp;display_string=Audit&amp;DYN_ARGS=TRUE&amp;VAR:ID1=77669610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22__FDSAUDITLINK__" localSheetId="1" hidden="1">{"fdsup://IBCentral/FAT Viewer?action=UPDATE&amp;creator=factset&amp;DOC_NAME=fat:reuters_qtrly_source_window.fat&amp;display_string=Audit&amp;DYN_ARGS=TRUE&amp;VAR:ID1=34354P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22__FDSAUDITLINK__" localSheetId="2" hidden="1">{"fdsup://IBCentral/FAT Viewer?action=UPDATE&amp;creator=factset&amp;DOC_NAME=fat:reuters_qtrly_source_window.fat&amp;display_string=Audit&amp;DYN_ARGS=TRUE&amp;VAR:ID1=34354P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22__FDSAUDITLINK__" hidden="1">{"fdsup://IBCentral/FAT Viewer?action=UPDATE&amp;creator=factset&amp;DOC_NAME=fat:reuters_qtrly_source_window.fat&amp;display_string=Audit&amp;DYN_ARGS=TRUE&amp;VAR:ID1=34354P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23__FDSAUDITLINK__" localSheetId="1" hidden="1">{"fdsup://IBCentral/FAT Viewer?action=UPDATE&amp;creator=factset&amp;DOC_NAME=fat:reuters_qtrly_source_window.fat&amp;display_string=Audit&amp;DYN_ARGS=TRUE&amp;VAR:ID1=30249U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23__FDSAUDITLINK__" localSheetId="2" hidden="1">{"fdsup://IBCentral/FAT Viewer?action=UPDATE&amp;creator=factset&amp;DOC_NAME=fat:reuters_qtrly_source_window.fat&amp;display_string=Audit&amp;DYN_ARGS=TRUE&amp;VAR:ID1=30249U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23__FDSAUDITLINK__" hidden="1">{"fdsup://IBCentral/FAT Viewer?action=UPDATE&amp;creator=factset&amp;DOC_NAME=fat:reuters_qtrly_source_window.fat&amp;display_string=Audit&amp;DYN_ARGS=TRUE&amp;VAR:ID1=30249U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24__FDSAUDITLINK__" localSheetId="1" hidden="1">{"fdsup://IBCentral/FAT Viewer?action=UPDATE&amp;creator=factset&amp;DOC_NAME=fat:reuters_qtrly_source_window.fat&amp;display_string=Audit&amp;DYN_ARGS=TRUE&amp;VAR:ID1=70109410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24__FDSAUDITLINK__" localSheetId="2" hidden="1">{"fdsup://IBCentral/FAT Viewer?action=UPDATE&amp;creator=factset&amp;DOC_NAME=fat:reuters_qtrly_source_window.fat&amp;display_string=Audit&amp;DYN_ARGS=TRUE&amp;VAR:ID1=70109410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24__FDSAUDITLINK__" hidden="1">{"fdsup://IBCentral/FAT Viewer?action=UPDATE&amp;creator=factset&amp;DOC_NAME=fat:reuters_qtrly_source_window.fat&amp;display_string=Audit&amp;DYN_ARGS=TRUE&amp;VAR:ID1=70109410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25__FDSAUDITLINK__" localSheetId="1" hidden="1">{"fdsup://IBCentral/FAT Viewer?action=UPDATE&amp;creator=factset&amp;DOC_NAME=fat:reuters_qtrly_source_window.fat&amp;display_string=Audit&amp;DYN_ARGS=TRUE&amp;VAR:ID1=13342B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25__FDSAUDITLINK__" localSheetId="2" hidden="1">{"fdsup://IBCentral/FAT Viewer?action=UPDATE&amp;creator=factset&amp;DOC_NAME=fat:reuters_qtrly_source_window.fat&amp;display_string=Audit&amp;DYN_ARGS=TRUE&amp;VAR:ID1=13342B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25__FDSAUDITLINK__" hidden="1">{"fdsup://IBCentral/FAT Viewer?action=UPDATE&amp;creator=factset&amp;DOC_NAME=fat:reuters_qtrly_source_window.fat&amp;display_string=Audit&amp;DYN_ARGS=TRUE&amp;VAR:ID1=13342B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26__FDSAUDITLINK__" localSheetId="1" hidden="1">{"fdsup://IBCentral/FAT Viewer?action=UPDATE&amp;creator=factset&amp;DOC_NAME=fat:reuters_qtrly_source_window.fat&amp;display_string=Audit&amp;DYN_ARGS=TRUE&amp;VAR:ID1=17273K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26__FDSAUDITLINK__" localSheetId="2" hidden="1">{"fdsup://IBCentral/FAT Viewer?action=UPDATE&amp;creator=factset&amp;DOC_NAME=fat:reuters_qtrly_source_window.fat&amp;display_string=Audit&amp;DYN_ARGS=TRUE&amp;VAR:ID1=17273K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26__FDSAUDITLINK__" hidden="1">{"fdsup://IBCentral/FAT Viewer?action=UPDATE&amp;creator=factset&amp;DOC_NAME=fat:reuters_qtrly_source_window.fat&amp;display_string=Audit&amp;DYN_ARGS=TRUE&amp;VAR:ID1=17273K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27__FDSAUDITLINK__" localSheetId="1" hidden="1">{"fdsup://IBCentral/FAT Viewer?action=UPDATE&amp;creator=factset&amp;DOC_NAME=fat:reuters_qtrly_source_window.fat&amp;display_string=Audit&amp;DYN_ARGS=TRUE&amp;VAR:ID1=22439910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27__FDSAUDITLINK__" localSheetId="2" hidden="1">{"fdsup://IBCentral/FAT Viewer?action=UPDATE&amp;creator=factset&amp;DOC_NAME=fat:reuters_qtrly_source_window.fat&amp;display_string=Audit&amp;DYN_ARGS=TRUE&amp;VAR:ID1=22439910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27__FDSAUDITLINK__" hidden="1">{"fdsup://IBCentral/FAT Viewer?action=UPDATE&amp;creator=factset&amp;DOC_NAME=fat:reuters_qtrly_source_window.fat&amp;display_string=Audit&amp;DYN_ARGS=TRUE&amp;VAR:ID1=22439910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28__FDSAUDITLINK__" localSheetId="1" hidden="1">{"fdsup://IBCentral/FAT Viewer?action=UPDATE&amp;creator=factset&amp;DOC_NAME=fat:reuters_qtrly_source_window.fat&amp;display_string=Audit&amp;DYN_ARGS=TRUE&amp;VAR:ID1=26160810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28__FDSAUDITLINK__" localSheetId="2" hidden="1">{"fdsup://IBCentral/FAT Viewer?action=UPDATE&amp;creator=factset&amp;DOC_NAME=fat:reuters_qtrly_source_window.fat&amp;display_string=Audit&amp;DYN_ARGS=TRUE&amp;VAR:ID1=26160810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28__FDSAUDITLINK__" hidden="1">{"fdsup://IBCentral/FAT Viewer?action=UPDATE&amp;creator=factset&amp;DOC_NAME=fat:reuters_qtrly_source_window.fat&amp;display_string=Audit&amp;DYN_ARGS=TRUE&amp;VAR:ID1=26160810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29__FDSAUDITLINK__" localSheetId="1" hidden="1">{"fdsup://IBCentral/FAT Viewer?action=UPDATE&amp;creator=factset&amp;DOC_NAME=fat:reuters_qtrly_source_window.fat&amp;display_string=Audit&amp;DYN_ARGS=TRUE&amp;VAR:ID1=77669610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29__FDSAUDITLINK__" localSheetId="2" hidden="1">{"fdsup://IBCentral/FAT Viewer?action=UPDATE&amp;creator=factset&amp;DOC_NAME=fat:reuters_qtrly_source_window.fat&amp;display_string=Audit&amp;DYN_ARGS=TRUE&amp;VAR:ID1=77669610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29__FDSAUDITLINK__" hidden="1">{"fdsup://IBCentral/FAT Viewer?action=UPDATE&amp;creator=factset&amp;DOC_NAME=fat:reuters_qtrly_source_window.fat&amp;display_string=Audit&amp;DYN_ARGS=TRUE&amp;VAR:ID1=77669610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3__FDSAUDITLINK__" localSheetId="1" hidden="1">{"fdsup://IBCentral/FAT Viewer?action=UPDATE&amp;creator=factset&amp;DOC_NAME=fat:reuters_qtrly_source_window.fat&amp;display_string=Audit&amp;DYN_ARGS=TRUE&amp;VAR:ID1=77669610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3__FDSAUDITLINK__" localSheetId="2" hidden="1">{"fdsup://IBCentral/FAT Viewer?action=UPDATE&amp;creator=factset&amp;DOC_NAME=fat:reuters_qtrly_source_window.fat&amp;display_string=Audit&amp;DYN_ARGS=TRUE&amp;VAR:ID1=77669610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3__FDSAUDITLINK__" hidden="1">{"fdsup://IBCentral/FAT Viewer?action=UPDATE&amp;creator=factset&amp;DOC_NAME=fat:reuters_qtrly_source_window.fat&amp;display_string=Audit&amp;DYN_ARGS=TRUE&amp;VAR:ID1=77669610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30__FDSAUDITLINK__" localSheetId="1" hidden="1">{"fdsup://IBCentral/FAT Viewer?action=UPDATE&amp;creator=factset&amp;DOC_NAME=fat:reuters_qtrly_source_window.fat&amp;display_string=Audit&amp;DYN_ARGS=TRUE&amp;VAR:ID1=34354P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30__FDSAUDITLINK__" localSheetId="2" hidden="1">{"fdsup://IBCentral/FAT Viewer?action=UPDATE&amp;creator=factset&amp;DOC_NAME=fat:reuters_qtrly_source_window.fat&amp;display_string=Audit&amp;DYN_ARGS=TRUE&amp;VAR:ID1=34354P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30__FDSAUDITLINK__" hidden="1">{"fdsup://IBCentral/FAT Viewer?action=UPDATE&amp;creator=factset&amp;DOC_NAME=fat:reuters_qtrly_source_window.fat&amp;display_string=Audit&amp;DYN_ARGS=TRUE&amp;VAR:ID1=34354P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31__FDSAUDITLINK__" localSheetId="1" hidden="1">{"fdsup://IBCentral/FAT Viewer?action=UPDATE&amp;creator=factset&amp;DOC_NAME=fat:reuters_qtrly_source_window.fat&amp;display_string=Audit&amp;DYN_ARGS=TRUE&amp;VAR:ID1=30249U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31__FDSAUDITLINK__" localSheetId="2" hidden="1">{"fdsup://IBCentral/FAT Viewer?action=UPDATE&amp;creator=factset&amp;DOC_NAME=fat:reuters_qtrly_source_window.fat&amp;display_string=Audit&amp;DYN_ARGS=TRUE&amp;VAR:ID1=30249U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31__FDSAUDITLINK__" hidden="1">{"fdsup://IBCentral/FAT Viewer?action=UPDATE&amp;creator=factset&amp;DOC_NAME=fat:reuters_qtrly_source_window.fat&amp;display_string=Audit&amp;DYN_ARGS=TRUE&amp;VAR:ID1=30249U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32__FDSAUDITLINK__" localSheetId="1" hidden="1">{"fdsup://IBCentral/FAT Viewer?action=UPDATE&amp;creator=factset&amp;DOC_NAME=fat:reuters_qtrly_source_window.fat&amp;display_string=Audit&amp;DYN_ARGS=TRUE&amp;VAR:ID1=70109410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32__FDSAUDITLINK__" localSheetId="2" hidden="1">{"fdsup://IBCentral/FAT Viewer?action=UPDATE&amp;creator=factset&amp;DOC_NAME=fat:reuters_qtrly_source_window.fat&amp;display_string=Audit&amp;DYN_ARGS=TRUE&amp;VAR:ID1=70109410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32__FDSAUDITLINK__" hidden="1">{"fdsup://IBCentral/FAT Viewer?action=UPDATE&amp;creator=factset&amp;DOC_NAME=fat:reuters_qtrly_source_window.fat&amp;display_string=Audit&amp;DYN_ARGS=TRUE&amp;VAR:ID1=70109410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33__FDSAUDITLINK__" localSheetId="1" hidden="1">{"fdsup://IBCentral/FAT Viewer?action=UPDATE&amp;creator=factset&amp;DOC_NAME=fat:reuters_qtrly_source_window.fat&amp;display_string=Audit&amp;DYN_ARGS=TRUE&amp;VAR:ID1=13342B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33__FDSAUDITLINK__" localSheetId="2" hidden="1">{"fdsup://IBCentral/FAT Viewer?action=UPDATE&amp;creator=factset&amp;DOC_NAME=fat:reuters_qtrly_source_window.fat&amp;display_string=Audit&amp;DYN_ARGS=TRUE&amp;VAR:ID1=13342B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33__FDSAUDITLINK__" hidden="1">{"fdsup://IBCentral/FAT Viewer?action=UPDATE&amp;creator=factset&amp;DOC_NAME=fat:reuters_qtrly_source_window.fat&amp;display_string=Audit&amp;DYN_ARGS=TRUE&amp;VAR:ID1=13342B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34__FDSAUDITLINK__" localSheetId="1" hidden="1">{"fdsup://IBCentral/FAT Viewer?action=UPDATE&amp;creator=factset&amp;DOC_NAME=fat:reuters_qtrly_source_window.fat&amp;display_string=Audit&amp;DYN_ARGS=TRUE&amp;VAR:ID1=17273K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34__FDSAUDITLINK__" localSheetId="2" hidden="1">{"fdsup://IBCentral/FAT Viewer?action=UPDATE&amp;creator=factset&amp;DOC_NAME=fat:reuters_qtrly_source_window.fat&amp;display_string=Audit&amp;DYN_ARGS=TRUE&amp;VAR:ID1=17273K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34__FDSAUDITLINK__" hidden="1">{"fdsup://IBCentral/FAT Viewer?action=UPDATE&amp;creator=factset&amp;DOC_NAME=fat:reuters_qtrly_source_window.fat&amp;display_string=Audit&amp;DYN_ARGS=TRUE&amp;VAR:ID1=17273K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35__FDSAUDITLINK__" localSheetId="1" hidden="1">{"fdsup://IBCentral/FAT Viewer?action=UPDATE&amp;creator=factset&amp;DOC_NAME=fat:reuters_qtrly_source_window.fat&amp;display_string=Audit&amp;DYN_ARGS=TRUE&amp;VAR:ID1=22439910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35__FDSAUDITLINK__" localSheetId="2" hidden="1">{"fdsup://IBCentral/FAT Viewer?action=UPDATE&amp;creator=factset&amp;DOC_NAME=fat:reuters_qtrly_source_window.fat&amp;display_string=Audit&amp;DYN_ARGS=TRUE&amp;VAR:ID1=22439910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35__FDSAUDITLINK__" hidden="1">{"fdsup://IBCentral/FAT Viewer?action=UPDATE&amp;creator=factset&amp;DOC_NAME=fat:reuters_qtrly_source_window.fat&amp;display_string=Audit&amp;DYN_ARGS=TRUE&amp;VAR:ID1=22439910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36__FDSAUDITLINK__" localSheetId="1" hidden="1">{"fdsup://IBCentral/FAT Viewer?action=UPDATE&amp;creator=factset&amp;DOC_NAME=fat:reuters_qtrly_source_window.fat&amp;display_string=Audit&amp;DYN_ARGS=TRUE&amp;VAR:ID1=26160810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36__FDSAUDITLINK__" localSheetId="2" hidden="1">{"fdsup://IBCentral/FAT Viewer?action=UPDATE&amp;creator=factset&amp;DOC_NAME=fat:reuters_qtrly_source_window.fat&amp;display_string=Audit&amp;DYN_ARGS=TRUE&amp;VAR:ID1=26160810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36__FDSAUDITLINK__" hidden="1">{"fdsup://IBCentral/FAT Viewer?action=UPDATE&amp;creator=factset&amp;DOC_NAME=fat:reuters_qtrly_source_window.fat&amp;display_string=Audit&amp;DYN_ARGS=TRUE&amp;VAR:ID1=26160810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37__FDSAUDITLINK__" localSheetId="1" hidden="1">{"fdsup://IBCentral/FAT Viewer?action=UPDATE&amp;creator=factset&amp;DOC_NAME=fat:reuters_qtrly_source_window.fat&amp;display_string=Audit&amp;DYN_ARGS=TRUE&amp;VAR:ID1=77669610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37__FDSAUDITLINK__" localSheetId="2" hidden="1">{"fdsup://IBCentral/FAT Viewer?action=UPDATE&amp;creator=factset&amp;DOC_NAME=fat:reuters_qtrly_source_window.fat&amp;display_string=Audit&amp;DYN_ARGS=TRUE&amp;VAR:ID1=77669610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37__FDSAUDITLINK__" hidden="1">{"fdsup://IBCentral/FAT Viewer?action=UPDATE&amp;creator=factset&amp;DOC_NAME=fat:reuters_qtrly_source_window.fat&amp;display_string=Audit&amp;DYN_ARGS=TRUE&amp;VAR:ID1=77669610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38__FDSAUDITLINK__" localSheetId="1" hidden="1">{"fdsup://IBCentral/FAT Viewer?action=UPDATE&amp;creator=factset&amp;DOC_NAME=fat:reuters_qtrly_source_window.fat&amp;display_string=Audit&amp;DYN_ARGS=TRUE&amp;VAR:ID1=34354P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38__FDSAUDITLINK__" localSheetId="2" hidden="1">{"fdsup://IBCentral/FAT Viewer?action=UPDATE&amp;creator=factset&amp;DOC_NAME=fat:reuters_qtrly_source_window.fat&amp;display_string=Audit&amp;DYN_ARGS=TRUE&amp;VAR:ID1=34354P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38__FDSAUDITLINK__" hidden="1">{"fdsup://IBCentral/FAT Viewer?action=UPDATE&amp;creator=factset&amp;DOC_NAME=fat:reuters_qtrly_source_window.fat&amp;display_string=Audit&amp;DYN_ARGS=TRUE&amp;VAR:ID1=34354P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39__FDSAUDITLINK__" localSheetId="1" hidden="1">{"fdsup://IBCentral/FAT Viewer?action=UPDATE&amp;creator=factset&amp;DOC_NAME=fat:reuters_qtrly_source_window.fat&amp;display_string=Audit&amp;DYN_ARGS=TRUE&amp;VAR:ID1=30249U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39__FDSAUDITLINK__" localSheetId="2" hidden="1">{"fdsup://IBCentral/FAT Viewer?action=UPDATE&amp;creator=factset&amp;DOC_NAME=fat:reuters_qtrly_source_window.fat&amp;display_string=Audit&amp;DYN_ARGS=TRUE&amp;VAR:ID1=30249U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39__FDSAUDITLINK__" hidden="1">{"fdsup://IBCentral/FAT Viewer?action=UPDATE&amp;creator=factset&amp;DOC_NAME=fat:reuters_qtrly_source_window.fat&amp;display_string=Audit&amp;DYN_ARGS=TRUE&amp;VAR:ID1=30249U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4__FDSAUDITLINK__" localSheetId="1" hidden="1">{"fdsup://IBCentral/FAT Viewer?action=UPDATE&amp;creator=factset&amp;DOC_NAME=fat:reuters_qtrly_source_window.fat&amp;display_string=Audit&amp;DYN_ARGS=TRUE&amp;VAR:ID1=34354P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4__FDSAUDITLINK__" localSheetId="2" hidden="1">{"fdsup://IBCentral/FAT Viewer?action=UPDATE&amp;creator=factset&amp;DOC_NAME=fat:reuters_qtrly_source_window.fat&amp;display_string=Audit&amp;DYN_ARGS=TRUE&amp;VAR:ID1=34354P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4__FDSAUDITLINK__" hidden="1">{"fdsup://IBCentral/FAT Viewer?action=UPDATE&amp;creator=factset&amp;DOC_NAME=fat:reuters_qtrly_source_window.fat&amp;display_string=Audit&amp;DYN_ARGS=TRUE&amp;VAR:ID1=34354P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40__FDSAUDITLINK__" localSheetId="1" hidden="1">{"fdsup://IBCentral/FAT Viewer?action=UPDATE&amp;creator=factset&amp;DOC_NAME=fat:reuters_qtrly_source_window.fat&amp;display_string=Audit&amp;DYN_ARGS=TRUE&amp;VAR:ID1=70109410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40__FDSAUDITLINK__" localSheetId="2" hidden="1">{"fdsup://IBCentral/FAT Viewer?action=UPDATE&amp;creator=factset&amp;DOC_NAME=fat:reuters_qtrly_source_window.fat&amp;display_string=Audit&amp;DYN_ARGS=TRUE&amp;VAR:ID1=70109410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40__FDSAUDITLINK__" hidden="1">{"fdsup://IBCentral/FAT Viewer?action=UPDATE&amp;creator=factset&amp;DOC_NAME=fat:reuters_qtrly_source_window.fat&amp;display_string=Audit&amp;DYN_ARGS=TRUE&amp;VAR:ID1=70109410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41__FDSAUDITLINK__" localSheetId="1" hidden="1">{"fdsup://IBCentral/FAT Viewer?action=UPDATE&amp;creator=factset&amp;DOC_NAME=fat:reuters_qtrly_source_window.fat&amp;display_string=Audit&amp;DYN_ARGS=TRUE&amp;VAR:ID1=13342B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41__FDSAUDITLINK__" localSheetId="2" hidden="1">{"fdsup://IBCentral/FAT Viewer?action=UPDATE&amp;creator=factset&amp;DOC_NAME=fat:reuters_qtrly_source_window.fat&amp;display_string=Audit&amp;DYN_ARGS=TRUE&amp;VAR:ID1=13342B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41__FDSAUDITLINK__" hidden="1">{"fdsup://IBCentral/FAT Viewer?action=UPDATE&amp;creator=factset&amp;DOC_NAME=fat:reuters_qtrly_source_window.fat&amp;display_string=Audit&amp;DYN_ARGS=TRUE&amp;VAR:ID1=13342B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42__FDSAUDITLINK__" localSheetId="1" hidden="1">{"fdsup://IBCentral/FAT Viewer?action=UPDATE&amp;creator=factset&amp;DOC_NAME=fat:reuters_qtrly_source_window.fat&amp;display_string=Audit&amp;DYN_ARGS=TRUE&amp;VAR:ID1=17273K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42__FDSAUDITLINK__" localSheetId="2" hidden="1">{"fdsup://IBCentral/FAT Viewer?action=UPDATE&amp;creator=factset&amp;DOC_NAME=fat:reuters_qtrly_source_window.fat&amp;display_string=Audit&amp;DYN_ARGS=TRUE&amp;VAR:ID1=17273K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42__FDSAUDITLINK__" hidden="1">{"fdsup://IBCentral/FAT Viewer?action=UPDATE&amp;creator=factset&amp;DOC_NAME=fat:reuters_qtrly_source_window.fat&amp;display_string=Audit&amp;DYN_ARGS=TRUE&amp;VAR:ID1=17273K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43__FDSAUDITLINK__" localSheetId="1" hidden="1">{"fdsup://IBCentral/FAT Viewer?action=UPDATE&amp;creator=factset&amp;DOC_NAME=fat:reuters_qtrly_source_window.fat&amp;display_string=Audit&amp;DYN_ARGS=TRUE&amp;VAR:ID1=22439910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43__FDSAUDITLINK__" localSheetId="2" hidden="1">{"fdsup://IBCentral/FAT Viewer?action=UPDATE&amp;creator=factset&amp;DOC_NAME=fat:reuters_qtrly_source_window.fat&amp;display_string=Audit&amp;DYN_ARGS=TRUE&amp;VAR:ID1=22439910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43__FDSAUDITLINK__" hidden="1">{"fdsup://IBCentral/FAT Viewer?action=UPDATE&amp;creator=factset&amp;DOC_NAME=fat:reuters_qtrly_source_window.fat&amp;display_string=Audit&amp;DYN_ARGS=TRUE&amp;VAR:ID1=22439910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44__FDSAUDITLINK__" localSheetId="1" hidden="1">{"fdsup://IBCentral/FAT Viewer?action=UPDATE&amp;creator=factset&amp;DOC_NAME=fat:reuters_qtrly_source_window.fat&amp;display_string=Audit&amp;DYN_ARGS=TRUE&amp;VAR:ID1=26160810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44__FDSAUDITLINK__" localSheetId="2" hidden="1">{"fdsup://IBCentral/FAT Viewer?action=UPDATE&amp;creator=factset&amp;DOC_NAME=fat:reuters_qtrly_source_window.fat&amp;display_string=Audit&amp;DYN_ARGS=TRUE&amp;VAR:ID1=26160810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44__FDSAUDITLINK__" hidden="1">{"fdsup://IBCentral/FAT Viewer?action=UPDATE&amp;creator=factset&amp;DOC_NAME=fat:reuters_qtrly_source_window.fat&amp;display_string=Audit&amp;DYN_ARGS=TRUE&amp;VAR:ID1=26160810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45__FDSAUDITLINK__" localSheetId="1" hidden="1">{"fdsup://IBCentral/FAT Viewer?action=UPDATE&amp;creator=factset&amp;DOC_NAME=fat:reuters_qtrly_source_window.fat&amp;display_string=Audit&amp;DYN_ARGS=TRUE&amp;VAR:ID1=77669610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45__FDSAUDITLINK__" localSheetId="2" hidden="1">{"fdsup://IBCentral/FAT Viewer?action=UPDATE&amp;creator=factset&amp;DOC_NAME=fat:reuters_qtrly_source_window.fat&amp;display_string=Audit&amp;DYN_ARGS=TRUE&amp;VAR:ID1=77669610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45__FDSAUDITLINK__" hidden="1">{"fdsup://IBCentral/FAT Viewer?action=UPDATE&amp;creator=factset&amp;DOC_NAME=fat:reuters_qtrly_source_window.fat&amp;display_string=Audit&amp;DYN_ARGS=TRUE&amp;VAR:ID1=77669610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46__FDSAUDITLINK__" localSheetId="1" hidden="1">{"fdsup://IBCentral/FAT Viewer?action=UPDATE&amp;creator=factset&amp;DOC_NAME=fat:reuters_qtrly_source_window.fat&amp;display_string=Audit&amp;DYN_ARGS=TRUE&amp;VAR:ID1=34354P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46__FDSAUDITLINK__" localSheetId="2" hidden="1">{"fdsup://IBCentral/FAT Viewer?action=UPDATE&amp;creator=factset&amp;DOC_NAME=fat:reuters_qtrly_source_window.fat&amp;display_string=Audit&amp;DYN_ARGS=TRUE&amp;VAR:ID1=34354P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46__FDSAUDITLINK__" hidden="1">{"fdsup://IBCentral/FAT Viewer?action=UPDATE&amp;creator=factset&amp;DOC_NAME=fat:reuters_qtrly_source_window.fat&amp;display_string=Audit&amp;DYN_ARGS=TRUE&amp;VAR:ID1=34354P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47__FDSAUDITLINK__" localSheetId="1" hidden="1">{"fdsup://IBCentral/FAT Viewer?action=UPDATE&amp;creator=factset&amp;DOC_NAME=fat:reuters_qtrly_source_window.fat&amp;display_string=Audit&amp;DYN_ARGS=TRUE&amp;VAR:ID1=30249U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47__FDSAUDITLINK__" localSheetId="2" hidden="1">{"fdsup://IBCentral/FAT Viewer?action=UPDATE&amp;creator=factset&amp;DOC_NAME=fat:reuters_qtrly_source_window.fat&amp;display_string=Audit&amp;DYN_ARGS=TRUE&amp;VAR:ID1=30249U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47__FDSAUDITLINK__" hidden="1">{"fdsup://IBCentral/FAT Viewer?action=UPDATE&amp;creator=factset&amp;DOC_NAME=fat:reuters_qtrly_source_window.fat&amp;display_string=Audit&amp;DYN_ARGS=TRUE&amp;VAR:ID1=30249U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48__FDSAUDITLINK__" localSheetId="1" hidden="1">{"fdsup://IBCentral/FAT Viewer?action=UPDATE&amp;creator=factset&amp;DOC_NAME=fat:reuters_qtrly_source_window.fat&amp;display_string=Audit&amp;DYN_ARGS=TRUE&amp;VAR:ID1=70109410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48__FDSAUDITLINK__" localSheetId="2" hidden="1">{"fdsup://IBCentral/FAT Viewer?action=UPDATE&amp;creator=factset&amp;DOC_NAME=fat:reuters_qtrly_source_window.fat&amp;display_string=Audit&amp;DYN_ARGS=TRUE&amp;VAR:ID1=70109410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48__FDSAUDITLINK__" hidden="1">{"fdsup://IBCentral/FAT Viewer?action=UPDATE&amp;creator=factset&amp;DOC_NAME=fat:reuters_qtrly_source_window.fat&amp;display_string=Audit&amp;DYN_ARGS=TRUE&amp;VAR:ID1=70109410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49__FDSAUDITLINK__" localSheetId="1" hidden="1">{"fdsup://IBCentral/FAT Viewer?action=UPDATE&amp;creator=factset&amp;DOC_NAME=fat:reuters_qtrly_source_window.fat&amp;display_string=Audit&amp;DYN_ARGS=TRUE&amp;VAR:ID1=13342B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49__FDSAUDITLINK__" localSheetId="2" hidden="1">{"fdsup://IBCentral/FAT Viewer?action=UPDATE&amp;creator=factset&amp;DOC_NAME=fat:reuters_qtrly_source_window.fat&amp;display_string=Audit&amp;DYN_ARGS=TRUE&amp;VAR:ID1=13342B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49__FDSAUDITLINK__" hidden="1">{"fdsup://IBCentral/FAT Viewer?action=UPDATE&amp;creator=factset&amp;DOC_NAME=fat:reuters_qtrly_source_window.fat&amp;display_string=Audit&amp;DYN_ARGS=TRUE&amp;VAR:ID1=13342B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5__FDSAUDITLINK__" localSheetId="1" hidden="1">{"fdsup://IBCentral/FAT Viewer?action=UPDATE&amp;creator=factset&amp;DOC_NAME=fat:reuters_qtrly_source_window.fat&amp;display_string=Audit&amp;DYN_ARGS=TRUE&amp;VAR:ID1=30249U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5__FDSAUDITLINK__" localSheetId="2" hidden="1">{"fdsup://IBCentral/FAT Viewer?action=UPDATE&amp;creator=factset&amp;DOC_NAME=fat:reuters_qtrly_source_window.fat&amp;display_string=Audit&amp;DYN_ARGS=TRUE&amp;VAR:ID1=30249U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5__FDSAUDITLINK__" hidden="1">{"fdsup://IBCentral/FAT Viewer?action=UPDATE&amp;creator=factset&amp;DOC_NAME=fat:reuters_qtrly_source_window.fat&amp;display_string=Audit&amp;DYN_ARGS=TRUE&amp;VAR:ID1=30249U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50__FDSAUDITLINK__" localSheetId="1" hidden="1">{"fdsup://IBCentral/FAT Viewer?action=UPDATE&amp;creator=factset&amp;DOC_NAME=fat:reuters_qtrly_source_window.fat&amp;display_string=Audit&amp;DYN_ARGS=TRUE&amp;VAR:ID1=17273K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50__FDSAUDITLINK__" localSheetId="2" hidden="1">{"fdsup://IBCentral/FAT Viewer?action=UPDATE&amp;creator=factset&amp;DOC_NAME=fat:reuters_qtrly_source_window.fat&amp;display_string=Audit&amp;DYN_ARGS=TRUE&amp;VAR:ID1=17273K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50__FDSAUDITLINK__" hidden="1">{"fdsup://IBCentral/FAT Viewer?action=UPDATE&amp;creator=factset&amp;DOC_NAME=fat:reuters_qtrly_source_window.fat&amp;display_string=Audit&amp;DYN_ARGS=TRUE&amp;VAR:ID1=17273K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51__FDSAUDITLINK__" localSheetId="1" hidden="1">{"fdsup://IBCentral/FAT Viewer?action=UPDATE&amp;creator=factset&amp;DOC_NAME=fat:reuters_qtrly_source_window.fat&amp;display_string=Audit&amp;DYN_ARGS=TRUE&amp;VAR:ID1=22439910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51__FDSAUDITLINK__" localSheetId="2" hidden="1">{"fdsup://IBCentral/FAT Viewer?action=UPDATE&amp;creator=factset&amp;DOC_NAME=fat:reuters_qtrly_source_window.fat&amp;display_string=Audit&amp;DYN_ARGS=TRUE&amp;VAR:ID1=22439910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51__FDSAUDITLINK__" hidden="1">{"fdsup://IBCentral/FAT Viewer?action=UPDATE&amp;creator=factset&amp;DOC_NAME=fat:reuters_qtrly_source_window.fat&amp;display_string=Audit&amp;DYN_ARGS=TRUE&amp;VAR:ID1=22439910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52__FDSAUDITLINK__" localSheetId="1" hidden="1">{"fdsup://IBCentral/FAT Viewer?action=UPDATE&amp;creator=factset&amp;DOC_NAME=fat:reuters_qtrly_source_window.fat&amp;display_string=Audit&amp;DYN_ARGS=TRUE&amp;VAR:ID1=26160810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52__FDSAUDITLINK__" localSheetId="2" hidden="1">{"fdsup://IBCentral/FAT Viewer?action=UPDATE&amp;creator=factset&amp;DOC_NAME=fat:reuters_qtrly_source_window.fat&amp;display_string=Audit&amp;DYN_ARGS=TRUE&amp;VAR:ID1=26160810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52__FDSAUDITLINK__" hidden="1">{"fdsup://IBCentral/FAT Viewer?action=UPDATE&amp;creator=factset&amp;DOC_NAME=fat:reuters_qtrly_source_window.fat&amp;display_string=Audit&amp;DYN_ARGS=TRUE&amp;VAR:ID1=26160810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53__FDSAUDITLINK__" localSheetId="1" hidden="1">{"fdsup://IBCentral/FAT Viewer?action=UPDATE&amp;creator=factset&amp;DOC_NAME=fat:reuters_qtrly_source_window.fat&amp;display_string=Audit&amp;DYN_ARGS=TRUE&amp;VAR:ID1=77669610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53__FDSAUDITLINK__" localSheetId="2" hidden="1">{"fdsup://IBCentral/FAT Viewer?action=UPDATE&amp;creator=factset&amp;DOC_NAME=fat:reuters_qtrly_source_window.fat&amp;display_string=Audit&amp;DYN_ARGS=TRUE&amp;VAR:ID1=77669610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53__FDSAUDITLINK__" hidden="1">{"fdsup://IBCentral/FAT Viewer?action=UPDATE&amp;creator=factset&amp;DOC_NAME=fat:reuters_qtrly_source_window.fat&amp;display_string=Audit&amp;DYN_ARGS=TRUE&amp;VAR:ID1=77669610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54__FDSAUDITLINK__" localSheetId="1" hidden="1">{"fdsup://IBCentral/FAT Viewer?action=UPDATE&amp;creator=factset&amp;DOC_NAME=fat:reuters_qtrly_source_window.fat&amp;display_string=Audit&amp;DYN_ARGS=TRUE&amp;VAR:ID1=34354P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54__FDSAUDITLINK__" localSheetId="2" hidden="1">{"fdsup://IBCentral/FAT Viewer?action=UPDATE&amp;creator=factset&amp;DOC_NAME=fat:reuters_qtrly_source_window.fat&amp;display_string=Audit&amp;DYN_ARGS=TRUE&amp;VAR:ID1=34354P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54__FDSAUDITLINK__" hidden="1">{"fdsup://IBCentral/FAT Viewer?action=UPDATE&amp;creator=factset&amp;DOC_NAME=fat:reuters_qtrly_source_window.fat&amp;display_string=Audit&amp;DYN_ARGS=TRUE&amp;VAR:ID1=34354P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55__FDSAUDITLINK__" localSheetId="1" hidden="1">{"fdsup://IBCentral/FAT Viewer?action=UPDATE&amp;creator=factset&amp;DOC_NAME=fat:reuters_qtrly_source_window.fat&amp;display_string=Audit&amp;DYN_ARGS=TRUE&amp;VAR:ID1=30249U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55__FDSAUDITLINK__" localSheetId="2" hidden="1">{"fdsup://IBCentral/FAT Viewer?action=UPDATE&amp;creator=factset&amp;DOC_NAME=fat:reuters_qtrly_source_window.fat&amp;display_string=Audit&amp;DYN_ARGS=TRUE&amp;VAR:ID1=30249U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55__FDSAUDITLINK__" hidden="1">{"fdsup://IBCentral/FAT Viewer?action=UPDATE&amp;creator=factset&amp;DOC_NAME=fat:reuters_qtrly_source_window.fat&amp;display_string=Audit&amp;DYN_ARGS=TRUE&amp;VAR:ID1=30249U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56__FDSAUDITLINK__" localSheetId="1" hidden="1">{"fdsup://IBCentral/FAT Viewer?action=UPDATE&amp;creator=factset&amp;DOC_NAME=fat:reuters_qtrly_source_window.fat&amp;display_string=Audit&amp;DYN_ARGS=TRUE&amp;VAR:ID1=70109410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56__FDSAUDITLINK__" localSheetId="2" hidden="1">{"fdsup://IBCentral/FAT Viewer?action=UPDATE&amp;creator=factset&amp;DOC_NAME=fat:reuters_qtrly_source_window.fat&amp;display_string=Audit&amp;DYN_ARGS=TRUE&amp;VAR:ID1=70109410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56__FDSAUDITLINK__" hidden="1">{"fdsup://IBCentral/FAT Viewer?action=UPDATE&amp;creator=factset&amp;DOC_NAME=fat:reuters_qtrly_source_window.fat&amp;display_string=Audit&amp;DYN_ARGS=TRUE&amp;VAR:ID1=70109410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57__FDSAUDITLINK__" localSheetId="1" hidden="1">{"fdsup://IBCentral/FAT Viewer?action=UPDATE&amp;creator=factset&amp;DOC_NAME=fat:reuters_qtrly_source_window.fat&amp;display_string=Audit&amp;DYN_ARGS=TRUE&amp;VAR:ID1=13342B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57__FDSAUDITLINK__" localSheetId="2" hidden="1">{"fdsup://IBCentral/FAT Viewer?action=UPDATE&amp;creator=factset&amp;DOC_NAME=fat:reuters_qtrly_source_window.fat&amp;display_string=Audit&amp;DYN_ARGS=TRUE&amp;VAR:ID1=13342B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57__FDSAUDITLINK__" hidden="1">{"fdsup://IBCentral/FAT Viewer?action=UPDATE&amp;creator=factset&amp;DOC_NAME=fat:reuters_qtrly_source_window.fat&amp;display_string=Audit&amp;DYN_ARGS=TRUE&amp;VAR:ID1=13342B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58__FDSAUDITLINK__" localSheetId="1" hidden="1">{"fdsup://IBCentral/FAT Viewer?action=UPDATE&amp;creator=factset&amp;DOC_NAME=fat:reuters_qtrly_source_window.fat&amp;display_string=Audit&amp;DYN_ARGS=TRUE&amp;VAR:ID1=17273K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58__FDSAUDITLINK__" localSheetId="2" hidden="1">{"fdsup://IBCentral/FAT Viewer?action=UPDATE&amp;creator=factset&amp;DOC_NAME=fat:reuters_qtrly_source_window.fat&amp;display_string=Audit&amp;DYN_ARGS=TRUE&amp;VAR:ID1=17273K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58__FDSAUDITLINK__" hidden="1">{"fdsup://IBCentral/FAT Viewer?action=UPDATE&amp;creator=factset&amp;DOC_NAME=fat:reuters_qtrly_source_window.fat&amp;display_string=Audit&amp;DYN_ARGS=TRUE&amp;VAR:ID1=17273K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59__FDSAUDITLINK__" localSheetId="1" hidden="1">{"fdsup://IBCentral/FAT Viewer?action=UPDATE&amp;creator=factset&amp;DOC_NAME=fat:reuters_qtrly_source_window.fat&amp;display_string=Audit&amp;DYN_ARGS=TRUE&amp;VAR:ID1=22439910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59__FDSAUDITLINK__" localSheetId="2" hidden="1">{"fdsup://IBCentral/FAT Viewer?action=UPDATE&amp;creator=factset&amp;DOC_NAME=fat:reuters_qtrly_source_window.fat&amp;display_string=Audit&amp;DYN_ARGS=TRUE&amp;VAR:ID1=22439910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59__FDSAUDITLINK__" hidden="1">{"fdsup://IBCentral/FAT Viewer?action=UPDATE&amp;creator=factset&amp;DOC_NAME=fat:reuters_qtrly_source_window.fat&amp;display_string=Audit&amp;DYN_ARGS=TRUE&amp;VAR:ID1=22439910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6__FDSAUDITLINK__" localSheetId="1" hidden="1">{"fdsup://IBCentral/FAT Viewer?action=UPDATE&amp;creator=factset&amp;DOC_NAME=fat:reuters_qtrly_source_window.fat&amp;display_string=Audit&amp;DYN_ARGS=TRUE&amp;VAR:ID1=70109410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6__FDSAUDITLINK__" localSheetId="2" hidden="1">{"fdsup://IBCentral/FAT Viewer?action=UPDATE&amp;creator=factset&amp;DOC_NAME=fat:reuters_qtrly_source_window.fat&amp;display_string=Audit&amp;DYN_ARGS=TRUE&amp;VAR:ID1=70109410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6__FDSAUDITLINK__" hidden="1">{"fdsup://IBCentral/FAT Viewer?action=UPDATE&amp;creator=factset&amp;DOC_NAME=fat:reuters_qtrly_source_window.fat&amp;display_string=Audit&amp;DYN_ARGS=TRUE&amp;VAR:ID1=70109410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60__FDSAUDITLINK__" localSheetId="1" hidden="1">{"fdsup://IBCentral/FAT Viewer?action=UPDATE&amp;creator=factset&amp;DOC_NAME=fat:reuters_qtrly_source_window.fat&amp;display_string=Audit&amp;DYN_ARGS=TRUE&amp;VAR:ID1=26160810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60__FDSAUDITLINK__" localSheetId="2" hidden="1">{"fdsup://IBCentral/FAT Viewer?action=UPDATE&amp;creator=factset&amp;DOC_NAME=fat:reuters_qtrly_source_window.fat&amp;display_string=Audit&amp;DYN_ARGS=TRUE&amp;VAR:ID1=26160810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60__FDSAUDITLINK__" hidden="1">{"fdsup://IBCentral/FAT Viewer?action=UPDATE&amp;creator=factset&amp;DOC_NAME=fat:reuters_qtrly_source_window.fat&amp;display_string=Audit&amp;DYN_ARGS=TRUE&amp;VAR:ID1=26160810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61__FDSAUDITLINK__" localSheetId="1" hidden="1">{"fdsup://IBCentral/FAT Viewer?action=UPDATE&amp;creator=factset&amp;DOC_NAME=fat:reuters_qtrly_source_window.fat&amp;display_string=Audit&amp;DYN_ARGS=TRUE&amp;VAR:ID1=77669610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61__FDSAUDITLINK__" localSheetId="2" hidden="1">{"fdsup://IBCentral/FAT Viewer?action=UPDATE&amp;creator=factset&amp;DOC_NAME=fat:reuters_qtrly_source_window.fat&amp;display_string=Audit&amp;DYN_ARGS=TRUE&amp;VAR:ID1=77669610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61__FDSAUDITLINK__" hidden="1">{"fdsup://IBCentral/FAT Viewer?action=UPDATE&amp;creator=factset&amp;DOC_NAME=fat:reuters_qtrly_source_window.fat&amp;display_string=Audit&amp;DYN_ARGS=TRUE&amp;VAR:ID1=77669610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62__FDSAUDITLINK__" localSheetId="1" hidden="1">{"fdsup://IBCentral/FAT Viewer?action=UPDATE&amp;creator=factset&amp;DOC_NAME=fat:reuters_qtrly_source_window.fat&amp;display_string=Audit&amp;DYN_ARGS=TRUE&amp;VAR:ID1=34354P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62__FDSAUDITLINK__" localSheetId="2" hidden="1">{"fdsup://IBCentral/FAT Viewer?action=UPDATE&amp;creator=factset&amp;DOC_NAME=fat:reuters_qtrly_source_window.fat&amp;display_string=Audit&amp;DYN_ARGS=TRUE&amp;VAR:ID1=34354P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62__FDSAUDITLINK__" hidden="1">{"fdsup://IBCentral/FAT Viewer?action=UPDATE&amp;creator=factset&amp;DOC_NAME=fat:reuters_qtrly_source_window.fat&amp;display_string=Audit&amp;DYN_ARGS=TRUE&amp;VAR:ID1=34354P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63__FDSAUDITLINK__" localSheetId="1" hidden="1">{"fdsup://IBCentral/FAT Viewer?action=UPDATE&amp;creator=factset&amp;DOC_NAME=fat:reuters_qtrly_source_window.fat&amp;display_string=Audit&amp;DYN_ARGS=TRUE&amp;VAR:ID1=30249U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63__FDSAUDITLINK__" localSheetId="2" hidden="1">{"fdsup://IBCentral/FAT Viewer?action=UPDATE&amp;creator=factset&amp;DOC_NAME=fat:reuters_qtrly_source_window.fat&amp;display_string=Audit&amp;DYN_ARGS=TRUE&amp;VAR:ID1=30249U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63__FDSAUDITLINK__" hidden="1">{"fdsup://IBCentral/FAT Viewer?action=UPDATE&amp;creator=factset&amp;DOC_NAME=fat:reuters_qtrly_source_window.fat&amp;display_string=Audit&amp;DYN_ARGS=TRUE&amp;VAR:ID1=30249U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64__FDSAUDITLINK__" localSheetId="1" hidden="1">{"fdsup://IBCentral/FAT Viewer?action=UPDATE&amp;creator=factset&amp;DOC_NAME=fat:reuters_qtrly_source_window.fat&amp;display_string=Audit&amp;DYN_ARGS=TRUE&amp;VAR:ID1=70109410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64__FDSAUDITLINK__" localSheetId="2" hidden="1">{"fdsup://IBCentral/FAT Viewer?action=UPDATE&amp;creator=factset&amp;DOC_NAME=fat:reuters_qtrly_source_window.fat&amp;display_string=Audit&amp;DYN_ARGS=TRUE&amp;VAR:ID1=70109410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64__FDSAUDITLINK__" hidden="1">{"fdsup://IBCentral/FAT Viewer?action=UPDATE&amp;creator=factset&amp;DOC_NAME=fat:reuters_qtrly_source_window.fat&amp;display_string=Audit&amp;DYN_ARGS=TRUE&amp;VAR:ID1=70109410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65__FDSAUDITLINK__" localSheetId="1" hidden="1">{"fdsup://IBCentral/FAT Viewer?action=UPDATE&amp;creator=factset&amp;DOC_NAME=fat:reuters_qtrly_source_window.fat&amp;display_string=Audit&amp;DYN_ARGS=TRUE&amp;VAR:ID1=13342B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65__FDSAUDITLINK__" localSheetId="2" hidden="1">{"fdsup://IBCentral/FAT Viewer?action=UPDATE&amp;creator=factset&amp;DOC_NAME=fat:reuters_qtrly_source_window.fat&amp;display_string=Audit&amp;DYN_ARGS=TRUE&amp;VAR:ID1=13342B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65__FDSAUDITLINK__" hidden="1">{"fdsup://IBCentral/FAT Viewer?action=UPDATE&amp;creator=factset&amp;DOC_NAME=fat:reuters_qtrly_source_window.fat&amp;display_string=Audit&amp;DYN_ARGS=TRUE&amp;VAR:ID1=13342B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66__FDSAUDITLINK__" localSheetId="1" hidden="1">{"fdsup://IBCentral/FAT Viewer?action=UPDATE&amp;creator=factset&amp;DOC_NAME=fat:reuters_qtrly_source_window.fat&amp;display_string=Audit&amp;DYN_ARGS=TRUE&amp;VAR:ID1=17273K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66__FDSAUDITLINK__" localSheetId="2" hidden="1">{"fdsup://IBCentral/FAT Viewer?action=UPDATE&amp;creator=factset&amp;DOC_NAME=fat:reuters_qtrly_source_window.fat&amp;display_string=Audit&amp;DYN_ARGS=TRUE&amp;VAR:ID1=17273K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66__FDSAUDITLINK__" hidden="1">{"fdsup://IBCentral/FAT Viewer?action=UPDATE&amp;creator=factset&amp;DOC_NAME=fat:reuters_qtrly_source_window.fat&amp;display_string=Audit&amp;DYN_ARGS=TRUE&amp;VAR:ID1=17273K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67__FDSAUDITLINK__" localSheetId="1" hidden="1">{"fdsup://IBCentral/FAT Viewer?action=UPDATE&amp;creator=factset&amp;DOC_NAME=fat:reuters_qtrly_source_window.fat&amp;display_string=Audit&amp;DYN_ARGS=TRUE&amp;VAR:ID1=22439910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67__FDSAUDITLINK__" localSheetId="2" hidden="1">{"fdsup://IBCentral/FAT Viewer?action=UPDATE&amp;creator=factset&amp;DOC_NAME=fat:reuters_qtrly_source_window.fat&amp;display_string=Audit&amp;DYN_ARGS=TRUE&amp;VAR:ID1=22439910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67__FDSAUDITLINK__" hidden="1">{"fdsup://IBCentral/FAT Viewer?action=UPDATE&amp;creator=factset&amp;DOC_NAME=fat:reuters_qtrly_source_window.fat&amp;display_string=Audit&amp;DYN_ARGS=TRUE&amp;VAR:ID1=22439910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68__FDSAUDITLINK__" localSheetId="1" hidden="1">{"fdsup://IBCentral/FAT Viewer?action=UPDATE&amp;creator=factset&amp;DOC_NAME=fat:reuters_qtrly_source_window.fat&amp;display_string=Audit&amp;DYN_ARGS=TRUE&amp;VAR:ID1=26160810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68__FDSAUDITLINK__" localSheetId="2" hidden="1">{"fdsup://IBCentral/FAT Viewer?action=UPDATE&amp;creator=factset&amp;DOC_NAME=fat:reuters_qtrly_source_window.fat&amp;display_string=Audit&amp;DYN_ARGS=TRUE&amp;VAR:ID1=26160810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68__FDSAUDITLINK__" hidden="1">{"fdsup://IBCentral/FAT Viewer?action=UPDATE&amp;creator=factset&amp;DOC_NAME=fat:reuters_qtrly_source_window.fat&amp;display_string=Audit&amp;DYN_ARGS=TRUE&amp;VAR:ID1=26160810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69__FDSAUDITLINK__" localSheetId="1" hidden="1">{"fdsup://IBCentral/FAT Viewer?action=UPDATE&amp;creator=factset&amp;DOC_NAME=fat:reuters_qtrly_source_window.fat&amp;display_string=Audit&amp;DYN_ARGS=TRUE&amp;VAR:ID1=77669610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69__FDSAUDITLINK__" localSheetId="2" hidden="1">{"fdsup://IBCentral/FAT Viewer?action=UPDATE&amp;creator=factset&amp;DOC_NAME=fat:reuters_qtrly_source_window.fat&amp;display_string=Audit&amp;DYN_ARGS=TRUE&amp;VAR:ID1=77669610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69__FDSAUDITLINK__" hidden="1">{"fdsup://IBCentral/FAT Viewer?action=UPDATE&amp;creator=factset&amp;DOC_NAME=fat:reuters_qtrly_source_window.fat&amp;display_string=Audit&amp;DYN_ARGS=TRUE&amp;VAR:ID1=77669610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7__FDSAUDITLINK__" localSheetId="1" hidden="1">{"fdsup://IBCentral/FAT Viewer?action=UPDATE&amp;creator=factset&amp;DOC_NAME=fat:reuters_qtrly_source_window.fat&amp;display_string=Audit&amp;DYN_ARGS=TRUE&amp;VAR:ID1=13342B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7__FDSAUDITLINK__" localSheetId="2" hidden="1">{"fdsup://IBCentral/FAT Viewer?action=UPDATE&amp;creator=factset&amp;DOC_NAME=fat:reuters_qtrly_source_window.fat&amp;display_string=Audit&amp;DYN_ARGS=TRUE&amp;VAR:ID1=13342B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7__FDSAUDITLINK__" hidden="1">{"fdsup://IBCentral/FAT Viewer?action=UPDATE&amp;creator=factset&amp;DOC_NAME=fat:reuters_qtrly_source_window.fat&amp;display_string=Audit&amp;DYN_ARGS=TRUE&amp;VAR:ID1=13342B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70__FDSAUDITLINK__" localSheetId="1" hidden="1">{"fdsup://IBCentral/FAT Viewer?action=UPDATE&amp;creator=factset&amp;DOC_NAME=fat:reuters_qtrly_source_window.fat&amp;display_string=Audit&amp;DYN_ARGS=TRUE&amp;VAR:ID1=34354P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70__FDSAUDITLINK__" localSheetId="2" hidden="1">{"fdsup://IBCentral/FAT Viewer?action=UPDATE&amp;creator=factset&amp;DOC_NAME=fat:reuters_qtrly_source_window.fat&amp;display_string=Audit&amp;DYN_ARGS=TRUE&amp;VAR:ID1=34354P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70__FDSAUDITLINK__" hidden="1">{"fdsup://IBCentral/FAT Viewer?action=UPDATE&amp;creator=factset&amp;DOC_NAME=fat:reuters_qtrly_source_window.fat&amp;display_string=Audit&amp;DYN_ARGS=TRUE&amp;VAR:ID1=34354P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71__FDSAUDITLINK__" localSheetId="1" hidden="1">{"fdsup://IBCentral/FAT Viewer?action=UPDATE&amp;creator=factset&amp;DOC_NAME=fat:reuters_qtrly_source_window.fat&amp;display_string=Audit&amp;DYN_ARGS=TRUE&amp;VAR:ID1=30249U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71__FDSAUDITLINK__" localSheetId="2" hidden="1">{"fdsup://IBCentral/FAT Viewer?action=UPDATE&amp;creator=factset&amp;DOC_NAME=fat:reuters_qtrly_source_window.fat&amp;display_string=Audit&amp;DYN_ARGS=TRUE&amp;VAR:ID1=30249U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71__FDSAUDITLINK__" hidden="1">{"fdsup://IBCentral/FAT Viewer?action=UPDATE&amp;creator=factset&amp;DOC_NAME=fat:reuters_qtrly_source_window.fat&amp;display_string=Audit&amp;DYN_ARGS=TRUE&amp;VAR:ID1=30249U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72__FDSAUDITLINK__" localSheetId="1" hidden="1">{"fdsup://IBCentral/FAT Viewer?action=UPDATE&amp;creator=factset&amp;DOC_NAME=fat:reuters_qtrly_source_window.fat&amp;display_string=Audit&amp;DYN_ARGS=TRUE&amp;VAR:ID1=70109410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72__FDSAUDITLINK__" localSheetId="2" hidden="1">{"fdsup://IBCentral/FAT Viewer?action=UPDATE&amp;creator=factset&amp;DOC_NAME=fat:reuters_qtrly_source_window.fat&amp;display_string=Audit&amp;DYN_ARGS=TRUE&amp;VAR:ID1=70109410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72__FDSAUDITLINK__" hidden="1">{"fdsup://IBCentral/FAT Viewer?action=UPDATE&amp;creator=factset&amp;DOC_NAME=fat:reuters_qtrly_source_window.fat&amp;display_string=Audit&amp;DYN_ARGS=TRUE&amp;VAR:ID1=70109410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73__FDSAUDITLINK__" localSheetId="1" hidden="1">{"fdsup://IBCentral/FAT Viewer?action=UPDATE&amp;creator=factset&amp;DOC_NAME=fat:reuters_qtrly_source_window.fat&amp;display_string=Audit&amp;DYN_ARGS=TRUE&amp;VAR:ID1=13342B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73__FDSAUDITLINK__" localSheetId="2" hidden="1">{"fdsup://IBCentral/FAT Viewer?action=UPDATE&amp;creator=factset&amp;DOC_NAME=fat:reuters_qtrly_source_window.fat&amp;display_string=Audit&amp;DYN_ARGS=TRUE&amp;VAR:ID1=13342B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73__FDSAUDITLINK__" hidden="1">{"fdsup://IBCentral/FAT Viewer?action=UPDATE&amp;creator=factset&amp;DOC_NAME=fat:reuters_qtrly_source_window.fat&amp;display_string=Audit&amp;DYN_ARGS=TRUE&amp;VAR:ID1=13342B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74__FDSAUDITLINK__" localSheetId="1" hidden="1">{"fdsup://IBCentral/FAT Viewer?action=UPDATE&amp;creator=factset&amp;DOC_NAME=fat:reuters_qtrly_source_window.fat&amp;display_string=Audit&amp;DYN_ARGS=TRUE&amp;VAR:ID1=17273K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74__FDSAUDITLINK__" localSheetId="2" hidden="1">{"fdsup://IBCentral/FAT Viewer?action=UPDATE&amp;creator=factset&amp;DOC_NAME=fat:reuters_qtrly_source_window.fat&amp;display_string=Audit&amp;DYN_ARGS=TRUE&amp;VAR:ID1=17273K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74__FDSAUDITLINK__" hidden="1">{"fdsup://IBCentral/FAT Viewer?action=UPDATE&amp;creator=factset&amp;DOC_NAME=fat:reuters_qtrly_source_window.fat&amp;display_string=Audit&amp;DYN_ARGS=TRUE&amp;VAR:ID1=17273K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75__FDSAUDITLINK__" localSheetId="1" hidden="1">{"fdsup://IBCentral/FAT Viewer?action=UPDATE&amp;creator=factset&amp;DOC_NAME=fat:reuters_qtrly_source_window.fat&amp;display_string=Audit&amp;DYN_ARGS=TRUE&amp;VAR:ID1=22439910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75__FDSAUDITLINK__" localSheetId="2" hidden="1">{"fdsup://IBCentral/FAT Viewer?action=UPDATE&amp;creator=factset&amp;DOC_NAME=fat:reuters_qtrly_source_window.fat&amp;display_string=Audit&amp;DYN_ARGS=TRUE&amp;VAR:ID1=22439910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75__FDSAUDITLINK__" hidden="1">{"fdsup://IBCentral/FAT Viewer?action=UPDATE&amp;creator=factset&amp;DOC_NAME=fat:reuters_qtrly_source_window.fat&amp;display_string=Audit&amp;DYN_ARGS=TRUE&amp;VAR:ID1=22439910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76__FDSAUDITLINK__" localSheetId="1" hidden="1">{"fdsup://IBCentral/FAT Viewer?action=UPDATE&amp;creator=factset&amp;DOC_NAME=fat:reuters_qtrly_source_window.fat&amp;display_string=Audit&amp;DYN_ARGS=TRUE&amp;VAR:ID1=26160810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76__FDSAUDITLINK__" localSheetId="2" hidden="1">{"fdsup://IBCentral/FAT Viewer?action=UPDATE&amp;creator=factset&amp;DOC_NAME=fat:reuters_qtrly_source_window.fat&amp;display_string=Audit&amp;DYN_ARGS=TRUE&amp;VAR:ID1=26160810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76__FDSAUDITLINK__" hidden="1">{"fdsup://IBCentral/FAT Viewer?action=UPDATE&amp;creator=factset&amp;DOC_NAME=fat:reuters_qtrly_source_window.fat&amp;display_string=Audit&amp;DYN_ARGS=TRUE&amp;VAR:ID1=26160810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77__FDSAUDITLINK__" localSheetId="1" hidden="1">{"fdsup://IBCentral/FAT Viewer?action=UPDATE&amp;creator=factset&amp;DOC_NAME=fat:reuters_qtrly_source_window.fat&amp;display_string=Audit&amp;DYN_ARGS=TRUE&amp;VAR:ID1=77669610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77__FDSAUDITLINK__" localSheetId="2" hidden="1">{"fdsup://IBCentral/FAT Viewer?action=UPDATE&amp;creator=factset&amp;DOC_NAME=fat:reuters_qtrly_source_window.fat&amp;display_string=Audit&amp;DYN_ARGS=TRUE&amp;VAR:ID1=77669610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77__FDSAUDITLINK__" hidden="1">{"fdsup://IBCentral/FAT Viewer?action=UPDATE&amp;creator=factset&amp;DOC_NAME=fat:reuters_qtrly_source_window.fat&amp;display_string=Audit&amp;DYN_ARGS=TRUE&amp;VAR:ID1=77669610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78__FDSAUDITLINK__" localSheetId="1" hidden="1">{"fdsup://IBCentral/FAT Viewer?action=UPDATE&amp;creator=factset&amp;DOC_NAME=fat:reuters_qtrly_source_window.fat&amp;display_string=Audit&amp;DYN_ARGS=TRUE&amp;VAR:ID1=34354P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78__FDSAUDITLINK__" localSheetId="2" hidden="1">{"fdsup://IBCentral/FAT Viewer?action=UPDATE&amp;creator=factset&amp;DOC_NAME=fat:reuters_qtrly_source_window.fat&amp;display_string=Audit&amp;DYN_ARGS=TRUE&amp;VAR:ID1=34354P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78__FDSAUDITLINK__" hidden="1">{"fdsup://IBCentral/FAT Viewer?action=UPDATE&amp;creator=factset&amp;DOC_NAME=fat:reuters_qtrly_source_window.fat&amp;display_string=Audit&amp;DYN_ARGS=TRUE&amp;VAR:ID1=34354P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79__FDSAUDITLINK__" localSheetId="1" hidden="1">{"fdsup://IBCentral/FAT Viewer?action=UPDATE&amp;creator=factset&amp;DOC_NAME=fat:reuters_qtrly_source_window.fat&amp;display_string=Audit&amp;DYN_ARGS=TRUE&amp;VAR:ID1=30249U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79__FDSAUDITLINK__" localSheetId="2" hidden="1">{"fdsup://IBCentral/FAT Viewer?action=UPDATE&amp;creator=factset&amp;DOC_NAME=fat:reuters_qtrly_source_window.fat&amp;display_string=Audit&amp;DYN_ARGS=TRUE&amp;VAR:ID1=30249U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79__FDSAUDITLINK__" hidden="1">{"fdsup://IBCentral/FAT Viewer?action=UPDATE&amp;creator=factset&amp;DOC_NAME=fat:reuters_qtrly_source_window.fat&amp;display_string=Audit&amp;DYN_ARGS=TRUE&amp;VAR:ID1=30249U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8__FDSAUDITLINK__" localSheetId="1" hidden="1">{"fdsup://IBCentral/FAT Viewer?action=UPDATE&amp;creator=factset&amp;DOC_NAME=fat:reuters_qtrly_source_window.fat&amp;display_string=Audit&amp;DYN_ARGS=TRUE&amp;VAR:ID1=17273K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8__FDSAUDITLINK__" localSheetId="2" hidden="1">{"fdsup://IBCentral/FAT Viewer?action=UPDATE&amp;creator=factset&amp;DOC_NAME=fat:reuters_qtrly_source_window.fat&amp;display_string=Audit&amp;DYN_ARGS=TRUE&amp;VAR:ID1=17273K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8__FDSAUDITLINK__" hidden="1">{"fdsup://IBCentral/FAT Viewer?action=UPDATE&amp;creator=factset&amp;DOC_NAME=fat:reuters_qtrly_source_window.fat&amp;display_string=Audit&amp;DYN_ARGS=TRUE&amp;VAR:ID1=17273K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80__FDSAUDITLINK__" localSheetId="1" hidden="1">{"fdsup://IBCentral/FAT Viewer?action=UPDATE&amp;creator=factset&amp;DOC_NAME=fat:reuters_qtrly_source_window.fat&amp;display_string=Audit&amp;DYN_ARGS=TRUE&amp;VAR:ID1=70109410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80__FDSAUDITLINK__" localSheetId="2" hidden="1">{"fdsup://IBCentral/FAT Viewer?action=UPDATE&amp;creator=factset&amp;DOC_NAME=fat:reuters_qtrly_source_window.fat&amp;display_string=Audit&amp;DYN_ARGS=TRUE&amp;VAR:ID1=70109410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80__FDSAUDITLINK__" hidden="1">{"fdsup://IBCentral/FAT Viewer?action=UPDATE&amp;creator=factset&amp;DOC_NAME=fat:reuters_qtrly_source_window.fat&amp;display_string=Audit&amp;DYN_ARGS=TRUE&amp;VAR:ID1=70109410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81__FDSAUDITLINK__" localSheetId="1" hidden="1">{"fdsup://IBCentral/FAT Viewer?action=UPDATE&amp;creator=factset&amp;DOC_NAME=fat:reuters_qtrly_source_window.fat&amp;display_string=Audit&amp;DYN_ARGS=TRUE&amp;VAR:ID1=13342B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81__FDSAUDITLINK__" localSheetId="2" hidden="1">{"fdsup://IBCentral/FAT Viewer?action=UPDATE&amp;creator=factset&amp;DOC_NAME=fat:reuters_qtrly_source_window.fat&amp;display_string=Audit&amp;DYN_ARGS=TRUE&amp;VAR:ID1=13342B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81__FDSAUDITLINK__" hidden="1">{"fdsup://IBCentral/FAT Viewer?action=UPDATE&amp;creator=factset&amp;DOC_NAME=fat:reuters_qtrly_source_window.fat&amp;display_string=Audit&amp;DYN_ARGS=TRUE&amp;VAR:ID1=13342B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82__FDSAUDITLINK__" localSheetId="1" hidden="1">{"fdsup://IBCentral/FAT Viewer?action=UPDATE&amp;creator=factset&amp;DOC_NAME=fat:reuters_qtrly_source_window.fat&amp;display_string=Audit&amp;DYN_ARGS=TRUE&amp;VAR:ID1=17273K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82__FDSAUDITLINK__" localSheetId="2" hidden="1">{"fdsup://IBCentral/FAT Viewer?action=UPDATE&amp;creator=factset&amp;DOC_NAME=fat:reuters_qtrly_source_window.fat&amp;display_string=Audit&amp;DYN_ARGS=TRUE&amp;VAR:ID1=17273K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82__FDSAUDITLINK__" hidden="1">{"fdsup://IBCentral/FAT Viewer?action=UPDATE&amp;creator=factset&amp;DOC_NAME=fat:reuters_qtrly_source_window.fat&amp;display_string=Audit&amp;DYN_ARGS=TRUE&amp;VAR:ID1=17273K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83__FDSAUDITLINK__" localSheetId="1" hidden="1">{"fdsup://IBCentral/FAT Viewer?action=UPDATE&amp;creator=factset&amp;DOC_NAME=fat:reuters_qtrly_source_window.fat&amp;display_string=Audit&amp;DYN_ARGS=TRUE&amp;VAR:ID1=22439910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83__FDSAUDITLINK__" localSheetId="2" hidden="1">{"fdsup://IBCentral/FAT Viewer?action=UPDATE&amp;creator=factset&amp;DOC_NAME=fat:reuters_qtrly_source_window.fat&amp;display_string=Audit&amp;DYN_ARGS=TRUE&amp;VAR:ID1=22439910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83__FDSAUDITLINK__" hidden="1">{"fdsup://IBCentral/FAT Viewer?action=UPDATE&amp;creator=factset&amp;DOC_NAME=fat:reuters_qtrly_source_window.fat&amp;display_string=Audit&amp;DYN_ARGS=TRUE&amp;VAR:ID1=22439910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84__FDSAUDITLINK__" localSheetId="1" hidden="1">{"fdsup://IBCentral/FAT Viewer?action=UPDATE&amp;creator=factset&amp;DOC_NAME=fat:reuters_qtrly_source_window.fat&amp;display_string=Audit&amp;DYN_ARGS=TRUE&amp;VAR:ID1=26160810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84__FDSAUDITLINK__" localSheetId="2" hidden="1">{"fdsup://IBCentral/FAT Viewer?action=UPDATE&amp;creator=factset&amp;DOC_NAME=fat:reuters_qtrly_source_window.fat&amp;display_string=Audit&amp;DYN_ARGS=TRUE&amp;VAR:ID1=26160810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84__FDSAUDITLINK__" hidden="1">{"fdsup://IBCentral/FAT Viewer?action=UPDATE&amp;creator=factset&amp;DOC_NAME=fat:reuters_qtrly_source_window.fat&amp;display_string=Audit&amp;DYN_ARGS=TRUE&amp;VAR:ID1=26160810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85__FDSAUDITLINK__" localSheetId="1" hidden="1">{"fdsup://IBCentral/FAT Viewer?action=UPDATE&amp;creator=factset&amp;DOC_NAME=fat:reuters_qtrly_source_window.fat&amp;display_string=Audit&amp;DYN_ARGS=TRUE&amp;VAR:ID1=77669610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85__FDSAUDITLINK__" localSheetId="2" hidden="1">{"fdsup://IBCentral/FAT Viewer?action=UPDATE&amp;creator=factset&amp;DOC_NAME=fat:reuters_qtrly_source_window.fat&amp;display_string=Audit&amp;DYN_ARGS=TRUE&amp;VAR:ID1=77669610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85__FDSAUDITLINK__" hidden="1">{"fdsup://IBCentral/FAT Viewer?action=UPDATE&amp;creator=factset&amp;DOC_NAME=fat:reuters_qtrly_source_window.fat&amp;display_string=Audit&amp;DYN_ARGS=TRUE&amp;VAR:ID1=77669610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86__FDSAUDITLINK__" localSheetId="1" hidden="1">{"fdsup://IBCentral/FAT Viewer?action=UPDATE&amp;creator=factset&amp;DOC_NAME=fat:reuters_qtrly_source_window.fat&amp;display_string=Audit&amp;DYN_ARGS=TRUE&amp;VAR:ID1=34354P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86__FDSAUDITLINK__" localSheetId="2" hidden="1">{"fdsup://IBCentral/FAT Viewer?action=UPDATE&amp;creator=factset&amp;DOC_NAME=fat:reuters_qtrly_source_window.fat&amp;display_string=Audit&amp;DYN_ARGS=TRUE&amp;VAR:ID1=34354P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86__FDSAUDITLINK__" hidden="1">{"fdsup://IBCentral/FAT Viewer?action=UPDATE&amp;creator=factset&amp;DOC_NAME=fat:reuters_qtrly_source_window.fat&amp;display_string=Audit&amp;DYN_ARGS=TRUE&amp;VAR:ID1=34354P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87__FDSAUDITLINK__" localSheetId="1" hidden="1">{"fdsup://IBCentral/FAT Viewer?action=UPDATE&amp;creator=factset&amp;DOC_NAME=fat:reuters_qtrly_source_window.fat&amp;display_string=Audit&amp;DYN_ARGS=TRUE&amp;VAR:ID1=30249U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87__FDSAUDITLINK__" localSheetId="2" hidden="1">{"fdsup://IBCentral/FAT Viewer?action=UPDATE&amp;creator=factset&amp;DOC_NAME=fat:reuters_qtrly_source_window.fat&amp;display_string=Audit&amp;DYN_ARGS=TRUE&amp;VAR:ID1=30249U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87__FDSAUDITLINK__" hidden="1">{"fdsup://IBCentral/FAT Viewer?action=UPDATE&amp;creator=factset&amp;DOC_NAME=fat:reuters_qtrly_source_window.fat&amp;display_string=Audit&amp;DYN_ARGS=TRUE&amp;VAR:ID1=30249U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88__FDSAUDITLINK__" localSheetId="1" hidden="1">{"fdsup://IBCentral/FAT Viewer?action=UPDATE&amp;creator=factset&amp;DOC_NAME=fat:reuters_qtrly_source_window.fat&amp;display_string=Audit&amp;DYN_ARGS=TRUE&amp;VAR:ID1=70109410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88__FDSAUDITLINK__" localSheetId="2" hidden="1">{"fdsup://IBCentral/FAT Viewer?action=UPDATE&amp;creator=factset&amp;DOC_NAME=fat:reuters_qtrly_source_window.fat&amp;display_string=Audit&amp;DYN_ARGS=TRUE&amp;VAR:ID1=70109410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88__FDSAUDITLINK__" hidden="1">{"fdsup://IBCentral/FAT Viewer?action=UPDATE&amp;creator=factset&amp;DOC_NAME=fat:reuters_qtrly_source_window.fat&amp;display_string=Audit&amp;DYN_ARGS=TRUE&amp;VAR:ID1=70109410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89__FDSAUDITLINK__" localSheetId="1" hidden="1">{"fdsup://IBCentral/FAT Viewer?action=UPDATE&amp;creator=factset&amp;DOC_NAME=fat:reuters_qtrly_source_window.fat&amp;display_string=Audit&amp;DYN_ARGS=TRUE&amp;VAR:ID1=13342B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89__FDSAUDITLINK__" localSheetId="2" hidden="1">{"fdsup://IBCentral/FAT Viewer?action=UPDATE&amp;creator=factset&amp;DOC_NAME=fat:reuters_qtrly_source_window.fat&amp;display_string=Audit&amp;DYN_ARGS=TRUE&amp;VAR:ID1=13342B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89__FDSAUDITLINK__" hidden="1">{"fdsup://IBCentral/FAT Viewer?action=UPDATE&amp;creator=factset&amp;DOC_NAME=fat:reuters_qtrly_source_window.fat&amp;display_string=Audit&amp;DYN_ARGS=TRUE&amp;VAR:ID1=13342B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9__FDSAUDITLINK__" localSheetId="1" hidden="1">{"fdsup://IBCentral/FAT Viewer?action=UPDATE&amp;creator=factset&amp;DOC_NAME=fat:reuters_qtrly_source_window.fat&amp;display_string=Audit&amp;DYN_ARGS=TRUE&amp;VAR:ID1=22439910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9__FDSAUDITLINK__" localSheetId="2" hidden="1">{"fdsup://IBCentral/FAT Viewer?action=UPDATE&amp;creator=factset&amp;DOC_NAME=fat:reuters_qtrly_source_window.fat&amp;display_string=Audit&amp;DYN_ARGS=TRUE&amp;VAR:ID1=22439910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9__FDSAUDITLINK__" hidden="1">{"fdsup://IBCentral/FAT Viewer?action=UPDATE&amp;creator=factset&amp;DOC_NAME=fat:reuters_qtrly_source_window.fat&amp;display_string=Audit&amp;DYN_ARGS=TRUE&amp;VAR:ID1=22439910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90__FDSAUDITLINK__" localSheetId="1" hidden="1">{"fdsup://IBCentral/FAT Viewer?action=UPDATE&amp;creator=factset&amp;DOC_NAME=fat:reuters_qtrly_source_window.fat&amp;display_string=Audit&amp;DYN_ARGS=TRUE&amp;VAR:ID1=17273K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90__FDSAUDITLINK__" localSheetId="2" hidden="1">{"fdsup://IBCentral/FAT Viewer?action=UPDATE&amp;creator=factset&amp;DOC_NAME=fat:reuters_qtrly_source_window.fat&amp;display_string=Audit&amp;DYN_ARGS=TRUE&amp;VAR:ID1=17273K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90__FDSAUDITLINK__" hidden="1">{"fdsup://IBCentral/FAT Viewer?action=UPDATE&amp;creator=factset&amp;DOC_NAME=fat:reuters_qtrly_source_window.fat&amp;display_string=Audit&amp;DYN_ARGS=TRUE&amp;VAR:ID1=17273K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91__FDSAUDITLINK__" localSheetId="1" hidden="1">{"fdsup://IBCentral/FAT Viewer?action=UPDATE&amp;creator=factset&amp;DOC_NAME=fat:reuters_qtrly_source_window.fat&amp;display_string=Audit&amp;DYN_ARGS=TRUE&amp;VAR:ID1=22439910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91__FDSAUDITLINK__" localSheetId="2" hidden="1">{"fdsup://IBCentral/FAT Viewer?action=UPDATE&amp;creator=factset&amp;DOC_NAME=fat:reuters_qtrly_source_window.fat&amp;display_string=Audit&amp;DYN_ARGS=TRUE&amp;VAR:ID1=22439910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91__FDSAUDITLINK__" hidden="1">{"fdsup://IBCentral/FAT Viewer?action=UPDATE&amp;creator=factset&amp;DOC_NAME=fat:reuters_qtrly_source_window.fat&amp;display_string=Audit&amp;DYN_ARGS=TRUE&amp;VAR:ID1=22439910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92__FDSAUDITLINK__" localSheetId="1" hidden="1">{"fdsup://IBCentral/FAT Viewer?action=UPDATE&amp;creator=factset&amp;DOC_NAME=fat:reuters_qtrly_source_window.fat&amp;display_string=Audit&amp;DYN_ARGS=TRUE&amp;VAR:ID1=26160810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92__FDSAUDITLINK__" localSheetId="2" hidden="1">{"fdsup://IBCentral/FAT Viewer?action=UPDATE&amp;creator=factset&amp;DOC_NAME=fat:reuters_qtrly_source_window.fat&amp;display_string=Audit&amp;DYN_ARGS=TRUE&amp;VAR:ID1=26160810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92__FDSAUDITLINK__" hidden="1">{"fdsup://IBCentral/FAT Viewer?action=UPDATE&amp;creator=factset&amp;DOC_NAME=fat:reuters_qtrly_source_window.fat&amp;display_string=Audit&amp;DYN_ARGS=TRUE&amp;VAR:ID1=26160810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93__FDSAUDITLINK__" localSheetId="1" hidden="1">{"fdsup://IBCentral/FAT Viewer?action=UPDATE&amp;creator=factset&amp;DOC_NAME=fat:reuters_qtrly_source_window.fat&amp;display_string=Audit&amp;DYN_ARGS=TRUE&amp;VAR:ID1=77669610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93__FDSAUDITLINK__" localSheetId="2" hidden="1">{"fdsup://IBCentral/FAT Viewer?action=UPDATE&amp;creator=factset&amp;DOC_NAME=fat:reuters_qtrly_source_window.fat&amp;display_string=Audit&amp;DYN_ARGS=TRUE&amp;VAR:ID1=77669610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93__FDSAUDITLINK__" hidden="1">{"fdsup://IBCentral/FAT Viewer?action=UPDATE&amp;creator=factset&amp;DOC_NAME=fat:reuters_qtrly_source_window.fat&amp;display_string=Audit&amp;DYN_ARGS=TRUE&amp;VAR:ID1=77669610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94__FDSAUDITLINK__" localSheetId="1" hidden="1">{"fdsup://IBCentral/FAT Viewer?action=UPDATE&amp;creator=factset&amp;DOC_NAME=fat:reuters_qtrly_source_window.fat&amp;display_string=Audit&amp;DYN_ARGS=TRUE&amp;VAR:ID1=34354P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94__FDSAUDITLINK__" localSheetId="2" hidden="1">{"fdsup://IBCentral/FAT Viewer?action=UPDATE&amp;creator=factset&amp;DOC_NAME=fat:reuters_qtrly_source_window.fat&amp;display_string=Audit&amp;DYN_ARGS=TRUE&amp;VAR:ID1=34354P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94__FDSAUDITLINK__" hidden="1">{"fdsup://IBCentral/FAT Viewer?action=UPDATE&amp;creator=factset&amp;DOC_NAME=fat:reuters_qtrly_source_window.fat&amp;display_string=Audit&amp;DYN_ARGS=TRUE&amp;VAR:ID1=34354P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95__FDSAUDITLINK__" localSheetId="1" hidden="1">{"fdsup://IBCentral/FAT Viewer?action=UPDATE&amp;creator=factset&amp;DOC_NAME=fat:reuters_qtrly_source_window.fat&amp;display_string=Audit&amp;DYN_ARGS=TRUE&amp;VAR:ID1=30249U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95__FDSAUDITLINK__" localSheetId="2" hidden="1">{"fdsup://IBCentral/FAT Viewer?action=UPDATE&amp;creator=factset&amp;DOC_NAME=fat:reuters_qtrly_source_window.fat&amp;display_string=Audit&amp;DYN_ARGS=TRUE&amp;VAR:ID1=30249U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95__FDSAUDITLINK__" hidden="1">{"fdsup://IBCentral/FAT Viewer?action=UPDATE&amp;creator=factset&amp;DOC_NAME=fat:reuters_qtrly_source_window.fat&amp;display_string=Audit&amp;DYN_ARGS=TRUE&amp;VAR:ID1=30249U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96__FDSAUDITLINK__" localSheetId="1" hidden="1">{"fdsup://IBCentral/FAT Viewer?action=UPDATE&amp;creator=factset&amp;DOC_NAME=fat:reuters_qtrly_source_window.fat&amp;display_string=Audit&amp;DYN_ARGS=TRUE&amp;VAR:ID1=70109410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96__FDSAUDITLINK__" localSheetId="2" hidden="1">{"fdsup://IBCentral/FAT Viewer?action=UPDATE&amp;creator=factset&amp;DOC_NAME=fat:reuters_qtrly_source_window.fat&amp;display_string=Audit&amp;DYN_ARGS=TRUE&amp;VAR:ID1=70109410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96__FDSAUDITLINK__" hidden="1">{"fdsup://IBCentral/FAT Viewer?action=UPDATE&amp;creator=factset&amp;DOC_NAME=fat:reuters_qtrly_source_window.fat&amp;display_string=Audit&amp;DYN_ARGS=TRUE&amp;VAR:ID1=70109410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97__FDSAUDITLINK__" localSheetId="1" hidden="1">{"fdsup://IBCentral/FAT Viewer?action=UPDATE&amp;creator=factset&amp;DOC_NAME=fat:reuters_qtrly_source_window.fat&amp;display_string=Audit&amp;DYN_ARGS=TRUE&amp;VAR:ID1=13342B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97__FDSAUDITLINK__" localSheetId="2" hidden="1">{"fdsup://IBCentral/FAT Viewer?action=UPDATE&amp;creator=factset&amp;DOC_NAME=fat:reuters_qtrly_source_window.fat&amp;display_string=Audit&amp;DYN_ARGS=TRUE&amp;VAR:ID1=13342B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97__FDSAUDITLINK__" hidden="1">{"fdsup://IBCentral/FAT Viewer?action=UPDATE&amp;creator=factset&amp;DOC_NAME=fat:reuters_qtrly_source_window.fat&amp;display_string=Audit&amp;DYN_ARGS=TRUE&amp;VAR:ID1=13342B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798__FDSAUDITLINK__" localSheetId="1" hidden="1">{"fdsup://IBCentral/FAT Viewer?action=UPDATE&amp;creator=factset&amp;DOC_NAME=fat:reuters_qtrly_source_window.fat&amp;display_string=Audit&amp;DYN_ARGS=TRUE&amp;VAR:ID1=17273K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98__FDSAUDITLINK__" localSheetId="2" hidden="1">{"fdsup://IBCentral/FAT Viewer?action=UPDATE&amp;creator=factset&amp;DOC_NAME=fat:reuters_qtrly_source_window.fat&amp;display_string=Audit&amp;DYN_ARGS=TRUE&amp;VAR:ID1=17273K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98__FDSAUDITLINK__" hidden="1">{"fdsup://IBCentral/FAT Viewer?action=UPDATE&amp;creator=factset&amp;DOC_NAME=fat:reuters_qtrly_source_window.fat&amp;display_string=Audit&amp;DYN_ARGS=TRUE&amp;VAR:ID1=17273K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99__FDSAUDITLINK__" localSheetId="1" hidden="1">{"fdsup://IBCentral/FAT Viewer?action=UPDATE&amp;creator=factset&amp;DOC_NAME=fat:reuters_qtrly_source_window.fat&amp;display_string=Audit&amp;DYN_ARGS=TRUE&amp;VAR:ID1=22439910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99__FDSAUDITLINK__" localSheetId="2" hidden="1">{"fdsup://IBCentral/FAT Viewer?action=UPDATE&amp;creator=factset&amp;DOC_NAME=fat:reuters_qtrly_source_window.fat&amp;display_string=Audit&amp;DYN_ARGS=TRUE&amp;VAR:ID1=22439910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799__FDSAUDITLINK__" hidden="1">{"fdsup://IBCentral/FAT Viewer?action=UPDATE&amp;creator=factset&amp;DOC_NAME=fat:reuters_qtrly_source_window.fat&amp;display_string=Audit&amp;DYN_ARGS=TRUE&amp;VAR:ID1=22439910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___123Graph_BCHART_5" hidden="1">[1]MEX95IB!#REF!</definedName>
    <definedName name="_8__FDSAUDITLINK__" localSheetId="1" hidden="1">{"fdsup://IBCentral/FAT Viewer?action=UPDATE&amp;creator=factset&amp;DOC_NAME=fat:reuters_qtrly_source_window.fat&amp;display_string=Audit&amp;DYN_ARGS=TRUE&amp;VAR:ID1=26927940&amp;VAR:RCODE=FDSPFDSTKTOTAL&amp;VAR:SDATE=20090999&amp;VAR:FREQ=Quarterly&amp;VAR:RELITEM=RP&amp;VAR:CURRENCY=&amp;VAR:CUR","RSOURCE=EXSHARE&amp;VAR:NATFREQ=QUARTERLY&amp;VAR:RFIELD=FINALIZED&amp;VAR:DB_TYPE=&amp;VAR:UNITS=M&amp;window=popup&amp;width=450&amp;height=300&amp;START_MAXIMIZED=FALSE"}</definedName>
    <definedName name="_8__FDSAUDITLINK__" localSheetId="2" hidden="1">{"fdsup://IBCentral/FAT Viewer?action=UPDATE&amp;creator=factset&amp;DOC_NAME=fat:reuters_qtrly_source_window.fat&amp;display_string=Audit&amp;DYN_ARGS=TRUE&amp;VAR:ID1=26927940&amp;VAR:RCODE=FDSPFDSTKTOTAL&amp;VAR:SDATE=20090999&amp;VAR:FREQ=Quarterly&amp;VAR:RELITEM=RP&amp;VAR:CURRENCY=&amp;VAR:CUR","RSOURCE=EXSHARE&amp;VAR:NATFREQ=QUARTERLY&amp;VAR:RFIELD=FINALIZED&amp;VAR:DB_TYPE=&amp;VAR:UNITS=M&amp;window=popup&amp;width=450&amp;height=300&amp;START_MAXIMIZED=FALSE"}</definedName>
    <definedName name="_8__FDSAUDITLINK__" hidden="1">{"fdsup://IBCentral/FAT Viewer?action=UPDATE&amp;creator=factset&amp;DOC_NAME=fat:reuters_qtrly_source_window.fat&amp;display_string=Audit&amp;DYN_ARGS=TRUE&amp;VAR:ID1=26927940&amp;VAR:RCODE=FDSPFDSTKTOTAL&amp;VAR:SDATE=20090999&amp;VAR:FREQ=Quarterly&amp;VAR:RELITEM=RP&amp;VAR:CURRENCY=&amp;VAR:CUR","RSOURCE=EXSHARE&amp;VAR:NATFREQ=QUARTERLY&amp;VAR:RFIELD=FINALIZED&amp;VAR:DB_TYPE=&amp;VAR:UNITS=M&amp;window=popup&amp;width=450&amp;height=300&amp;START_MAXIMIZED=FALSE"}</definedName>
    <definedName name="_8_0_0_K" hidden="1">#REF!</definedName>
    <definedName name="_80__FDSAUDITLINK__" localSheetId="1" hidden="1">{"fdsup://IBCentral/FAT Viewer?action=UPDATE&amp;creator=factset&amp;DOC_NAME=fat:reuters_qtrly_source_window.fat&amp;display_string=Audit&amp;DYN_ARGS=TRUE&amp;VAR:ID1=26160810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0__FDSAUDITLINK__" localSheetId="2" hidden="1">{"fdsup://IBCentral/FAT Viewer?action=UPDATE&amp;creator=factset&amp;DOC_NAME=fat:reuters_qtrly_source_window.fat&amp;display_string=Audit&amp;DYN_ARGS=TRUE&amp;VAR:ID1=26160810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0__FDSAUDITLINK__" hidden="1">{"fdsup://IBCentral/FAT Viewer?action=UPDATE&amp;creator=factset&amp;DOC_NAME=fat:reuters_qtrly_source_window.fat&amp;display_string=Audit&amp;DYN_ARGS=TRUE&amp;VAR:ID1=26160810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00__FDSAUDITLINK__" localSheetId="1" hidden="1">{"fdsup://IBCentral/FAT Viewer?action=UPDATE&amp;creator=factset&amp;DOC_NAME=fat:reuters_qtrly_source_window.fat&amp;display_string=Audit&amp;DYN_ARGS=TRUE&amp;VAR:ID1=26160810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00__FDSAUDITLINK__" localSheetId="2" hidden="1">{"fdsup://IBCentral/FAT Viewer?action=UPDATE&amp;creator=factset&amp;DOC_NAME=fat:reuters_qtrly_source_window.fat&amp;display_string=Audit&amp;DYN_ARGS=TRUE&amp;VAR:ID1=26160810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00__FDSAUDITLINK__" hidden="1">{"fdsup://IBCentral/FAT Viewer?action=UPDATE&amp;creator=factset&amp;DOC_NAME=fat:reuters_qtrly_source_window.fat&amp;display_string=Audit&amp;DYN_ARGS=TRUE&amp;VAR:ID1=26160810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01__FDSAUDITLINK__" localSheetId="1" hidden="1">{"fdsup://IBCentral/FAT Viewer?action=UPDATE&amp;creator=factset&amp;DOC_NAME=fat:reuters_qtrly_source_window.fat&amp;display_string=Audit&amp;DYN_ARGS=TRUE&amp;VAR:ID1=77669610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01__FDSAUDITLINK__" localSheetId="2" hidden="1">{"fdsup://IBCentral/FAT Viewer?action=UPDATE&amp;creator=factset&amp;DOC_NAME=fat:reuters_qtrly_source_window.fat&amp;display_string=Audit&amp;DYN_ARGS=TRUE&amp;VAR:ID1=77669610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01__FDSAUDITLINK__" hidden="1">{"fdsup://IBCentral/FAT Viewer?action=UPDATE&amp;creator=factset&amp;DOC_NAME=fat:reuters_qtrly_source_window.fat&amp;display_string=Audit&amp;DYN_ARGS=TRUE&amp;VAR:ID1=77669610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02__FDSAUDITLINK__" localSheetId="1" hidden="1">{"fdsup://IBCentral/FAT Viewer?action=UPDATE&amp;creator=factset&amp;DOC_NAME=fat:reuters_qtrly_source_window.fat&amp;display_string=Audit&amp;DYN_ARGS=TRUE&amp;VAR:ID1=34354P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02__FDSAUDITLINK__" localSheetId="2" hidden="1">{"fdsup://IBCentral/FAT Viewer?action=UPDATE&amp;creator=factset&amp;DOC_NAME=fat:reuters_qtrly_source_window.fat&amp;display_string=Audit&amp;DYN_ARGS=TRUE&amp;VAR:ID1=34354P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02__FDSAUDITLINK__" hidden="1">{"fdsup://IBCentral/FAT Viewer?action=UPDATE&amp;creator=factset&amp;DOC_NAME=fat:reuters_qtrly_source_window.fat&amp;display_string=Audit&amp;DYN_ARGS=TRUE&amp;VAR:ID1=34354P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03__FDSAUDITLINK__" localSheetId="1" hidden="1">{"fdsup://IBCentral/FAT Viewer?action=UPDATE&amp;creator=factset&amp;DOC_NAME=fat:reuters_qtrly_source_window.fat&amp;display_string=Audit&amp;DYN_ARGS=TRUE&amp;VAR:ID1=30249U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03__FDSAUDITLINK__" localSheetId="2" hidden="1">{"fdsup://IBCentral/FAT Viewer?action=UPDATE&amp;creator=factset&amp;DOC_NAME=fat:reuters_qtrly_source_window.fat&amp;display_string=Audit&amp;DYN_ARGS=TRUE&amp;VAR:ID1=30249U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03__FDSAUDITLINK__" hidden="1">{"fdsup://IBCentral/FAT Viewer?action=UPDATE&amp;creator=factset&amp;DOC_NAME=fat:reuters_qtrly_source_window.fat&amp;display_string=Audit&amp;DYN_ARGS=TRUE&amp;VAR:ID1=30249U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04__FDSAUDITLINK__" localSheetId="1" hidden="1">{"fdsup://IBCentral/FAT Viewer?action=UPDATE&amp;creator=factset&amp;DOC_NAME=fat:reuters_qtrly_source_window.fat&amp;display_string=Audit&amp;DYN_ARGS=TRUE&amp;VAR:ID1=70109410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04__FDSAUDITLINK__" localSheetId="2" hidden="1">{"fdsup://IBCentral/FAT Viewer?action=UPDATE&amp;creator=factset&amp;DOC_NAME=fat:reuters_qtrly_source_window.fat&amp;display_string=Audit&amp;DYN_ARGS=TRUE&amp;VAR:ID1=70109410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04__FDSAUDITLINK__" hidden="1">{"fdsup://IBCentral/FAT Viewer?action=UPDATE&amp;creator=factset&amp;DOC_NAME=fat:reuters_qtrly_source_window.fat&amp;display_string=Audit&amp;DYN_ARGS=TRUE&amp;VAR:ID1=70109410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05__FDSAUDITLINK__" localSheetId="1" hidden="1">{"fdsup://IBCentral/FAT Viewer?action=UPDATE&amp;creator=factset&amp;DOC_NAME=fat:reuters_qtrly_source_window.fat&amp;display_string=Audit&amp;DYN_ARGS=TRUE&amp;VAR:ID1=13342B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05__FDSAUDITLINK__" localSheetId="2" hidden="1">{"fdsup://IBCentral/FAT Viewer?action=UPDATE&amp;creator=factset&amp;DOC_NAME=fat:reuters_qtrly_source_window.fat&amp;display_string=Audit&amp;DYN_ARGS=TRUE&amp;VAR:ID1=13342B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05__FDSAUDITLINK__" hidden="1">{"fdsup://IBCentral/FAT Viewer?action=UPDATE&amp;creator=factset&amp;DOC_NAME=fat:reuters_qtrly_source_window.fat&amp;display_string=Audit&amp;DYN_ARGS=TRUE&amp;VAR:ID1=13342B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06__FDSAUDITLINK__" localSheetId="1" hidden="1">{"fdsup://IBCentral/FAT Viewer?action=UPDATE&amp;creator=factset&amp;DOC_NAME=fat:reuters_qtrly_source_window.fat&amp;display_string=Audit&amp;DYN_ARGS=TRUE&amp;VAR:ID1=17273K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06__FDSAUDITLINK__" localSheetId="2" hidden="1">{"fdsup://IBCentral/FAT Viewer?action=UPDATE&amp;creator=factset&amp;DOC_NAME=fat:reuters_qtrly_source_window.fat&amp;display_string=Audit&amp;DYN_ARGS=TRUE&amp;VAR:ID1=17273K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06__FDSAUDITLINK__" hidden="1">{"fdsup://IBCentral/FAT Viewer?action=UPDATE&amp;creator=factset&amp;DOC_NAME=fat:reuters_qtrly_source_window.fat&amp;display_string=Audit&amp;DYN_ARGS=TRUE&amp;VAR:ID1=17273K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07__FDSAUDITLINK__" localSheetId="1" hidden="1">{"fdsup://IBCentral/FAT Viewer?action=UPDATE&amp;creator=factset&amp;DOC_NAME=fat:reuters_qtrly_source_window.fat&amp;display_string=Audit&amp;DYN_ARGS=TRUE&amp;VAR:ID1=22439910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07__FDSAUDITLINK__" localSheetId="2" hidden="1">{"fdsup://IBCentral/FAT Viewer?action=UPDATE&amp;creator=factset&amp;DOC_NAME=fat:reuters_qtrly_source_window.fat&amp;display_string=Audit&amp;DYN_ARGS=TRUE&amp;VAR:ID1=22439910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07__FDSAUDITLINK__" hidden="1">{"fdsup://IBCentral/FAT Viewer?action=UPDATE&amp;creator=factset&amp;DOC_NAME=fat:reuters_qtrly_source_window.fat&amp;display_string=Audit&amp;DYN_ARGS=TRUE&amp;VAR:ID1=22439910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08__FDSAUDITLINK__" localSheetId="1" hidden="1">{"fdsup://IBCentral/FAT Viewer?action=UPDATE&amp;creator=factset&amp;DOC_NAME=fat:reuters_qtrly_source_window.fat&amp;display_string=Audit&amp;DYN_ARGS=TRUE&amp;VAR:ID1=26160810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08__FDSAUDITLINK__" localSheetId="2" hidden="1">{"fdsup://IBCentral/FAT Viewer?action=UPDATE&amp;creator=factset&amp;DOC_NAME=fat:reuters_qtrly_source_window.fat&amp;display_string=Audit&amp;DYN_ARGS=TRUE&amp;VAR:ID1=26160810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08__FDSAUDITLINK__" hidden="1">{"fdsup://IBCentral/FAT Viewer?action=UPDATE&amp;creator=factset&amp;DOC_NAME=fat:reuters_qtrly_source_window.fat&amp;display_string=Audit&amp;DYN_ARGS=TRUE&amp;VAR:ID1=26160810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09__FDSAUDITLINK__" localSheetId="1" hidden="1">{"fdsup://IBCentral/FAT Viewer?action=UPDATE&amp;creator=factset&amp;DOC_NAME=fat:reuters_qtrly_source_window.fat&amp;display_string=Audit&amp;DYN_ARGS=TRUE&amp;VAR:ID1=77669610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09__FDSAUDITLINK__" localSheetId="2" hidden="1">{"fdsup://IBCentral/FAT Viewer?action=UPDATE&amp;creator=factset&amp;DOC_NAME=fat:reuters_qtrly_source_window.fat&amp;display_string=Audit&amp;DYN_ARGS=TRUE&amp;VAR:ID1=77669610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09__FDSAUDITLINK__" hidden="1">{"fdsup://IBCentral/FAT Viewer?action=UPDATE&amp;creator=factset&amp;DOC_NAME=fat:reuters_qtrly_source_window.fat&amp;display_string=Audit&amp;DYN_ARGS=TRUE&amp;VAR:ID1=77669610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1__FDSAUDITLINK__" localSheetId="1" hidden="1">{"fdsup://IBCentral/FAT Viewer?action=UPDATE&amp;creator=factset&amp;DOC_NAME=fat:reuters_qtrly_source_window.fat&amp;display_string=Audit&amp;DYN_ARGS=TRUE&amp;VAR:ID1=77669610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1__FDSAUDITLINK__" localSheetId="2" hidden="1">{"fdsup://IBCentral/FAT Viewer?action=UPDATE&amp;creator=factset&amp;DOC_NAME=fat:reuters_qtrly_source_window.fat&amp;display_string=Audit&amp;DYN_ARGS=TRUE&amp;VAR:ID1=77669610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1__FDSAUDITLINK__" hidden="1">{"fdsup://IBCentral/FAT Viewer?action=UPDATE&amp;creator=factset&amp;DOC_NAME=fat:reuters_qtrly_source_window.fat&amp;display_string=Audit&amp;DYN_ARGS=TRUE&amp;VAR:ID1=77669610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10__FDSAUDITLINK__" localSheetId="1" hidden="1">{"fdsup://IBCentral/FAT Viewer?action=UPDATE&amp;creator=factset&amp;DOC_NAME=fat:reuters_qtrly_source_window.fat&amp;display_string=Audit&amp;DYN_ARGS=TRUE&amp;VAR:ID1=34354P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10__FDSAUDITLINK__" localSheetId="2" hidden="1">{"fdsup://IBCentral/FAT Viewer?action=UPDATE&amp;creator=factset&amp;DOC_NAME=fat:reuters_qtrly_source_window.fat&amp;display_string=Audit&amp;DYN_ARGS=TRUE&amp;VAR:ID1=34354P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10__FDSAUDITLINK__" hidden="1">{"fdsup://IBCentral/FAT Viewer?action=UPDATE&amp;creator=factset&amp;DOC_NAME=fat:reuters_qtrly_source_window.fat&amp;display_string=Audit&amp;DYN_ARGS=TRUE&amp;VAR:ID1=34354P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11__FDSAUDITLINK__" localSheetId="1" hidden="1">{"fdsup://IBCentral/FAT Viewer?action=UPDATE&amp;creator=factset&amp;DOC_NAME=fat:reuters_qtrly_source_window.fat&amp;display_string=Audit&amp;DYN_ARGS=TRUE&amp;VAR:ID1=30249U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11__FDSAUDITLINK__" localSheetId="2" hidden="1">{"fdsup://IBCentral/FAT Viewer?action=UPDATE&amp;creator=factset&amp;DOC_NAME=fat:reuters_qtrly_source_window.fat&amp;display_string=Audit&amp;DYN_ARGS=TRUE&amp;VAR:ID1=30249U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11__FDSAUDITLINK__" hidden="1">{"fdsup://IBCentral/FAT Viewer?action=UPDATE&amp;creator=factset&amp;DOC_NAME=fat:reuters_qtrly_source_window.fat&amp;display_string=Audit&amp;DYN_ARGS=TRUE&amp;VAR:ID1=30249U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12__FDSAUDITLINK__" localSheetId="1" hidden="1">{"fdsup://IBCentral/FAT Viewer?action=UPDATE&amp;creator=factset&amp;DOC_NAME=fat:reuters_qtrly_source_window.fat&amp;display_string=Audit&amp;DYN_ARGS=TRUE&amp;VAR:ID1=70109410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12__FDSAUDITLINK__" localSheetId="2" hidden="1">{"fdsup://IBCentral/FAT Viewer?action=UPDATE&amp;creator=factset&amp;DOC_NAME=fat:reuters_qtrly_source_window.fat&amp;display_string=Audit&amp;DYN_ARGS=TRUE&amp;VAR:ID1=70109410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12__FDSAUDITLINK__" hidden="1">{"fdsup://IBCentral/FAT Viewer?action=UPDATE&amp;creator=factset&amp;DOC_NAME=fat:reuters_qtrly_source_window.fat&amp;display_string=Audit&amp;DYN_ARGS=TRUE&amp;VAR:ID1=70109410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13__FDSAUDITLINK__" localSheetId="1" hidden="1">{"fdsup://IBCentral/FAT Viewer?action=UPDATE&amp;creator=factset&amp;DOC_NAME=fat:reuters_qtrly_source_window.fat&amp;display_string=Audit&amp;DYN_ARGS=TRUE&amp;VAR:ID1=13342B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13__FDSAUDITLINK__" localSheetId="2" hidden="1">{"fdsup://IBCentral/FAT Viewer?action=UPDATE&amp;creator=factset&amp;DOC_NAME=fat:reuters_qtrly_source_window.fat&amp;display_string=Audit&amp;DYN_ARGS=TRUE&amp;VAR:ID1=13342B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13__FDSAUDITLINK__" hidden="1">{"fdsup://IBCentral/FAT Viewer?action=UPDATE&amp;creator=factset&amp;DOC_NAME=fat:reuters_qtrly_source_window.fat&amp;display_string=Audit&amp;DYN_ARGS=TRUE&amp;VAR:ID1=13342B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14__FDSAUDITLINK__" localSheetId="1" hidden="1">{"fdsup://IBCentral/FAT Viewer?action=UPDATE&amp;creator=factset&amp;DOC_NAME=fat:reuters_qtrly_source_window.fat&amp;display_string=Audit&amp;DYN_ARGS=TRUE&amp;VAR:ID1=17273K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14__FDSAUDITLINK__" localSheetId="2" hidden="1">{"fdsup://IBCentral/FAT Viewer?action=UPDATE&amp;creator=factset&amp;DOC_NAME=fat:reuters_qtrly_source_window.fat&amp;display_string=Audit&amp;DYN_ARGS=TRUE&amp;VAR:ID1=17273K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14__FDSAUDITLINK__" hidden="1">{"fdsup://IBCentral/FAT Viewer?action=UPDATE&amp;creator=factset&amp;DOC_NAME=fat:reuters_qtrly_source_window.fat&amp;display_string=Audit&amp;DYN_ARGS=TRUE&amp;VAR:ID1=17273K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15__FDSAUDITLINK__" localSheetId="1" hidden="1">{"fdsup://IBCentral/FAT Viewer?action=UPDATE&amp;creator=factset&amp;DOC_NAME=fat:reuters_qtrly_source_window.fat&amp;display_string=Audit&amp;DYN_ARGS=TRUE&amp;VAR:ID1=22439910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15__FDSAUDITLINK__" localSheetId="2" hidden="1">{"fdsup://IBCentral/FAT Viewer?action=UPDATE&amp;creator=factset&amp;DOC_NAME=fat:reuters_qtrly_source_window.fat&amp;display_string=Audit&amp;DYN_ARGS=TRUE&amp;VAR:ID1=22439910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15__FDSAUDITLINK__" hidden="1">{"fdsup://IBCentral/FAT Viewer?action=UPDATE&amp;creator=factset&amp;DOC_NAME=fat:reuters_qtrly_source_window.fat&amp;display_string=Audit&amp;DYN_ARGS=TRUE&amp;VAR:ID1=22439910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16__FDSAUDITLINK__" localSheetId="1" hidden="1">{"fdsup://IBCentral/FAT Viewer?action=UPDATE&amp;creator=factset&amp;DOC_NAME=fat:reuters_qtrly_source_window.fat&amp;display_string=Audit&amp;DYN_ARGS=TRUE&amp;VAR:ID1=26160810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16__FDSAUDITLINK__" localSheetId="2" hidden="1">{"fdsup://IBCentral/FAT Viewer?action=UPDATE&amp;creator=factset&amp;DOC_NAME=fat:reuters_qtrly_source_window.fat&amp;display_string=Audit&amp;DYN_ARGS=TRUE&amp;VAR:ID1=26160810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16__FDSAUDITLINK__" hidden="1">{"fdsup://IBCentral/FAT Viewer?action=UPDATE&amp;creator=factset&amp;DOC_NAME=fat:reuters_qtrly_source_window.fat&amp;display_string=Audit&amp;DYN_ARGS=TRUE&amp;VAR:ID1=26160810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17__FDSAUDITLINK__" localSheetId="1" hidden="1">{"fdsup://IBCentral/FAT Viewer?action=UPDATE&amp;creator=factset&amp;DOC_NAME=fat:reuters_qtrly_source_window.fat&amp;display_string=Audit&amp;DYN_ARGS=TRUE&amp;VAR:ID1=77669610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17__FDSAUDITLINK__" localSheetId="2" hidden="1">{"fdsup://IBCentral/FAT Viewer?action=UPDATE&amp;creator=factset&amp;DOC_NAME=fat:reuters_qtrly_source_window.fat&amp;display_string=Audit&amp;DYN_ARGS=TRUE&amp;VAR:ID1=77669610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17__FDSAUDITLINK__" hidden="1">{"fdsup://IBCentral/FAT Viewer?action=UPDATE&amp;creator=factset&amp;DOC_NAME=fat:reuters_qtrly_source_window.fat&amp;display_string=Audit&amp;DYN_ARGS=TRUE&amp;VAR:ID1=77669610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18__FDSAUDITLINK__" localSheetId="1" hidden="1">{"fdsup://IBCentral/FAT Viewer?action=UPDATE&amp;creator=factset&amp;DOC_NAME=fat:reuters_qtrly_source_window.fat&amp;display_string=Audit&amp;DYN_ARGS=TRUE&amp;VAR:ID1=34354P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18__FDSAUDITLINK__" localSheetId="2" hidden="1">{"fdsup://IBCentral/FAT Viewer?action=UPDATE&amp;creator=factset&amp;DOC_NAME=fat:reuters_qtrly_source_window.fat&amp;display_string=Audit&amp;DYN_ARGS=TRUE&amp;VAR:ID1=34354P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18__FDSAUDITLINK__" hidden="1">{"fdsup://IBCentral/FAT Viewer?action=UPDATE&amp;creator=factset&amp;DOC_NAME=fat:reuters_qtrly_source_window.fat&amp;display_string=Audit&amp;DYN_ARGS=TRUE&amp;VAR:ID1=34354P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19__FDSAUDITLINK__" localSheetId="1" hidden="1">{"fdsup://IBCentral/FAT Viewer?action=UPDATE&amp;creator=factset&amp;DOC_NAME=fat:reuters_qtrly_source_window.fat&amp;display_string=Audit&amp;DYN_ARGS=TRUE&amp;VAR:ID1=30249U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19__FDSAUDITLINK__" localSheetId="2" hidden="1">{"fdsup://IBCentral/FAT Viewer?action=UPDATE&amp;creator=factset&amp;DOC_NAME=fat:reuters_qtrly_source_window.fat&amp;display_string=Audit&amp;DYN_ARGS=TRUE&amp;VAR:ID1=30249U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19__FDSAUDITLINK__" hidden="1">{"fdsup://IBCentral/FAT Viewer?action=UPDATE&amp;creator=factset&amp;DOC_NAME=fat:reuters_qtrly_source_window.fat&amp;display_string=Audit&amp;DYN_ARGS=TRUE&amp;VAR:ID1=30249U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2__FDSAUDITLINK__" localSheetId="1" hidden="1">{"fdsup://IBCentral/FAT Viewer?action=UPDATE&amp;creator=factset&amp;DOC_NAME=fat:reuters_qtrly_source_window.fat&amp;display_string=Audit&amp;DYN_ARGS=TRUE&amp;VAR:ID1=34354P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2__FDSAUDITLINK__" localSheetId="2" hidden="1">{"fdsup://IBCentral/FAT Viewer?action=UPDATE&amp;creator=factset&amp;DOC_NAME=fat:reuters_qtrly_source_window.fat&amp;display_string=Audit&amp;DYN_ARGS=TRUE&amp;VAR:ID1=34354P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2__FDSAUDITLINK__" hidden="1">{"fdsup://IBCentral/FAT Viewer?action=UPDATE&amp;creator=factset&amp;DOC_NAME=fat:reuters_qtrly_source_window.fat&amp;display_string=Audit&amp;DYN_ARGS=TRUE&amp;VAR:ID1=34354P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20__FDSAUDITLINK__" localSheetId="1" hidden="1">{"fdsup://IBCentral/FAT Viewer?action=UPDATE&amp;creator=factset&amp;DOC_NAME=fat:reuters_qtrly_source_window.fat&amp;display_string=Audit&amp;DYN_ARGS=TRUE&amp;VAR:ID1=70109410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20__FDSAUDITLINK__" localSheetId="2" hidden="1">{"fdsup://IBCentral/FAT Viewer?action=UPDATE&amp;creator=factset&amp;DOC_NAME=fat:reuters_qtrly_source_window.fat&amp;display_string=Audit&amp;DYN_ARGS=TRUE&amp;VAR:ID1=70109410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20__FDSAUDITLINK__" hidden="1">{"fdsup://IBCentral/FAT Viewer?action=UPDATE&amp;creator=factset&amp;DOC_NAME=fat:reuters_qtrly_source_window.fat&amp;display_string=Audit&amp;DYN_ARGS=TRUE&amp;VAR:ID1=70109410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21__FDSAUDITLINK__" localSheetId="1" hidden="1">{"fdsup://IBCentral/FAT Viewer?action=UPDATE&amp;creator=factset&amp;DOC_NAME=fat:reuters_qtrly_source_window.fat&amp;display_string=Audit&amp;DYN_ARGS=TRUE&amp;VAR:ID1=13342B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21__FDSAUDITLINK__" localSheetId="2" hidden="1">{"fdsup://IBCentral/FAT Viewer?action=UPDATE&amp;creator=factset&amp;DOC_NAME=fat:reuters_qtrly_source_window.fat&amp;display_string=Audit&amp;DYN_ARGS=TRUE&amp;VAR:ID1=13342B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21__FDSAUDITLINK__" hidden="1">{"fdsup://IBCentral/FAT Viewer?action=UPDATE&amp;creator=factset&amp;DOC_NAME=fat:reuters_qtrly_source_window.fat&amp;display_string=Audit&amp;DYN_ARGS=TRUE&amp;VAR:ID1=13342B10&amp;VAR:RCODE=DSTT&amp;VAR:SDATE=20090399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22__FDSAUDITLINK__" localSheetId="1" hidden="1">{"fdsup://IBCentral/FAT Viewer?action=UPDATE&amp;creator=factset&amp;DOC_NAME=fat:reuters_qtrly_source_window.fat&amp;display_string=Audit&amp;DYN_ARGS=TRUE&amp;VAR:ID1=17273K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22__FDSAUDITLINK__" localSheetId="2" hidden="1">{"fdsup://IBCentral/FAT Viewer?action=UPDATE&amp;creator=factset&amp;DOC_NAME=fat:reuters_qtrly_source_window.fat&amp;display_string=Audit&amp;DYN_ARGS=TRUE&amp;VAR:ID1=17273K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22__FDSAUDITLINK__" hidden="1">{"fdsup://IBCentral/FAT Viewer?action=UPDATE&amp;creator=factset&amp;DOC_NAME=fat:reuters_qtrly_source_window.fat&amp;display_string=Audit&amp;DYN_ARGS=TRUE&amp;VAR:ID1=17273K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23__FDSAUDITLINK__" localSheetId="1" hidden="1">{"fdsup://IBCentral/FAT Viewer?action=UPDATE&amp;creator=factset&amp;DOC_NAME=fat:reuters_qtrly_source_window.fat&amp;display_string=Audit&amp;DYN_ARGS=TRUE&amp;VAR:ID1=22439910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23__FDSAUDITLINK__" localSheetId="2" hidden="1">{"fdsup://IBCentral/FAT Viewer?action=UPDATE&amp;creator=factset&amp;DOC_NAME=fat:reuters_qtrly_source_window.fat&amp;display_string=Audit&amp;DYN_ARGS=TRUE&amp;VAR:ID1=22439910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23__FDSAUDITLINK__" hidden="1">{"fdsup://IBCentral/FAT Viewer?action=UPDATE&amp;creator=factset&amp;DOC_NAME=fat:reuters_qtrly_source_window.fat&amp;display_string=Audit&amp;DYN_ARGS=TRUE&amp;VAR:ID1=22439910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24__FDSAUDITLINK__" localSheetId="1" hidden="1">{"fdsup://IBCentral/FAT Viewer?action=UPDATE&amp;creator=factset&amp;DOC_NAME=fat:reuters_qtrly_source_window.fat&amp;display_string=Audit&amp;DYN_ARGS=TRUE&amp;VAR:ID1=26160810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24__FDSAUDITLINK__" localSheetId="2" hidden="1">{"fdsup://IBCentral/FAT Viewer?action=UPDATE&amp;creator=factset&amp;DOC_NAME=fat:reuters_qtrly_source_window.fat&amp;display_string=Audit&amp;DYN_ARGS=TRUE&amp;VAR:ID1=26160810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24__FDSAUDITLINK__" hidden="1">{"fdsup://IBCentral/FAT Viewer?action=UPDATE&amp;creator=factset&amp;DOC_NAME=fat:reuters_qtrly_source_window.fat&amp;display_string=Audit&amp;DYN_ARGS=TRUE&amp;VAR:ID1=26160810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25__FDSAUDITLINK__" localSheetId="1" hidden="1">{"fdsup://IBCentral/FAT Viewer?action=UPDATE&amp;creator=factset&amp;DOC_NAME=fat:reuters_qtrly_source_window.fat&amp;display_string=Audit&amp;DYN_ARGS=TRUE&amp;VAR:ID1=77669610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25__FDSAUDITLINK__" localSheetId="2" hidden="1">{"fdsup://IBCentral/FAT Viewer?action=UPDATE&amp;creator=factset&amp;DOC_NAME=fat:reuters_qtrly_source_window.fat&amp;display_string=Audit&amp;DYN_ARGS=TRUE&amp;VAR:ID1=77669610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25__FDSAUDITLINK__" hidden="1">{"fdsup://IBCentral/FAT Viewer?action=UPDATE&amp;creator=factset&amp;DOC_NAME=fat:reuters_qtrly_source_window.fat&amp;display_string=Audit&amp;DYN_ARGS=TRUE&amp;VAR:ID1=77669610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26__FDSAUDITLINK__" localSheetId="1" hidden="1">{"fdsup://IBCentral/FAT Viewer?action=UPDATE&amp;creator=factset&amp;DOC_NAME=fat:reuters_qtrly_source_window.fat&amp;display_string=Audit&amp;DYN_ARGS=TRUE&amp;VAR:ID1=34354P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26__FDSAUDITLINK__" localSheetId="2" hidden="1">{"fdsup://IBCentral/FAT Viewer?action=UPDATE&amp;creator=factset&amp;DOC_NAME=fat:reuters_qtrly_source_window.fat&amp;display_string=Audit&amp;DYN_ARGS=TRUE&amp;VAR:ID1=34354P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26__FDSAUDITLINK__" hidden="1">{"fdsup://IBCentral/FAT Viewer?action=UPDATE&amp;creator=factset&amp;DOC_NAME=fat:reuters_qtrly_source_window.fat&amp;display_string=Audit&amp;DYN_ARGS=TRUE&amp;VAR:ID1=34354P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27__FDSAUDITLINK__" localSheetId="1" hidden="1">{"fdsup://IBCentral/FAT Viewer?action=UPDATE&amp;creator=factset&amp;DOC_NAME=fat:reuters_qtrly_source_window.fat&amp;display_string=Audit&amp;DYN_ARGS=TRUE&amp;VAR:ID1=30249U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27__FDSAUDITLINK__" localSheetId="2" hidden="1">{"fdsup://IBCentral/FAT Viewer?action=UPDATE&amp;creator=factset&amp;DOC_NAME=fat:reuters_qtrly_source_window.fat&amp;display_string=Audit&amp;DYN_ARGS=TRUE&amp;VAR:ID1=30249U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27__FDSAUDITLINK__" hidden="1">{"fdsup://IBCentral/FAT Viewer?action=UPDATE&amp;creator=factset&amp;DOC_NAME=fat:reuters_qtrly_source_window.fat&amp;display_string=Audit&amp;DYN_ARGS=TRUE&amp;VAR:ID1=30249U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28__FDSAUDITLINK__" localSheetId="1" hidden="1">{"fdsup://IBCentral/FAT Viewer?action=UPDATE&amp;creator=factset&amp;DOC_NAME=fat:reuters_qtrly_source_window.fat&amp;display_string=Audit&amp;DYN_ARGS=TRUE&amp;VAR:ID1=70109410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28__FDSAUDITLINK__" localSheetId="2" hidden="1">{"fdsup://IBCentral/FAT Viewer?action=UPDATE&amp;creator=factset&amp;DOC_NAME=fat:reuters_qtrly_source_window.fat&amp;display_string=Audit&amp;DYN_ARGS=TRUE&amp;VAR:ID1=70109410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28__FDSAUDITLINK__" hidden="1">{"fdsup://IBCentral/FAT Viewer?action=UPDATE&amp;creator=factset&amp;DOC_NAME=fat:reuters_qtrly_source_window.fat&amp;display_string=Audit&amp;DYN_ARGS=TRUE&amp;VAR:ID1=70109410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29__FDSAUDITLINK__" localSheetId="1" hidden="1">{"fdsup://IBCentral/FAT Viewer?action=UPDATE&amp;creator=factset&amp;DOC_NAME=fat:reuters_qtrly_source_window.fat&amp;display_string=Audit&amp;DYN_ARGS=TRUE&amp;VAR:ID1=13342B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29__FDSAUDITLINK__" localSheetId="2" hidden="1">{"fdsup://IBCentral/FAT Viewer?action=UPDATE&amp;creator=factset&amp;DOC_NAME=fat:reuters_qtrly_source_window.fat&amp;display_string=Audit&amp;DYN_ARGS=TRUE&amp;VAR:ID1=13342B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29__FDSAUDITLINK__" hidden="1">{"fdsup://IBCentral/FAT Viewer?action=UPDATE&amp;creator=factset&amp;DOC_NAME=fat:reuters_qtrly_source_window.fat&amp;display_string=Audit&amp;DYN_ARGS=TRUE&amp;VAR:ID1=13342B10&amp;VAR:RCODE=FEBIT&amp;VAR:SDATE=20090399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3__FDSAUDITLINK__" localSheetId="1" hidden="1">{"fdsup://IBCentral/FAT Viewer?action=UPDATE&amp;creator=factset&amp;DOC_NAME=fat:reuters_qtrly_source_window.fat&amp;display_string=Audit&amp;DYN_ARGS=TRUE&amp;VAR:ID1=30249U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3__FDSAUDITLINK__" localSheetId="2" hidden="1">{"fdsup://IBCentral/FAT Viewer?action=UPDATE&amp;creator=factset&amp;DOC_NAME=fat:reuters_qtrly_source_window.fat&amp;display_string=Audit&amp;DYN_ARGS=TRUE&amp;VAR:ID1=30249U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3__FDSAUDITLINK__" hidden="1">{"fdsup://IBCentral/FAT Viewer?action=UPDATE&amp;creator=factset&amp;DOC_NAME=fat:reuters_qtrly_source_window.fat&amp;display_string=Audit&amp;DYN_ARGS=TRUE&amp;VAR:ID1=30249U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30__FDSAUDITLINK__" localSheetId="1" hidden="1">{"fdsup://IBCentral/FAT Viewer?action=UPDATE&amp;creator=factset&amp;DOC_NAME=fat:reuters_qtrly_source_window.fat&amp;display_string=Audit&amp;DYN_ARGS=TRUE&amp;VAR:ID1=17273K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30__FDSAUDITLINK__" localSheetId="2" hidden="1">{"fdsup://IBCentral/FAT Viewer?action=UPDATE&amp;creator=factset&amp;DOC_NAME=fat:reuters_qtrly_source_window.fat&amp;display_string=Audit&amp;DYN_ARGS=TRUE&amp;VAR:ID1=17273K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30__FDSAUDITLINK__" hidden="1">{"fdsup://IBCentral/FAT Viewer?action=UPDATE&amp;creator=factset&amp;DOC_NAME=fat:reuters_qtrly_source_window.fat&amp;display_string=Audit&amp;DYN_ARGS=TRUE&amp;VAR:ID1=17273K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31__FDSAUDITLINK__" localSheetId="1" hidden="1">{"fdsup://IBCentral/FAT Viewer?action=UPDATE&amp;creator=factset&amp;DOC_NAME=fat:reuters_qtrly_source_window.fat&amp;display_string=Audit&amp;DYN_ARGS=TRUE&amp;VAR:ID1=22439910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31__FDSAUDITLINK__" localSheetId="2" hidden="1">{"fdsup://IBCentral/FAT Viewer?action=UPDATE&amp;creator=factset&amp;DOC_NAME=fat:reuters_qtrly_source_window.fat&amp;display_string=Audit&amp;DYN_ARGS=TRUE&amp;VAR:ID1=22439910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31__FDSAUDITLINK__" hidden="1">{"fdsup://IBCentral/FAT Viewer?action=UPDATE&amp;creator=factset&amp;DOC_NAME=fat:reuters_qtrly_source_window.fat&amp;display_string=Audit&amp;DYN_ARGS=TRUE&amp;VAR:ID1=22439910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32__FDSAUDITLINK__" localSheetId="1" hidden="1">{"fdsup://IBCentral/FAT Viewer?action=UPDATE&amp;creator=factset&amp;DOC_NAME=fat:reuters_qtrly_source_window.fat&amp;display_string=Audit&amp;DYN_ARGS=TRUE&amp;VAR:ID1=26160810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32__FDSAUDITLINK__" localSheetId="2" hidden="1">{"fdsup://IBCentral/FAT Viewer?action=UPDATE&amp;creator=factset&amp;DOC_NAME=fat:reuters_qtrly_source_window.fat&amp;display_string=Audit&amp;DYN_ARGS=TRUE&amp;VAR:ID1=26160810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32__FDSAUDITLINK__" hidden="1">{"fdsup://IBCentral/FAT Viewer?action=UPDATE&amp;creator=factset&amp;DOC_NAME=fat:reuters_qtrly_source_window.fat&amp;display_string=Audit&amp;DYN_ARGS=TRUE&amp;VAR:ID1=26160810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33__FDSAUDITLINK__" localSheetId="1" hidden="1">{"fdsup://IBCentral/FAT Viewer?action=UPDATE&amp;creator=factset&amp;DOC_NAME=fat:reuters_qtrly_source_window.fat&amp;display_string=Audit&amp;DYN_ARGS=TRUE&amp;VAR:ID1=77669610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33__FDSAUDITLINK__" localSheetId="2" hidden="1">{"fdsup://IBCentral/FAT Viewer?action=UPDATE&amp;creator=factset&amp;DOC_NAME=fat:reuters_qtrly_source_window.fat&amp;display_string=Audit&amp;DYN_ARGS=TRUE&amp;VAR:ID1=77669610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33__FDSAUDITLINK__" hidden="1">{"fdsup://IBCentral/FAT Viewer?action=UPDATE&amp;creator=factset&amp;DOC_NAME=fat:reuters_qtrly_source_window.fat&amp;display_string=Audit&amp;DYN_ARGS=TRUE&amp;VAR:ID1=77669610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34__FDSAUDITLINK__" localSheetId="1" hidden="1">{"fdsup://IBCentral/FAT Viewer?action=UPDATE&amp;creator=factset&amp;DOC_NAME=fat:reuters_qtrly_source_window.fat&amp;display_string=Audit&amp;DYN_ARGS=TRUE&amp;VAR:ID1=34354P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34__FDSAUDITLINK__" localSheetId="2" hidden="1">{"fdsup://IBCentral/FAT Viewer?action=UPDATE&amp;creator=factset&amp;DOC_NAME=fat:reuters_qtrly_source_window.fat&amp;display_string=Audit&amp;DYN_ARGS=TRUE&amp;VAR:ID1=34354P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34__FDSAUDITLINK__" hidden="1">{"fdsup://IBCentral/FAT Viewer?action=UPDATE&amp;creator=factset&amp;DOC_NAME=fat:reuters_qtrly_source_window.fat&amp;display_string=Audit&amp;DYN_ARGS=TRUE&amp;VAR:ID1=34354P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35__FDSAUDITLINK__" localSheetId="1" hidden="1">{"fdsup://IBCentral/FAT Viewer?action=UPDATE&amp;creator=factset&amp;DOC_NAME=fat:reuters_qtrly_source_window.fat&amp;display_string=Audit&amp;DYN_ARGS=TRUE&amp;VAR:ID1=30249U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35__FDSAUDITLINK__" localSheetId="2" hidden="1">{"fdsup://IBCentral/FAT Viewer?action=UPDATE&amp;creator=factset&amp;DOC_NAME=fat:reuters_qtrly_source_window.fat&amp;display_string=Audit&amp;DYN_ARGS=TRUE&amp;VAR:ID1=30249U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35__FDSAUDITLINK__" hidden="1">{"fdsup://IBCentral/FAT Viewer?action=UPDATE&amp;creator=factset&amp;DOC_NAME=fat:reuters_qtrly_source_window.fat&amp;display_string=Audit&amp;DYN_ARGS=TRUE&amp;VAR:ID1=30249U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36__FDSAUDITLINK__" localSheetId="1" hidden="1">{"fdsup://IBCentral/FAT Viewer?action=UPDATE&amp;creator=factset&amp;DOC_NAME=fat:reuters_qtrly_source_window.fat&amp;display_string=Audit&amp;DYN_ARGS=TRUE&amp;VAR:ID1=70109410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36__FDSAUDITLINK__" localSheetId="2" hidden="1">{"fdsup://IBCentral/FAT Viewer?action=UPDATE&amp;creator=factset&amp;DOC_NAME=fat:reuters_qtrly_source_window.fat&amp;display_string=Audit&amp;DYN_ARGS=TRUE&amp;VAR:ID1=70109410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36__FDSAUDITLINK__" hidden="1">{"fdsup://IBCentral/FAT Viewer?action=UPDATE&amp;creator=factset&amp;DOC_NAME=fat:reuters_qtrly_source_window.fat&amp;display_string=Audit&amp;DYN_ARGS=TRUE&amp;VAR:ID1=70109410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37__FDSAUDITLINK__" localSheetId="1" hidden="1">{"fdsup://IBCentral/FAT Viewer?action=UPDATE&amp;creator=factset&amp;DOC_NAME=fat:reuters_qtrly_source_window.fat&amp;display_string=Audit&amp;DYN_ARGS=TRUE&amp;VAR:ID1=13342B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37__FDSAUDITLINK__" localSheetId="2" hidden="1">{"fdsup://IBCentral/FAT Viewer?action=UPDATE&amp;creator=factset&amp;DOC_NAME=fat:reuters_qtrly_source_window.fat&amp;display_string=Audit&amp;DYN_ARGS=TRUE&amp;VAR:ID1=13342B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37__FDSAUDITLINK__" hidden="1">{"fdsup://IBCentral/FAT Viewer?action=UPDATE&amp;creator=factset&amp;DOC_NAME=fat:reuters_qtrly_source_window.fat&amp;display_string=Audit&amp;DYN_ARGS=TRUE&amp;VAR:ID1=13342B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38__FDSAUDITLINK__" localSheetId="1" hidden="1">{"fdsup://IBCentral/FAT Viewer?action=UPDATE&amp;creator=factset&amp;DOC_NAME=fat:reuters_qtrly_source_window.fat&amp;display_string=Audit&amp;DYN_ARGS=TRUE&amp;VAR:ID1=17273K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38__FDSAUDITLINK__" localSheetId="2" hidden="1">{"fdsup://IBCentral/FAT Viewer?action=UPDATE&amp;creator=factset&amp;DOC_NAME=fat:reuters_qtrly_source_window.fat&amp;display_string=Audit&amp;DYN_ARGS=TRUE&amp;VAR:ID1=17273K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38__FDSAUDITLINK__" hidden="1">{"fdsup://IBCentral/FAT Viewer?action=UPDATE&amp;creator=factset&amp;DOC_NAME=fat:reuters_qtrly_source_window.fat&amp;display_string=Audit&amp;DYN_ARGS=TRUE&amp;VAR:ID1=17273K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39__FDSAUDITLINK__" localSheetId="1" hidden="1">{"fdsup://IBCentral/FAT Viewer?action=UPDATE&amp;creator=factset&amp;DOC_NAME=fat:reuters_qtrly_source_window.fat&amp;display_string=Audit&amp;DYN_ARGS=TRUE&amp;VAR:ID1=22439910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39__FDSAUDITLINK__" localSheetId="2" hidden="1">{"fdsup://IBCentral/FAT Viewer?action=UPDATE&amp;creator=factset&amp;DOC_NAME=fat:reuters_qtrly_source_window.fat&amp;display_string=Audit&amp;DYN_ARGS=TRUE&amp;VAR:ID1=22439910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39__FDSAUDITLINK__" hidden="1">{"fdsup://IBCentral/FAT Viewer?action=UPDATE&amp;creator=factset&amp;DOC_NAME=fat:reuters_qtrly_source_window.fat&amp;display_string=Audit&amp;DYN_ARGS=TRUE&amp;VAR:ID1=22439910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4__FDSAUDITLINK__" localSheetId="1" hidden="1">{"fdsup://IBCentral/FAT Viewer?action=UPDATE&amp;creator=factset&amp;DOC_NAME=fat:reuters_qtrly_source_window.fat&amp;display_string=Audit&amp;DYN_ARGS=TRUE&amp;VAR:ID1=70109410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4__FDSAUDITLINK__" localSheetId="2" hidden="1">{"fdsup://IBCentral/FAT Viewer?action=UPDATE&amp;creator=factset&amp;DOC_NAME=fat:reuters_qtrly_source_window.fat&amp;display_string=Audit&amp;DYN_ARGS=TRUE&amp;VAR:ID1=70109410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4__FDSAUDITLINK__" hidden="1">{"fdsup://IBCentral/FAT Viewer?action=UPDATE&amp;creator=factset&amp;DOC_NAME=fat:reuters_qtrly_source_window.fat&amp;display_string=Audit&amp;DYN_ARGS=TRUE&amp;VAR:ID1=70109410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40__FDSAUDITLINK__" localSheetId="1" hidden="1">{"fdsup://IBCentral/FAT Viewer?action=UPDATE&amp;creator=factset&amp;DOC_NAME=fat:reuters_qtrly_source_window.fat&amp;display_string=Audit&amp;DYN_ARGS=TRUE&amp;VAR:ID1=26160810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40__FDSAUDITLINK__" localSheetId="2" hidden="1">{"fdsup://IBCentral/FAT Viewer?action=UPDATE&amp;creator=factset&amp;DOC_NAME=fat:reuters_qtrly_source_window.fat&amp;display_string=Audit&amp;DYN_ARGS=TRUE&amp;VAR:ID1=26160810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40__FDSAUDITLINK__" hidden="1">{"fdsup://IBCentral/FAT Viewer?action=UPDATE&amp;creator=factset&amp;DOC_NAME=fat:reuters_qtrly_source_window.fat&amp;display_string=Audit&amp;DYN_ARGS=TRUE&amp;VAR:ID1=26160810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41__FDSAUDITLINK__" localSheetId="1" hidden="1">{"fdsup://IBCentral/FAT Viewer?action=UPDATE&amp;creator=factset&amp;DOC_NAME=fat:reuters_qtrly_source_window.fat&amp;display_string=Audit&amp;DYN_ARGS=TRUE&amp;VAR:ID1=77669610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41__FDSAUDITLINK__" localSheetId="2" hidden="1">{"fdsup://IBCentral/FAT Viewer?action=UPDATE&amp;creator=factset&amp;DOC_NAME=fat:reuters_qtrly_source_window.fat&amp;display_string=Audit&amp;DYN_ARGS=TRUE&amp;VAR:ID1=77669610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41__FDSAUDITLINK__" hidden="1">{"fdsup://IBCentral/FAT Viewer?action=UPDATE&amp;creator=factset&amp;DOC_NAME=fat:reuters_qtrly_source_window.fat&amp;display_string=Audit&amp;DYN_ARGS=TRUE&amp;VAR:ID1=77669610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42__FDSAUDITLINK__" localSheetId="1" hidden="1">{"fdsup://IBCentral/FAT Viewer?action=UPDATE&amp;creator=factset&amp;DOC_NAME=fat:reuters_qtrly_source_window.fat&amp;display_string=Audit&amp;DYN_ARGS=TRUE&amp;VAR:ID1=34354P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42__FDSAUDITLINK__" localSheetId="2" hidden="1">{"fdsup://IBCentral/FAT Viewer?action=UPDATE&amp;creator=factset&amp;DOC_NAME=fat:reuters_qtrly_source_window.fat&amp;display_string=Audit&amp;DYN_ARGS=TRUE&amp;VAR:ID1=34354P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42__FDSAUDITLINK__" hidden="1">{"fdsup://IBCentral/FAT Viewer?action=UPDATE&amp;creator=factset&amp;DOC_NAME=fat:reuters_qtrly_source_window.fat&amp;display_string=Audit&amp;DYN_ARGS=TRUE&amp;VAR:ID1=34354P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43__FDSAUDITLINK__" localSheetId="1" hidden="1">{"fdsup://IBCentral/FAT Viewer?action=UPDATE&amp;creator=factset&amp;DOC_NAME=fat:reuters_qtrly_source_window.fat&amp;display_string=Audit&amp;DYN_ARGS=TRUE&amp;VAR:ID1=30249U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43__FDSAUDITLINK__" localSheetId="2" hidden="1">{"fdsup://IBCentral/FAT Viewer?action=UPDATE&amp;creator=factset&amp;DOC_NAME=fat:reuters_qtrly_source_window.fat&amp;display_string=Audit&amp;DYN_ARGS=TRUE&amp;VAR:ID1=30249U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43__FDSAUDITLINK__" hidden="1">{"fdsup://IBCentral/FAT Viewer?action=UPDATE&amp;creator=factset&amp;DOC_NAME=fat:reuters_qtrly_source_window.fat&amp;display_string=Audit&amp;DYN_ARGS=TRUE&amp;VAR:ID1=30249U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44__FDSAUDITLINK__" localSheetId="1" hidden="1">{"fdsup://IBCentral/FAT Viewer?action=UPDATE&amp;creator=factset&amp;DOC_NAME=fat:reuters_qtrly_source_window.fat&amp;display_string=Audit&amp;DYN_ARGS=TRUE&amp;VAR:ID1=70109410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44__FDSAUDITLINK__" localSheetId="2" hidden="1">{"fdsup://IBCentral/FAT Viewer?action=UPDATE&amp;creator=factset&amp;DOC_NAME=fat:reuters_qtrly_source_window.fat&amp;display_string=Audit&amp;DYN_ARGS=TRUE&amp;VAR:ID1=70109410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44__FDSAUDITLINK__" hidden="1">{"fdsup://IBCentral/FAT Viewer?action=UPDATE&amp;creator=factset&amp;DOC_NAME=fat:reuters_qtrly_source_window.fat&amp;display_string=Audit&amp;DYN_ARGS=TRUE&amp;VAR:ID1=70109410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45__FDSAUDITLINK__" localSheetId="1" hidden="1">{"fdsup://IBCentral/FAT Viewer?action=UPDATE&amp;creator=factset&amp;DOC_NAME=fat:reuters_qtrly_source_window.fat&amp;display_string=Audit&amp;DYN_ARGS=TRUE&amp;VAR:ID1=13342B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45__FDSAUDITLINK__" localSheetId="2" hidden="1">{"fdsup://IBCentral/FAT Viewer?action=UPDATE&amp;creator=factset&amp;DOC_NAME=fat:reuters_qtrly_source_window.fat&amp;display_string=Audit&amp;DYN_ARGS=TRUE&amp;VAR:ID1=13342B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45__FDSAUDITLINK__" hidden="1">{"fdsup://IBCentral/FAT Viewer?action=UPDATE&amp;creator=factset&amp;DOC_NAME=fat:reuters_qtrly_source_window.fat&amp;display_string=Audit&amp;DYN_ARGS=TRUE&amp;VAR:ID1=13342B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46__FDSAUDITLINK__" localSheetId="1" hidden="1">{"fdsup://IBCentral/FAT Viewer?action=UPDATE&amp;creator=factset&amp;DOC_NAME=fat:reuters_qtrly_source_window.fat&amp;display_string=Audit&amp;DYN_ARGS=TRUE&amp;VAR:ID1=17273K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46__FDSAUDITLINK__" localSheetId="2" hidden="1">{"fdsup://IBCentral/FAT Viewer?action=UPDATE&amp;creator=factset&amp;DOC_NAME=fat:reuters_qtrly_source_window.fat&amp;display_string=Audit&amp;DYN_ARGS=TRUE&amp;VAR:ID1=17273K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46__FDSAUDITLINK__" hidden="1">{"fdsup://IBCentral/FAT Viewer?action=UPDATE&amp;creator=factset&amp;DOC_NAME=fat:reuters_qtrly_source_window.fat&amp;display_string=Audit&amp;DYN_ARGS=TRUE&amp;VAR:ID1=17273K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47__FDSAUDITLINK__" localSheetId="1" hidden="1">{"fdsup://IBCentral/FAT Viewer?action=UPDATE&amp;creator=factset&amp;DOC_NAME=fat:reuters_qtrly_source_window.fat&amp;display_string=Audit&amp;DYN_ARGS=TRUE&amp;VAR:ID1=22439910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47__FDSAUDITLINK__" localSheetId="2" hidden="1">{"fdsup://IBCentral/FAT Viewer?action=UPDATE&amp;creator=factset&amp;DOC_NAME=fat:reuters_qtrly_source_window.fat&amp;display_string=Audit&amp;DYN_ARGS=TRUE&amp;VAR:ID1=22439910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47__FDSAUDITLINK__" hidden="1">{"fdsup://IBCentral/FAT Viewer?action=UPDATE&amp;creator=factset&amp;DOC_NAME=fat:reuters_qtrly_source_window.fat&amp;display_string=Audit&amp;DYN_ARGS=TRUE&amp;VAR:ID1=22439910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48__FDSAUDITLINK__" localSheetId="1" hidden="1">{"fdsup://IBCentral/FAT Viewer?action=UPDATE&amp;creator=factset&amp;DOC_NAME=fat:reuters_qtrly_source_window.fat&amp;display_string=Audit&amp;DYN_ARGS=TRUE&amp;VAR:ID1=26160810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48__FDSAUDITLINK__" localSheetId="2" hidden="1">{"fdsup://IBCentral/FAT Viewer?action=UPDATE&amp;creator=factset&amp;DOC_NAME=fat:reuters_qtrly_source_window.fat&amp;display_string=Audit&amp;DYN_ARGS=TRUE&amp;VAR:ID1=26160810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48__FDSAUDITLINK__" hidden="1">{"fdsup://IBCentral/FAT Viewer?action=UPDATE&amp;creator=factset&amp;DOC_NAME=fat:reuters_qtrly_source_window.fat&amp;display_string=Audit&amp;DYN_ARGS=TRUE&amp;VAR:ID1=26160810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49__FDSAUDITLINK__" localSheetId="1" hidden="1">{"fdsup://IBCentral/FAT Viewer?action=UPDATE&amp;creator=factset&amp;DOC_NAME=fat:reuters_qtrly_source_window.fat&amp;display_string=Audit&amp;DYN_ARGS=TRUE&amp;VAR:ID1=77669610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49__FDSAUDITLINK__" localSheetId="2" hidden="1">{"fdsup://IBCentral/FAT Viewer?action=UPDATE&amp;creator=factset&amp;DOC_NAME=fat:reuters_qtrly_source_window.fat&amp;display_string=Audit&amp;DYN_ARGS=TRUE&amp;VAR:ID1=77669610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49__FDSAUDITLINK__" hidden="1">{"fdsup://IBCentral/FAT Viewer?action=UPDATE&amp;creator=factset&amp;DOC_NAME=fat:reuters_qtrly_source_window.fat&amp;display_string=Audit&amp;DYN_ARGS=TRUE&amp;VAR:ID1=77669610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5__FDSAUDITLINK__" localSheetId="1" hidden="1">{"fdsup://IBCentral/FAT Viewer?action=UPDATE&amp;creator=factset&amp;DOC_NAME=fat:reuters_qtrly_source_window.fat&amp;display_string=Audit&amp;DYN_ARGS=TRUE&amp;VAR:ID1=13342B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5__FDSAUDITLINK__" localSheetId="2" hidden="1">{"fdsup://IBCentral/FAT Viewer?action=UPDATE&amp;creator=factset&amp;DOC_NAME=fat:reuters_qtrly_source_window.fat&amp;display_string=Audit&amp;DYN_ARGS=TRUE&amp;VAR:ID1=13342B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5__FDSAUDITLINK__" hidden="1">{"fdsup://IBCentral/FAT Viewer?action=UPDATE&amp;creator=factset&amp;DOC_NAME=fat:reuters_qtrly_source_window.fat&amp;display_string=Audit&amp;DYN_ARGS=TRUE&amp;VAR:ID1=13342B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50__FDSAUDITLINK__" localSheetId="1" hidden="1">{"fdsup://IBCentral/FAT Viewer?action=UPDATE&amp;creator=factset&amp;DOC_NAME=fat:reuters_qtrly_source_window.fat&amp;display_string=Audit&amp;DYN_ARGS=TRUE&amp;VAR:ID1=34354P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50__FDSAUDITLINK__" localSheetId="2" hidden="1">{"fdsup://IBCentral/FAT Viewer?action=UPDATE&amp;creator=factset&amp;DOC_NAME=fat:reuters_qtrly_source_window.fat&amp;display_string=Audit&amp;DYN_ARGS=TRUE&amp;VAR:ID1=34354P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50__FDSAUDITLINK__" hidden="1">{"fdsup://IBCentral/FAT Viewer?action=UPDATE&amp;creator=factset&amp;DOC_NAME=fat:reuters_qtrly_source_window.fat&amp;display_string=Audit&amp;DYN_ARGS=TRUE&amp;VAR:ID1=34354P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51__FDSAUDITLINK__" localSheetId="1" hidden="1">{"fdsup://IBCentral/FAT Viewer?action=UPDATE&amp;creator=factset&amp;DOC_NAME=fat:reuters_qtrly_source_window.fat&amp;display_string=Audit&amp;DYN_ARGS=TRUE&amp;VAR:ID1=30249U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51__FDSAUDITLINK__" localSheetId="2" hidden="1">{"fdsup://IBCentral/FAT Viewer?action=UPDATE&amp;creator=factset&amp;DOC_NAME=fat:reuters_qtrly_source_window.fat&amp;display_string=Audit&amp;DYN_ARGS=TRUE&amp;VAR:ID1=30249U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51__FDSAUDITLINK__" hidden="1">{"fdsup://IBCentral/FAT Viewer?action=UPDATE&amp;creator=factset&amp;DOC_NAME=fat:reuters_qtrly_source_window.fat&amp;display_string=Audit&amp;DYN_ARGS=TRUE&amp;VAR:ID1=30249U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52__FDSAUDITLINK__" localSheetId="1" hidden="1">{"fdsup://IBCentral/FAT Viewer?action=UPDATE&amp;creator=factset&amp;DOC_NAME=fat:reuters_qtrly_source_window.fat&amp;display_string=Audit&amp;DYN_ARGS=TRUE&amp;VAR:ID1=70109410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52__FDSAUDITLINK__" localSheetId="2" hidden="1">{"fdsup://IBCentral/FAT Viewer?action=UPDATE&amp;creator=factset&amp;DOC_NAME=fat:reuters_qtrly_source_window.fat&amp;display_string=Audit&amp;DYN_ARGS=TRUE&amp;VAR:ID1=70109410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52__FDSAUDITLINK__" hidden="1">{"fdsup://IBCentral/FAT Viewer?action=UPDATE&amp;creator=factset&amp;DOC_NAME=fat:reuters_qtrly_source_window.fat&amp;display_string=Audit&amp;DYN_ARGS=TRUE&amp;VAR:ID1=70109410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53__FDSAUDITLINK__" localSheetId="1" hidden="1">{"fdsup://IBCentral/FAT Viewer?action=UPDATE&amp;creator=factset&amp;DOC_NAME=fat:reuters_qtrly_source_window.fat&amp;display_string=Audit&amp;DYN_ARGS=TRUE&amp;VAR:ID1=13342B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53__FDSAUDITLINK__" localSheetId="2" hidden="1">{"fdsup://IBCentral/FAT Viewer?action=UPDATE&amp;creator=factset&amp;DOC_NAME=fat:reuters_qtrly_source_window.fat&amp;display_string=Audit&amp;DYN_ARGS=TRUE&amp;VAR:ID1=13342B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53__FDSAUDITLINK__" hidden="1">{"fdsup://IBCentral/FAT Viewer?action=UPDATE&amp;creator=factset&amp;DOC_NAME=fat:reuters_qtrly_source_window.fat&amp;display_string=Audit&amp;DYN_ARGS=TRUE&amp;VAR:ID1=13342B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54__FDSAUDITLINK__" localSheetId="1" hidden="1">{"fdsup://IBCentral/FAT Viewer?action=UPDATE&amp;creator=factset&amp;DOC_NAME=fat:reuters_qtrly_source_window.fat&amp;display_string=Audit&amp;DYN_ARGS=TRUE&amp;VAR:ID1=17273K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54__FDSAUDITLINK__" localSheetId="2" hidden="1">{"fdsup://IBCentral/FAT Viewer?action=UPDATE&amp;creator=factset&amp;DOC_NAME=fat:reuters_qtrly_source_window.fat&amp;display_string=Audit&amp;DYN_ARGS=TRUE&amp;VAR:ID1=17273K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54__FDSAUDITLINK__" hidden="1">{"fdsup://IBCentral/FAT Viewer?action=UPDATE&amp;creator=factset&amp;DOC_NAME=fat:reuters_qtrly_source_window.fat&amp;display_string=Audit&amp;DYN_ARGS=TRUE&amp;VAR:ID1=17273K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55__FDSAUDITLINK__" localSheetId="1" hidden="1">{"fdsup://IBCentral/FAT Viewer?action=UPDATE&amp;creator=factset&amp;DOC_NAME=fat:reuters_qtrly_source_window.fat&amp;display_string=Audit&amp;DYN_ARGS=TRUE&amp;VAR:ID1=22439910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55__FDSAUDITLINK__" localSheetId="2" hidden="1">{"fdsup://IBCentral/FAT Viewer?action=UPDATE&amp;creator=factset&amp;DOC_NAME=fat:reuters_qtrly_source_window.fat&amp;display_string=Audit&amp;DYN_ARGS=TRUE&amp;VAR:ID1=22439910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55__FDSAUDITLINK__" hidden="1">{"fdsup://IBCentral/FAT Viewer?action=UPDATE&amp;creator=factset&amp;DOC_NAME=fat:reuters_qtrly_source_window.fat&amp;display_string=Audit&amp;DYN_ARGS=TRUE&amp;VAR:ID1=22439910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56__FDSAUDITLINK__" localSheetId="1" hidden="1">{"fdsup://IBCentral/FAT Viewer?action=UPDATE&amp;creator=factset&amp;DOC_NAME=fat:reuters_qtrly_source_window.fat&amp;display_string=Audit&amp;DYN_ARGS=TRUE&amp;VAR:ID1=26160810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56__FDSAUDITLINK__" localSheetId="2" hidden="1">{"fdsup://IBCentral/FAT Viewer?action=UPDATE&amp;creator=factset&amp;DOC_NAME=fat:reuters_qtrly_source_window.fat&amp;display_string=Audit&amp;DYN_ARGS=TRUE&amp;VAR:ID1=26160810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56__FDSAUDITLINK__" hidden="1">{"fdsup://IBCentral/FAT Viewer?action=UPDATE&amp;creator=factset&amp;DOC_NAME=fat:reuters_qtrly_source_window.fat&amp;display_string=Audit&amp;DYN_ARGS=TRUE&amp;VAR:ID1=26160810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57__FDSAUDITLINK__" localSheetId="1" hidden="1">{"fdsup://IBCentral/FAT Viewer?action=UPDATE&amp;creator=factset&amp;DOC_NAME=fat:reuters_qtrly_source_window.fat&amp;display_string=Audit&amp;DYN_ARGS=TRUE&amp;VAR:ID1=77669610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57__FDSAUDITLINK__" localSheetId="2" hidden="1">{"fdsup://IBCentral/FAT Viewer?action=UPDATE&amp;creator=factset&amp;DOC_NAME=fat:reuters_qtrly_source_window.fat&amp;display_string=Audit&amp;DYN_ARGS=TRUE&amp;VAR:ID1=77669610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57__FDSAUDITLINK__" hidden="1">{"fdsup://IBCentral/FAT Viewer?action=UPDATE&amp;creator=factset&amp;DOC_NAME=fat:reuters_qtrly_source_window.fat&amp;display_string=Audit&amp;DYN_ARGS=TRUE&amp;VAR:ID1=77669610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58__FDSAUDITLINK__" localSheetId="1" hidden="1">{"fdsup://IBCentral/FAT Viewer?action=UPDATE&amp;creator=factset&amp;DOC_NAME=fat:reuters_qtrly_source_window.fat&amp;display_string=Audit&amp;DYN_ARGS=TRUE&amp;VAR:ID1=34354P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58__FDSAUDITLINK__" localSheetId="2" hidden="1">{"fdsup://IBCentral/FAT Viewer?action=UPDATE&amp;creator=factset&amp;DOC_NAME=fat:reuters_qtrly_source_window.fat&amp;display_string=Audit&amp;DYN_ARGS=TRUE&amp;VAR:ID1=34354P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58__FDSAUDITLINK__" hidden="1">{"fdsup://IBCentral/FAT Viewer?action=UPDATE&amp;creator=factset&amp;DOC_NAME=fat:reuters_qtrly_source_window.fat&amp;display_string=Audit&amp;DYN_ARGS=TRUE&amp;VAR:ID1=34354P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59__FDSAUDITLINK__" localSheetId="1" hidden="1">{"fdsup://IBCentral/FAT Viewer?action=UPDATE&amp;creator=factset&amp;DOC_NAME=fat:reuters_qtrly_source_window.fat&amp;display_string=Audit&amp;DYN_ARGS=TRUE&amp;VAR:ID1=30249U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59__FDSAUDITLINK__" localSheetId="2" hidden="1">{"fdsup://IBCentral/FAT Viewer?action=UPDATE&amp;creator=factset&amp;DOC_NAME=fat:reuters_qtrly_source_window.fat&amp;display_string=Audit&amp;DYN_ARGS=TRUE&amp;VAR:ID1=30249U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59__FDSAUDITLINK__" hidden="1">{"fdsup://IBCentral/FAT Viewer?action=UPDATE&amp;creator=factset&amp;DOC_NAME=fat:reuters_qtrly_source_window.fat&amp;display_string=Audit&amp;DYN_ARGS=TRUE&amp;VAR:ID1=30249U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6__FDSAUDITLINK__" localSheetId="1" hidden="1">{"fdsup://IBCentral/FAT Viewer?action=UPDATE&amp;creator=factset&amp;DOC_NAME=fat:reuters_qtrly_source_window.fat&amp;display_string=Audit&amp;DYN_ARGS=TRUE&amp;VAR:ID1=17273K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6__FDSAUDITLINK__" localSheetId="2" hidden="1">{"fdsup://IBCentral/FAT Viewer?action=UPDATE&amp;creator=factset&amp;DOC_NAME=fat:reuters_qtrly_source_window.fat&amp;display_string=Audit&amp;DYN_ARGS=TRUE&amp;VAR:ID1=17273K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6__FDSAUDITLINK__" hidden="1">{"fdsup://IBCentral/FAT Viewer?action=UPDATE&amp;creator=factset&amp;DOC_NAME=fat:reuters_qtrly_source_window.fat&amp;display_string=Audit&amp;DYN_ARGS=TRUE&amp;VAR:ID1=17273K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60__FDSAUDITLINK__" localSheetId="1" hidden="1">{"fdsup://IBCentral/FAT Viewer?action=UPDATE&amp;creator=factset&amp;DOC_NAME=fat:reuters_qtrly_source_window.fat&amp;display_string=Audit&amp;DYN_ARGS=TRUE&amp;VAR:ID1=70109410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60__FDSAUDITLINK__" localSheetId="2" hidden="1">{"fdsup://IBCentral/FAT Viewer?action=UPDATE&amp;creator=factset&amp;DOC_NAME=fat:reuters_qtrly_source_window.fat&amp;display_string=Audit&amp;DYN_ARGS=TRUE&amp;VAR:ID1=70109410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60__FDSAUDITLINK__" hidden="1">{"fdsup://IBCentral/FAT Viewer?action=UPDATE&amp;creator=factset&amp;DOC_NAME=fat:reuters_qtrly_source_window.fat&amp;display_string=Audit&amp;DYN_ARGS=TRUE&amp;VAR:ID1=70109410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61__FDSAUDITLINK__" localSheetId="1" hidden="1">{"fdsup://IBCentral/FAT Viewer?action=UPDATE&amp;creator=factset&amp;DOC_NAME=fat:reuters_qtrly_source_window.fat&amp;display_string=Audit&amp;DYN_ARGS=TRUE&amp;VAR:ID1=13342B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61__FDSAUDITLINK__" localSheetId="2" hidden="1">{"fdsup://IBCentral/FAT Viewer?action=UPDATE&amp;creator=factset&amp;DOC_NAME=fat:reuters_qtrly_source_window.fat&amp;display_string=Audit&amp;DYN_ARGS=TRUE&amp;VAR:ID1=13342B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61__FDSAUDITLINK__" hidden="1">{"fdsup://IBCentral/FAT Viewer?action=UPDATE&amp;creator=factset&amp;DOC_NAME=fat:reuters_qtrly_source_window.fat&amp;display_string=Audit&amp;DYN_ARGS=TRUE&amp;VAR:ID1=13342B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62__FDSAUDITLINK__" localSheetId="1" hidden="1">{"fdsup://IBCentral/FAT Viewer?action=UPDATE&amp;creator=factset&amp;DOC_NAME=fat:reuters_qtrly_source_window.fat&amp;display_string=Audit&amp;DYN_ARGS=TRUE&amp;VAR:ID1=17273K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62__FDSAUDITLINK__" localSheetId="2" hidden="1">{"fdsup://IBCentral/FAT Viewer?action=UPDATE&amp;creator=factset&amp;DOC_NAME=fat:reuters_qtrly_source_window.fat&amp;display_string=Audit&amp;DYN_ARGS=TRUE&amp;VAR:ID1=17273K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62__FDSAUDITLINK__" hidden="1">{"fdsup://IBCentral/FAT Viewer?action=UPDATE&amp;creator=factset&amp;DOC_NAME=fat:reuters_qtrly_source_window.fat&amp;display_string=Audit&amp;DYN_ARGS=TRUE&amp;VAR:ID1=17273K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63__FDSAUDITLINK__" localSheetId="1" hidden="1">{"fdsup://IBCentral/FAT Viewer?action=UPDATE&amp;creator=factset&amp;DOC_NAME=fat:reuters_qtrly_source_window.fat&amp;display_string=Audit&amp;DYN_ARGS=TRUE&amp;VAR:ID1=22439910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63__FDSAUDITLINK__" localSheetId="2" hidden="1">{"fdsup://IBCentral/FAT Viewer?action=UPDATE&amp;creator=factset&amp;DOC_NAME=fat:reuters_qtrly_source_window.fat&amp;display_string=Audit&amp;DYN_ARGS=TRUE&amp;VAR:ID1=22439910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63__FDSAUDITLINK__" hidden="1">{"fdsup://IBCentral/FAT Viewer?action=UPDATE&amp;creator=factset&amp;DOC_NAME=fat:reuters_qtrly_source_window.fat&amp;display_string=Audit&amp;DYN_ARGS=TRUE&amp;VAR:ID1=22439910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64__FDSAUDITLINK__" localSheetId="1" hidden="1">{"fdsup://IBCentral/FAT Viewer?action=UPDATE&amp;creator=factset&amp;DOC_NAME=fat:reuters_qtrly_source_window.fat&amp;display_string=Audit&amp;DYN_ARGS=TRUE&amp;VAR:ID1=26160810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64__FDSAUDITLINK__" localSheetId="2" hidden="1">{"fdsup://IBCentral/FAT Viewer?action=UPDATE&amp;creator=factset&amp;DOC_NAME=fat:reuters_qtrly_source_window.fat&amp;display_string=Audit&amp;DYN_ARGS=TRUE&amp;VAR:ID1=26160810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64__FDSAUDITLINK__" hidden="1">{"fdsup://IBCentral/FAT Viewer?action=UPDATE&amp;creator=factset&amp;DOC_NAME=fat:reuters_qtrly_source_window.fat&amp;display_string=Audit&amp;DYN_ARGS=TRUE&amp;VAR:ID1=26160810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65__FDSAUDITLINK__" localSheetId="1" hidden="1">{"fdsup://IBCentral/FAT Viewer?action=UPDATE&amp;creator=factset&amp;DOC_NAME=fat:reuters_qtrly_source_window.fat&amp;display_string=Audit&amp;DYN_ARGS=TRUE&amp;VAR:ID1=77669610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65__FDSAUDITLINK__" localSheetId="2" hidden="1">{"fdsup://IBCentral/FAT Viewer?action=UPDATE&amp;creator=factset&amp;DOC_NAME=fat:reuters_qtrly_source_window.fat&amp;display_string=Audit&amp;DYN_ARGS=TRUE&amp;VAR:ID1=77669610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65__FDSAUDITLINK__" hidden="1">{"fdsup://IBCentral/FAT Viewer?action=UPDATE&amp;creator=factset&amp;DOC_NAME=fat:reuters_qtrly_source_window.fat&amp;display_string=Audit&amp;DYN_ARGS=TRUE&amp;VAR:ID1=77669610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66__FDSAUDITLINK__" localSheetId="1" hidden="1">{"fdsup://IBCentral/FAT Viewer?action=UPDATE&amp;creator=factset&amp;DOC_NAME=fat:reuters_qtrly_source_window.fat&amp;display_string=Audit&amp;DYN_ARGS=TRUE&amp;VAR:ID1=34354P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66__FDSAUDITLINK__" localSheetId="2" hidden="1">{"fdsup://IBCentral/FAT Viewer?action=UPDATE&amp;creator=factset&amp;DOC_NAME=fat:reuters_qtrly_source_window.fat&amp;display_string=Audit&amp;DYN_ARGS=TRUE&amp;VAR:ID1=34354P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66__FDSAUDITLINK__" hidden="1">{"fdsup://IBCentral/FAT Viewer?action=UPDATE&amp;creator=factset&amp;DOC_NAME=fat:reuters_qtrly_source_window.fat&amp;display_string=Audit&amp;DYN_ARGS=TRUE&amp;VAR:ID1=34354P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67__FDSAUDITLINK__" localSheetId="1" hidden="1">{"fdsup://IBCentral/FAT Viewer?action=UPDATE&amp;creator=factset&amp;DOC_NAME=fat:reuters_qtrly_source_window.fat&amp;display_string=Audit&amp;DYN_ARGS=TRUE&amp;VAR:ID1=30249U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67__FDSAUDITLINK__" localSheetId="2" hidden="1">{"fdsup://IBCentral/FAT Viewer?action=UPDATE&amp;creator=factset&amp;DOC_NAME=fat:reuters_qtrly_source_window.fat&amp;display_string=Audit&amp;DYN_ARGS=TRUE&amp;VAR:ID1=30249U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67__FDSAUDITLINK__" hidden="1">{"fdsup://IBCentral/FAT Viewer?action=UPDATE&amp;creator=factset&amp;DOC_NAME=fat:reuters_qtrly_source_window.fat&amp;display_string=Audit&amp;DYN_ARGS=TRUE&amp;VAR:ID1=30249U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68__FDSAUDITLINK__" localSheetId="1" hidden="1">{"fdsup://IBCentral/FAT Viewer?action=UPDATE&amp;creator=factset&amp;DOC_NAME=fat:reuters_qtrly_source_window.fat&amp;display_string=Audit&amp;DYN_ARGS=TRUE&amp;VAR:ID1=70109410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68__FDSAUDITLINK__" localSheetId="2" hidden="1">{"fdsup://IBCentral/FAT Viewer?action=UPDATE&amp;creator=factset&amp;DOC_NAME=fat:reuters_qtrly_source_window.fat&amp;display_string=Audit&amp;DYN_ARGS=TRUE&amp;VAR:ID1=70109410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68__FDSAUDITLINK__" hidden="1">{"fdsup://IBCentral/FAT Viewer?action=UPDATE&amp;creator=factset&amp;DOC_NAME=fat:reuters_qtrly_source_window.fat&amp;display_string=Audit&amp;DYN_ARGS=TRUE&amp;VAR:ID1=70109410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69__FDSAUDITLINK__" localSheetId="1" hidden="1">{"fdsup://IBCentral/FAT Viewer?action=UPDATE&amp;creator=factset&amp;DOC_NAME=fat:reuters_qtrly_source_window.fat&amp;display_string=Audit&amp;DYN_ARGS=TRUE&amp;VAR:ID1=13342B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69__FDSAUDITLINK__" localSheetId="2" hidden="1">{"fdsup://IBCentral/FAT Viewer?action=UPDATE&amp;creator=factset&amp;DOC_NAME=fat:reuters_qtrly_source_window.fat&amp;display_string=Audit&amp;DYN_ARGS=TRUE&amp;VAR:ID1=13342B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69__FDSAUDITLINK__" hidden="1">{"fdsup://IBCentral/FAT Viewer?action=UPDATE&amp;creator=factset&amp;DOC_NAME=fat:reuters_qtrly_source_window.fat&amp;display_string=Audit&amp;DYN_ARGS=TRUE&amp;VAR:ID1=13342B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7__FDSAUDITLINK__" localSheetId="1" hidden="1">{"fdsup://IBCentral/FAT Viewer?action=UPDATE&amp;creator=factset&amp;DOC_NAME=fat:reuters_qtrly_source_window.fat&amp;display_string=Audit&amp;DYN_ARGS=TRUE&amp;VAR:ID1=22439910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7__FDSAUDITLINK__" localSheetId="2" hidden="1">{"fdsup://IBCentral/FAT Viewer?action=UPDATE&amp;creator=factset&amp;DOC_NAME=fat:reuters_qtrly_source_window.fat&amp;display_string=Audit&amp;DYN_ARGS=TRUE&amp;VAR:ID1=22439910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7__FDSAUDITLINK__" hidden="1">{"fdsup://IBCentral/FAT Viewer?action=UPDATE&amp;creator=factset&amp;DOC_NAME=fat:reuters_qtrly_source_window.fat&amp;display_string=Audit&amp;DYN_ARGS=TRUE&amp;VAR:ID1=22439910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70__FDSAUDITLINK__" localSheetId="1" hidden="1">{"fdsup://IBCentral/FAT Viewer?action=UPDATE&amp;creator=factset&amp;DOC_NAME=fat:reuters_qtrly_source_window.fat&amp;display_string=Audit&amp;DYN_ARGS=TRUE&amp;VAR:ID1=17273K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70__FDSAUDITLINK__" localSheetId="2" hidden="1">{"fdsup://IBCentral/FAT Viewer?action=UPDATE&amp;creator=factset&amp;DOC_NAME=fat:reuters_qtrly_source_window.fat&amp;display_string=Audit&amp;DYN_ARGS=TRUE&amp;VAR:ID1=17273K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70__FDSAUDITLINK__" hidden="1">{"fdsup://IBCentral/FAT Viewer?action=UPDATE&amp;creator=factset&amp;DOC_NAME=fat:reuters_qtrly_source_window.fat&amp;display_string=Audit&amp;DYN_ARGS=TRUE&amp;VAR:ID1=17273K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71__FDSAUDITLINK__" localSheetId="1" hidden="1">{"fdsup://IBCentral/FAT Viewer?action=UPDATE&amp;creator=factset&amp;DOC_NAME=fat:reuters_qtrly_source_window.fat&amp;display_string=Audit&amp;DYN_ARGS=TRUE&amp;VAR:ID1=22439910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71__FDSAUDITLINK__" localSheetId="2" hidden="1">{"fdsup://IBCentral/FAT Viewer?action=UPDATE&amp;creator=factset&amp;DOC_NAME=fat:reuters_qtrly_source_window.fat&amp;display_string=Audit&amp;DYN_ARGS=TRUE&amp;VAR:ID1=22439910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71__FDSAUDITLINK__" hidden="1">{"fdsup://IBCentral/FAT Viewer?action=UPDATE&amp;creator=factset&amp;DOC_NAME=fat:reuters_qtrly_source_window.fat&amp;display_string=Audit&amp;DYN_ARGS=TRUE&amp;VAR:ID1=22439910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72__FDSAUDITLINK__" localSheetId="1" hidden="1">{"fdsup://IBCentral/FAT Viewer?action=UPDATE&amp;creator=factset&amp;DOC_NAME=fat:reuters_qtrly_source_window.fat&amp;display_string=Audit&amp;DYN_ARGS=TRUE&amp;VAR:ID1=26160810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72__FDSAUDITLINK__" localSheetId="2" hidden="1">{"fdsup://IBCentral/FAT Viewer?action=UPDATE&amp;creator=factset&amp;DOC_NAME=fat:reuters_qtrly_source_window.fat&amp;display_string=Audit&amp;DYN_ARGS=TRUE&amp;VAR:ID1=26160810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72__FDSAUDITLINK__" hidden="1">{"fdsup://IBCentral/FAT Viewer?action=UPDATE&amp;creator=factset&amp;DOC_NAME=fat:reuters_qtrly_source_window.fat&amp;display_string=Audit&amp;DYN_ARGS=TRUE&amp;VAR:ID1=26160810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73__FDSAUDITLINK__" localSheetId="1" hidden="1">{"fdsup://IBCentral/FAT Viewer?action=UPDATE&amp;creator=factset&amp;DOC_NAME=fat:reuters_qtrly_source_window.fat&amp;display_string=Audit&amp;DYN_ARGS=TRUE&amp;VAR:ID1=77669610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73__FDSAUDITLINK__" localSheetId="2" hidden="1">{"fdsup://IBCentral/FAT Viewer?action=UPDATE&amp;creator=factset&amp;DOC_NAME=fat:reuters_qtrly_source_window.fat&amp;display_string=Audit&amp;DYN_ARGS=TRUE&amp;VAR:ID1=77669610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73__FDSAUDITLINK__" hidden="1">{"fdsup://IBCentral/FAT Viewer?action=UPDATE&amp;creator=factset&amp;DOC_NAME=fat:reuters_qtrly_source_window.fat&amp;display_string=Audit&amp;DYN_ARGS=TRUE&amp;VAR:ID1=77669610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74__FDSAUDITLINK__" localSheetId="1" hidden="1">{"fdsup://IBCentral/FAT Viewer?action=UPDATE&amp;creator=factset&amp;DOC_NAME=fat:reuters_qtrly_source_window.fat&amp;display_string=Audit&amp;DYN_ARGS=TRUE&amp;VAR:ID1=34354P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74__FDSAUDITLINK__" localSheetId="2" hidden="1">{"fdsup://IBCentral/FAT Viewer?action=UPDATE&amp;creator=factset&amp;DOC_NAME=fat:reuters_qtrly_source_window.fat&amp;display_string=Audit&amp;DYN_ARGS=TRUE&amp;VAR:ID1=34354P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74__FDSAUDITLINK__" hidden="1">{"fdsup://IBCentral/FAT Viewer?action=UPDATE&amp;creator=factset&amp;DOC_NAME=fat:reuters_qtrly_source_window.fat&amp;display_string=Audit&amp;DYN_ARGS=TRUE&amp;VAR:ID1=34354P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75__FDSAUDITLINK__" localSheetId="1" hidden="1">{"fdsup://IBCentral/FAT Viewer?action=UPDATE&amp;creator=factset&amp;DOC_NAME=fat:reuters_qtrly_source_window.fat&amp;display_string=Audit&amp;DYN_ARGS=TRUE&amp;VAR:ID1=30249U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75__FDSAUDITLINK__" localSheetId="2" hidden="1">{"fdsup://IBCentral/FAT Viewer?action=UPDATE&amp;creator=factset&amp;DOC_NAME=fat:reuters_qtrly_source_window.fat&amp;display_string=Audit&amp;DYN_ARGS=TRUE&amp;VAR:ID1=30249U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75__FDSAUDITLINK__" hidden="1">{"fdsup://IBCentral/FAT Viewer?action=UPDATE&amp;creator=factset&amp;DOC_NAME=fat:reuters_qtrly_source_window.fat&amp;display_string=Audit&amp;DYN_ARGS=TRUE&amp;VAR:ID1=30249U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76__FDSAUDITLINK__" localSheetId="1" hidden="1">{"fdsup://IBCentral/FAT Viewer?action=UPDATE&amp;creator=factset&amp;DOC_NAME=fat:reuters_qtrly_source_window.fat&amp;display_string=Audit&amp;DYN_ARGS=TRUE&amp;VAR:ID1=70109410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76__FDSAUDITLINK__" localSheetId="2" hidden="1">{"fdsup://IBCentral/FAT Viewer?action=UPDATE&amp;creator=factset&amp;DOC_NAME=fat:reuters_qtrly_source_window.fat&amp;display_string=Audit&amp;DYN_ARGS=TRUE&amp;VAR:ID1=70109410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76__FDSAUDITLINK__" hidden="1">{"fdsup://IBCentral/FAT Viewer?action=UPDATE&amp;creator=factset&amp;DOC_NAME=fat:reuters_qtrly_source_window.fat&amp;display_string=Audit&amp;DYN_ARGS=TRUE&amp;VAR:ID1=70109410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77__FDSAUDITLINK__" localSheetId="1" hidden="1">{"fdsup://IBCentral/FAT Viewer?action=UPDATE&amp;creator=factset&amp;DOC_NAME=fat:reuters_qtrly_source_window.fat&amp;display_string=Audit&amp;DYN_ARGS=TRUE&amp;VAR:ID1=13342B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77__FDSAUDITLINK__" localSheetId="2" hidden="1">{"fdsup://IBCentral/FAT Viewer?action=UPDATE&amp;creator=factset&amp;DOC_NAME=fat:reuters_qtrly_source_window.fat&amp;display_string=Audit&amp;DYN_ARGS=TRUE&amp;VAR:ID1=13342B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77__FDSAUDITLINK__" hidden="1">{"fdsup://IBCentral/FAT Viewer?action=UPDATE&amp;creator=factset&amp;DOC_NAME=fat:reuters_qtrly_source_window.fat&amp;display_string=Audit&amp;DYN_ARGS=TRUE&amp;VAR:ID1=13342B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78__FDSAUDITLINK__" localSheetId="1" hidden="1">{"fdsup://IBCentral/FAT Viewer?action=UPDATE&amp;creator=factset&amp;DOC_NAME=fat:reuters_qtrly_source_window.fat&amp;display_string=Audit&amp;DYN_ARGS=TRUE&amp;VAR:ID1=17273K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78__FDSAUDITLINK__" localSheetId="2" hidden="1">{"fdsup://IBCentral/FAT Viewer?action=UPDATE&amp;creator=factset&amp;DOC_NAME=fat:reuters_qtrly_source_window.fat&amp;display_string=Audit&amp;DYN_ARGS=TRUE&amp;VAR:ID1=17273K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78__FDSAUDITLINK__" hidden="1">{"fdsup://IBCentral/FAT Viewer?action=UPDATE&amp;creator=factset&amp;DOC_NAME=fat:reuters_qtrly_source_window.fat&amp;display_string=Audit&amp;DYN_ARGS=TRUE&amp;VAR:ID1=17273K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79__FDSAUDITLINK__" localSheetId="1" hidden="1">{"fdsup://IBCentral/FAT Viewer?action=UPDATE&amp;creator=factset&amp;DOC_NAME=fat:reuters_qtrly_source_window.fat&amp;display_string=Audit&amp;DYN_ARGS=TRUE&amp;VAR:ID1=22439910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79__FDSAUDITLINK__" localSheetId="2" hidden="1">{"fdsup://IBCentral/FAT Viewer?action=UPDATE&amp;creator=factset&amp;DOC_NAME=fat:reuters_qtrly_source_window.fat&amp;display_string=Audit&amp;DYN_ARGS=TRUE&amp;VAR:ID1=22439910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79__FDSAUDITLINK__" hidden="1">{"fdsup://IBCentral/FAT Viewer?action=UPDATE&amp;creator=factset&amp;DOC_NAME=fat:reuters_qtrly_source_window.fat&amp;display_string=Audit&amp;DYN_ARGS=TRUE&amp;VAR:ID1=22439910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8__FDSAUDITLINK__" localSheetId="1" hidden="1">{"fdsup://IBCentral/FAT Viewer?action=UPDATE&amp;creator=factset&amp;DOC_NAME=fat:reuters_qtrly_source_window.fat&amp;display_string=Audit&amp;DYN_ARGS=TRUE&amp;VAR:ID1=26160810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8__FDSAUDITLINK__" localSheetId="2" hidden="1">{"fdsup://IBCentral/FAT Viewer?action=UPDATE&amp;creator=factset&amp;DOC_NAME=fat:reuters_qtrly_source_window.fat&amp;display_string=Audit&amp;DYN_ARGS=TRUE&amp;VAR:ID1=26160810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8__FDSAUDITLINK__" hidden="1">{"fdsup://IBCentral/FAT Viewer?action=UPDATE&amp;creator=factset&amp;DOC_NAME=fat:reuters_qtrly_source_window.fat&amp;display_string=Audit&amp;DYN_ARGS=TRUE&amp;VAR:ID1=26160810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80__FDSAUDITLINK__" localSheetId="1" hidden="1">{"fdsup://IBCentral/FAT Viewer?action=UPDATE&amp;creator=factset&amp;DOC_NAME=fat:reuters_qtrly_source_window.fat&amp;display_string=Audit&amp;DYN_ARGS=TRUE&amp;VAR:ID1=26160810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80__FDSAUDITLINK__" localSheetId="2" hidden="1">{"fdsup://IBCentral/FAT Viewer?action=UPDATE&amp;creator=factset&amp;DOC_NAME=fat:reuters_qtrly_source_window.fat&amp;display_string=Audit&amp;DYN_ARGS=TRUE&amp;VAR:ID1=26160810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80__FDSAUDITLINK__" hidden="1">{"fdsup://IBCentral/FAT Viewer?action=UPDATE&amp;creator=factset&amp;DOC_NAME=fat:reuters_qtrly_source_window.fat&amp;display_string=Audit&amp;DYN_ARGS=TRUE&amp;VAR:ID1=26160810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81__FDSAUDITLINK__" localSheetId="1" hidden="1">{"fdsup://IBCentral/FAT Viewer?action=UPDATE&amp;creator=factset&amp;DOC_NAME=fat:reuters_qtrly_source_window.fat&amp;display_string=Audit&amp;DYN_ARGS=TRUE&amp;VAR:ID1=77669610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81__FDSAUDITLINK__" localSheetId="2" hidden="1">{"fdsup://IBCentral/FAT Viewer?action=UPDATE&amp;creator=factset&amp;DOC_NAME=fat:reuters_qtrly_source_window.fat&amp;display_string=Audit&amp;DYN_ARGS=TRUE&amp;VAR:ID1=77669610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81__FDSAUDITLINK__" hidden="1">{"fdsup://IBCentral/FAT Viewer?action=UPDATE&amp;creator=factset&amp;DOC_NAME=fat:reuters_qtrly_source_window.fat&amp;display_string=Audit&amp;DYN_ARGS=TRUE&amp;VAR:ID1=77669610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82__FDSAUDITLINK__" localSheetId="1" hidden="1">{"fdsup://IBCentral/FAT Viewer?action=UPDATE&amp;creator=factset&amp;DOC_NAME=fat:reuters_qtrly_source_window.fat&amp;display_string=Audit&amp;DYN_ARGS=TRUE&amp;VAR:ID1=34354P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82__FDSAUDITLINK__" localSheetId="2" hidden="1">{"fdsup://IBCentral/FAT Viewer?action=UPDATE&amp;creator=factset&amp;DOC_NAME=fat:reuters_qtrly_source_window.fat&amp;display_string=Audit&amp;DYN_ARGS=TRUE&amp;VAR:ID1=34354P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82__FDSAUDITLINK__" hidden="1">{"fdsup://IBCentral/FAT Viewer?action=UPDATE&amp;creator=factset&amp;DOC_NAME=fat:reuters_qtrly_source_window.fat&amp;display_string=Audit&amp;DYN_ARGS=TRUE&amp;VAR:ID1=34354P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83__FDSAUDITLINK__" localSheetId="1" hidden="1">{"fdsup://IBCentral/FAT Viewer?action=UPDATE&amp;creator=factset&amp;DOC_NAME=fat:reuters_qtrly_source_window.fat&amp;display_string=Audit&amp;DYN_ARGS=TRUE&amp;VAR:ID1=30249U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83__FDSAUDITLINK__" localSheetId="2" hidden="1">{"fdsup://IBCentral/FAT Viewer?action=UPDATE&amp;creator=factset&amp;DOC_NAME=fat:reuters_qtrly_source_window.fat&amp;display_string=Audit&amp;DYN_ARGS=TRUE&amp;VAR:ID1=30249U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83__FDSAUDITLINK__" hidden="1">{"fdsup://IBCentral/FAT Viewer?action=UPDATE&amp;creator=factset&amp;DOC_NAME=fat:reuters_qtrly_source_window.fat&amp;display_string=Audit&amp;DYN_ARGS=TRUE&amp;VAR:ID1=30249U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84__FDSAUDITLINK__" localSheetId="1" hidden="1">{"fdsup://IBCentral/FAT Viewer?action=UPDATE&amp;creator=factset&amp;DOC_NAME=fat:reuters_qtrly_source_window.fat&amp;display_string=Audit&amp;DYN_ARGS=TRUE&amp;VAR:ID1=70109410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84__FDSAUDITLINK__" localSheetId="2" hidden="1">{"fdsup://IBCentral/FAT Viewer?action=UPDATE&amp;creator=factset&amp;DOC_NAME=fat:reuters_qtrly_source_window.fat&amp;display_string=Audit&amp;DYN_ARGS=TRUE&amp;VAR:ID1=70109410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84__FDSAUDITLINK__" hidden="1">{"fdsup://IBCentral/FAT Viewer?action=UPDATE&amp;creator=factset&amp;DOC_NAME=fat:reuters_qtrly_source_window.fat&amp;display_string=Audit&amp;DYN_ARGS=TRUE&amp;VAR:ID1=70109410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85__FDSAUDITLINK__" localSheetId="1" hidden="1">{"fdsup://IBCentral/FAT Viewer?action=UPDATE&amp;creator=factset&amp;DOC_NAME=fat:reuters_qtrly_source_window.fat&amp;display_string=Audit&amp;DYN_ARGS=TRUE&amp;VAR:ID1=13342B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85__FDSAUDITLINK__" localSheetId="2" hidden="1">{"fdsup://IBCentral/FAT Viewer?action=UPDATE&amp;creator=factset&amp;DOC_NAME=fat:reuters_qtrly_source_window.fat&amp;display_string=Audit&amp;DYN_ARGS=TRUE&amp;VAR:ID1=13342B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85__FDSAUDITLINK__" hidden="1">{"fdsup://IBCentral/FAT Viewer?action=UPDATE&amp;creator=factset&amp;DOC_NAME=fat:reuters_qtrly_source_window.fat&amp;display_string=Audit&amp;DYN_ARGS=TRUE&amp;VAR:ID1=13342B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86__FDSAUDITLINK__" localSheetId="1" hidden="1">{"fdsup://IBCentral/FAT Viewer?action=UPDATE&amp;creator=factset&amp;DOC_NAME=fat:reuters_qtrly_source_window.fat&amp;display_string=Audit&amp;DYN_ARGS=TRUE&amp;VAR:ID1=17273K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86__FDSAUDITLINK__" localSheetId="2" hidden="1">{"fdsup://IBCentral/FAT Viewer?action=UPDATE&amp;creator=factset&amp;DOC_NAME=fat:reuters_qtrly_source_window.fat&amp;display_string=Audit&amp;DYN_ARGS=TRUE&amp;VAR:ID1=17273K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86__FDSAUDITLINK__" hidden="1">{"fdsup://IBCentral/FAT Viewer?action=UPDATE&amp;creator=factset&amp;DOC_NAME=fat:reuters_qtrly_source_window.fat&amp;display_string=Audit&amp;DYN_ARGS=TRUE&amp;VAR:ID1=17273K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87__FDSAUDITLINK__" localSheetId="1" hidden="1">{"fdsup://IBCentral/FAT Viewer?action=UPDATE&amp;creator=factset&amp;DOC_NAME=fat:reuters_qtrly_source_window.fat&amp;display_string=Audit&amp;DYN_ARGS=TRUE&amp;VAR:ID1=22439910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87__FDSAUDITLINK__" localSheetId="2" hidden="1">{"fdsup://IBCentral/FAT Viewer?action=UPDATE&amp;creator=factset&amp;DOC_NAME=fat:reuters_qtrly_source_window.fat&amp;display_string=Audit&amp;DYN_ARGS=TRUE&amp;VAR:ID1=22439910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87__FDSAUDITLINK__" hidden="1">{"fdsup://IBCentral/FAT Viewer?action=UPDATE&amp;creator=factset&amp;DOC_NAME=fat:reuters_qtrly_source_window.fat&amp;display_string=Audit&amp;DYN_ARGS=TRUE&amp;VAR:ID1=22439910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88__FDSAUDITLINK__" localSheetId="1" hidden="1">{"fdsup://IBCentral/FAT Viewer?action=UPDATE&amp;creator=factset&amp;DOC_NAME=fat:reuters_qtrly_source_window.fat&amp;display_string=Audit&amp;DYN_ARGS=TRUE&amp;VAR:ID1=26160810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88__FDSAUDITLINK__" localSheetId="2" hidden="1">{"fdsup://IBCentral/FAT Viewer?action=UPDATE&amp;creator=factset&amp;DOC_NAME=fat:reuters_qtrly_source_window.fat&amp;display_string=Audit&amp;DYN_ARGS=TRUE&amp;VAR:ID1=26160810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88__FDSAUDITLINK__" hidden="1">{"fdsup://IBCentral/FAT Viewer?action=UPDATE&amp;creator=factset&amp;DOC_NAME=fat:reuters_qtrly_source_window.fat&amp;display_string=Audit&amp;DYN_ARGS=TRUE&amp;VAR:ID1=26160810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89__FDSAUDITLINK__" localSheetId="1" hidden="1">{"fdsup://IBCentral/FAT Viewer?action=UPDATE&amp;creator=factset&amp;DOC_NAME=fat:reuters_qtrly_source_window.fat&amp;display_string=Audit&amp;DYN_ARGS=TRUE&amp;VAR:ID1=77669610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89__FDSAUDITLINK__" localSheetId="2" hidden="1">{"fdsup://IBCentral/FAT Viewer?action=UPDATE&amp;creator=factset&amp;DOC_NAME=fat:reuters_qtrly_source_window.fat&amp;display_string=Audit&amp;DYN_ARGS=TRUE&amp;VAR:ID1=77669610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89__FDSAUDITLINK__" hidden="1">{"fdsup://IBCentral/FAT Viewer?action=UPDATE&amp;creator=factset&amp;DOC_NAME=fat:reuters_qtrly_source_window.fat&amp;display_string=Audit&amp;DYN_ARGS=TRUE&amp;VAR:ID1=77669610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9__FDSAUDITLINK__" localSheetId="1" hidden="1">{"fdsup://IBCentral/FAT Viewer?action=UPDATE&amp;creator=factset&amp;DOC_NAME=fat:reuters_qtrly_source_window.fat&amp;display_string=Audit&amp;DYN_ARGS=TRUE&amp;VAR:ID1=77669610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9__FDSAUDITLINK__" localSheetId="2" hidden="1">{"fdsup://IBCentral/FAT Viewer?action=UPDATE&amp;creator=factset&amp;DOC_NAME=fat:reuters_qtrly_source_window.fat&amp;display_string=Audit&amp;DYN_ARGS=TRUE&amp;VAR:ID1=77669610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9__FDSAUDITLINK__" hidden="1">{"fdsup://IBCentral/FAT Viewer?action=UPDATE&amp;creator=factset&amp;DOC_NAME=fat:reuters_qtrly_source_window.fat&amp;display_string=Audit&amp;DYN_ARGS=TRUE&amp;VAR:ID1=77669610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90__FDSAUDITLINK__" localSheetId="1" hidden="1">{"fdsup://IBCentral/FAT Viewer?action=UPDATE&amp;creator=factset&amp;DOC_NAME=fat:reuters_qtrly_source_window.fat&amp;display_string=Audit&amp;DYN_ARGS=TRUE&amp;VAR:ID1=34354P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90__FDSAUDITLINK__" localSheetId="2" hidden="1">{"fdsup://IBCentral/FAT Viewer?action=UPDATE&amp;creator=factset&amp;DOC_NAME=fat:reuters_qtrly_source_window.fat&amp;display_string=Audit&amp;DYN_ARGS=TRUE&amp;VAR:ID1=34354P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90__FDSAUDITLINK__" hidden="1">{"fdsup://IBCentral/FAT Viewer?action=UPDATE&amp;creator=factset&amp;DOC_NAME=fat:reuters_qtrly_source_window.fat&amp;display_string=Audit&amp;DYN_ARGS=TRUE&amp;VAR:ID1=34354P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91__FDSAUDITLINK__" localSheetId="1" hidden="1">{"fdsup://IBCentral/FAT Viewer?action=UPDATE&amp;creator=factset&amp;DOC_NAME=fat:reuters_qtrly_source_window.fat&amp;display_string=Audit&amp;DYN_ARGS=TRUE&amp;VAR:ID1=30249U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91__FDSAUDITLINK__" localSheetId="2" hidden="1">{"fdsup://IBCentral/FAT Viewer?action=UPDATE&amp;creator=factset&amp;DOC_NAME=fat:reuters_qtrly_source_window.fat&amp;display_string=Audit&amp;DYN_ARGS=TRUE&amp;VAR:ID1=30249U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91__FDSAUDITLINK__" hidden="1">{"fdsup://IBCentral/FAT Viewer?action=UPDATE&amp;creator=factset&amp;DOC_NAME=fat:reuters_qtrly_source_window.fat&amp;display_string=Audit&amp;DYN_ARGS=TRUE&amp;VAR:ID1=30249U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92__FDSAUDITLINK__" localSheetId="1" hidden="1">{"fdsup://IBCentral/FAT Viewer?action=UPDATE&amp;creator=factset&amp;DOC_NAME=fat:reuters_qtrly_source_window.fat&amp;display_string=Audit&amp;DYN_ARGS=TRUE&amp;VAR:ID1=70109410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92__FDSAUDITLINK__" localSheetId="2" hidden="1">{"fdsup://IBCentral/FAT Viewer?action=UPDATE&amp;creator=factset&amp;DOC_NAME=fat:reuters_qtrly_source_window.fat&amp;display_string=Audit&amp;DYN_ARGS=TRUE&amp;VAR:ID1=70109410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92__FDSAUDITLINK__" hidden="1">{"fdsup://IBCentral/FAT Viewer?action=UPDATE&amp;creator=factset&amp;DOC_NAME=fat:reuters_qtrly_source_window.fat&amp;display_string=Audit&amp;DYN_ARGS=TRUE&amp;VAR:ID1=70109410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93__FDSAUDITLINK__" localSheetId="1" hidden="1">{"fdsup://IBCentral/FAT Viewer?action=UPDATE&amp;creator=factset&amp;DOC_NAME=fat:reuters_qtrly_source_window.fat&amp;display_string=Audit&amp;DYN_ARGS=TRUE&amp;VAR:ID1=13342B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93__FDSAUDITLINK__" localSheetId="2" hidden="1">{"fdsup://IBCentral/FAT Viewer?action=UPDATE&amp;creator=factset&amp;DOC_NAME=fat:reuters_qtrly_source_window.fat&amp;display_string=Audit&amp;DYN_ARGS=TRUE&amp;VAR:ID1=13342B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93__FDSAUDITLINK__" hidden="1">{"fdsup://IBCentral/FAT Viewer?action=UPDATE&amp;creator=factset&amp;DOC_NAME=fat:reuters_qtrly_source_window.fat&amp;display_string=Audit&amp;DYN_ARGS=TRUE&amp;VAR:ID1=13342B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894__FDSAUDITLINK__" localSheetId="1" hidden="1">{"fdsup://IBCentral/FAT Viewer?action=UPDATE&amp;creator=factset&amp;DOC_NAME=fat:reuters_qtrly_source_window.fat&amp;display_string=Audit&amp;DYN_ARGS=TRUE&amp;VAR:ID1=17273K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94__FDSAUDITLINK__" localSheetId="2" hidden="1">{"fdsup://IBCentral/FAT Viewer?action=UPDATE&amp;creator=factset&amp;DOC_NAME=fat:reuters_qtrly_source_window.fat&amp;display_string=Audit&amp;DYN_ARGS=TRUE&amp;VAR:ID1=17273K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94__FDSAUDITLINK__" hidden="1">{"fdsup://IBCentral/FAT Viewer?action=UPDATE&amp;creator=factset&amp;DOC_NAME=fat:reuters_qtrly_source_window.fat&amp;display_string=Audit&amp;DYN_ARGS=TRUE&amp;VAR:ID1=17273K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95__FDSAUDITLINK__" localSheetId="1" hidden="1">{"fdsup://IBCentral/FAT Viewer?action=UPDATE&amp;creator=factset&amp;DOC_NAME=fat:reuters_qtrly_source_window.fat&amp;display_string=Audit&amp;DYN_ARGS=TRUE&amp;VAR:ID1=22439910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95__FDSAUDITLINK__" localSheetId="2" hidden="1">{"fdsup://IBCentral/FAT Viewer?action=UPDATE&amp;creator=factset&amp;DOC_NAME=fat:reuters_qtrly_source_window.fat&amp;display_string=Audit&amp;DYN_ARGS=TRUE&amp;VAR:ID1=22439910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95__FDSAUDITLINK__" hidden="1">{"fdsup://IBCentral/FAT Viewer?action=UPDATE&amp;creator=factset&amp;DOC_NAME=fat:reuters_qtrly_source_window.fat&amp;display_string=Audit&amp;DYN_ARGS=TRUE&amp;VAR:ID1=22439910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96__FDSAUDITLINK__" localSheetId="1" hidden="1">{"fdsup://IBCentral/FAT Viewer?action=UPDATE&amp;creator=factset&amp;DOC_NAME=fat:reuters_qtrly_source_window.fat&amp;display_string=Audit&amp;DYN_ARGS=TRUE&amp;VAR:ID1=26160810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96__FDSAUDITLINK__" localSheetId="2" hidden="1">{"fdsup://IBCentral/FAT Viewer?action=UPDATE&amp;creator=factset&amp;DOC_NAME=fat:reuters_qtrly_source_window.fat&amp;display_string=Audit&amp;DYN_ARGS=TRUE&amp;VAR:ID1=26160810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96__FDSAUDITLINK__" hidden="1">{"fdsup://IBCentral/FAT Viewer?action=UPDATE&amp;creator=factset&amp;DOC_NAME=fat:reuters_qtrly_source_window.fat&amp;display_string=Audit&amp;DYN_ARGS=TRUE&amp;VAR:ID1=26160810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97__FDSAUDITLINK__" localSheetId="1" hidden="1">{"fdsup://IBCentral/FAT Viewer?action=UPDATE&amp;creator=factset&amp;DOC_NAME=fat:reuters_qtrly_source_window.fat&amp;display_string=Audit&amp;DYN_ARGS=TRUE&amp;VAR:ID1=77669610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97__FDSAUDITLINK__" localSheetId="2" hidden="1">{"fdsup://IBCentral/FAT Viewer?action=UPDATE&amp;creator=factset&amp;DOC_NAME=fat:reuters_qtrly_source_window.fat&amp;display_string=Audit&amp;DYN_ARGS=TRUE&amp;VAR:ID1=77669610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97__FDSAUDITLINK__" hidden="1">{"fdsup://IBCentral/FAT Viewer?action=UPDATE&amp;creator=factset&amp;DOC_NAME=fat:reuters_qtrly_source_window.fat&amp;display_string=Audit&amp;DYN_ARGS=TRUE&amp;VAR:ID1=77669610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98__FDSAUDITLINK__" localSheetId="1" hidden="1">{"fdsup://IBCentral/FAT Viewer?action=UPDATE&amp;creator=factset&amp;DOC_NAME=fat:reuters_qtrly_source_window.fat&amp;display_string=Audit&amp;DYN_ARGS=TRUE&amp;VAR:ID1=34354P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98__FDSAUDITLINK__" localSheetId="2" hidden="1">{"fdsup://IBCentral/FAT Viewer?action=UPDATE&amp;creator=factset&amp;DOC_NAME=fat:reuters_qtrly_source_window.fat&amp;display_string=Audit&amp;DYN_ARGS=TRUE&amp;VAR:ID1=34354P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98__FDSAUDITLINK__" hidden="1">{"fdsup://IBCentral/FAT Viewer?action=UPDATE&amp;creator=factset&amp;DOC_NAME=fat:reuters_qtrly_source_window.fat&amp;display_string=Audit&amp;DYN_ARGS=TRUE&amp;VAR:ID1=34354P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99__FDSAUDITLINK__" localSheetId="1" hidden="1">{"fdsup://IBCentral/FAT Viewer?action=UPDATE&amp;creator=factset&amp;DOC_NAME=fat:reuters_qtrly_source_window.fat&amp;display_string=Audit&amp;DYN_ARGS=TRUE&amp;VAR:ID1=30249U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99__FDSAUDITLINK__" localSheetId="2" hidden="1">{"fdsup://IBCentral/FAT Viewer?action=UPDATE&amp;creator=factset&amp;DOC_NAME=fat:reuters_qtrly_source_window.fat&amp;display_string=Audit&amp;DYN_ARGS=TRUE&amp;VAR:ID1=30249U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899__FDSAUDITLINK__" hidden="1">{"fdsup://IBCentral/FAT Viewer?action=UPDATE&amp;creator=factset&amp;DOC_NAME=fat:reuters_qtrly_source_window.fat&amp;display_string=Audit&amp;DYN_ARGS=TRUE&amp;VAR:ID1=30249U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____123Graph_BCHART_5" hidden="1">[1]MEX95IB!#REF!</definedName>
    <definedName name="_9__FDSAUDITLINK__" localSheetId="1" hidden="1">{"fdsup://IBCentral/FAT Viewer?action=UPDATE&amp;creator=factset&amp;DOC_NAME=fat:reuters_qtrly_source_window.fat&amp;display_string=Audit&amp;DYN_ARGS=TRUE&amp;VAR:ID1=26927940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__FDSAUDITLINK__" localSheetId="2" hidden="1">{"fdsup://IBCentral/FAT Viewer?action=UPDATE&amp;creator=factset&amp;DOC_NAME=fat:reuters_qtrly_source_window.fat&amp;display_string=Audit&amp;DYN_ARGS=TRUE&amp;VAR:ID1=26927940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__FDSAUDITLINK__" hidden="1">{"fdsup://IBCentral/FAT Viewer?action=UPDATE&amp;creator=factset&amp;DOC_NAME=fat:reuters_qtrly_source_window.fat&amp;display_string=Audit&amp;DYN_ARGS=TRUE&amp;VAR:ID1=26927940&amp;VAR:RCODE=STLD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_0_0_S" hidden="1">#REF!</definedName>
    <definedName name="_90__FDSAUDITLINK__" localSheetId="1" hidden="1">{"fdsup://IBCentral/FAT Viewer?action=UPDATE&amp;creator=factset&amp;DOC_NAME=fat:reuters_qtrly_source_window.fat&amp;display_string=Audit&amp;DYN_ARGS=TRUE&amp;VAR:ID1=34354P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0__FDSAUDITLINK__" localSheetId="2" hidden="1">{"fdsup://IBCentral/FAT Viewer?action=UPDATE&amp;creator=factset&amp;DOC_NAME=fat:reuters_qtrly_source_window.fat&amp;display_string=Audit&amp;DYN_ARGS=TRUE&amp;VAR:ID1=34354P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0__FDSAUDITLINK__" hidden="1">{"fdsup://IBCentral/FAT Viewer?action=UPDATE&amp;creator=factset&amp;DOC_NAME=fat:reuters_qtrly_source_window.fat&amp;display_string=Audit&amp;DYN_ARGS=TRUE&amp;VAR:ID1=34354P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00__FDSAUDITLINK__" localSheetId="1" hidden="1">{"fdsup://IBCentral/FAT Viewer?action=UPDATE&amp;creator=factset&amp;DOC_NAME=fat:reuters_qtrly_source_window.fat&amp;display_string=Audit&amp;DYN_ARGS=TRUE&amp;VAR:ID1=70109410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00__FDSAUDITLINK__" localSheetId="2" hidden="1">{"fdsup://IBCentral/FAT Viewer?action=UPDATE&amp;creator=factset&amp;DOC_NAME=fat:reuters_qtrly_source_window.fat&amp;display_string=Audit&amp;DYN_ARGS=TRUE&amp;VAR:ID1=70109410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00__FDSAUDITLINK__" hidden="1">{"fdsup://IBCentral/FAT Viewer?action=UPDATE&amp;creator=factset&amp;DOC_NAME=fat:reuters_qtrly_source_window.fat&amp;display_string=Audit&amp;DYN_ARGS=TRUE&amp;VAR:ID1=70109410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01__FDSAUDITLINK__" localSheetId="1" hidden="1">{"fdsup://IBCentral/FAT Viewer?action=UPDATE&amp;creator=factset&amp;DOC_NAME=fat:reuters_qtrly_source_window.fat&amp;display_string=Audit&amp;DYN_ARGS=TRUE&amp;VAR:ID1=13342B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01__FDSAUDITLINK__" localSheetId="2" hidden="1">{"fdsup://IBCentral/FAT Viewer?action=UPDATE&amp;creator=factset&amp;DOC_NAME=fat:reuters_qtrly_source_window.fat&amp;display_string=Audit&amp;DYN_ARGS=TRUE&amp;VAR:ID1=13342B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01__FDSAUDITLINK__" hidden="1">{"fdsup://IBCentral/FAT Viewer?action=UPDATE&amp;creator=factset&amp;DOC_NAME=fat:reuters_qtrly_source_window.fat&amp;display_string=Audit&amp;DYN_ARGS=TRUE&amp;VAR:ID1=13342B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02__FDSAUDITLINK__" localSheetId="1" hidden="1">{"fdsup://IBCentral/FAT Viewer?action=UPDATE&amp;creator=factset&amp;DOC_NAME=fat:reuters_qtrly_source_window.fat&amp;display_string=Audit&amp;DYN_ARGS=TRUE&amp;VAR:ID1=17273K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02__FDSAUDITLINK__" localSheetId="2" hidden="1">{"fdsup://IBCentral/FAT Viewer?action=UPDATE&amp;creator=factset&amp;DOC_NAME=fat:reuters_qtrly_source_window.fat&amp;display_string=Audit&amp;DYN_ARGS=TRUE&amp;VAR:ID1=17273K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02__FDSAUDITLINK__" hidden="1">{"fdsup://IBCentral/FAT Viewer?action=UPDATE&amp;creator=factset&amp;DOC_NAME=fat:reuters_qtrly_source_window.fat&amp;display_string=Audit&amp;DYN_ARGS=TRUE&amp;VAR:ID1=17273K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03__FDSAUDITLINK__" localSheetId="1" hidden="1">{"fdsup://IBCentral/FAT Viewer?action=UPDATE&amp;creator=factset&amp;DOC_NAME=fat:reuters_qtrly_source_window.fat&amp;display_string=Audit&amp;DYN_ARGS=TRUE&amp;VAR:ID1=22439910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03__FDSAUDITLINK__" localSheetId="2" hidden="1">{"fdsup://IBCentral/FAT Viewer?action=UPDATE&amp;creator=factset&amp;DOC_NAME=fat:reuters_qtrly_source_window.fat&amp;display_string=Audit&amp;DYN_ARGS=TRUE&amp;VAR:ID1=22439910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03__FDSAUDITLINK__" hidden="1">{"fdsup://IBCentral/FAT Viewer?action=UPDATE&amp;creator=factset&amp;DOC_NAME=fat:reuters_qtrly_source_window.fat&amp;display_string=Audit&amp;DYN_ARGS=TRUE&amp;VAR:ID1=22439910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04__FDSAUDITLINK__" localSheetId="1" hidden="1">{"fdsup://IBCentral/FAT Viewer?action=UPDATE&amp;creator=factset&amp;DOC_NAME=fat:reuters_qtrly_source_window.fat&amp;display_string=Audit&amp;DYN_ARGS=TRUE&amp;VAR:ID1=26160810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04__FDSAUDITLINK__" localSheetId="2" hidden="1">{"fdsup://IBCentral/FAT Viewer?action=UPDATE&amp;creator=factset&amp;DOC_NAME=fat:reuters_qtrly_source_window.fat&amp;display_string=Audit&amp;DYN_ARGS=TRUE&amp;VAR:ID1=26160810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04__FDSAUDITLINK__" hidden="1">{"fdsup://IBCentral/FAT Viewer?action=UPDATE&amp;creator=factset&amp;DOC_NAME=fat:reuters_qtrly_source_window.fat&amp;display_string=Audit&amp;DYN_ARGS=TRUE&amp;VAR:ID1=26160810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05__FDSAUDITLINK__" localSheetId="1" hidden="1">{"fdsup://IBCentral/FAT Viewer?action=UPDATE&amp;creator=factset&amp;DOC_NAME=fat:reuters_qtrly_source_window.fat&amp;display_string=Audit&amp;DYN_ARGS=TRUE&amp;VAR:ID1=77669610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05__FDSAUDITLINK__" localSheetId="2" hidden="1">{"fdsup://IBCentral/FAT Viewer?action=UPDATE&amp;creator=factset&amp;DOC_NAME=fat:reuters_qtrly_source_window.fat&amp;display_string=Audit&amp;DYN_ARGS=TRUE&amp;VAR:ID1=77669610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05__FDSAUDITLINK__" hidden="1">{"fdsup://IBCentral/FAT Viewer?action=UPDATE&amp;creator=factset&amp;DOC_NAME=fat:reuters_qtrly_source_window.fat&amp;display_string=Audit&amp;DYN_ARGS=TRUE&amp;VAR:ID1=77669610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06__FDSAUDITLINK__" localSheetId="1" hidden="1">{"fdsup://IBCentral/FAT Viewer?action=UPDATE&amp;creator=factset&amp;DOC_NAME=fat:reuters_qtrly_source_window.fat&amp;display_string=Audit&amp;DYN_ARGS=TRUE&amp;VAR:ID1=34354P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06__FDSAUDITLINK__" localSheetId="2" hidden="1">{"fdsup://IBCentral/FAT Viewer?action=UPDATE&amp;creator=factset&amp;DOC_NAME=fat:reuters_qtrly_source_window.fat&amp;display_string=Audit&amp;DYN_ARGS=TRUE&amp;VAR:ID1=34354P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06__FDSAUDITLINK__" hidden="1">{"fdsup://IBCentral/FAT Viewer?action=UPDATE&amp;creator=factset&amp;DOC_NAME=fat:reuters_qtrly_source_window.fat&amp;display_string=Audit&amp;DYN_ARGS=TRUE&amp;VAR:ID1=34354P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07__FDSAUDITLINK__" localSheetId="1" hidden="1">{"fdsup://IBCentral/FAT Viewer?action=UPDATE&amp;creator=factset&amp;DOC_NAME=fat:reuters_qtrly_source_window.fat&amp;display_string=Audit&amp;DYN_ARGS=TRUE&amp;VAR:ID1=30249U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07__FDSAUDITLINK__" localSheetId="2" hidden="1">{"fdsup://IBCentral/FAT Viewer?action=UPDATE&amp;creator=factset&amp;DOC_NAME=fat:reuters_qtrly_source_window.fat&amp;display_string=Audit&amp;DYN_ARGS=TRUE&amp;VAR:ID1=30249U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07__FDSAUDITLINK__" hidden="1">{"fdsup://IBCentral/FAT Viewer?action=UPDATE&amp;creator=factset&amp;DOC_NAME=fat:reuters_qtrly_source_window.fat&amp;display_string=Audit&amp;DYN_ARGS=TRUE&amp;VAR:ID1=30249U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08__FDSAUDITLINK__" localSheetId="1" hidden="1">{"fdsup://IBCentral/FAT Viewer?action=UPDATE&amp;creator=factset&amp;DOC_NAME=fat:reuters_qtrly_source_window.fat&amp;display_string=Audit&amp;DYN_ARGS=TRUE&amp;VAR:ID1=70109410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08__FDSAUDITLINK__" localSheetId="2" hidden="1">{"fdsup://IBCentral/FAT Viewer?action=UPDATE&amp;creator=factset&amp;DOC_NAME=fat:reuters_qtrly_source_window.fat&amp;display_string=Audit&amp;DYN_ARGS=TRUE&amp;VAR:ID1=70109410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08__FDSAUDITLINK__" hidden="1">{"fdsup://IBCentral/FAT Viewer?action=UPDATE&amp;creator=factset&amp;DOC_NAME=fat:reuters_qtrly_source_window.fat&amp;display_string=Audit&amp;DYN_ARGS=TRUE&amp;VAR:ID1=70109410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09__FDSAUDITLINK__" localSheetId="1" hidden="1">{"fdsup://IBCentral/FAT Viewer?action=UPDATE&amp;creator=factset&amp;DOC_NAME=fat:reuters_qtrly_source_window.fat&amp;display_string=Audit&amp;DYN_ARGS=TRUE&amp;VAR:ID1=13342B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09__FDSAUDITLINK__" localSheetId="2" hidden="1">{"fdsup://IBCentral/FAT Viewer?action=UPDATE&amp;creator=factset&amp;DOC_NAME=fat:reuters_qtrly_source_window.fat&amp;display_string=Audit&amp;DYN_ARGS=TRUE&amp;VAR:ID1=13342B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09__FDSAUDITLINK__" hidden="1">{"fdsup://IBCentral/FAT Viewer?action=UPDATE&amp;creator=factset&amp;DOC_NAME=fat:reuters_qtrly_source_window.fat&amp;display_string=Audit&amp;DYN_ARGS=TRUE&amp;VAR:ID1=13342B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1__FDSAUDITLINK__" localSheetId="1" hidden="1">{"fdsup://IBCentral/FAT Viewer?action=UPDATE&amp;creator=factset&amp;DOC_NAME=fat:reuters_qtrly_source_window.fat&amp;display_string=Audit&amp;DYN_ARGS=TRUE&amp;VAR:ID1=30249U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1__FDSAUDITLINK__" localSheetId="2" hidden="1">{"fdsup://IBCentral/FAT Viewer?action=UPDATE&amp;creator=factset&amp;DOC_NAME=fat:reuters_qtrly_source_window.fat&amp;display_string=Audit&amp;DYN_ARGS=TRUE&amp;VAR:ID1=30249U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1__FDSAUDITLINK__" hidden="1">{"fdsup://IBCentral/FAT Viewer?action=UPDATE&amp;creator=factset&amp;DOC_NAME=fat:reuters_qtrly_source_window.fat&amp;display_string=Audit&amp;DYN_ARGS=TRUE&amp;VAR:ID1=30249U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10__FDSAUDITLINK__" localSheetId="1" hidden="1">{"fdsup://IBCentral/FAT Viewer?action=UPDATE&amp;creator=factset&amp;DOC_NAME=fat:reuters_qtrly_source_window.fat&amp;display_string=Audit&amp;DYN_ARGS=TRUE&amp;VAR:ID1=17273K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10__FDSAUDITLINK__" localSheetId="2" hidden="1">{"fdsup://IBCentral/FAT Viewer?action=UPDATE&amp;creator=factset&amp;DOC_NAME=fat:reuters_qtrly_source_window.fat&amp;display_string=Audit&amp;DYN_ARGS=TRUE&amp;VAR:ID1=17273K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10__FDSAUDITLINK__" hidden="1">{"fdsup://IBCentral/FAT Viewer?action=UPDATE&amp;creator=factset&amp;DOC_NAME=fat:reuters_qtrly_source_window.fat&amp;display_string=Audit&amp;DYN_ARGS=TRUE&amp;VAR:ID1=17273K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11__FDSAUDITLINK__" localSheetId="1" hidden="1">{"fdsup://IBCentral/FAT Viewer?action=UPDATE&amp;creator=factset&amp;DOC_NAME=fat:reuters_qtrly_source_window.fat&amp;display_string=Audit&amp;DYN_ARGS=TRUE&amp;VAR:ID1=22439910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11__FDSAUDITLINK__" localSheetId="2" hidden="1">{"fdsup://IBCentral/FAT Viewer?action=UPDATE&amp;creator=factset&amp;DOC_NAME=fat:reuters_qtrly_source_window.fat&amp;display_string=Audit&amp;DYN_ARGS=TRUE&amp;VAR:ID1=22439910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11__FDSAUDITLINK__" hidden="1">{"fdsup://IBCentral/FAT Viewer?action=UPDATE&amp;creator=factset&amp;DOC_NAME=fat:reuters_qtrly_source_window.fat&amp;display_string=Audit&amp;DYN_ARGS=TRUE&amp;VAR:ID1=22439910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12__FDSAUDITLINK__" localSheetId="1" hidden="1">{"fdsup://IBCentral/FAT Viewer?action=UPDATE&amp;creator=factset&amp;DOC_NAME=fat:reuters_qtrly_source_window.fat&amp;display_string=Audit&amp;DYN_ARGS=TRUE&amp;VAR:ID1=26160810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12__FDSAUDITLINK__" localSheetId="2" hidden="1">{"fdsup://IBCentral/FAT Viewer?action=UPDATE&amp;creator=factset&amp;DOC_NAME=fat:reuters_qtrly_source_window.fat&amp;display_string=Audit&amp;DYN_ARGS=TRUE&amp;VAR:ID1=26160810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12__FDSAUDITLINK__" hidden="1">{"fdsup://IBCentral/FAT Viewer?action=UPDATE&amp;creator=factset&amp;DOC_NAME=fat:reuters_qtrly_source_window.fat&amp;display_string=Audit&amp;DYN_ARGS=TRUE&amp;VAR:ID1=26160810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13__FDSAUDITLINK__" localSheetId="1" hidden="1">{"fdsup://IBCentral/FAT Viewer?action=UPDATE&amp;creator=factset&amp;DOC_NAME=fat:reuters_qtrly_source_window.fat&amp;display_string=Audit&amp;DYN_ARGS=TRUE&amp;VAR:ID1=77669610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13__FDSAUDITLINK__" localSheetId="2" hidden="1">{"fdsup://IBCentral/FAT Viewer?action=UPDATE&amp;creator=factset&amp;DOC_NAME=fat:reuters_qtrly_source_window.fat&amp;display_string=Audit&amp;DYN_ARGS=TRUE&amp;VAR:ID1=77669610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13__FDSAUDITLINK__" hidden="1">{"fdsup://IBCentral/FAT Viewer?action=UPDATE&amp;creator=factset&amp;DOC_NAME=fat:reuters_qtrly_source_window.fat&amp;display_string=Audit&amp;DYN_ARGS=TRUE&amp;VAR:ID1=77669610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14__FDSAUDITLINK__" localSheetId="1" hidden="1">{"fdsup://IBCentral/FAT Viewer?action=UPDATE&amp;creator=factset&amp;DOC_NAME=fat:reuters_qtrly_source_window.fat&amp;display_string=Audit&amp;DYN_ARGS=TRUE&amp;VAR:ID1=34354P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14__FDSAUDITLINK__" localSheetId="2" hidden="1">{"fdsup://IBCentral/FAT Viewer?action=UPDATE&amp;creator=factset&amp;DOC_NAME=fat:reuters_qtrly_source_window.fat&amp;display_string=Audit&amp;DYN_ARGS=TRUE&amp;VAR:ID1=34354P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14__FDSAUDITLINK__" hidden="1">{"fdsup://IBCentral/FAT Viewer?action=UPDATE&amp;creator=factset&amp;DOC_NAME=fat:reuters_qtrly_source_window.fat&amp;display_string=Audit&amp;DYN_ARGS=TRUE&amp;VAR:ID1=34354P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15__FDSAUDITLINK__" localSheetId="1" hidden="1">{"fdsup://IBCentral/FAT Viewer?action=UPDATE&amp;creator=factset&amp;DOC_NAME=fat:reuters_qtrly_source_window.fat&amp;display_string=Audit&amp;DYN_ARGS=TRUE&amp;VAR:ID1=30249U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15__FDSAUDITLINK__" localSheetId="2" hidden="1">{"fdsup://IBCentral/FAT Viewer?action=UPDATE&amp;creator=factset&amp;DOC_NAME=fat:reuters_qtrly_source_window.fat&amp;display_string=Audit&amp;DYN_ARGS=TRUE&amp;VAR:ID1=30249U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15__FDSAUDITLINK__" hidden="1">{"fdsup://IBCentral/FAT Viewer?action=UPDATE&amp;creator=factset&amp;DOC_NAME=fat:reuters_qtrly_source_window.fat&amp;display_string=Audit&amp;DYN_ARGS=TRUE&amp;VAR:ID1=30249U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16__FDSAUDITLINK__" localSheetId="1" hidden="1">{"fdsup://IBCentral/FAT Viewer?action=UPDATE&amp;creator=factset&amp;DOC_NAME=fat:reuters_qtrly_source_window.fat&amp;display_string=Audit&amp;DYN_ARGS=TRUE&amp;VAR:ID1=70109410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16__FDSAUDITLINK__" localSheetId="2" hidden="1">{"fdsup://IBCentral/FAT Viewer?action=UPDATE&amp;creator=factset&amp;DOC_NAME=fat:reuters_qtrly_source_window.fat&amp;display_string=Audit&amp;DYN_ARGS=TRUE&amp;VAR:ID1=70109410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16__FDSAUDITLINK__" hidden="1">{"fdsup://IBCentral/FAT Viewer?action=UPDATE&amp;creator=factset&amp;DOC_NAME=fat:reuters_qtrly_source_window.fat&amp;display_string=Audit&amp;DYN_ARGS=TRUE&amp;VAR:ID1=70109410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17__FDSAUDITLINK__" localSheetId="1" hidden="1">{"fdsup://IBCentral/FAT Viewer?action=UPDATE&amp;creator=factset&amp;DOC_NAME=fat:reuters_qtrly_source_window.fat&amp;display_string=Audit&amp;DYN_ARGS=TRUE&amp;VAR:ID1=13342B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17__FDSAUDITLINK__" localSheetId="2" hidden="1">{"fdsup://IBCentral/FAT Viewer?action=UPDATE&amp;creator=factset&amp;DOC_NAME=fat:reuters_qtrly_source_window.fat&amp;display_string=Audit&amp;DYN_ARGS=TRUE&amp;VAR:ID1=13342B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17__FDSAUDITLINK__" hidden="1">{"fdsup://IBCentral/FAT Viewer?action=UPDATE&amp;creator=factset&amp;DOC_NAME=fat:reuters_qtrly_source_window.fat&amp;display_string=Audit&amp;DYN_ARGS=TRUE&amp;VAR:ID1=13342B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18__FDSAUDITLINK__" localSheetId="1" hidden="1">{"fdsup://IBCentral/FAT Viewer?action=UPDATE&amp;creator=factset&amp;DOC_NAME=fat:reuters_qtrly_source_window.fat&amp;display_string=Audit&amp;DYN_ARGS=TRUE&amp;VAR:ID1=17273K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18__FDSAUDITLINK__" localSheetId="2" hidden="1">{"fdsup://IBCentral/FAT Viewer?action=UPDATE&amp;creator=factset&amp;DOC_NAME=fat:reuters_qtrly_source_window.fat&amp;display_string=Audit&amp;DYN_ARGS=TRUE&amp;VAR:ID1=17273K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18__FDSAUDITLINK__" hidden="1">{"fdsup://IBCentral/FAT Viewer?action=UPDATE&amp;creator=factset&amp;DOC_NAME=fat:reuters_qtrly_source_window.fat&amp;display_string=Audit&amp;DYN_ARGS=TRUE&amp;VAR:ID1=17273K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19__FDSAUDITLINK__" localSheetId="1" hidden="1">{"fdsup://IBCentral/FAT Viewer?action=UPDATE&amp;creator=factset&amp;DOC_NAME=fat:reuters_qtrly_source_window.fat&amp;display_string=Audit&amp;DYN_ARGS=TRUE&amp;VAR:ID1=22439910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19__FDSAUDITLINK__" localSheetId="2" hidden="1">{"fdsup://IBCentral/FAT Viewer?action=UPDATE&amp;creator=factset&amp;DOC_NAME=fat:reuters_qtrly_source_window.fat&amp;display_string=Audit&amp;DYN_ARGS=TRUE&amp;VAR:ID1=22439910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19__FDSAUDITLINK__" hidden="1">{"fdsup://IBCentral/FAT Viewer?action=UPDATE&amp;creator=factset&amp;DOC_NAME=fat:reuters_qtrly_source_window.fat&amp;display_string=Audit&amp;DYN_ARGS=TRUE&amp;VAR:ID1=22439910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2__FDSAUDITLINK__" localSheetId="1" hidden="1">{"fdsup://IBCentral/FAT Viewer?action=UPDATE&amp;creator=factset&amp;DOC_NAME=fat:reuters_qtrly_source_window.fat&amp;display_string=Audit&amp;DYN_ARGS=TRUE&amp;VAR:ID1=70109410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2__FDSAUDITLINK__" localSheetId="2" hidden="1">{"fdsup://IBCentral/FAT Viewer?action=UPDATE&amp;creator=factset&amp;DOC_NAME=fat:reuters_qtrly_source_window.fat&amp;display_string=Audit&amp;DYN_ARGS=TRUE&amp;VAR:ID1=70109410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2__FDSAUDITLINK__" hidden="1">{"fdsup://IBCentral/FAT Viewer?action=UPDATE&amp;creator=factset&amp;DOC_NAME=fat:reuters_qtrly_source_window.fat&amp;display_string=Audit&amp;DYN_ARGS=TRUE&amp;VAR:ID1=70109410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20__FDSAUDITLINK__" localSheetId="1" hidden="1">{"fdsup://IBCentral/FAT Viewer?action=UPDATE&amp;creator=factset&amp;DOC_NAME=fat:reuters_qtrly_source_window.fat&amp;display_string=Audit&amp;DYN_ARGS=TRUE&amp;VAR:ID1=26160810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20__FDSAUDITLINK__" localSheetId="2" hidden="1">{"fdsup://IBCentral/FAT Viewer?action=UPDATE&amp;creator=factset&amp;DOC_NAME=fat:reuters_qtrly_source_window.fat&amp;display_string=Audit&amp;DYN_ARGS=TRUE&amp;VAR:ID1=26160810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20__FDSAUDITLINK__" hidden="1">{"fdsup://IBCentral/FAT Viewer?action=UPDATE&amp;creator=factset&amp;DOC_NAME=fat:reuters_qtrly_source_window.fat&amp;display_string=Audit&amp;DYN_ARGS=TRUE&amp;VAR:ID1=26160810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21__FDSAUDITLINK__" localSheetId="1" hidden="1">{"fdsup://IBCentral/FAT Viewer?action=UPDATE&amp;creator=factset&amp;DOC_NAME=fat:reuters_qtrly_source_window.fat&amp;display_string=Audit&amp;DYN_ARGS=TRUE&amp;VAR:ID1=77669610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21__FDSAUDITLINK__" localSheetId="2" hidden="1">{"fdsup://IBCentral/FAT Viewer?action=UPDATE&amp;creator=factset&amp;DOC_NAME=fat:reuters_qtrly_source_window.fat&amp;display_string=Audit&amp;DYN_ARGS=TRUE&amp;VAR:ID1=77669610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21__FDSAUDITLINK__" hidden="1">{"fdsup://IBCentral/FAT Viewer?action=UPDATE&amp;creator=factset&amp;DOC_NAME=fat:reuters_qtrly_source_window.fat&amp;display_string=Audit&amp;DYN_ARGS=TRUE&amp;VAR:ID1=77669610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22__FDSAUDITLINK__" localSheetId="1" hidden="1">{"fdsup://IBCentral/FAT Viewer?action=UPDATE&amp;creator=factset&amp;DOC_NAME=fat:reuters_qtrly_source_window.fat&amp;display_string=Audit&amp;DYN_ARGS=TRUE&amp;VAR:ID1=34354P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22__FDSAUDITLINK__" localSheetId="2" hidden="1">{"fdsup://IBCentral/FAT Viewer?action=UPDATE&amp;creator=factset&amp;DOC_NAME=fat:reuters_qtrly_source_window.fat&amp;display_string=Audit&amp;DYN_ARGS=TRUE&amp;VAR:ID1=34354P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22__FDSAUDITLINK__" hidden="1">{"fdsup://IBCentral/FAT Viewer?action=UPDATE&amp;creator=factset&amp;DOC_NAME=fat:reuters_qtrly_source_window.fat&amp;display_string=Audit&amp;DYN_ARGS=TRUE&amp;VAR:ID1=34354P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23__FDSAUDITLINK__" localSheetId="1" hidden="1">{"fdsup://IBCentral/FAT Viewer?action=UPDATE&amp;creator=factset&amp;DOC_NAME=fat:reuters_qtrly_source_window.fat&amp;display_string=Audit&amp;DYN_ARGS=TRUE&amp;VAR:ID1=30249U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23__FDSAUDITLINK__" localSheetId="2" hidden="1">{"fdsup://IBCentral/FAT Viewer?action=UPDATE&amp;creator=factset&amp;DOC_NAME=fat:reuters_qtrly_source_window.fat&amp;display_string=Audit&amp;DYN_ARGS=TRUE&amp;VAR:ID1=30249U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23__FDSAUDITLINK__" hidden="1">{"fdsup://IBCentral/FAT Viewer?action=UPDATE&amp;creator=factset&amp;DOC_NAME=fat:reuters_qtrly_source_window.fat&amp;display_string=Audit&amp;DYN_ARGS=TRUE&amp;VAR:ID1=30249U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24__FDSAUDITLINK__" localSheetId="1" hidden="1">{"fdsup://IBCentral/FAT Viewer?action=UPDATE&amp;creator=factset&amp;DOC_NAME=fat:reuters_qtrly_source_window.fat&amp;display_string=Audit&amp;DYN_ARGS=TRUE&amp;VAR:ID1=70109410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24__FDSAUDITLINK__" localSheetId="2" hidden="1">{"fdsup://IBCentral/FAT Viewer?action=UPDATE&amp;creator=factset&amp;DOC_NAME=fat:reuters_qtrly_source_window.fat&amp;display_string=Audit&amp;DYN_ARGS=TRUE&amp;VAR:ID1=70109410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24__FDSAUDITLINK__" hidden="1">{"fdsup://IBCentral/FAT Viewer?action=UPDATE&amp;creator=factset&amp;DOC_NAME=fat:reuters_qtrly_source_window.fat&amp;display_string=Audit&amp;DYN_ARGS=TRUE&amp;VAR:ID1=70109410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25__FDSAUDITLINK__" localSheetId="1" hidden="1">{"fdsup://IBCentral/FAT Viewer?action=UPDATE&amp;creator=factset&amp;DOC_NAME=fat:reuters_qtrly_source_window.fat&amp;display_string=Audit&amp;DYN_ARGS=TRUE&amp;VAR:ID1=13342B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25__FDSAUDITLINK__" localSheetId="2" hidden="1">{"fdsup://IBCentral/FAT Viewer?action=UPDATE&amp;creator=factset&amp;DOC_NAME=fat:reuters_qtrly_source_window.fat&amp;display_string=Audit&amp;DYN_ARGS=TRUE&amp;VAR:ID1=13342B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25__FDSAUDITLINK__" hidden="1">{"fdsup://IBCentral/FAT Viewer?action=UPDATE&amp;creator=factset&amp;DOC_NAME=fat:reuters_qtrly_source_window.fat&amp;display_string=Audit&amp;DYN_ARGS=TRUE&amp;VAR:ID1=13342B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26__FDSAUDITLINK__" localSheetId="1" hidden="1">{"fdsup://IBCentral/FAT Viewer?action=UPDATE&amp;creator=factset&amp;DOC_NAME=fat:reuters_qtrly_source_window.fat&amp;display_string=Audit&amp;DYN_ARGS=TRUE&amp;VAR:ID1=17273K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26__FDSAUDITLINK__" localSheetId="2" hidden="1">{"fdsup://IBCentral/FAT Viewer?action=UPDATE&amp;creator=factset&amp;DOC_NAME=fat:reuters_qtrly_source_window.fat&amp;display_string=Audit&amp;DYN_ARGS=TRUE&amp;VAR:ID1=17273K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26__FDSAUDITLINK__" hidden="1">{"fdsup://IBCentral/FAT Viewer?action=UPDATE&amp;creator=factset&amp;DOC_NAME=fat:reuters_qtrly_source_window.fat&amp;display_string=Audit&amp;DYN_ARGS=TRUE&amp;VAR:ID1=17273K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27__FDSAUDITLINK__" localSheetId="1" hidden="1">{"fdsup://IBCentral/FAT Viewer?action=UPDATE&amp;creator=factset&amp;DOC_NAME=fat:reuters_qtrly_source_window.fat&amp;display_string=Audit&amp;DYN_ARGS=TRUE&amp;VAR:ID1=22439910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27__FDSAUDITLINK__" localSheetId="2" hidden="1">{"fdsup://IBCentral/FAT Viewer?action=UPDATE&amp;creator=factset&amp;DOC_NAME=fat:reuters_qtrly_source_window.fat&amp;display_string=Audit&amp;DYN_ARGS=TRUE&amp;VAR:ID1=22439910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27__FDSAUDITLINK__" hidden="1">{"fdsup://IBCentral/FAT Viewer?action=UPDATE&amp;creator=factset&amp;DOC_NAME=fat:reuters_qtrly_source_window.fat&amp;display_string=Audit&amp;DYN_ARGS=TRUE&amp;VAR:ID1=22439910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28__FDSAUDITLINK__" localSheetId="1" hidden="1">{"fdsup://IBCentral/FAT Viewer?action=UPDATE&amp;creator=factset&amp;DOC_NAME=fat:reuters_qtrly_source_window.fat&amp;display_string=Audit&amp;DYN_ARGS=TRUE&amp;VAR:ID1=26160810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28__FDSAUDITLINK__" localSheetId="2" hidden="1">{"fdsup://IBCentral/FAT Viewer?action=UPDATE&amp;creator=factset&amp;DOC_NAME=fat:reuters_qtrly_source_window.fat&amp;display_string=Audit&amp;DYN_ARGS=TRUE&amp;VAR:ID1=26160810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28__FDSAUDITLINK__" hidden="1">{"fdsup://IBCentral/FAT Viewer?action=UPDATE&amp;creator=factset&amp;DOC_NAME=fat:reuters_qtrly_source_window.fat&amp;display_string=Audit&amp;DYN_ARGS=TRUE&amp;VAR:ID1=26160810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29__FDSAUDITLINK__" localSheetId="1" hidden="1">{"fdsup://IBCentral/FAT Viewer?action=UPDATE&amp;creator=factset&amp;DOC_NAME=fat:reuters_qtrly_source_window.fat&amp;display_string=Audit&amp;DYN_ARGS=TRUE&amp;VAR:ID1=77669610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29__FDSAUDITLINK__" localSheetId="2" hidden="1">{"fdsup://IBCentral/FAT Viewer?action=UPDATE&amp;creator=factset&amp;DOC_NAME=fat:reuters_qtrly_source_window.fat&amp;display_string=Audit&amp;DYN_ARGS=TRUE&amp;VAR:ID1=77669610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29__FDSAUDITLINK__" hidden="1">{"fdsup://IBCentral/FAT Viewer?action=UPDATE&amp;creator=factset&amp;DOC_NAME=fat:reuters_qtrly_source_window.fat&amp;display_string=Audit&amp;DYN_ARGS=TRUE&amp;VAR:ID1=77669610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3__FDSAUDITLINK__" localSheetId="1" hidden="1">{"fdsup://IBCentral/FAT Viewer?action=UPDATE&amp;creator=factset&amp;DOC_NAME=fat:reuters_qtrly_source_window.fat&amp;display_string=Audit&amp;DYN_ARGS=TRUE&amp;VAR:ID1=13342B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3__FDSAUDITLINK__" localSheetId="2" hidden="1">{"fdsup://IBCentral/FAT Viewer?action=UPDATE&amp;creator=factset&amp;DOC_NAME=fat:reuters_qtrly_source_window.fat&amp;display_string=Audit&amp;DYN_ARGS=TRUE&amp;VAR:ID1=13342B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3__FDSAUDITLINK__" hidden="1">{"fdsup://IBCentral/FAT Viewer?action=UPDATE&amp;creator=factset&amp;DOC_NAME=fat:reuters_qtrly_source_window.fat&amp;display_string=Audit&amp;DYN_ARGS=TRUE&amp;VAR:ID1=13342B10&amp;VAR:RCODE=FEBIT&amp;VAR:SDATE=20090999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30__FDSAUDITLINK__" localSheetId="1" hidden="1">{"fdsup://IBCentral/FAT Viewer?action=UPDATE&amp;creator=factset&amp;DOC_NAME=fat:reuters_qtrly_source_window.fat&amp;display_string=Audit&amp;DYN_ARGS=TRUE&amp;VAR:ID1=34354P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30__FDSAUDITLINK__" localSheetId="2" hidden="1">{"fdsup://IBCentral/FAT Viewer?action=UPDATE&amp;creator=factset&amp;DOC_NAME=fat:reuters_qtrly_source_window.fat&amp;display_string=Audit&amp;DYN_ARGS=TRUE&amp;VAR:ID1=34354P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30__FDSAUDITLINK__" hidden="1">{"fdsup://IBCentral/FAT Viewer?action=UPDATE&amp;creator=factset&amp;DOC_NAME=fat:reuters_qtrly_source_window.fat&amp;display_string=Audit&amp;DYN_ARGS=TRUE&amp;VAR:ID1=34354P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31__FDSAUDITLINK__" localSheetId="1" hidden="1">{"fdsup://IBCentral/FAT Viewer?action=UPDATE&amp;creator=factset&amp;DOC_NAME=fat:reuters_qtrly_source_window.fat&amp;display_string=Audit&amp;DYN_ARGS=TRUE&amp;VAR:ID1=30249U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31__FDSAUDITLINK__" localSheetId="2" hidden="1">{"fdsup://IBCentral/FAT Viewer?action=UPDATE&amp;creator=factset&amp;DOC_NAME=fat:reuters_qtrly_source_window.fat&amp;display_string=Audit&amp;DYN_ARGS=TRUE&amp;VAR:ID1=30249U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31__FDSAUDITLINK__" hidden="1">{"fdsup://IBCentral/FAT Viewer?action=UPDATE&amp;creator=factset&amp;DOC_NAME=fat:reuters_qtrly_source_window.fat&amp;display_string=Audit&amp;DYN_ARGS=TRUE&amp;VAR:ID1=30249U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32__FDSAUDITLINK__" localSheetId="1" hidden="1">{"fdsup://IBCentral/FAT Viewer?action=UPDATE&amp;creator=factset&amp;DOC_NAME=fat:reuters_qtrly_source_window.fat&amp;display_string=Audit&amp;DYN_ARGS=TRUE&amp;VAR:ID1=70109410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32__FDSAUDITLINK__" localSheetId="2" hidden="1">{"fdsup://IBCentral/FAT Viewer?action=UPDATE&amp;creator=factset&amp;DOC_NAME=fat:reuters_qtrly_source_window.fat&amp;display_string=Audit&amp;DYN_ARGS=TRUE&amp;VAR:ID1=70109410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32__FDSAUDITLINK__" hidden="1">{"fdsup://IBCentral/FAT Viewer?action=UPDATE&amp;creator=factset&amp;DOC_NAME=fat:reuters_qtrly_source_window.fat&amp;display_string=Audit&amp;DYN_ARGS=TRUE&amp;VAR:ID1=70109410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33__FDSAUDITLINK__" localSheetId="1" hidden="1">{"fdsup://IBCentral/FAT Viewer?action=UPDATE&amp;creator=factset&amp;DOC_NAME=fat:reuters_qtrly_source_window.fat&amp;display_string=Audit&amp;DYN_ARGS=TRUE&amp;VAR:ID1=13342B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33__FDSAUDITLINK__" localSheetId="2" hidden="1">{"fdsup://IBCentral/FAT Viewer?action=UPDATE&amp;creator=factset&amp;DOC_NAME=fat:reuters_qtrly_source_window.fat&amp;display_string=Audit&amp;DYN_ARGS=TRUE&amp;VAR:ID1=13342B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33__FDSAUDITLINK__" hidden="1">{"fdsup://IBCentral/FAT Viewer?action=UPDATE&amp;creator=factset&amp;DOC_NAME=fat:reuters_qtrly_source_window.fat&amp;display_string=Audit&amp;DYN_ARGS=TRUE&amp;VAR:ID1=13342B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34__FDSAUDITLINK__" localSheetId="1" hidden="1">{"fdsup://IBCentral/FAT Viewer?action=UPDATE&amp;creator=factset&amp;DOC_NAME=fat:reuters_qtrly_source_window.fat&amp;display_string=Audit&amp;DYN_ARGS=TRUE&amp;VAR:ID1=17273K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34__FDSAUDITLINK__" localSheetId="2" hidden="1">{"fdsup://IBCentral/FAT Viewer?action=UPDATE&amp;creator=factset&amp;DOC_NAME=fat:reuters_qtrly_source_window.fat&amp;display_string=Audit&amp;DYN_ARGS=TRUE&amp;VAR:ID1=17273K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34__FDSAUDITLINK__" hidden="1">{"fdsup://IBCentral/FAT Viewer?action=UPDATE&amp;creator=factset&amp;DOC_NAME=fat:reuters_qtrly_source_window.fat&amp;display_string=Audit&amp;DYN_ARGS=TRUE&amp;VAR:ID1=17273K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35__FDSAUDITLINK__" localSheetId="1" hidden="1">{"fdsup://IBCentral/FAT Viewer?action=UPDATE&amp;creator=factset&amp;DOC_NAME=fat:reuters_qtrly_source_window.fat&amp;display_string=Audit&amp;DYN_ARGS=TRUE&amp;VAR:ID1=22439910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35__FDSAUDITLINK__" localSheetId="2" hidden="1">{"fdsup://IBCentral/FAT Viewer?action=UPDATE&amp;creator=factset&amp;DOC_NAME=fat:reuters_qtrly_source_window.fat&amp;display_string=Audit&amp;DYN_ARGS=TRUE&amp;VAR:ID1=22439910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35__FDSAUDITLINK__" hidden="1">{"fdsup://IBCentral/FAT Viewer?action=UPDATE&amp;creator=factset&amp;DOC_NAME=fat:reuters_qtrly_source_window.fat&amp;display_string=Audit&amp;DYN_ARGS=TRUE&amp;VAR:ID1=22439910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36__FDSAUDITLINK__" localSheetId="1" hidden="1">{"fdsup://IBCentral/FAT Viewer?action=UPDATE&amp;creator=factset&amp;DOC_NAME=fat:reuters_qtrly_source_window.fat&amp;display_string=Audit&amp;DYN_ARGS=TRUE&amp;VAR:ID1=26160810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36__FDSAUDITLINK__" localSheetId="2" hidden="1">{"fdsup://IBCentral/FAT Viewer?action=UPDATE&amp;creator=factset&amp;DOC_NAME=fat:reuters_qtrly_source_window.fat&amp;display_string=Audit&amp;DYN_ARGS=TRUE&amp;VAR:ID1=26160810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36__FDSAUDITLINK__" hidden="1">{"fdsup://IBCentral/FAT Viewer?action=UPDATE&amp;creator=factset&amp;DOC_NAME=fat:reuters_qtrly_source_window.fat&amp;display_string=Audit&amp;DYN_ARGS=TRUE&amp;VAR:ID1=26160810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37__FDSAUDITLINK__" localSheetId="1" hidden="1">{"fdsup://IBCentral/FAT Viewer?action=UPDATE&amp;creator=factset&amp;DOC_NAME=fat:reuters_qtrly_source_window.fat&amp;display_string=Audit&amp;DYN_ARGS=TRUE&amp;VAR:ID1=77669610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37__FDSAUDITLINK__" localSheetId="2" hidden="1">{"fdsup://IBCentral/FAT Viewer?action=UPDATE&amp;creator=factset&amp;DOC_NAME=fat:reuters_qtrly_source_window.fat&amp;display_string=Audit&amp;DYN_ARGS=TRUE&amp;VAR:ID1=77669610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37__FDSAUDITLINK__" hidden="1">{"fdsup://IBCentral/FAT Viewer?action=UPDATE&amp;creator=factset&amp;DOC_NAME=fat:reuters_qtrly_source_window.fat&amp;display_string=Audit&amp;DYN_ARGS=TRUE&amp;VAR:ID1=77669610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38__FDSAUDITLINK__" localSheetId="1" hidden="1">{"fdsup://IBCentral/FAT Viewer?action=UPDATE&amp;creator=factset&amp;DOC_NAME=fat:reuters_qtrly_source_window.fat&amp;display_string=Audit&amp;DYN_ARGS=TRUE&amp;VAR:ID1=34354P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38__FDSAUDITLINK__" localSheetId="2" hidden="1">{"fdsup://IBCentral/FAT Viewer?action=UPDATE&amp;creator=factset&amp;DOC_NAME=fat:reuters_qtrly_source_window.fat&amp;display_string=Audit&amp;DYN_ARGS=TRUE&amp;VAR:ID1=34354P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38__FDSAUDITLINK__" hidden="1">{"fdsup://IBCentral/FAT Viewer?action=UPDATE&amp;creator=factset&amp;DOC_NAME=fat:reuters_qtrly_source_window.fat&amp;display_string=Audit&amp;DYN_ARGS=TRUE&amp;VAR:ID1=34354P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39__FDSAUDITLINK__" localSheetId="1" hidden="1">{"fdsup://IBCentral/FAT Viewer?action=UPDATE&amp;creator=factset&amp;DOC_NAME=fat:reuters_qtrly_source_window.fat&amp;display_string=Audit&amp;DYN_ARGS=TRUE&amp;VAR:ID1=30249U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39__FDSAUDITLINK__" localSheetId="2" hidden="1">{"fdsup://IBCentral/FAT Viewer?action=UPDATE&amp;creator=factset&amp;DOC_NAME=fat:reuters_qtrly_source_window.fat&amp;display_string=Audit&amp;DYN_ARGS=TRUE&amp;VAR:ID1=30249U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39__FDSAUDITLINK__" hidden="1">{"fdsup://IBCentral/FAT Viewer?action=UPDATE&amp;creator=factset&amp;DOC_NAME=fat:reuters_qtrly_source_window.fat&amp;display_string=Audit&amp;DYN_ARGS=TRUE&amp;VAR:ID1=30249U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4__FDSAUDITLINK__" localSheetId="1" hidden="1">{"fdsup://IBCentral/FAT Viewer?action=UPDATE&amp;creator=factset&amp;DOC_NAME=fat:reuters_qtrly_source_window.fat&amp;display_string=Audit&amp;DYN_ARGS=TRUE&amp;VAR:ID1=17273K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4__FDSAUDITLINK__" localSheetId="2" hidden="1">{"fdsup://IBCentral/FAT Viewer?action=UPDATE&amp;creator=factset&amp;DOC_NAME=fat:reuters_qtrly_source_window.fat&amp;display_string=Audit&amp;DYN_ARGS=TRUE&amp;VAR:ID1=17273K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4__FDSAUDITLINK__" hidden="1">{"fdsup://IBCentral/FAT Viewer?action=UPDATE&amp;creator=factset&amp;DOC_NAME=fat:reuters_qtrly_source_window.fat&amp;display_string=Audit&amp;DYN_ARGS=TRUE&amp;VAR:ID1=17273K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40__FDSAUDITLINK__" localSheetId="1" hidden="1">{"fdsup://IBCentral/FAT Viewer?action=UPDATE&amp;creator=factset&amp;DOC_NAME=fat:reuters_qtrly_source_window.fat&amp;display_string=Audit&amp;DYN_ARGS=TRUE&amp;VAR:ID1=70109410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40__FDSAUDITLINK__" localSheetId="2" hidden="1">{"fdsup://IBCentral/FAT Viewer?action=UPDATE&amp;creator=factset&amp;DOC_NAME=fat:reuters_qtrly_source_window.fat&amp;display_string=Audit&amp;DYN_ARGS=TRUE&amp;VAR:ID1=70109410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40__FDSAUDITLINK__" hidden="1">{"fdsup://IBCentral/FAT Viewer?action=UPDATE&amp;creator=factset&amp;DOC_NAME=fat:reuters_qtrly_source_window.fat&amp;display_string=Audit&amp;DYN_ARGS=TRUE&amp;VAR:ID1=70109410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41__FDSAUDITLINK__" localSheetId="1" hidden="1">{"fdsup://IBCentral/FAT Viewer?action=UPDATE&amp;creator=factset&amp;DOC_NAME=fat:reuters_qtrly_source_window.fat&amp;display_string=Audit&amp;DYN_ARGS=TRUE&amp;VAR:ID1=13342B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41__FDSAUDITLINK__" localSheetId="2" hidden="1">{"fdsup://IBCentral/FAT Viewer?action=UPDATE&amp;creator=factset&amp;DOC_NAME=fat:reuters_qtrly_source_window.fat&amp;display_string=Audit&amp;DYN_ARGS=TRUE&amp;VAR:ID1=13342B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41__FDSAUDITLINK__" hidden="1">{"fdsup://IBCentral/FAT Viewer?action=UPDATE&amp;creator=factset&amp;DOC_NAME=fat:reuters_qtrly_source_window.fat&amp;display_string=Audit&amp;DYN_ARGS=TRUE&amp;VAR:ID1=13342B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42__FDSAUDITLINK__" localSheetId="1" hidden="1">{"fdsup://IBCentral/FAT Viewer?action=UPDATE&amp;creator=factset&amp;DOC_NAME=fat:reuters_qtrly_source_window.fat&amp;display_string=Audit&amp;DYN_ARGS=TRUE&amp;VAR:ID1=17273K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42__FDSAUDITLINK__" localSheetId="2" hidden="1">{"fdsup://IBCentral/FAT Viewer?action=UPDATE&amp;creator=factset&amp;DOC_NAME=fat:reuters_qtrly_source_window.fat&amp;display_string=Audit&amp;DYN_ARGS=TRUE&amp;VAR:ID1=17273K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42__FDSAUDITLINK__" hidden="1">{"fdsup://IBCentral/FAT Viewer?action=UPDATE&amp;creator=factset&amp;DOC_NAME=fat:reuters_qtrly_source_window.fat&amp;display_string=Audit&amp;DYN_ARGS=TRUE&amp;VAR:ID1=17273K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43__FDSAUDITLINK__" localSheetId="1" hidden="1">{"fdsup://IBCentral/FAT Viewer?action=UPDATE&amp;creator=factset&amp;DOC_NAME=fat:reuters_qtrly_source_window.fat&amp;display_string=Audit&amp;DYN_ARGS=TRUE&amp;VAR:ID1=22439910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43__FDSAUDITLINK__" localSheetId="2" hidden="1">{"fdsup://IBCentral/FAT Viewer?action=UPDATE&amp;creator=factset&amp;DOC_NAME=fat:reuters_qtrly_source_window.fat&amp;display_string=Audit&amp;DYN_ARGS=TRUE&amp;VAR:ID1=22439910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43__FDSAUDITLINK__" hidden="1">{"fdsup://IBCentral/FAT Viewer?action=UPDATE&amp;creator=factset&amp;DOC_NAME=fat:reuters_qtrly_source_window.fat&amp;display_string=Audit&amp;DYN_ARGS=TRUE&amp;VAR:ID1=22439910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44__FDSAUDITLINK__" localSheetId="1" hidden="1">{"fdsup://IBCentral/FAT Viewer?action=UPDATE&amp;creator=factset&amp;DOC_NAME=fat:reuters_qtrly_source_window.fat&amp;display_string=Audit&amp;DYN_ARGS=TRUE&amp;VAR:ID1=26160810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44__FDSAUDITLINK__" localSheetId="2" hidden="1">{"fdsup://IBCentral/FAT Viewer?action=UPDATE&amp;creator=factset&amp;DOC_NAME=fat:reuters_qtrly_source_window.fat&amp;display_string=Audit&amp;DYN_ARGS=TRUE&amp;VAR:ID1=26160810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44__FDSAUDITLINK__" hidden="1">{"fdsup://IBCentral/FAT Viewer?action=UPDATE&amp;creator=factset&amp;DOC_NAME=fat:reuters_qtrly_source_window.fat&amp;display_string=Audit&amp;DYN_ARGS=TRUE&amp;VAR:ID1=26160810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45__FDSAUDITLINK__" localSheetId="1" hidden="1">{"fdsup://IBCentral/FAT Viewer?action=UPDATE&amp;creator=factset&amp;DOC_NAME=fat:reuters_qtrly_source_window.fat&amp;display_string=Audit&amp;DYN_ARGS=TRUE&amp;VAR:ID1=77669610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45__FDSAUDITLINK__" localSheetId="2" hidden="1">{"fdsup://IBCentral/FAT Viewer?action=UPDATE&amp;creator=factset&amp;DOC_NAME=fat:reuters_qtrly_source_window.fat&amp;display_string=Audit&amp;DYN_ARGS=TRUE&amp;VAR:ID1=77669610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45__FDSAUDITLINK__" hidden="1">{"fdsup://IBCentral/FAT Viewer?action=UPDATE&amp;creator=factset&amp;DOC_NAME=fat:reuters_qtrly_source_window.fat&amp;display_string=Audit&amp;DYN_ARGS=TRUE&amp;VAR:ID1=77669610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46__FDSAUDITLINK__" localSheetId="1" hidden="1">{"fdsup://IBCentral/FAT Viewer?action=UPDATE&amp;creator=factset&amp;DOC_NAME=fat:reuters_qtrly_source_window.fat&amp;display_string=Audit&amp;DYN_ARGS=TRUE&amp;VAR:ID1=34354P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46__FDSAUDITLINK__" localSheetId="2" hidden="1">{"fdsup://IBCentral/FAT Viewer?action=UPDATE&amp;creator=factset&amp;DOC_NAME=fat:reuters_qtrly_source_window.fat&amp;display_string=Audit&amp;DYN_ARGS=TRUE&amp;VAR:ID1=34354P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46__FDSAUDITLINK__" hidden="1">{"fdsup://IBCentral/FAT Viewer?action=UPDATE&amp;creator=factset&amp;DOC_NAME=fat:reuters_qtrly_source_window.fat&amp;display_string=Audit&amp;DYN_ARGS=TRUE&amp;VAR:ID1=34354P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47__FDSAUDITLINK__" localSheetId="1" hidden="1">{"fdsup://IBCentral/FAT Viewer?action=UPDATE&amp;creator=factset&amp;DOC_NAME=fat:reuters_qtrly_source_window.fat&amp;display_string=Audit&amp;DYN_ARGS=TRUE&amp;VAR:ID1=30249U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47__FDSAUDITLINK__" localSheetId="2" hidden="1">{"fdsup://IBCentral/FAT Viewer?action=UPDATE&amp;creator=factset&amp;DOC_NAME=fat:reuters_qtrly_source_window.fat&amp;display_string=Audit&amp;DYN_ARGS=TRUE&amp;VAR:ID1=30249U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47__FDSAUDITLINK__" hidden="1">{"fdsup://IBCentral/FAT Viewer?action=UPDATE&amp;creator=factset&amp;DOC_NAME=fat:reuters_qtrly_source_window.fat&amp;display_string=Audit&amp;DYN_ARGS=TRUE&amp;VAR:ID1=30249U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48__FDSAUDITLINK__" localSheetId="1" hidden="1">{"fdsup://IBCentral/FAT Viewer?action=UPDATE&amp;creator=factset&amp;DOC_NAME=fat:reuters_qtrly_source_window.fat&amp;display_string=Audit&amp;DYN_ARGS=TRUE&amp;VAR:ID1=70109410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48__FDSAUDITLINK__" localSheetId="2" hidden="1">{"fdsup://IBCentral/FAT Viewer?action=UPDATE&amp;creator=factset&amp;DOC_NAME=fat:reuters_qtrly_source_window.fat&amp;display_string=Audit&amp;DYN_ARGS=TRUE&amp;VAR:ID1=70109410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48__FDSAUDITLINK__" hidden="1">{"fdsup://IBCentral/FAT Viewer?action=UPDATE&amp;creator=factset&amp;DOC_NAME=fat:reuters_qtrly_source_window.fat&amp;display_string=Audit&amp;DYN_ARGS=TRUE&amp;VAR:ID1=70109410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49__FDSAUDITLINK__" localSheetId="1" hidden="1">{"fdsup://IBCentral/FAT Viewer?action=UPDATE&amp;creator=factset&amp;DOC_NAME=fat:reuters_qtrly_source_window.fat&amp;display_string=Audit&amp;DYN_ARGS=TRUE&amp;VAR:ID1=13342B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49__FDSAUDITLINK__" localSheetId="2" hidden="1">{"fdsup://IBCentral/FAT Viewer?action=UPDATE&amp;creator=factset&amp;DOC_NAME=fat:reuters_qtrly_source_window.fat&amp;display_string=Audit&amp;DYN_ARGS=TRUE&amp;VAR:ID1=13342B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49__FDSAUDITLINK__" hidden="1">{"fdsup://IBCentral/FAT Viewer?action=UPDATE&amp;creator=factset&amp;DOC_NAME=fat:reuters_qtrly_source_window.fat&amp;display_string=Audit&amp;DYN_ARGS=TRUE&amp;VAR:ID1=13342B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5__FDSAUDITLINK__" localSheetId="1" hidden="1">{"fdsup://IBCentral/FAT Viewer?action=UPDATE&amp;creator=factset&amp;DOC_NAME=fat:reuters_qtrly_source_window.fat&amp;display_string=Audit&amp;DYN_ARGS=TRUE&amp;VAR:ID1=22439910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5__FDSAUDITLINK__" localSheetId="2" hidden="1">{"fdsup://IBCentral/FAT Viewer?action=UPDATE&amp;creator=factset&amp;DOC_NAME=fat:reuters_qtrly_source_window.fat&amp;display_string=Audit&amp;DYN_ARGS=TRUE&amp;VAR:ID1=22439910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5__FDSAUDITLINK__" hidden="1">{"fdsup://IBCentral/FAT Viewer?action=UPDATE&amp;creator=factset&amp;DOC_NAME=fat:reuters_qtrly_source_window.fat&amp;display_string=Audit&amp;DYN_ARGS=TRUE&amp;VAR:ID1=22439910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50__FDSAUDITLINK__" localSheetId="1" hidden="1">{"fdsup://IBCentral/FAT Viewer?action=UPDATE&amp;creator=factset&amp;DOC_NAME=fat:reuters_qtrly_source_window.fat&amp;display_string=Audit&amp;DYN_ARGS=TRUE&amp;VAR:ID1=17273K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50__FDSAUDITLINK__" localSheetId="2" hidden="1">{"fdsup://IBCentral/FAT Viewer?action=UPDATE&amp;creator=factset&amp;DOC_NAME=fat:reuters_qtrly_source_window.fat&amp;display_string=Audit&amp;DYN_ARGS=TRUE&amp;VAR:ID1=17273K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50__FDSAUDITLINK__" hidden="1">{"fdsup://IBCentral/FAT Viewer?action=UPDATE&amp;creator=factset&amp;DOC_NAME=fat:reuters_qtrly_source_window.fat&amp;display_string=Audit&amp;DYN_ARGS=TRUE&amp;VAR:ID1=17273K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51__FDSAUDITLINK__" localSheetId="1" hidden="1">{"fdsup://IBCentral/FAT Viewer?action=UPDATE&amp;creator=factset&amp;DOC_NAME=fat:reuters_qtrly_source_window.fat&amp;display_string=Audit&amp;DYN_ARGS=TRUE&amp;VAR:ID1=22439910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51__FDSAUDITLINK__" localSheetId="2" hidden="1">{"fdsup://IBCentral/FAT Viewer?action=UPDATE&amp;creator=factset&amp;DOC_NAME=fat:reuters_qtrly_source_window.fat&amp;display_string=Audit&amp;DYN_ARGS=TRUE&amp;VAR:ID1=22439910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51__FDSAUDITLINK__" hidden="1">{"fdsup://IBCentral/FAT Viewer?action=UPDATE&amp;creator=factset&amp;DOC_NAME=fat:reuters_qtrly_source_window.fat&amp;display_string=Audit&amp;DYN_ARGS=TRUE&amp;VAR:ID1=22439910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52__FDSAUDITLINK__" localSheetId="1" hidden="1">{"fdsup://IBCentral/FAT Viewer?action=UPDATE&amp;creator=factset&amp;DOC_NAME=fat:reuters_qtrly_source_window.fat&amp;display_string=Audit&amp;DYN_ARGS=TRUE&amp;VAR:ID1=26160810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52__FDSAUDITLINK__" localSheetId="2" hidden="1">{"fdsup://IBCentral/FAT Viewer?action=UPDATE&amp;creator=factset&amp;DOC_NAME=fat:reuters_qtrly_source_window.fat&amp;display_string=Audit&amp;DYN_ARGS=TRUE&amp;VAR:ID1=26160810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52__FDSAUDITLINK__" hidden="1">{"fdsup://IBCentral/FAT Viewer?action=UPDATE&amp;creator=factset&amp;DOC_NAME=fat:reuters_qtrly_source_window.fat&amp;display_string=Audit&amp;DYN_ARGS=TRUE&amp;VAR:ID1=26160810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53__FDSAUDITLINK__" localSheetId="1" hidden="1">{"fdsup://IBCentral/FAT Viewer?action=UPDATE&amp;creator=factset&amp;DOC_NAME=fat:reuters_qtrly_source_window.fat&amp;display_string=Audit&amp;DYN_ARGS=TRUE&amp;VAR:ID1=77669610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53__FDSAUDITLINK__" localSheetId="2" hidden="1">{"fdsup://IBCentral/FAT Viewer?action=UPDATE&amp;creator=factset&amp;DOC_NAME=fat:reuters_qtrly_source_window.fat&amp;display_string=Audit&amp;DYN_ARGS=TRUE&amp;VAR:ID1=77669610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53__FDSAUDITLINK__" hidden="1">{"fdsup://IBCentral/FAT Viewer?action=UPDATE&amp;creator=factset&amp;DOC_NAME=fat:reuters_qtrly_source_window.fat&amp;display_string=Audit&amp;DYN_ARGS=TRUE&amp;VAR:ID1=77669610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54__FDSAUDITLINK__" localSheetId="1" hidden="1">{"fdsup://IBCentral/FAT Viewer?action=UPDATE&amp;creator=factset&amp;DOC_NAME=fat:reuters_qtrly_source_window.fat&amp;display_string=Audit&amp;DYN_ARGS=TRUE&amp;VAR:ID1=34354P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54__FDSAUDITLINK__" localSheetId="2" hidden="1">{"fdsup://IBCentral/FAT Viewer?action=UPDATE&amp;creator=factset&amp;DOC_NAME=fat:reuters_qtrly_source_window.fat&amp;display_string=Audit&amp;DYN_ARGS=TRUE&amp;VAR:ID1=34354P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54__FDSAUDITLINK__" hidden="1">{"fdsup://IBCentral/FAT Viewer?action=UPDATE&amp;creator=factset&amp;DOC_NAME=fat:reuters_qtrly_source_window.fat&amp;display_string=Audit&amp;DYN_ARGS=TRUE&amp;VAR:ID1=34354P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55__FDSAUDITLINK__" localSheetId="1" hidden="1">{"fdsup://IBCentral/FAT Viewer?action=UPDATE&amp;creator=factset&amp;DOC_NAME=fat:reuters_qtrly_source_window.fat&amp;display_string=Audit&amp;DYN_ARGS=TRUE&amp;VAR:ID1=30249U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55__FDSAUDITLINK__" localSheetId="2" hidden="1">{"fdsup://IBCentral/FAT Viewer?action=UPDATE&amp;creator=factset&amp;DOC_NAME=fat:reuters_qtrly_source_window.fat&amp;display_string=Audit&amp;DYN_ARGS=TRUE&amp;VAR:ID1=30249U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55__FDSAUDITLINK__" hidden="1">{"fdsup://IBCentral/FAT Viewer?action=UPDATE&amp;creator=factset&amp;DOC_NAME=fat:reuters_qtrly_source_window.fat&amp;display_string=Audit&amp;DYN_ARGS=TRUE&amp;VAR:ID1=30249U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56__FDSAUDITLINK__" localSheetId="1" hidden="1">{"fdsup://IBCentral/FAT Viewer?action=UPDATE&amp;creator=factset&amp;DOC_NAME=fat:reuters_qtrly_source_window.fat&amp;display_string=Audit&amp;DYN_ARGS=TRUE&amp;VAR:ID1=70109410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56__FDSAUDITLINK__" localSheetId="2" hidden="1">{"fdsup://IBCentral/FAT Viewer?action=UPDATE&amp;creator=factset&amp;DOC_NAME=fat:reuters_qtrly_source_window.fat&amp;display_string=Audit&amp;DYN_ARGS=TRUE&amp;VAR:ID1=70109410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56__FDSAUDITLINK__" hidden="1">{"fdsup://IBCentral/FAT Viewer?action=UPDATE&amp;creator=factset&amp;DOC_NAME=fat:reuters_qtrly_source_window.fat&amp;display_string=Audit&amp;DYN_ARGS=TRUE&amp;VAR:ID1=70109410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57__FDSAUDITLINK__" localSheetId="1" hidden="1">{"fdsup://IBCentral/FAT Viewer?action=UPDATE&amp;creator=factset&amp;DOC_NAME=fat:reuters_qtrly_source_window.fat&amp;display_string=Audit&amp;DYN_ARGS=TRUE&amp;VAR:ID1=13342B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57__FDSAUDITLINK__" localSheetId="2" hidden="1">{"fdsup://IBCentral/FAT Viewer?action=UPDATE&amp;creator=factset&amp;DOC_NAME=fat:reuters_qtrly_source_window.fat&amp;display_string=Audit&amp;DYN_ARGS=TRUE&amp;VAR:ID1=13342B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57__FDSAUDITLINK__" hidden="1">{"fdsup://IBCentral/FAT Viewer?action=UPDATE&amp;creator=factset&amp;DOC_NAME=fat:reuters_qtrly_source_window.fat&amp;display_string=Audit&amp;DYN_ARGS=TRUE&amp;VAR:ID1=13342B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58__FDSAUDITLINK__" localSheetId="1" hidden="1">{"fdsup://IBCentral/FAT Viewer?action=UPDATE&amp;creator=factset&amp;DOC_NAME=fat:reuters_qtrly_source_window.fat&amp;display_string=Audit&amp;DYN_ARGS=TRUE&amp;VAR:ID1=17273K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58__FDSAUDITLINK__" localSheetId="2" hidden="1">{"fdsup://IBCentral/FAT Viewer?action=UPDATE&amp;creator=factset&amp;DOC_NAME=fat:reuters_qtrly_source_window.fat&amp;display_string=Audit&amp;DYN_ARGS=TRUE&amp;VAR:ID1=17273K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58__FDSAUDITLINK__" hidden="1">{"fdsup://IBCentral/FAT Viewer?action=UPDATE&amp;creator=factset&amp;DOC_NAME=fat:reuters_qtrly_source_window.fat&amp;display_string=Audit&amp;DYN_ARGS=TRUE&amp;VAR:ID1=17273K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59__FDSAUDITLINK__" localSheetId="1" hidden="1">{"fdsup://IBCentral/FAT Viewer?action=UPDATE&amp;creator=factset&amp;DOC_NAME=fat:reuters_qtrly_source_window.fat&amp;display_string=Audit&amp;DYN_ARGS=TRUE&amp;VAR:ID1=22439910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59__FDSAUDITLINK__" localSheetId="2" hidden="1">{"fdsup://IBCentral/FAT Viewer?action=UPDATE&amp;creator=factset&amp;DOC_NAME=fat:reuters_qtrly_source_window.fat&amp;display_string=Audit&amp;DYN_ARGS=TRUE&amp;VAR:ID1=22439910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59__FDSAUDITLINK__" hidden="1">{"fdsup://IBCentral/FAT Viewer?action=UPDATE&amp;creator=factset&amp;DOC_NAME=fat:reuters_qtrly_source_window.fat&amp;display_string=Audit&amp;DYN_ARGS=TRUE&amp;VAR:ID1=22439910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6__FDSAUDITLINK__" localSheetId="1" hidden="1">{"fdsup://IBCentral/FAT Viewer?action=UPDATE&amp;creator=factset&amp;DOC_NAME=fat:reuters_qtrly_source_window.fat&amp;display_string=Audit&amp;DYN_ARGS=TRUE&amp;VAR:ID1=26160810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6__FDSAUDITLINK__" localSheetId="2" hidden="1">{"fdsup://IBCentral/FAT Viewer?action=UPDATE&amp;creator=factset&amp;DOC_NAME=fat:reuters_qtrly_source_window.fat&amp;display_string=Audit&amp;DYN_ARGS=TRUE&amp;VAR:ID1=26160810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6__FDSAUDITLINK__" hidden="1">{"fdsup://IBCentral/FAT Viewer?action=UPDATE&amp;creator=factset&amp;DOC_NAME=fat:reuters_qtrly_source_window.fat&amp;display_string=Audit&amp;DYN_ARGS=TRUE&amp;VAR:ID1=26160810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60__FDSAUDITLINK__" localSheetId="1" hidden="1">{"fdsup://IBCentral/FAT Viewer?action=UPDATE&amp;creator=factset&amp;DOC_NAME=fat:reuters_qtrly_source_window.fat&amp;display_string=Audit&amp;DYN_ARGS=TRUE&amp;VAR:ID1=26160810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60__FDSAUDITLINK__" localSheetId="2" hidden="1">{"fdsup://IBCentral/FAT Viewer?action=UPDATE&amp;creator=factset&amp;DOC_NAME=fat:reuters_qtrly_source_window.fat&amp;display_string=Audit&amp;DYN_ARGS=TRUE&amp;VAR:ID1=26160810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60__FDSAUDITLINK__" hidden="1">{"fdsup://IBCentral/FAT Viewer?action=UPDATE&amp;creator=factset&amp;DOC_NAME=fat:reuters_qtrly_source_window.fat&amp;display_string=Audit&amp;DYN_ARGS=TRUE&amp;VAR:ID1=26160810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61__FDSAUDITLINK__" localSheetId="1" hidden="1">{"fdsup://IBCentral/FAT Viewer?action=UPDATE&amp;creator=factset&amp;DOC_NAME=fat:reuters_qtrly_source_window.fat&amp;display_string=Audit&amp;DYN_ARGS=TRUE&amp;VAR:ID1=77669610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61__FDSAUDITLINK__" localSheetId="2" hidden="1">{"fdsup://IBCentral/FAT Viewer?action=UPDATE&amp;creator=factset&amp;DOC_NAME=fat:reuters_qtrly_source_window.fat&amp;display_string=Audit&amp;DYN_ARGS=TRUE&amp;VAR:ID1=77669610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61__FDSAUDITLINK__" hidden="1">{"fdsup://IBCentral/FAT Viewer?action=UPDATE&amp;creator=factset&amp;DOC_NAME=fat:reuters_qtrly_source_window.fat&amp;display_string=Audit&amp;DYN_ARGS=TRUE&amp;VAR:ID1=77669610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62__FDSAUDITLINK__" localSheetId="1" hidden="1">{"fdsup://IBCentral/FAT Viewer?action=UPDATE&amp;creator=factset&amp;DOC_NAME=fat:reuters_qtrly_source_window.fat&amp;display_string=Audit&amp;DYN_ARGS=TRUE&amp;VAR:ID1=34354P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62__FDSAUDITLINK__" localSheetId="2" hidden="1">{"fdsup://IBCentral/FAT Viewer?action=UPDATE&amp;creator=factset&amp;DOC_NAME=fat:reuters_qtrly_source_window.fat&amp;display_string=Audit&amp;DYN_ARGS=TRUE&amp;VAR:ID1=34354P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62__FDSAUDITLINK__" hidden="1">{"fdsup://IBCentral/FAT Viewer?action=UPDATE&amp;creator=factset&amp;DOC_NAME=fat:reuters_qtrly_source_window.fat&amp;display_string=Audit&amp;DYN_ARGS=TRUE&amp;VAR:ID1=34354P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63__FDSAUDITLINK__" localSheetId="1" hidden="1">{"fdsup://IBCentral/FAT Viewer?action=UPDATE&amp;creator=factset&amp;DOC_NAME=fat:reuters_qtrly_source_window.fat&amp;display_string=Audit&amp;DYN_ARGS=TRUE&amp;VAR:ID1=30249U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63__FDSAUDITLINK__" localSheetId="2" hidden="1">{"fdsup://IBCentral/FAT Viewer?action=UPDATE&amp;creator=factset&amp;DOC_NAME=fat:reuters_qtrly_source_window.fat&amp;display_string=Audit&amp;DYN_ARGS=TRUE&amp;VAR:ID1=30249U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63__FDSAUDITLINK__" hidden="1">{"fdsup://IBCentral/FAT Viewer?action=UPDATE&amp;creator=factset&amp;DOC_NAME=fat:reuters_qtrly_source_window.fat&amp;display_string=Audit&amp;DYN_ARGS=TRUE&amp;VAR:ID1=30249U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64__FDSAUDITLINK__" localSheetId="1" hidden="1">{"fdsup://IBCentral/FAT Viewer?action=UPDATE&amp;creator=factset&amp;DOC_NAME=fat:reuters_qtrly_source_window.fat&amp;display_string=Audit&amp;DYN_ARGS=TRUE&amp;VAR:ID1=70109410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64__FDSAUDITLINK__" localSheetId="2" hidden="1">{"fdsup://IBCentral/FAT Viewer?action=UPDATE&amp;creator=factset&amp;DOC_NAME=fat:reuters_qtrly_source_window.fat&amp;display_string=Audit&amp;DYN_ARGS=TRUE&amp;VAR:ID1=70109410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64__FDSAUDITLINK__" hidden="1">{"fdsup://IBCentral/FAT Viewer?action=UPDATE&amp;creator=factset&amp;DOC_NAME=fat:reuters_qtrly_source_window.fat&amp;display_string=Audit&amp;DYN_ARGS=TRUE&amp;VAR:ID1=70109410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65__FDSAUDITLINK__" localSheetId="1" hidden="1">{"fdsup://IBCentral/FAT Viewer?action=UPDATE&amp;creator=factset&amp;DOC_NAME=fat:reuters_qtrly_source_window.fat&amp;display_string=Audit&amp;DYN_ARGS=TRUE&amp;VAR:ID1=13342B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65__FDSAUDITLINK__" localSheetId="2" hidden="1">{"fdsup://IBCentral/FAT Viewer?action=UPDATE&amp;creator=factset&amp;DOC_NAME=fat:reuters_qtrly_source_window.fat&amp;display_string=Audit&amp;DYN_ARGS=TRUE&amp;VAR:ID1=13342B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65__FDSAUDITLINK__" hidden="1">{"fdsup://IBCentral/FAT Viewer?action=UPDATE&amp;creator=factset&amp;DOC_NAME=fat:reuters_qtrly_source_window.fat&amp;display_string=Audit&amp;DYN_ARGS=TRUE&amp;VAR:ID1=13342B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66__FDSAUDITLINK__" localSheetId="1" hidden="1">{"fdsup://IBCentral/FAT Viewer?action=UPDATE&amp;creator=factset&amp;DOC_NAME=fat:reuters_qtrly_source_window.fat&amp;display_string=Audit&amp;DYN_ARGS=TRUE&amp;VAR:ID1=17273K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66__FDSAUDITLINK__" localSheetId="2" hidden="1">{"fdsup://IBCentral/FAT Viewer?action=UPDATE&amp;creator=factset&amp;DOC_NAME=fat:reuters_qtrly_source_window.fat&amp;display_string=Audit&amp;DYN_ARGS=TRUE&amp;VAR:ID1=17273K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66__FDSAUDITLINK__" hidden="1">{"fdsup://IBCentral/FAT Viewer?action=UPDATE&amp;creator=factset&amp;DOC_NAME=fat:reuters_qtrly_source_window.fat&amp;display_string=Audit&amp;DYN_ARGS=TRUE&amp;VAR:ID1=17273K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67__FDSAUDITLINK__" localSheetId="1" hidden="1">{"fdsup://IBCentral/FAT Viewer?action=UPDATE&amp;creator=factset&amp;DOC_NAME=fat:reuters_qtrly_source_window.fat&amp;display_string=Audit&amp;DYN_ARGS=TRUE&amp;VAR:ID1=22439910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67__FDSAUDITLINK__" localSheetId="2" hidden="1">{"fdsup://IBCentral/FAT Viewer?action=UPDATE&amp;creator=factset&amp;DOC_NAME=fat:reuters_qtrly_source_window.fat&amp;display_string=Audit&amp;DYN_ARGS=TRUE&amp;VAR:ID1=22439910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67__FDSAUDITLINK__" hidden="1">{"fdsup://IBCentral/FAT Viewer?action=UPDATE&amp;creator=factset&amp;DOC_NAME=fat:reuters_qtrly_source_window.fat&amp;display_string=Audit&amp;DYN_ARGS=TRUE&amp;VAR:ID1=22439910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68__FDSAUDITLINK__" localSheetId="1" hidden="1">{"fdsup://IBCentral/FAT Viewer?action=UPDATE&amp;creator=factset&amp;DOC_NAME=fat:reuters_qtrly_source_window.fat&amp;display_string=Audit&amp;DYN_ARGS=TRUE&amp;VAR:ID1=26160810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68__FDSAUDITLINK__" localSheetId="2" hidden="1">{"fdsup://IBCentral/FAT Viewer?action=UPDATE&amp;creator=factset&amp;DOC_NAME=fat:reuters_qtrly_source_window.fat&amp;display_string=Audit&amp;DYN_ARGS=TRUE&amp;VAR:ID1=26160810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68__FDSAUDITLINK__" hidden="1">{"fdsup://IBCentral/FAT Viewer?action=UPDATE&amp;creator=factset&amp;DOC_NAME=fat:reuters_qtrly_source_window.fat&amp;display_string=Audit&amp;DYN_ARGS=TRUE&amp;VAR:ID1=26160810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69__FDSAUDITLINK__" localSheetId="1" hidden="1">{"fdsup://IBCentral/FAT Viewer?action=UPDATE&amp;creator=factset&amp;DOC_NAME=fat:reuters_qtrly_source_window.fat&amp;display_string=Audit&amp;DYN_ARGS=TRUE&amp;VAR:ID1=77669610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69__FDSAUDITLINK__" localSheetId="2" hidden="1">{"fdsup://IBCentral/FAT Viewer?action=UPDATE&amp;creator=factset&amp;DOC_NAME=fat:reuters_qtrly_source_window.fat&amp;display_string=Audit&amp;DYN_ARGS=TRUE&amp;VAR:ID1=77669610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69__FDSAUDITLINK__" hidden="1">{"fdsup://IBCentral/FAT Viewer?action=UPDATE&amp;creator=factset&amp;DOC_NAME=fat:reuters_qtrly_source_window.fat&amp;display_string=Audit&amp;DYN_ARGS=TRUE&amp;VAR:ID1=77669610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7__FDSAUDITLINK__" localSheetId="1" hidden="1">{"fdsup://IBCentral/FAT Viewer?action=UPDATE&amp;creator=factset&amp;DOC_NAME=fat:reuters_qtrly_source_window.fat&amp;display_string=Audit&amp;DYN_ARGS=TRUE&amp;VAR:ID1=77669610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7__FDSAUDITLINK__" localSheetId="2" hidden="1">{"fdsup://IBCentral/FAT Viewer?action=UPDATE&amp;creator=factset&amp;DOC_NAME=fat:reuters_qtrly_source_window.fat&amp;display_string=Audit&amp;DYN_ARGS=TRUE&amp;VAR:ID1=77669610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7__FDSAUDITLINK__" hidden="1">{"fdsup://IBCentral/FAT Viewer?action=UPDATE&amp;creator=factset&amp;DOC_NAME=fat:reuters_qtrly_source_window.fat&amp;display_string=Audit&amp;DYN_ARGS=TRUE&amp;VAR:ID1=77669610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70__FDSAUDITLINK__" localSheetId="1" hidden="1">{"fdsup://IBCentral/FAT Viewer?action=UPDATE&amp;creator=factset&amp;DOC_NAME=fat:reuters_qtrly_source_window.fat&amp;display_string=Audit&amp;DYN_ARGS=TRUE&amp;VAR:ID1=34354P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70__FDSAUDITLINK__" localSheetId="2" hidden="1">{"fdsup://IBCentral/FAT Viewer?action=UPDATE&amp;creator=factset&amp;DOC_NAME=fat:reuters_qtrly_source_window.fat&amp;display_string=Audit&amp;DYN_ARGS=TRUE&amp;VAR:ID1=34354P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70__FDSAUDITLINK__" hidden="1">{"fdsup://IBCentral/FAT Viewer?action=UPDATE&amp;creator=factset&amp;DOC_NAME=fat:reuters_qtrly_source_window.fat&amp;display_string=Audit&amp;DYN_ARGS=TRUE&amp;VAR:ID1=34354P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71__FDSAUDITLINK__" localSheetId="1" hidden="1">{"fdsup://IBCentral/FAT Viewer?action=UPDATE&amp;creator=factset&amp;DOC_NAME=fat:reuters_qtrly_source_window.fat&amp;display_string=Audit&amp;DYN_ARGS=TRUE&amp;VAR:ID1=30249U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71__FDSAUDITLINK__" localSheetId="2" hidden="1">{"fdsup://IBCentral/FAT Viewer?action=UPDATE&amp;creator=factset&amp;DOC_NAME=fat:reuters_qtrly_source_window.fat&amp;display_string=Audit&amp;DYN_ARGS=TRUE&amp;VAR:ID1=30249U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71__FDSAUDITLINK__" hidden="1">{"fdsup://IBCentral/FAT Viewer?action=UPDATE&amp;creator=factset&amp;DOC_NAME=fat:reuters_qtrly_source_window.fat&amp;display_string=Audit&amp;DYN_ARGS=TRUE&amp;VAR:ID1=30249U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72__FDSAUDITLINK__" localSheetId="1" hidden="1">{"fdsup://IBCentral/FAT Viewer?action=UPDATE&amp;creator=factset&amp;DOC_NAME=fat:reuters_qtrly_source_window.fat&amp;display_string=Audit&amp;DYN_ARGS=TRUE&amp;VAR:ID1=70109410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72__FDSAUDITLINK__" localSheetId="2" hidden="1">{"fdsup://IBCentral/FAT Viewer?action=UPDATE&amp;creator=factset&amp;DOC_NAME=fat:reuters_qtrly_source_window.fat&amp;display_string=Audit&amp;DYN_ARGS=TRUE&amp;VAR:ID1=70109410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72__FDSAUDITLINK__" hidden="1">{"fdsup://IBCentral/FAT Viewer?action=UPDATE&amp;creator=factset&amp;DOC_NAME=fat:reuters_qtrly_source_window.fat&amp;display_string=Audit&amp;DYN_ARGS=TRUE&amp;VAR:ID1=70109410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73__FDSAUDITLINK__" localSheetId="1" hidden="1">{"fdsup://IBCentral/FAT Viewer?action=UPDATE&amp;creator=factset&amp;DOC_NAME=fat:reuters_qtrly_source_window.fat&amp;display_string=Audit&amp;DYN_ARGS=TRUE&amp;VAR:ID1=13342B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73__FDSAUDITLINK__" localSheetId="2" hidden="1">{"fdsup://IBCentral/FAT Viewer?action=UPDATE&amp;creator=factset&amp;DOC_NAME=fat:reuters_qtrly_source_window.fat&amp;display_string=Audit&amp;DYN_ARGS=TRUE&amp;VAR:ID1=13342B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73__FDSAUDITLINK__" hidden="1">{"fdsup://IBCentral/FAT Viewer?action=UPDATE&amp;creator=factset&amp;DOC_NAME=fat:reuters_qtrly_source_window.fat&amp;display_string=Audit&amp;DYN_ARGS=TRUE&amp;VAR:ID1=13342B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74__FDSAUDITLINK__" localSheetId="1" hidden="1">{"fdsup://IBCentral/FAT Viewer?action=UPDATE&amp;creator=factset&amp;DOC_NAME=fat:reuters_qtrly_source_window.fat&amp;display_string=Audit&amp;DYN_ARGS=TRUE&amp;VAR:ID1=17273K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74__FDSAUDITLINK__" localSheetId="2" hidden="1">{"fdsup://IBCentral/FAT Viewer?action=UPDATE&amp;creator=factset&amp;DOC_NAME=fat:reuters_qtrly_source_window.fat&amp;display_string=Audit&amp;DYN_ARGS=TRUE&amp;VAR:ID1=17273K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74__FDSAUDITLINK__" hidden="1">{"fdsup://IBCentral/FAT Viewer?action=UPDATE&amp;creator=factset&amp;DOC_NAME=fat:reuters_qtrly_source_window.fat&amp;display_string=Audit&amp;DYN_ARGS=TRUE&amp;VAR:ID1=17273K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75__FDSAUDITLINK__" localSheetId="1" hidden="1">{"fdsup://IBCentral/FAT Viewer?action=UPDATE&amp;creator=factset&amp;DOC_NAME=fat:reuters_qtrly_source_window.fat&amp;display_string=Audit&amp;DYN_ARGS=TRUE&amp;VAR:ID1=22439910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75__FDSAUDITLINK__" localSheetId="2" hidden="1">{"fdsup://IBCentral/FAT Viewer?action=UPDATE&amp;creator=factset&amp;DOC_NAME=fat:reuters_qtrly_source_window.fat&amp;display_string=Audit&amp;DYN_ARGS=TRUE&amp;VAR:ID1=22439910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75__FDSAUDITLINK__" hidden="1">{"fdsup://IBCentral/FAT Viewer?action=UPDATE&amp;creator=factset&amp;DOC_NAME=fat:reuters_qtrly_source_window.fat&amp;display_string=Audit&amp;DYN_ARGS=TRUE&amp;VAR:ID1=22439910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76__FDSAUDITLINK__" localSheetId="1" hidden="1">{"fdsup://IBCentral/FAT Viewer?action=UPDATE&amp;creator=factset&amp;DOC_NAME=fat:reuters_qtrly_source_window.fat&amp;display_string=Audit&amp;DYN_ARGS=TRUE&amp;VAR:ID1=26160810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76__FDSAUDITLINK__" localSheetId="2" hidden="1">{"fdsup://IBCentral/FAT Viewer?action=UPDATE&amp;creator=factset&amp;DOC_NAME=fat:reuters_qtrly_source_window.fat&amp;display_string=Audit&amp;DYN_ARGS=TRUE&amp;VAR:ID1=26160810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76__FDSAUDITLINK__" hidden="1">{"fdsup://IBCentral/FAT Viewer?action=UPDATE&amp;creator=factset&amp;DOC_NAME=fat:reuters_qtrly_source_window.fat&amp;display_string=Audit&amp;DYN_ARGS=TRUE&amp;VAR:ID1=26160810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77__FDSAUDITLINK__" localSheetId="1" hidden="1">{"fdsup://IBCentral/FAT Viewer?action=UPDATE&amp;creator=factset&amp;DOC_NAME=fat:reuters_qtrly_source_window.fat&amp;display_string=Audit&amp;DYN_ARGS=TRUE&amp;VAR:ID1=77669610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77__FDSAUDITLINK__" localSheetId="2" hidden="1">{"fdsup://IBCentral/FAT Viewer?action=UPDATE&amp;creator=factset&amp;DOC_NAME=fat:reuters_qtrly_source_window.fat&amp;display_string=Audit&amp;DYN_ARGS=TRUE&amp;VAR:ID1=77669610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77__FDSAUDITLINK__" hidden="1">{"fdsup://IBCentral/FAT Viewer?action=UPDATE&amp;creator=factset&amp;DOC_NAME=fat:reuters_qtrly_source_window.fat&amp;display_string=Audit&amp;DYN_ARGS=TRUE&amp;VAR:ID1=77669610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78__FDSAUDITLINK__" localSheetId="1" hidden="1">{"fdsup://IBCentral/FAT Viewer?action=UPDATE&amp;creator=factset&amp;DOC_NAME=fat:reuters_qtrly_source_window.fat&amp;display_string=Audit&amp;DYN_ARGS=TRUE&amp;VAR:ID1=34354P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78__FDSAUDITLINK__" localSheetId="2" hidden="1">{"fdsup://IBCentral/FAT Viewer?action=UPDATE&amp;creator=factset&amp;DOC_NAME=fat:reuters_qtrly_source_window.fat&amp;display_string=Audit&amp;DYN_ARGS=TRUE&amp;VAR:ID1=34354P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78__FDSAUDITLINK__" hidden="1">{"fdsup://IBCentral/FAT Viewer?action=UPDATE&amp;creator=factset&amp;DOC_NAME=fat:reuters_qtrly_source_window.fat&amp;display_string=Audit&amp;DYN_ARGS=TRUE&amp;VAR:ID1=34354P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79__FDSAUDITLINK__" localSheetId="1" hidden="1">{"fdsup://IBCentral/FAT Viewer?action=UPDATE&amp;creator=factset&amp;DOC_NAME=fat:reuters_qtrly_source_window.fat&amp;display_string=Audit&amp;DYN_ARGS=TRUE&amp;VAR:ID1=30249U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79__FDSAUDITLINK__" localSheetId="2" hidden="1">{"fdsup://IBCentral/FAT Viewer?action=UPDATE&amp;creator=factset&amp;DOC_NAME=fat:reuters_qtrly_source_window.fat&amp;display_string=Audit&amp;DYN_ARGS=TRUE&amp;VAR:ID1=30249U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79__FDSAUDITLINK__" hidden="1">{"fdsup://IBCentral/FAT Viewer?action=UPDATE&amp;creator=factset&amp;DOC_NAME=fat:reuters_qtrly_source_window.fat&amp;display_string=Audit&amp;DYN_ARGS=TRUE&amp;VAR:ID1=30249U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8__FDSAUDITLINK__" localSheetId="1" hidden="1">{"fdsup://IBCentral/FAT Viewer?action=UPDATE&amp;creator=factset&amp;DOC_NAME=fat:reuters_qtrly_source_window.fat&amp;display_string=Audit&amp;DYN_ARGS=TRUE&amp;VAR:ID1=34354P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8__FDSAUDITLINK__" localSheetId="2" hidden="1">{"fdsup://IBCentral/FAT Viewer?action=UPDATE&amp;creator=factset&amp;DOC_NAME=fat:reuters_qtrly_source_window.fat&amp;display_string=Audit&amp;DYN_ARGS=TRUE&amp;VAR:ID1=34354P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8__FDSAUDITLINK__" hidden="1">{"fdsup://IBCentral/FAT Viewer?action=UPDATE&amp;creator=factset&amp;DOC_NAME=fat:reuters_qtrly_source_window.fat&amp;display_string=Audit&amp;DYN_ARGS=TRUE&amp;VAR:ID1=34354P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80__FDSAUDITLINK__" localSheetId="1" hidden="1">{"fdsup://IBCentral/FAT Viewer?action=UPDATE&amp;creator=factset&amp;DOC_NAME=fat:reuters_qtrly_source_window.fat&amp;display_string=Audit&amp;DYN_ARGS=TRUE&amp;VAR:ID1=70109410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80__FDSAUDITLINK__" localSheetId="2" hidden="1">{"fdsup://IBCentral/FAT Viewer?action=UPDATE&amp;creator=factset&amp;DOC_NAME=fat:reuters_qtrly_source_window.fat&amp;display_string=Audit&amp;DYN_ARGS=TRUE&amp;VAR:ID1=70109410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80__FDSAUDITLINK__" hidden="1">{"fdsup://IBCentral/FAT Viewer?action=UPDATE&amp;creator=factset&amp;DOC_NAME=fat:reuters_qtrly_source_window.fat&amp;display_string=Audit&amp;DYN_ARGS=TRUE&amp;VAR:ID1=70109410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81__FDSAUDITLINK__" localSheetId="1" hidden="1">{"fdsup://IBCentral/FAT Viewer?action=UPDATE&amp;creator=factset&amp;DOC_NAME=fat:reuters_qtrly_source_window.fat&amp;display_string=Audit&amp;DYN_ARGS=TRUE&amp;VAR:ID1=13342B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81__FDSAUDITLINK__" localSheetId="2" hidden="1">{"fdsup://IBCentral/FAT Viewer?action=UPDATE&amp;creator=factset&amp;DOC_NAME=fat:reuters_qtrly_source_window.fat&amp;display_string=Audit&amp;DYN_ARGS=TRUE&amp;VAR:ID1=13342B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81__FDSAUDITLINK__" hidden="1">{"fdsup://IBCentral/FAT Viewer?action=UPDATE&amp;creator=factset&amp;DOC_NAME=fat:reuters_qtrly_source_window.fat&amp;display_string=Audit&amp;DYN_ARGS=TRUE&amp;VAR:ID1=13342B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82__FDSAUDITLINK__" localSheetId="1" hidden="1">{"fdsup://IBCentral/FAT Viewer?action=UPDATE&amp;creator=factset&amp;DOC_NAME=fat:reuters_qtrly_source_window.fat&amp;display_string=Audit&amp;DYN_ARGS=TRUE&amp;VAR:ID1=17273K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82__FDSAUDITLINK__" localSheetId="2" hidden="1">{"fdsup://IBCentral/FAT Viewer?action=UPDATE&amp;creator=factset&amp;DOC_NAME=fat:reuters_qtrly_source_window.fat&amp;display_string=Audit&amp;DYN_ARGS=TRUE&amp;VAR:ID1=17273K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82__FDSAUDITLINK__" hidden="1">{"fdsup://IBCentral/FAT Viewer?action=UPDATE&amp;creator=factset&amp;DOC_NAME=fat:reuters_qtrly_source_window.fat&amp;display_string=Audit&amp;DYN_ARGS=TRUE&amp;VAR:ID1=17273K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83__FDSAUDITLINK__" localSheetId="1" hidden="1">{"fdsup://IBCentral/FAT Viewer?action=UPDATE&amp;creator=factset&amp;DOC_NAME=fat:reuters_qtrly_source_window.fat&amp;display_string=Audit&amp;DYN_ARGS=TRUE&amp;VAR:ID1=22439910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83__FDSAUDITLINK__" localSheetId="2" hidden="1">{"fdsup://IBCentral/FAT Viewer?action=UPDATE&amp;creator=factset&amp;DOC_NAME=fat:reuters_qtrly_source_window.fat&amp;display_string=Audit&amp;DYN_ARGS=TRUE&amp;VAR:ID1=22439910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83__FDSAUDITLINK__" hidden="1">{"fdsup://IBCentral/FAT Viewer?action=UPDATE&amp;creator=factset&amp;DOC_NAME=fat:reuters_qtrly_source_window.fat&amp;display_string=Audit&amp;DYN_ARGS=TRUE&amp;VAR:ID1=22439910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84__FDSAUDITLINK__" localSheetId="1" hidden="1">{"fdsup://IBCentral/FAT Viewer?action=UPDATE&amp;creator=factset&amp;DOC_NAME=fat:reuters_qtrly_source_window.fat&amp;display_string=Audit&amp;DYN_ARGS=TRUE&amp;VAR:ID1=26160810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84__FDSAUDITLINK__" localSheetId="2" hidden="1">{"fdsup://IBCentral/FAT Viewer?action=UPDATE&amp;creator=factset&amp;DOC_NAME=fat:reuters_qtrly_source_window.fat&amp;display_string=Audit&amp;DYN_ARGS=TRUE&amp;VAR:ID1=26160810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84__FDSAUDITLINK__" hidden="1">{"fdsup://IBCentral/FAT Viewer?action=UPDATE&amp;creator=factset&amp;DOC_NAME=fat:reuters_qtrly_source_window.fat&amp;display_string=Audit&amp;DYN_ARGS=TRUE&amp;VAR:ID1=26160810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85__FDSAUDITLINK__" localSheetId="1" hidden="1">{"fdsup://IBCentral/FAT Viewer?action=UPDATE&amp;creator=factset&amp;DOC_NAME=fat:reuters_qtrly_source_window.fat&amp;display_string=Audit&amp;DYN_ARGS=TRUE&amp;VAR:ID1=77669610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85__FDSAUDITLINK__" localSheetId="2" hidden="1">{"fdsup://IBCentral/FAT Viewer?action=UPDATE&amp;creator=factset&amp;DOC_NAME=fat:reuters_qtrly_source_window.fat&amp;display_string=Audit&amp;DYN_ARGS=TRUE&amp;VAR:ID1=77669610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85__FDSAUDITLINK__" hidden="1">{"fdsup://IBCentral/FAT Viewer?action=UPDATE&amp;creator=factset&amp;DOC_NAME=fat:reuters_qtrly_source_window.fat&amp;display_string=Audit&amp;DYN_ARGS=TRUE&amp;VAR:ID1=77669610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86__FDSAUDITLINK__" localSheetId="1" hidden="1">{"fdsup://IBCentral/FAT Viewer?action=UPDATE&amp;creator=factset&amp;DOC_NAME=fat:reuters_qtrly_source_window.fat&amp;display_string=Audit&amp;DYN_ARGS=TRUE&amp;VAR:ID1=34354P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86__FDSAUDITLINK__" localSheetId="2" hidden="1">{"fdsup://IBCentral/FAT Viewer?action=UPDATE&amp;creator=factset&amp;DOC_NAME=fat:reuters_qtrly_source_window.fat&amp;display_string=Audit&amp;DYN_ARGS=TRUE&amp;VAR:ID1=34354P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86__FDSAUDITLINK__" hidden="1">{"fdsup://IBCentral/FAT Viewer?action=UPDATE&amp;creator=factset&amp;DOC_NAME=fat:reuters_qtrly_source_window.fat&amp;display_string=Audit&amp;DYN_ARGS=TRUE&amp;VAR:ID1=34354P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87__FDSAUDITLINK__" localSheetId="1" hidden="1">{"fdsup://IBCentral/FAT Viewer?action=UPDATE&amp;creator=factset&amp;DOC_NAME=fat:reuters_qtrly_source_window.fat&amp;display_string=Audit&amp;DYN_ARGS=TRUE&amp;VAR:ID1=30249U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87__FDSAUDITLINK__" localSheetId="2" hidden="1">{"fdsup://IBCentral/FAT Viewer?action=UPDATE&amp;creator=factset&amp;DOC_NAME=fat:reuters_qtrly_source_window.fat&amp;display_string=Audit&amp;DYN_ARGS=TRUE&amp;VAR:ID1=30249U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87__FDSAUDITLINK__" hidden="1">{"fdsup://IBCentral/FAT Viewer?action=UPDATE&amp;creator=factset&amp;DOC_NAME=fat:reuters_qtrly_source_window.fat&amp;display_string=Audit&amp;DYN_ARGS=TRUE&amp;VAR:ID1=30249U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88__FDSAUDITLINK__" localSheetId="1" hidden="1">{"fdsup://IBCentral/FAT Viewer?action=UPDATE&amp;creator=factset&amp;DOC_NAME=fat:reuters_qtrly_source_window.fat&amp;display_string=Audit&amp;DYN_ARGS=TRUE&amp;VAR:ID1=70109410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88__FDSAUDITLINK__" localSheetId="2" hidden="1">{"fdsup://IBCentral/FAT Viewer?action=UPDATE&amp;creator=factset&amp;DOC_NAME=fat:reuters_qtrly_source_window.fat&amp;display_string=Audit&amp;DYN_ARGS=TRUE&amp;VAR:ID1=70109410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88__FDSAUDITLINK__" hidden="1">{"fdsup://IBCentral/FAT Viewer?action=UPDATE&amp;creator=factset&amp;DOC_NAME=fat:reuters_qtrly_source_window.fat&amp;display_string=Audit&amp;DYN_ARGS=TRUE&amp;VAR:ID1=70109410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89__FDSAUDITLINK__" localSheetId="1" hidden="1">{"fdsup://IBCentral/FAT Viewer?action=UPDATE&amp;creator=factset&amp;DOC_NAME=fat:reuters_qtrly_source_window.fat&amp;display_string=Audit&amp;DYN_ARGS=TRUE&amp;VAR:ID1=13342B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89__FDSAUDITLINK__" localSheetId="2" hidden="1">{"fdsup://IBCentral/FAT Viewer?action=UPDATE&amp;creator=factset&amp;DOC_NAME=fat:reuters_qtrly_source_window.fat&amp;display_string=Audit&amp;DYN_ARGS=TRUE&amp;VAR:ID1=13342B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89__FDSAUDITLINK__" hidden="1">{"fdsup://IBCentral/FAT Viewer?action=UPDATE&amp;creator=factset&amp;DOC_NAME=fat:reuters_qtrly_source_window.fat&amp;display_string=Audit&amp;DYN_ARGS=TRUE&amp;VAR:ID1=13342B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9__FDSAUDITLINK__" localSheetId="1" hidden="1">{"fdsup://IBCentral/FAT Viewer?action=UPDATE&amp;creator=factset&amp;DOC_NAME=fat:reuters_qtrly_source_window.fat&amp;display_string=Audit&amp;DYN_ARGS=TRUE&amp;VAR:ID1=30249U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9__FDSAUDITLINK__" localSheetId="2" hidden="1">{"fdsup://IBCentral/FAT Viewer?action=UPDATE&amp;creator=factset&amp;DOC_NAME=fat:reuters_qtrly_source_window.fat&amp;display_string=Audit&amp;DYN_ARGS=TRUE&amp;VAR:ID1=30249U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9__FDSAUDITLINK__" hidden="1">{"fdsup://IBCentral/FAT Viewer?action=UPDATE&amp;creator=factset&amp;DOC_NAME=fat:reuters_qtrly_source_window.fat&amp;display_string=Audit&amp;DYN_ARGS=TRUE&amp;VAR:ID1=30249U10&amp;VAR:RCODE=DSTT&amp;VAR:SDATE=20090999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90__FDSAUDITLINK__" localSheetId="1" hidden="1">{"fdsup://IBCentral/FAT Viewer?action=UPDATE&amp;creator=factset&amp;DOC_NAME=fat:reuters_qtrly_source_window.fat&amp;display_string=Audit&amp;DYN_ARGS=TRUE&amp;VAR:ID1=17273K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90__FDSAUDITLINK__" localSheetId="2" hidden="1">{"fdsup://IBCentral/FAT Viewer?action=UPDATE&amp;creator=factset&amp;DOC_NAME=fat:reuters_qtrly_source_window.fat&amp;display_string=Audit&amp;DYN_ARGS=TRUE&amp;VAR:ID1=17273K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90__FDSAUDITLINK__" hidden="1">{"fdsup://IBCentral/FAT Viewer?action=UPDATE&amp;creator=factset&amp;DOC_NAME=fat:reuters_qtrly_source_window.fat&amp;display_string=Audit&amp;DYN_ARGS=TRUE&amp;VAR:ID1=17273K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91__FDSAUDITLINK__" localSheetId="1" hidden="1">{"fdsup://IBCentral/FAT Viewer?action=UPDATE&amp;creator=factset&amp;DOC_NAME=fat:reuters_qtrly_source_window.fat&amp;display_string=Audit&amp;DYN_ARGS=TRUE&amp;VAR:ID1=22439910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91__FDSAUDITLINK__" localSheetId="2" hidden="1">{"fdsup://IBCentral/FAT Viewer?action=UPDATE&amp;creator=factset&amp;DOC_NAME=fat:reuters_qtrly_source_window.fat&amp;display_string=Audit&amp;DYN_ARGS=TRUE&amp;VAR:ID1=22439910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91__FDSAUDITLINK__" hidden="1">{"fdsup://IBCentral/FAT Viewer?action=UPDATE&amp;creator=factset&amp;DOC_NAME=fat:reuters_qtrly_source_window.fat&amp;display_string=Audit&amp;DYN_ARGS=TRUE&amp;VAR:ID1=22439910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92__FDSAUDITLINK__" localSheetId="1" hidden="1">{"fdsup://IBCentral/FAT Viewer?action=UPDATE&amp;creator=factset&amp;DOC_NAME=fat:reuters_qtrly_source_window.fat&amp;display_string=Audit&amp;DYN_ARGS=TRUE&amp;VAR:ID1=26160810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92__FDSAUDITLINK__" localSheetId="2" hidden="1">{"fdsup://IBCentral/FAT Viewer?action=UPDATE&amp;creator=factset&amp;DOC_NAME=fat:reuters_qtrly_source_window.fat&amp;display_string=Audit&amp;DYN_ARGS=TRUE&amp;VAR:ID1=26160810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92__FDSAUDITLINK__" hidden="1">{"fdsup://IBCentral/FAT Viewer?action=UPDATE&amp;creator=factset&amp;DOC_NAME=fat:reuters_qtrly_source_window.fat&amp;display_string=Audit&amp;DYN_ARGS=TRUE&amp;VAR:ID1=26160810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93__FDSAUDITLINK__" localSheetId="1" hidden="1">{"fdsup://IBCentral/FAT Viewer?action=UPDATE&amp;creator=factset&amp;DOC_NAME=fat:reuters_qtrly_source_window.fat&amp;display_string=Audit&amp;DYN_ARGS=TRUE&amp;VAR:ID1=77669610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93__FDSAUDITLINK__" localSheetId="2" hidden="1">{"fdsup://IBCentral/FAT Viewer?action=UPDATE&amp;creator=factset&amp;DOC_NAME=fat:reuters_qtrly_source_window.fat&amp;display_string=Audit&amp;DYN_ARGS=TRUE&amp;VAR:ID1=77669610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93__FDSAUDITLINK__" hidden="1">{"fdsup://IBCentral/FAT Viewer?action=UPDATE&amp;creator=factset&amp;DOC_NAME=fat:reuters_qtrly_source_window.fat&amp;display_string=Audit&amp;DYN_ARGS=TRUE&amp;VAR:ID1=77669610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94__FDSAUDITLINK__" localSheetId="1" hidden="1">{"fdsup://IBCentral/FAT Viewer?action=UPDATE&amp;creator=factset&amp;DOC_NAME=fat:reuters_qtrly_source_window.fat&amp;display_string=Audit&amp;DYN_ARGS=TRUE&amp;VAR:ID1=34354P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94__FDSAUDITLINK__" localSheetId="2" hidden="1">{"fdsup://IBCentral/FAT Viewer?action=UPDATE&amp;creator=factset&amp;DOC_NAME=fat:reuters_qtrly_source_window.fat&amp;display_string=Audit&amp;DYN_ARGS=TRUE&amp;VAR:ID1=34354P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94__FDSAUDITLINK__" hidden="1">{"fdsup://IBCentral/FAT Viewer?action=UPDATE&amp;creator=factset&amp;DOC_NAME=fat:reuters_qtrly_source_window.fat&amp;display_string=Audit&amp;DYN_ARGS=TRUE&amp;VAR:ID1=34354P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95__FDSAUDITLINK__" localSheetId="1" hidden="1">{"fdsup://IBCentral/FAT Viewer?action=UPDATE&amp;creator=factset&amp;DOC_NAME=fat:reuters_qtrly_source_window.fat&amp;display_string=Audit&amp;DYN_ARGS=TRUE&amp;VAR:ID1=30249U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95__FDSAUDITLINK__" localSheetId="2" hidden="1">{"fdsup://IBCentral/FAT Viewer?action=UPDATE&amp;creator=factset&amp;DOC_NAME=fat:reuters_qtrly_source_window.fat&amp;display_string=Audit&amp;DYN_ARGS=TRUE&amp;VAR:ID1=30249U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95__FDSAUDITLINK__" hidden="1">{"fdsup://IBCentral/FAT Viewer?action=UPDATE&amp;creator=factset&amp;DOC_NAME=fat:reuters_qtrly_source_window.fat&amp;display_string=Audit&amp;DYN_ARGS=TRUE&amp;VAR:ID1=30249U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96__FDSAUDITLINK__" localSheetId="1" hidden="1">{"fdsup://IBCentral/FAT Viewer?action=UPDATE&amp;creator=factset&amp;DOC_NAME=fat:reuters_qtrly_source_window.fat&amp;display_string=Audit&amp;DYN_ARGS=TRUE&amp;VAR:ID1=70109410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96__FDSAUDITLINK__" localSheetId="2" hidden="1">{"fdsup://IBCentral/FAT Viewer?action=UPDATE&amp;creator=factset&amp;DOC_NAME=fat:reuters_qtrly_source_window.fat&amp;display_string=Audit&amp;DYN_ARGS=TRUE&amp;VAR:ID1=70109410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96__FDSAUDITLINK__" hidden="1">{"fdsup://IBCentral/FAT Viewer?action=UPDATE&amp;creator=factset&amp;DOC_NAME=fat:reuters_qtrly_source_window.fat&amp;display_string=Audit&amp;DYN_ARGS=TRUE&amp;VAR:ID1=70109410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97__FDSAUDITLINK__" localSheetId="1" hidden="1">{"fdsup://IBCentral/FAT Viewer?action=UPDATE&amp;creator=factset&amp;DOC_NAME=fat:reuters_qtrly_source_window.fat&amp;display_string=Audit&amp;DYN_ARGS=TRUE&amp;VAR:ID1=13342B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97__FDSAUDITLINK__" localSheetId="2" hidden="1">{"fdsup://IBCentral/FAT Viewer?action=UPDATE&amp;creator=factset&amp;DOC_NAME=fat:reuters_qtrly_source_window.fat&amp;display_string=Audit&amp;DYN_ARGS=TRUE&amp;VAR:ID1=13342B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97__FDSAUDITLINK__" hidden="1">{"fdsup://IBCentral/FAT Viewer?action=UPDATE&amp;creator=factset&amp;DOC_NAME=fat:reuters_qtrly_source_window.fat&amp;display_string=Audit&amp;DYN_ARGS=TRUE&amp;VAR:ID1=13342B10&amp;VAR:RCODE=DSTT&amp;VAR:SDATE=20081299&amp;VAR:FREQ=Quarterly&amp;VAR:RELITEM=RP&amp;VAR:CURRENCY=&amp;VAR:CURRSOURCE=EX","SHARE&amp;VAR:NATFREQ=QUARTERLY&amp;VAR:RFIELD=FINALIZED&amp;VAR:DB_TYPE=&amp;VAR:UNITS=M&amp;window=popup&amp;width=450&amp;height=300&amp;START_MAXIMIZED=FALSE"}</definedName>
    <definedName name="_998__FDSAUDITLINK__" localSheetId="1" hidden="1">{"fdsup://IBCentral/FAT Viewer?action=UPDATE&amp;creator=factset&amp;DOC_NAME=fat:reuters_qtrly_source_window.fat&amp;display_string=Audit&amp;DYN_ARGS=TRUE&amp;VAR:ID1=17273K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98__FDSAUDITLINK__" localSheetId="2" hidden="1">{"fdsup://IBCentral/FAT Viewer?action=UPDATE&amp;creator=factset&amp;DOC_NAME=fat:reuters_qtrly_source_window.fat&amp;display_string=Audit&amp;DYN_ARGS=TRUE&amp;VAR:ID1=17273K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98__FDSAUDITLINK__" hidden="1">{"fdsup://IBCentral/FAT Viewer?action=UPDATE&amp;creator=factset&amp;DOC_NAME=fat:reuters_qtrly_source_window.fat&amp;display_string=Audit&amp;DYN_ARGS=TRUE&amp;VAR:ID1=17273K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99__FDSAUDITLINK__" localSheetId="1" hidden="1">{"fdsup://IBCentral/FAT Viewer?action=UPDATE&amp;creator=factset&amp;DOC_NAME=fat:reuters_qtrly_source_window.fat&amp;display_string=Audit&amp;DYN_ARGS=TRUE&amp;VAR:ID1=22439910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99__FDSAUDITLINK__" localSheetId="2" hidden="1">{"fdsup://IBCentral/FAT Viewer?action=UPDATE&amp;creator=factset&amp;DOC_NAME=fat:reuters_qtrly_source_window.fat&amp;display_string=Audit&amp;DYN_ARGS=TRUE&amp;VAR:ID1=22439910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999__FDSAUDITLINK__" hidden="1">{"fdsup://IBCentral/FAT Viewer?action=UPDATE&amp;creator=factset&amp;DOC_NAME=fat:reuters_qtrly_source_window.fat&amp;display_string=Audit&amp;DYN_ARGS=TRUE&amp;VAR:ID1=22439910&amp;VAR:RCODE=FEBIT&amp;VAR:SDATE=20081299&amp;VAR:FREQ=Quarterly&amp;VAR:RELITEM=RP&amp;VAR:CURRENCY=&amp;VAR:CURRSOURCE=E","XSHARE&amp;VAR:NATFREQ=QUARTERLY&amp;VAR:RFIELD=FINALIZED&amp;VAR:DB_TYPE=&amp;VAR:UNITS=M&amp;window=popup&amp;width=450&amp;height=300&amp;START_MAXIMIZED=FALSE"}</definedName>
    <definedName name="_bdm.3AE186464D5A43A7BA62B2FBA15D3751.edm" hidden="1">#REF!</definedName>
    <definedName name="_bdm.4024C64AA1104A37840CD806E1FEF889.edm" hidden="1">#REF!</definedName>
    <definedName name="_bdm.5ECC1B008BF04EDBBB75683AF136623C.edm" hidden="1">#REF!</definedName>
    <definedName name="_Fill" hidden="1">#REF!</definedName>
    <definedName name="_xlnm._FilterDatabase" localSheetId="0" hidden="1">'1. Data Beta'!$AD$2:$AE$2</definedName>
    <definedName name="_Order1" hidden="1">255</definedName>
    <definedName name="_Order2" hidden="1">255</definedName>
    <definedName name="\" localSheetId="1" hidden="1">{"kricash",#N/A,FALSE,"INC";"kriinc",#N/A,FALSE,"INC";"krimiami",#N/A,FALSE,"INC";"kriother",#N/A,FALSE,"INC";"kripapers",#N/A,FALSE,"INC"}</definedName>
    <definedName name="\" localSheetId="2" hidden="1">{"kricash",#N/A,FALSE,"INC";"kriinc",#N/A,FALSE,"INC";"krimiami",#N/A,FALSE,"INC";"kriother",#N/A,FALSE,"INC";"kripapers",#N/A,FALSE,"INC"}</definedName>
    <definedName name="\" hidden="1">{"kricash",#N/A,FALSE,"INC";"kriinc",#N/A,FALSE,"INC";"krimiami",#N/A,FALSE,"INC";"kriother",#N/A,FALSE,"INC";"kripapers",#N/A,FALSE,"INC"}</definedName>
    <definedName name="a" localSheetId="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a" localSheetId="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a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aa" localSheetId="1" hidden="1">{#N/A,#N/A,FALSE,"CAPAS";#N/A,#N/A,FALSE,"BP-BOM";#N/A,#N/A,FALSE,"DRBOM";#N/A,#N/A,FALSE,"DRE-RAT";#N/A,#N/A,FALSE,"CAPAS II";#N/A,#N/A,FALSE,"DRE-2";#N/A,#N/A,FALSE,"DRE";#N/A,#N/A,FALSE,"BALPTR";#N/A,#N/A,FALSE,"MUTAC (3)";#N/A,#N/A,FALSE,"DOAR";#N/A,#N/A,FALSE,"ANEX-01";#N/A,#N/A,FALSE,"ANEX-02";#N/A,#N/A,FALSE,"ANEX-03";#N/A,#N/A,FALSE,"ANEX-04";#N/A,#N/A,FALSE,"ANEX-05";#N/A,#N/A,FALSE,"ANEX-5A";#N/A,#N/A,FALSE,"ANEX-06";#N/A,#N/A,FALSE,"ANEX-07";#N/A,#N/A,FALSE,"ANEX-08";#N/A,#N/A,FALSE,"ANEX-09";#N/A,#N/A,FALSE,"ANEX-10";#N/A,#N/A,FALSE,"ANEX-11";#N/A,#N/A,FALSE,"ANEX-12";#N/A,#N/A,FALSE,"ANEX-13";#N/A,#N/A,FALSE,"ANEX-14";#N/A,#N/A,FALSE,"EBITDA98";#N/A,#N/A,FALSE,"Demre-Semestral";#N/A,#N/A,FALSE,"English";#N/A,#N/A,FALSE,"DRE";#N/A,#N/A,FALSE,"ANEX-15";#N/A,#N/A,FALSE,"ANEX-15 A"}</definedName>
    <definedName name="aa" localSheetId="2" hidden="1">{#N/A,#N/A,FALSE,"CAPAS";#N/A,#N/A,FALSE,"BP-BOM";#N/A,#N/A,FALSE,"DRBOM";#N/A,#N/A,FALSE,"DRE-RAT";#N/A,#N/A,FALSE,"CAPAS II";#N/A,#N/A,FALSE,"DRE-2";#N/A,#N/A,FALSE,"DRE";#N/A,#N/A,FALSE,"BALPTR";#N/A,#N/A,FALSE,"MUTAC (3)";#N/A,#N/A,FALSE,"DOAR";#N/A,#N/A,FALSE,"ANEX-01";#N/A,#N/A,FALSE,"ANEX-02";#N/A,#N/A,FALSE,"ANEX-03";#N/A,#N/A,FALSE,"ANEX-04";#N/A,#N/A,FALSE,"ANEX-05";#N/A,#N/A,FALSE,"ANEX-5A";#N/A,#N/A,FALSE,"ANEX-06";#N/A,#N/A,FALSE,"ANEX-07";#N/A,#N/A,FALSE,"ANEX-08";#N/A,#N/A,FALSE,"ANEX-09";#N/A,#N/A,FALSE,"ANEX-10";#N/A,#N/A,FALSE,"ANEX-11";#N/A,#N/A,FALSE,"ANEX-12";#N/A,#N/A,FALSE,"ANEX-13";#N/A,#N/A,FALSE,"ANEX-14";#N/A,#N/A,FALSE,"EBITDA98";#N/A,#N/A,FALSE,"Demre-Semestral";#N/A,#N/A,FALSE,"English";#N/A,#N/A,FALSE,"DRE";#N/A,#N/A,FALSE,"ANEX-15";#N/A,#N/A,FALSE,"ANEX-15 A"}</definedName>
    <definedName name="aa" hidden="1">{#N/A,#N/A,FALSE,"CAPAS";#N/A,#N/A,FALSE,"BP-BOM";#N/A,#N/A,FALSE,"DRBOM";#N/A,#N/A,FALSE,"DRE-RAT";#N/A,#N/A,FALSE,"CAPAS II";#N/A,#N/A,FALSE,"DRE-2";#N/A,#N/A,FALSE,"DRE";#N/A,#N/A,FALSE,"BALPTR";#N/A,#N/A,FALSE,"MUTAC (3)";#N/A,#N/A,FALSE,"DOAR";#N/A,#N/A,FALSE,"ANEX-01";#N/A,#N/A,FALSE,"ANEX-02";#N/A,#N/A,FALSE,"ANEX-03";#N/A,#N/A,FALSE,"ANEX-04";#N/A,#N/A,FALSE,"ANEX-05";#N/A,#N/A,FALSE,"ANEX-5A";#N/A,#N/A,FALSE,"ANEX-06";#N/A,#N/A,FALSE,"ANEX-07";#N/A,#N/A,FALSE,"ANEX-08";#N/A,#N/A,FALSE,"ANEX-09";#N/A,#N/A,FALSE,"ANEX-10";#N/A,#N/A,FALSE,"ANEX-11";#N/A,#N/A,FALSE,"ANEX-12";#N/A,#N/A,FALSE,"ANEX-13";#N/A,#N/A,FALSE,"ANEX-14";#N/A,#N/A,FALSE,"EBITDA98";#N/A,#N/A,FALSE,"Demre-Semestral";#N/A,#N/A,FALSE,"English";#N/A,#N/A,FALSE,"DRE";#N/A,#N/A,FALSE,"ANEX-15";#N/A,#N/A,FALSE,"ANEX-15 A"}</definedName>
    <definedName name="abc" localSheetId="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abc" localSheetId="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abc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anything" localSheetId="1" hidden="1">{#N/A,#N/A,FALSE,"Output";#N/A,#N/A,FALSE,"Cover Sheet";#N/A,#N/A,FALSE,"Current Mkt. Projections"}</definedName>
    <definedName name="anything" localSheetId="2" hidden="1">{#N/A,#N/A,FALSE,"Output";#N/A,#N/A,FALSE,"Cover Sheet";#N/A,#N/A,FALSE,"Current Mkt. Projections"}</definedName>
    <definedName name="anything" hidden="1">{#N/A,#N/A,FALSE,"Output";#N/A,#N/A,FALSE,"Cover Sheet";#N/A,#N/A,FALSE,"Current Mkt. Projections"}</definedName>
    <definedName name="AS2DocOpenMode" hidden="1">"AS2DocumentEdit"</definedName>
    <definedName name="AS2NamedRange" hidden="1">2</definedName>
    <definedName name="att" localSheetId="1" hidden="1">{#N/A,#N/A,FALSE,"COVER PAGE";#N/A,#N/A,FALSE,"Page 2";#N/A,#N/A,FALSE,"Page 2";#N/A,#N/A,FALSE,"Page 4";#N/A,#N/A,FALSE,"Page5";#N/A,#N/A,FALSE,"Page 6";#N/A,#N/A,FALSE,"Page 7";#N/A,#N/A,FALSE,"Page 8";#N/A,#N/A,FALSE,"Page 10";#N/A,#N/A,FALSE,"Long-Term OCF Mult.";#N/A,#N/A,FALSE,"PCS Comp";#N/A,#N/A,FALSE,"OCS-CAPEX";#N/A,#N/A,FALSE,"Blank"}</definedName>
    <definedName name="att" localSheetId="2" hidden="1">{#N/A,#N/A,FALSE,"COVER PAGE";#N/A,#N/A,FALSE,"Page 2";#N/A,#N/A,FALSE,"Page 2";#N/A,#N/A,FALSE,"Page 4";#N/A,#N/A,FALSE,"Page5";#N/A,#N/A,FALSE,"Page 6";#N/A,#N/A,FALSE,"Page 7";#N/A,#N/A,FALSE,"Page 8";#N/A,#N/A,FALSE,"Page 10";#N/A,#N/A,FALSE,"Long-Term OCF Mult.";#N/A,#N/A,FALSE,"PCS Comp";#N/A,#N/A,FALSE,"OCS-CAPEX";#N/A,#N/A,FALSE,"Blank"}</definedName>
    <definedName name="att" hidden="1">{#N/A,#N/A,FALSE,"COVER PAGE";#N/A,#N/A,FALSE,"Page 2";#N/A,#N/A,FALSE,"Page 2";#N/A,#N/A,FALSE,"Page 4";#N/A,#N/A,FALSE,"Page5";#N/A,#N/A,FALSE,"Page 6";#N/A,#N/A,FALSE,"Page 7";#N/A,#N/A,FALSE,"Page 8";#N/A,#N/A,FALSE,"Page 10";#N/A,#N/A,FALSE,"Long-Term OCF Mult.";#N/A,#N/A,FALSE,"PCS Comp";#N/A,#N/A,FALSE,"OCS-CAPEX";#N/A,#N/A,FALSE,"Blank"}</definedName>
    <definedName name="b" localSheetId="1" hidden="1">{#N/A,#N/A,FALSE,"Output";#N/A,#N/A,FALSE,"Cover Sheet";#N/A,#N/A,FALSE,"Current Mkt. Projections"}</definedName>
    <definedName name="b" localSheetId="2" hidden="1">{#N/A,#N/A,FALSE,"Output";#N/A,#N/A,FALSE,"Cover Sheet";#N/A,#N/A,FALSE,"Current Mkt. Projections"}</definedName>
    <definedName name="b" hidden="1">{#N/A,#N/A,FALSE,"Output";#N/A,#N/A,FALSE,"Cover Sheet";#N/A,#N/A,FALSE,"Current Mkt. Projections"}</definedName>
    <definedName name="bb" localSheetId="1" hidden="1">{#N/A,#N/A,FALSE,"DRE-2";#N/A,#N/A,FALSE,"DRE";#N/A,#N/A,FALSE,"ANEX-07";#N/A,#N/A,FALSE,"ANEX-08";#N/A,#N/A,FALSE,"ANEX-09";#N/A,#N/A,FALSE,"ANEX-10";#N/A,#N/A,FALSE,"ANEX-11";#N/A,#N/A,FALSE,"ANEX-12";#N/A,#N/A,FALSE,"ANEX-13";#N/A,#N/A,FALSE,"ANEX-14";#N/A,#N/A,FALSE,"BALPTR"}</definedName>
    <definedName name="bb" localSheetId="2" hidden="1">{#N/A,#N/A,FALSE,"DRE-2";#N/A,#N/A,FALSE,"DRE";#N/A,#N/A,FALSE,"ANEX-07";#N/A,#N/A,FALSE,"ANEX-08";#N/A,#N/A,FALSE,"ANEX-09";#N/A,#N/A,FALSE,"ANEX-10";#N/A,#N/A,FALSE,"ANEX-11";#N/A,#N/A,FALSE,"ANEX-12";#N/A,#N/A,FALSE,"ANEX-13";#N/A,#N/A,FALSE,"ANEX-14";#N/A,#N/A,FALSE,"BALPTR"}</definedName>
    <definedName name="bb" hidden="1">{#N/A,#N/A,FALSE,"DRE-2";#N/A,#N/A,FALSE,"DRE";#N/A,#N/A,FALSE,"ANEX-07";#N/A,#N/A,FALSE,"ANEX-08";#N/A,#N/A,FALSE,"ANEX-09";#N/A,#N/A,FALSE,"ANEX-10";#N/A,#N/A,FALSE,"ANEX-11";#N/A,#N/A,FALSE,"ANEX-12";#N/A,#N/A,FALSE,"ANEX-13";#N/A,#N/A,FALSE,"ANEX-14";#N/A,#N/A,FALSE,"BALPTR"}</definedName>
    <definedName name="CIQWBGuid" hidden="1">"bf7f7799-ac1f-4b06-afb6-c5b1bf23792b"</definedName>
    <definedName name="d" localSheetId="1" hidden="1">{#N/A,#N/A,FALSE,"COVER PAGE";#N/A,#N/A,FALSE,"Page 2";#N/A,#N/A,FALSE,"Page 2";#N/A,#N/A,FALSE,"Page 4";#N/A,#N/A,FALSE,"Page5";#N/A,#N/A,FALSE,"Page 6";#N/A,#N/A,FALSE,"Page 7";#N/A,#N/A,FALSE,"Page 8";#N/A,#N/A,FALSE,"Page 10";#N/A,#N/A,FALSE,"Long-Term OCF Mult.";#N/A,#N/A,FALSE,"PCS Comp";#N/A,#N/A,FALSE,"OCS-CAPEX";#N/A,#N/A,FALSE,"Blank"}</definedName>
    <definedName name="d" localSheetId="2" hidden="1">{#N/A,#N/A,FALSE,"COVER PAGE";#N/A,#N/A,FALSE,"Page 2";#N/A,#N/A,FALSE,"Page 2";#N/A,#N/A,FALSE,"Page 4";#N/A,#N/A,FALSE,"Page5";#N/A,#N/A,FALSE,"Page 6";#N/A,#N/A,FALSE,"Page 7";#N/A,#N/A,FALSE,"Page 8";#N/A,#N/A,FALSE,"Page 10";#N/A,#N/A,FALSE,"Long-Term OCF Mult.";#N/A,#N/A,FALSE,"PCS Comp";#N/A,#N/A,FALSE,"OCS-CAPEX";#N/A,#N/A,FALSE,"Blank"}</definedName>
    <definedName name="d" hidden="1">{#N/A,#N/A,FALSE,"COVER PAGE";#N/A,#N/A,FALSE,"Page 2";#N/A,#N/A,FALSE,"Page 2";#N/A,#N/A,FALSE,"Page 4";#N/A,#N/A,FALSE,"Page5";#N/A,#N/A,FALSE,"Page 6";#N/A,#N/A,FALSE,"Page 7";#N/A,#N/A,FALSE,"Page 8";#N/A,#N/A,FALSE,"Page 10";#N/A,#N/A,FALSE,"Long-Term OCF Mult.";#N/A,#N/A,FALSE,"PCS Comp";#N/A,#N/A,FALSE,"OCS-CAPEX";#N/A,#N/A,FALSE,"Blank"}</definedName>
    <definedName name="e" localSheetId="1" hidden="1">{#N/A,#N/A,FALSE,"Offshore 2002 Comparative Fore ";#N/A,#N/A,FALSE,"Offshore Div 6";#N/A,#N/A,FALSE,"Deepwater Div 9"}</definedName>
    <definedName name="e" localSheetId="2" hidden="1">{#N/A,#N/A,FALSE,"Offshore 2002 Comparative Fore ";#N/A,#N/A,FALSE,"Offshore Div 6";#N/A,#N/A,FALSE,"Deepwater Div 9"}</definedName>
    <definedName name="e" hidden="1">{#N/A,#N/A,FALSE,"Offshore 2002 Comparative Fore ";#N/A,#N/A,FALSE,"Offshore Div 6";#N/A,#N/A,FALSE,"Deepwater Div 9"}</definedName>
    <definedName name="EarningsModel" localSheetId="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EarningsModel" localSheetId="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EarningsModel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efin" localSheetId="1" hidden="1">{#N/A,#N/A,FALSE,"Output";#N/A,#N/A,FALSE,"Cover Sheet";#N/A,#N/A,FALSE,"Current Mkt. Projections"}</definedName>
    <definedName name="efin" localSheetId="2" hidden="1">{#N/A,#N/A,FALSE,"Output";#N/A,#N/A,FALSE,"Cover Sheet";#N/A,#N/A,FALSE,"Current Mkt. Projections"}</definedName>
    <definedName name="efin" hidden="1">{#N/A,#N/A,FALSE,"Output";#N/A,#N/A,FALSE,"Cover Sheet";#N/A,#N/A,FALSE,"Current Mkt. Projections"}</definedName>
    <definedName name="efn" localSheetId="1" hidden="1">{#N/A,#N/A,TRUE,"DCF Summary";#N/A,#N/A,TRUE,"Casema";#N/A,#N/A,TRUE,"UK";#N/A,#N/A,TRUE,"RCF";#N/A,#N/A,TRUE,"Intercable CZ";#N/A,#N/A,TRUE,"Interkabel P";#N/A,#N/A,TRUE,"LBO-Total";#N/A,#N/A,TRUE,"LBO-Casema"}</definedName>
    <definedName name="efn" localSheetId="2" hidden="1">{#N/A,#N/A,TRUE,"DCF Summary";#N/A,#N/A,TRUE,"Casema";#N/A,#N/A,TRUE,"UK";#N/A,#N/A,TRUE,"RCF";#N/A,#N/A,TRUE,"Intercable CZ";#N/A,#N/A,TRUE,"Interkabel P";#N/A,#N/A,TRUE,"LBO-Total";#N/A,#N/A,TRUE,"LBO-Casema"}</definedName>
    <definedName name="efn" hidden="1">{#N/A,#N/A,TRUE,"DCF Summary";#N/A,#N/A,TRUE,"Casema";#N/A,#N/A,TRUE,"UK";#N/A,#N/A,TRUE,"RCF";#N/A,#N/A,TRUE,"Intercable CZ";#N/A,#N/A,TRUE,"Interkabel P";#N/A,#N/A,TRUE,"LBO-Total";#N/A,#N/A,TRUE,"LBO-Casema"}</definedName>
    <definedName name="ev.Calculation" hidden="1">-4135</definedName>
    <definedName name="ev.Initialized" hidden="1">FALSE</definedName>
    <definedName name="FDC_0_0" hidden="1">"#"</definedName>
    <definedName name="FDC_1_0" hidden="1">"#"</definedName>
    <definedName name="FDC_10_0" hidden="1">"#"</definedName>
    <definedName name="FDC_10_1" hidden="1">"#"</definedName>
    <definedName name="FDC_10_2" hidden="1">"#"</definedName>
    <definedName name="FDC_10_3" hidden="1">"#"</definedName>
    <definedName name="FDC_11_0" hidden="1">"#"</definedName>
    <definedName name="FDC_11_1" hidden="1">"#"</definedName>
    <definedName name="FDC_11_2" hidden="1">"#"</definedName>
    <definedName name="FDC_11_3" hidden="1">"#"</definedName>
    <definedName name="FDC_12_0" hidden="1">"#"</definedName>
    <definedName name="FDC_12_1" hidden="1">"#"</definedName>
    <definedName name="FDC_12_2" hidden="1">"#"</definedName>
    <definedName name="FDC_12_3" hidden="1">"#"</definedName>
    <definedName name="FDC_13_0" hidden="1">"#"</definedName>
    <definedName name="FDC_13_1" hidden="1">"#"</definedName>
    <definedName name="FDC_13_2" hidden="1">"#"</definedName>
    <definedName name="FDC_13_3" hidden="1">"#"</definedName>
    <definedName name="FDC_14_0" hidden="1">"#"</definedName>
    <definedName name="FDC_14_1" hidden="1">"#"</definedName>
    <definedName name="FDC_14_2" hidden="1">"#"</definedName>
    <definedName name="FDC_14_3" hidden="1">"#"</definedName>
    <definedName name="FDC_15_0" hidden="1">"#"</definedName>
    <definedName name="FDC_16_0" hidden="1">"#"</definedName>
    <definedName name="FDC_17_0" hidden="1">"#"</definedName>
    <definedName name="FDC_18_0" hidden="1">"#"</definedName>
    <definedName name="FDC_19_0" hidden="1">"#"</definedName>
    <definedName name="FDC_19_1" hidden="1">"#"</definedName>
    <definedName name="FDC_19_2" hidden="1">"#"</definedName>
    <definedName name="FDC_19_3" hidden="1">"#"</definedName>
    <definedName name="FDC_2_0" hidden="1">"#"</definedName>
    <definedName name="FDC_20_0" hidden="1">"#"</definedName>
    <definedName name="FDC_21_0" hidden="1">"#"</definedName>
    <definedName name="FDC_21_1" hidden="1">"#"</definedName>
    <definedName name="FDC_21_2" hidden="1">"#"</definedName>
    <definedName name="FDC_21_3" hidden="1">"#"</definedName>
    <definedName name="FDC_22_0" hidden="1">"#"</definedName>
    <definedName name="FDC_23_0" hidden="1">"#"</definedName>
    <definedName name="FDC_24_0" hidden="1">"#"</definedName>
    <definedName name="FDC_25_0" hidden="1">"#"</definedName>
    <definedName name="FDC_25_1" hidden="1">"#"</definedName>
    <definedName name="FDC_25_2" hidden="1">"#"</definedName>
    <definedName name="FDC_25_3" hidden="1">"#"</definedName>
    <definedName name="FDC_26_0" hidden="1">"#"</definedName>
    <definedName name="FDC_26_1" hidden="1">"#"</definedName>
    <definedName name="FDC_26_2" hidden="1">"#"</definedName>
    <definedName name="FDC_26_3" hidden="1">"#"</definedName>
    <definedName name="FDC_27_0" hidden="1">"#"</definedName>
    <definedName name="FDC_28_0" hidden="1">"#"</definedName>
    <definedName name="FDC_28_1" hidden="1">"#"</definedName>
    <definedName name="FDC_28_2" hidden="1">"#"</definedName>
    <definedName name="FDC_28_3" hidden="1">"#"</definedName>
    <definedName name="FDC_29_0" hidden="1">"#"</definedName>
    <definedName name="FDC_29_1" hidden="1">"#"</definedName>
    <definedName name="FDC_29_2" hidden="1">"#"</definedName>
    <definedName name="FDC_29_3" hidden="1">"#"</definedName>
    <definedName name="FDC_3_0" hidden="1">"#"</definedName>
    <definedName name="FDC_30_0" hidden="1">"#"</definedName>
    <definedName name="FDC_31_0" hidden="1">"#"</definedName>
    <definedName name="FDC_32_0" hidden="1">"#"</definedName>
    <definedName name="FDC_33_0" hidden="1">"#"</definedName>
    <definedName name="FDC_34_0" hidden="1">"#"</definedName>
    <definedName name="FDC_35_0" hidden="1">"#"</definedName>
    <definedName name="FDC_36_0" hidden="1">"#"</definedName>
    <definedName name="FDC_37_0" hidden="1">"#"</definedName>
    <definedName name="FDC_38_0" hidden="1">"#"</definedName>
    <definedName name="FDC_39_0" hidden="1">"#"</definedName>
    <definedName name="FDC_4_0" hidden="1">"#"</definedName>
    <definedName name="FDC_40_0" hidden="1">"#"</definedName>
    <definedName name="FDC_41_0" hidden="1">"#"</definedName>
    <definedName name="FDC_41_1" hidden="1">"#"</definedName>
    <definedName name="FDC_41_2" hidden="1">"#"</definedName>
    <definedName name="FDC_41_3" hidden="1">"#"</definedName>
    <definedName name="FDC_42_0" hidden="1">"#"</definedName>
    <definedName name="FDC_42_1" hidden="1">"#"</definedName>
    <definedName name="FDC_42_2" hidden="1">"#"</definedName>
    <definedName name="FDC_42_3" hidden="1">"#"</definedName>
    <definedName name="FDC_43_0" hidden="1">"#"</definedName>
    <definedName name="FDC_43_1" hidden="1">"#"</definedName>
    <definedName name="FDC_43_2" hidden="1">"#"</definedName>
    <definedName name="FDC_43_3" hidden="1">"#"</definedName>
    <definedName name="FDC_44_0" hidden="1">"#"</definedName>
    <definedName name="FDC_45_0" hidden="1">"#"</definedName>
    <definedName name="FDC_45_1" hidden="1">"#"</definedName>
    <definedName name="FDC_45_2" hidden="1">"#"</definedName>
    <definedName name="FDC_45_3" hidden="1">"#"</definedName>
    <definedName name="FDC_46_0" hidden="1">"#"</definedName>
    <definedName name="FDC_46_1" hidden="1">"#"</definedName>
    <definedName name="FDC_46_2" hidden="1">"#"</definedName>
    <definedName name="FDC_46_3" hidden="1">"#"</definedName>
    <definedName name="FDC_47_0" hidden="1">"#"</definedName>
    <definedName name="FDC_47_1" hidden="1">"#"</definedName>
    <definedName name="FDC_47_2" hidden="1">"#"</definedName>
    <definedName name="FDC_47_3" hidden="1">"#"</definedName>
    <definedName name="FDC_48_0" hidden="1">"#"</definedName>
    <definedName name="FDC_48_1" hidden="1">"#"</definedName>
    <definedName name="FDC_48_2" hidden="1">"#"</definedName>
    <definedName name="FDC_48_3" hidden="1">"#"</definedName>
    <definedName name="FDC_49_0" hidden="1">"#"</definedName>
    <definedName name="FDC_49_1" hidden="1">"#"</definedName>
    <definedName name="FDC_49_2" hidden="1">"#"</definedName>
    <definedName name="FDC_49_3" hidden="1">"#"</definedName>
    <definedName name="FDC_5_0" hidden="1">"#"</definedName>
    <definedName name="FDC_5_1" hidden="1">"#"</definedName>
    <definedName name="FDC_5_2" hidden="1">"#"</definedName>
    <definedName name="FDC_5_3" hidden="1">"#"</definedName>
    <definedName name="FDC_50_0" hidden="1">"#"</definedName>
    <definedName name="FDC_50_1" hidden="1">"#"</definedName>
    <definedName name="FDC_50_2" hidden="1">"#"</definedName>
    <definedName name="FDC_50_3" hidden="1">"#"</definedName>
    <definedName name="FDC_51_0" hidden="1">"#"</definedName>
    <definedName name="FDC_51_1" hidden="1">"#"</definedName>
    <definedName name="FDC_51_2" hidden="1">"#"</definedName>
    <definedName name="FDC_51_3" hidden="1">"#"</definedName>
    <definedName name="FDC_52_0" hidden="1">"#"</definedName>
    <definedName name="FDC_52_1" hidden="1">"#"</definedName>
    <definedName name="FDC_52_2" hidden="1">"#"</definedName>
    <definedName name="FDC_52_3" hidden="1">"#"</definedName>
    <definedName name="FDC_53_0" hidden="1">"#"</definedName>
    <definedName name="FDC_53_1" hidden="1">"#"</definedName>
    <definedName name="FDC_53_2" hidden="1">"#"</definedName>
    <definedName name="FDC_53_3" hidden="1">"#"</definedName>
    <definedName name="FDC_54_0" hidden="1">"#"</definedName>
    <definedName name="FDC_54_1" hidden="1">"#"</definedName>
    <definedName name="FDC_54_2" hidden="1">"#"</definedName>
    <definedName name="FDC_54_3" hidden="1">"#"</definedName>
    <definedName name="FDC_55_0" hidden="1">"#"</definedName>
    <definedName name="FDC_55_1" hidden="1">"#"</definedName>
    <definedName name="FDC_55_2" hidden="1">"#"</definedName>
    <definedName name="FDC_55_3" hidden="1">"#"</definedName>
    <definedName name="FDC_56_0" hidden="1">"#"</definedName>
    <definedName name="FDC_57_0" hidden="1">"#"</definedName>
    <definedName name="FDC_58_0" hidden="1">"#"</definedName>
    <definedName name="FDC_58_1" hidden="1">"#"</definedName>
    <definedName name="FDC_58_10" hidden="1">"#"</definedName>
    <definedName name="FDC_58_100" hidden="1">"#"</definedName>
    <definedName name="FDC_58_101" hidden="1">"#"</definedName>
    <definedName name="FDC_58_102" hidden="1">"#"</definedName>
    <definedName name="FDC_58_103" hidden="1">"#"</definedName>
    <definedName name="FDC_58_104" hidden="1">"#"</definedName>
    <definedName name="FDC_58_105" hidden="1">"#"</definedName>
    <definedName name="FDC_58_106" hidden="1">"#"</definedName>
    <definedName name="FDC_58_107" hidden="1">"#"</definedName>
    <definedName name="FDC_58_108" hidden="1">"#"</definedName>
    <definedName name="FDC_58_109" hidden="1">"#"</definedName>
    <definedName name="FDC_58_11" hidden="1">"#"</definedName>
    <definedName name="FDC_58_110" hidden="1">"#"</definedName>
    <definedName name="FDC_58_111" hidden="1">"#"</definedName>
    <definedName name="FDC_58_112" hidden="1">"#"</definedName>
    <definedName name="FDC_58_113" hidden="1">"#"</definedName>
    <definedName name="FDC_58_114" hidden="1">"#"</definedName>
    <definedName name="FDC_58_115" hidden="1">"#"</definedName>
    <definedName name="FDC_58_116" hidden="1">"#"</definedName>
    <definedName name="FDC_58_117" hidden="1">"#"</definedName>
    <definedName name="FDC_58_118" hidden="1">"#"</definedName>
    <definedName name="FDC_58_119" hidden="1">"#"</definedName>
    <definedName name="FDC_58_12" hidden="1">"#"</definedName>
    <definedName name="FDC_58_120" hidden="1">"#"</definedName>
    <definedName name="FDC_58_121" hidden="1">"#"</definedName>
    <definedName name="FDC_58_122" hidden="1">"#"</definedName>
    <definedName name="FDC_58_123" hidden="1">"#"</definedName>
    <definedName name="FDC_58_124" hidden="1">"#"</definedName>
    <definedName name="FDC_58_125" hidden="1">"#"</definedName>
    <definedName name="FDC_58_126" hidden="1">"#"</definedName>
    <definedName name="FDC_58_127" hidden="1">"#"</definedName>
    <definedName name="FDC_58_128" hidden="1">"#"</definedName>
    <definedName name="FDC_58_129" hidden="1">"#"</definedName>
    <definedName name="FDC_58_13" hidden="1">"#"</definedName>
    <definedName name="FDC_58_130" hidden="1">"#"</definedName>
    <definedName name="FDC_58_131" hidden="1">"#"</definedName>
    <definedName name="FDC_58_132" hidden="1">"#"</definedName>
    <definedName name="FDC_58_133" hidden="1">"#"</definedName>
    <definedName name="FDC_58_134" hidden="1">"#"</definedName>
    <definedName name="FDC_58_135" hidden="1">"#"</definedName>
    <definedName name="FDC_58_136" hidden="1">"#"</definedName>
    <definedName name="FDC_58_137" hidden="1">"#"</definedName>
    <definedName name="FDC_58_138" hidden="1">"#"</definedName>
    <definedName name="FDC_58_139" hidden="1">"#"</definedName>
    <definedName name="FDC_58_14" hidden="1">"#"</definedName>
    <definedName name="FDC_58_140" hidden="1">"#"</definedName>
    <definedName name="FDC_58_141" hidden="1">"#"</definedName>
    <definedName name="FDC_58_142" hidden="1">"#"</definedName>
    <definedName name="FDC_58_143" hidden="1">"#"</definedName>
    <definedName name="FDC_58_144" hidden="1">"#"</definedName>
    <definedName name="FDC_58_145" hidden="1">"#"</definedName>
    <definedName name="FDC_58_146" hidden="1">"#"</definedName>
    <definedName name="FDC_58_147" hidden="1">"#"</definedName>
    <definedName name="FDC_58_148" hidden="1">"#"</definedName>
    <definedName name="FDC_58_149" hidden="1">"#"</definedName>
    <definedName name="FDC_58_15" hidden="1">"#"</definedName>
    <definedName name="FDC_58_150" hidden="1">"#"</definedName>
    <definedName name="FDC_58_151" hidden="1">"#"</definedName>
    <definedName name="FDC_58_152" hidden="1">"#"</definedName>
    <definedName name="FDC_58_153" hidden="1">"#"</definedName>
    <definedName name="FDC_58_154" hidden="1">"#"</definedName>
    <definedName name="FDC_58_155" hidden="1">"#"</definedName>
    <definedName name="FDC_58_156" hidden="1">"#"</definedName>
    <definedName name="FDC_58_157" hidden="1">"#"</definedName>
    <definedName name="FDC_58_158" hidden="1">"#"</definedName>
    <definedName name="FDC_58_159" hidden="1">"#"</definedName>
    <definedName name="FDC_58_16" hidden="1">"#"</definedName>
    <definedName name="FDC_58_160" hidden="1">"#"</definedName>
    <definedName name="FDC_58_161" hidden="1">"#"</definedName>
    <definedName name="FDC_58_162" hidden="1">"#"</definedName>
    <definedName name="FDC_58_163" hidden="1">"#"</definedName>
    <definedName name="FDC_58_164" hidden="1">"#"</definedName>
    <definedName name="FDC_58_165" hidden="1">"#"</definedName>
    <definedName name="FDC_58_166" hidden="1">"#"</definedName>
    <definedName name="FDC_58_167" hidden="1">"#"</definedName>
    <definedName name="FDC_58_168" hidden="1">"#"</definedName>
    <definedName name="FDC_58_169" hidden="1">"#"</definedName>
    <definedName name="FDC_58_17" hidden="1">"#"</definedName>
    <definedName name="FDC_58_170" hidden="1">"#"</definedName>
    <definedName name="FDC_58_171" hidden="1">"#"</definedName>
    <definedName name="FDC_58_172" hidden="1">"#"</definedName>
    <definedName name="FDC_58_173" hidden="1">"#"</definedName>
    <definedName name="FDC_58_174" hidden="1">"#"</definedName>
    <definedName name="FDC_58_175" hidden="1">"#"</definedName>
    <definedName name="FDC_58_176" hidden="1">"#"</definedName>
    <definedName name="FDC_58_177" hidden="1">"#"</definedName>
    <definedName name="FDC_58_178" hidden="1">"#"</definedName>
    <definedName name="FDC_58_179" hidden="1">"#"</definedName>
    <definedName name="FDC_58_18" hidden="1">"#"</definedName>
    <definedName name="FDC_58_180" hidden="1">"#"</definedName>
    <definedName name="FDC_58_181" hidden="1">"#"</definedName>
    <definedName name="FDC_58_182" hidden="1">"#"</definedName>
    <definedName name="FDC_58_183" hidden="1">"#"</definedName>
    <definedName name="FDC_58_184" hidden="1">"#"</definedName>
    <definedName name="FDC_58_185" hidden="1">"#"</definedName>
    <definedName name="FDC_58_186" hidden="1">"#"</definedName>
    <definedName name="FDC_58_187" hidden="1">"#"</definedName>
    <definedName name="FDC_58_188" hidden="1">"#"</definedName>
    <definedName name="FDC_58_189" hidden="1">"#"</definedName>
    <definedName name="FDC_58_19" hidden="1">"#"</definedName>
    <definedName name="FDC_58_190" hidden="1">"#"</definedName>
    <definedName name="FDC_58_191" hidden="1">"#"</definedName>
    <definedName name="FDC_58_192" hidden="1">"#"</definedName>
    <definedName name="FDC_58_193" hidden="1">"#"</definedName>
    <definedName name="FDC_58_194" hidden="1">"#"</definedName>
    <definedName name="FDC_58_195" hidden="1">"#"</definedName>
    <definedName name="FDC_58_196" hidden="1">"#"</definedName>
    <definedName name="FDC_58_197" hidden="1">"#"</definedName>
    <definedName name="FDC_58_198" hidden="1">"#"</definedName>
    <definedName name="FDC_58_199" hidden="1">"#"</definedName>
    <definedName name="FDC_58_2" hidden="1">"#"</definedName>
    <definedName name="FDC_58_20" hidden="1">"#"</definedName>
    <definedName name="FDC_58_200" hidden="1">"#"</definedName>
    <definedName name="FDC_58_201" hidden="1">"#"</definedName>
    <definedName name="FDC_58_202" hidden="1">"#"</definedName>
    <definedName name="FDC_58_203" hidden="1">"#"</definedName>
    <definedName name="FDC_58_204" hidden="1">"#"</definedName>
    <definedName name="FDC_58_205" hidden="1">"#"</definedName>
    <definedName name="FDC_58_206" hidden="1">"#"</definedName>
    <definedName name="FDC_58_207" hidden="1">"#"</definedName>
    <definedName name="FDC_58_208" hidden="1">"#"</definedName>
    <definedName name="FDC_58_209" hidden="1">"#"</definedName>
    <definedName name="FDC_58_21" hidden="1">"#"</definedName>
    <definedName name="FDC_58_210" hidden="1">"#"</definedName>
    <definedName name="FDC_58_211" hidden="1">"#"</definedName>
    <definedName name="FDC_58_212" hidden="1">"#"</definedName>
    <definedName name="FDC_58_213" hidden="1">"#"</definedName>
    <definedName name="FDC_58_214" hidden="1">"#"</definedName>
    <definedName name="FDC_58_215" hidden="1">"#"</definedName>
    <definedName name="FDC_58_216" hidden="1">"#"</definedName>
    <definedName name="FDC_58_217" hidden="1">"#"</definedName>
    <definedName name="FDC_58_218" hidden="1">"#"</definedName>
    <definedName name="FDC_58_219" hidden="1">"#"</definedName>
    <definedName name="FDC_58_22" hidden="1">"#"</definedName>
    <definedName name="FDC_58_220" hidden="1">"#"</definedName>
    <definedName name="FDC_58_221" hidden="1">"#"</definedName>
    <definedName name="FDC_58_222" hidden="1">"#"</definedName>
    <definedName name="FDC_58_223" hidden="1">"#"</definedName>
    <definedName name="FDC_58_224" hidden="1">"#"</definedName>
    <definedName name="FDC_58_225" hidden="1">"#"</definedName>
    <definedName name="FDC_58_226" hidden="1">"#"</definedName>
    <definedName name="FDC_58_227" hidden="1">"#"</definedName>
    <definedName name="FDC_58_228" hidden="1">"#"</definedName>
    <definedName name="FDC_58_229" hidden="1">"#"</definedName>
    <definedName name="FDC_58_23" hidden="1">"#"</definedName>
    <definedName name="FDC_58_230" hidden="1">"#"</definedName>
    <definedName name="FDC_58_231" hidden="1">"#"</definedName>
    <definedName name="FDC_58_232" hidden="1">"#"</definedName>
    <definedName name="FDC_58_233" hidden="1">"#"</definedName>
    <definedName name="FDC_58_234" hidden="1">"#"</definedName>
    <definedName name="FDC_58_235" hidden="1">"#"</definedName>
    <definedName name="FDC_58_236" hidden="1">"#"</definedName>
    <definedName name="FDC_58_237" hidden="1">"#"</definedName>
    <definedName name="FDC_58_238" hidden="1">"#"</definedName>
    <definedName name="FDC_58_239" hidden="1">"#"</definedName>
    <definedName name="FDC_58_24" hidden="1">"#"</definedName>
    <definedName name="FDC_58_240" hidden="1">"#"</definedName>
    <definedName name="FDC_58_241" hidden="1">"#"</definedName>
    <definedName name="FDC_58_242" hidden="1">"#"</definedName>
    <definedName name="FDC_58_243" hidden="1">"#"</definedName>
    <definedName name="FDC_58_244" hidden="1">"#"</definedName>
    <definedName name="FDC_58_245" hidden="1">"#"</definedName>
    <definedName name="FDC_58_246" hidden="1">"#"</definedName>
    <definedName name="FDC_58_247" hidden="1">"#"</definedName>
    <definedName name="FDC_58_248" hidden="1">"#"</definedName>
    <definedName name="FDC_58_249" hidden="1">"#"</definedName>
    <definedName name="FDC_58_25" hidden="1">"#"</definedName>
    <definedName name="FDC_58_250" hidden="1">"#"</definedName>
    <definedName name="FDC_58_251" hidden="1">"#"</definedName>
    <definedName name="FDC_58_252" hidden="1">"#"</definedName>
    <definedName name="FDC_58_253" hidden="1">"#"</definedName>
    <definedName name="FDC_58_254" hidden="1">"#"</definedName>
    <definedName name="FDC_58_255" hidden="1">"#"</definedName>
    <definedName name="FDC_58_256" hidden="1">"#"</definedName>
    <definedName name="FDC_58_257" hidden="1">"#"</definedName>
    <definedName name="FDC_58_258" hidden="1">"#"</definedName>
    <definedName name="FDC_58_259" hidden="1">"#"</definedName>
    <definedName name="FDC_58_26" hidden="1">"#"</definedName>
    <definedName name="FDC_58_260" hidden="1">"#"</definedName>
    <definedName name="FDC_58_261" hidden="1">"#"</definedName>
    <definedName name="FDC_58_27" hidden="1">"#"</definedName>
    <definedName name="FDC_58_28" hidden="1">"#"</definedName>
    <definedName name="FDC_58_29" hidden="1">"#"</definedName>
    <definedName name="FDC_58_3" hidden="1">"#"</definedName>
    <definedName name="FDC_58_30" hidden="1">"#"</definedName>
    <definedName name="FDC_58_31" hidden="1">"#"</definedName>
    <definedName name="FDC_58_32" hidden="1">"#"</definedName>
    <definedName name="FDC_58_33" hidden="1">"#"</definedName>
    <definedName name="FDC_58_34" hidden="1">"#"</definedName>
    <definedName name="FDC_58_35" hidden="1">"#"</definedName>
    <definedName name="FDC_58_36" hidden="1">"#"</definedName>
    <definedName name="FDC_58_37" hidden="1">"#"</definedName>
    <definedName name="FDC_58_38" hidden="1">"#"</definedName>
    <definedName name="FDC_58_39" hidden="1">"#"</definedName>
    <definedName name="FDC_58_4" hidden="1">"#"</definedName>
    <definedName name="FDC_58_40" hidden="1">"#"</definedName>
    <definedName name="FDC_58_41" hidden="1">"#"</definedName>
    <definedName name="FDC_58_42" hidden="1">"#"</definedName>
    <definedName name="FDC_58_43" hidden="1">"#"</definedName>
    <definedName name="FDC_58_44" hidden="1">"#"</definedName>
    <definedName name="FDC_58_45" hidden="1">"#"</definedName>
    <definedName name="FDC_58_46" hidden="1">"#"</definedName>
    <definedName name="FDC_58_47" hidden="1">"#"</definedName>
    <definedName name="FDC_58_48" hidden="1">"#"</definedName>
    <definedName name="FDC_58_49" hidden="1">"#"</definedName>
    <definedName name="FDC_58_5" hidden="1">"#"</definedName>
    <definedName name="FDC_58_50" hidden="1">"#"</definedName>
    <definedName name="FDC_58_51" hidden="1">"#"</definedName>
    <definedName name="FDC_58_52" hidden="1">"#"</definedName>
    <definedName name="FDC_58_53" hidden="1">"#"</definedName>
    <definedName name="FDC_58_54" hidden="1">"#"</definedName>
    <definedName name="FDC_58_55" hidden="1">"#"</definedName>
    <definedName name="FDC_58_56" hidden="1">"#"</definedName>
    <definedName name="FDC_58_57" hidden="1">"#"</definedName>
    <definedName name="FDC_58_58" hidden="1">"#"</definedName>
    <definedName name="FDC_58_59" hidden="1">"#"</definedName>
    <definedName name="FDC_58_6" hidden="1">"#"</definedName>
    <definedName name="FDC_58_60" hidden="1">"#"</definedName>
    <definedName name="FDC_58_61" hidden="1">"#"</definedName>
    <definedName name="FDC_58_62" hidden="1">"#"</definedName>
    <definedName name="FDC_58_63" hidden="1">"#"</definedName>
    <definedName name="FDC_58_64" hidden="1">"#"</definedName>
    <definedName name="FDC_58_65" hidden="1">"#"</definedName>
    <definedName name="FDC_58_66" hidden="1">"#"</definedName>
    <definedName name="FDC_58_67" hidden="1">"#"</definedName>
    <definedName name="FDC_58_68" hidden="1">"#"</definedName>
    <definedName name="FDC_58_69" hidden="1">"#"</definedName>
    <definedName name="FDC_58_7" hidden="1">"#"</definedName>
    <definedName name="FDC_58_70" hidden="1">"#"</definedName>
    <definedName name="FDC_58_71" hidden="1">"#"</definedName>
    <definedName name="FDC_58_72" hidden="1">"#"</definedName>
    <definedName name="FDC_58_73" hidden="1">"#"</definedName>
    <definedName name="FDC_58_74" hidden="1">"#"</definedName>
    <definedName name="FDC_58_75" hidden="1">"#"</definedName>
    <definedName name="FDC_58_76" hidden="1">"#"</definedName>
    <definedName name="FDC_58_77" hidden="1">"#"</definedName>
    <definedName name="FDC_58_78" hidden="1">"#"</definedName>
    <definedName name="FDC_58_79" hidden="1">"#"</definedName>
    <definedName name="FDC_58_8" hidden="1">"#"</definedName>
    <definedName name="FDC_58_80" hidden="1">"#"</definedName>
    <definedName name="FDC_58_81" hidden="1">"#"</definedName>
    <definedName name="FDC_58_82" hidden="1">"#"</definedName>
    <definedName name="FDC_58_83" hidden="1">"#"</definedName>
    <definedName name="FDC_58_84" hidden="1">"#"</definedName>
    <definedName name="FDC_58_85" hidden="1">"#"</definedName>
    <definedName name="FDC_58_86" hidden="1">"#"</definedName>
    <definedName name="FDC_58_87" hidden="1">"#"</definedName>
    <definedName name="FDC_58_88" hidden="1">"#"</definedName>
    <definedName name="FDC_58_89" hidden="1">"#"</definedName>
    <definedName name="FDC_58_9" hidden="1">"#"</definedName>
    <definedName name="FDC_58_90" hidden="1">"#"</definedName>
    <definedName name="FDC_58_91" hidden="1">"#"</definedName>
    <definedName name="FDC_58_92" hidden="1">"#"</definedName>
    <definedName name="FDC_58_93" hidden="1">"#"</definedName>
    <definedName name="FDC_58_94" hidden="1">"#"</definedName>
    <definedName name="FDC_58_95" hidden="1">"#"</definedName>
    <definedName name="FDC_58_96" hidden="1">"#"</definedName>
    <definedName name="FDC_58_97" hidden="1">"#"</definedName>
    <definedName name="FDC_58_98" hidden="1">"#"</definedName>
    <definedName name="FDC_58_99" hidden="1">"#"</definedName>
    <definedName name="FDC_59_0" hidden="1">"#"</definedName>
    <definedName name="FDC_59_1" hidden="1">"#"</definedName>
    <definedName name="FDC_59_10" hidden="1">"#"</definedName>
    <definedName name="FDC_59_100" hidden="1">"#"</definedName>
    <definedName name="FDC_59_101" hidden="1">"#"</definedName>
    <definedName name="FDC_59_102" hidden="1">"#"</definedName>
    <definedName name="FDC_59_103" hidden="1">"#"</definedName>
    <definedName name="FDC_59_104" hidden="1">"#"</definedName>
    <definedName name="FDC_59_105" hidden="1">"#"</definedName>
    <definedName name="FDC_59_106" hidden="1">"#"</definedName>
    <definedName name="FDC_59_107" hidden="1">"#"</definedName>
    <definedName name="FDC_59_108" hidden="1">"#"</definedName>
    <definedName name="FDC_59_109" hidden="1">"#"</definedName>
    <definedName name="FDC_59_11" hidden="1">"#"</definedName>
    <definedName name="FDC_59_110" hidden="1">"#"</definedName>
    <definedName name="FDC_59_111" hidden="1">"#"</definedName>
    <definedName name="FDC_59_112" hidden="1">"#"</definedName>
    <definedName name="FDC_59_113" hidden="1">"#"</definedName>
    <definedName name="FDC_59_114" hidden="1">"#"</definedName>
    <definedName name="FDC_59_115" hidden="1">"#"</definedName>
    <definedName name="FDC_59_116" hidden="1">"#"</definedName>
    <definedName name="FDC_59_117" hidden="1">"#"</definedName>
    <definedName name="FDC_59_118" hidden="1">"#"</definedName>
    <definedName name="FDC_59_119" hidden="1">"#"</definedName>
    <definedName name="FDC_59_12" hidden="1">"#"</definedName>
    <definedName name="FDC_59_120" hidden="1">"#"</definedName>
    <definedName name="FDC_59_121" hidden="1">"#"</definedName>
    <definedName name="FDC_59_122" hidden="1">"#"</definedName>
    <definedName name="FDC_59_123" hidden="1">"#"</definedName>
    <definedName name="FDC_59_124" hidden="1">"#"</definedName>
    <definedName name="FDC_59_125" hidden="1">"#"</definedName>
    <definedName name="FDC_59_126" hidden="1">"#"</definedName>
    <definedName name="FDC_59_127" hidden="1">"#"</definedName>
    <definedName name="FDC_59_128" hidden="1">"#"</definedName>
    <definedName name="FDC_59_129" hidden="1">"#"</definedName>
    <definedName name="FDC_59_13" hidden="1">"#"</definedName>
    <definedName name="FDC_59_130" hidden="1">"#"</definedName>
    <definedName name="FDC_59_131" hidden="1">"#"</definedName>
    <definedName name="FDC_59_132" hidden="1">"#"</definedName>
    <definedName name="FDC_59_133" hidden="1">"#"</definedName>
    <definedName name="FDC_59_134" hidden="1">"#"</definedName>
    <definedName name="FDC_59_135" hidden="1">"#"</definedName>
    <definedName name="FDC_59_136" hidden="1">"#"</definedName>
    <definedName name="FDC_59_137" hidden="1">"#"</definedName>
    <definedName name="FDC_59_138" hidden="1">"#"</definedName>
    <definedName name="FDC_59_139" hidden="1">"#"</definedName>
    <definedName name="FDC_59_14" hidden="1">"#"</definedName>
    <definedName name="FDC_59_140" hidden="1">"#"</definedName>
    <definedName name="FDC_59_141" hidden="1">"#"</definedName>
    <definedName name="FDC_59_142" hidden="1">"#"</definedName>
    <definedName name="FDC_59_143" hidden="1">"#"</definedName>
    <definedName name="FDC_59_144" hidden="1">"#"</definedName>
    <definedName name="FDC_59_145" hidden="1">"#"</definedName>
    <definedName name="FDC_59_146" hidden="1">"#"</definedName>
    <definedName name="FDC_59_147" hidden="1">"#"</definedName>
    <definedName name="FDC_59_148" hidden="1">"#"</definedName>
    <definedName name="FDC_59_149" hidden="1">"#"</definedName>
    <definedName name="FDC_59_15" hidden="1">"#"</definedName>
    <definedName name="FDC_59_150" hidden="1">"#"</definedName>
    <definedName name="FDC_59_151" hidden="1">"#"</definedName>
    <definedName name="FDC_59_152" hidden="1">"#"</definedName>
    <definedName name="FDC_59_153" hidden="1">"#"</definedName>
    <definedName name="FDC_59_154" hidden="1">"#"</definedName>
    <definedName name="FDC_59_155" hidden="1">"#"</definedName>
    <definedName name="FDC_59_156" hidden="1">"#"</definedName>
    <definedName name="FDC_59_157" hidden="1">"#"</definedName>
    <definedName name="FDC_59_158" hidden="1">"#"</definedName>
    <definedName name="FDC_59_159" hidden="1">"#"</definedName>
    <definedName name="FDC_59_16" hidden="1">"#"</definedName>
    <definedName name="FDC_59_160" hidden="1">"#"</definedName>
    <definedName name="FDC_59_161" hidden="1">"#"</definedName>
    <definedName name="FDC_59_162" hidden="1">"#"</definedName>
    <definedName name="FDC_59_163" hidden="1">"#"</definedName>
    <definedName name="FDC_59_164" hidden="1">"#"</definedName>
    <definedName name="FDC_59_165" hidden="1">"#"</definedName>
    <definedName name="FDC_59_166" hidden="1">"#"</definedName>
    <definedName name="FDC_59_167" hidden="1">"#"</definedName>
    <definedName name="FDC_59_168" hidden="1">"#"</definedName>
    <definedName name="FDC_59_169" hidden="1">"#"</definedName>
    <definedName name="FDC_59_17" hidden="1">"#"</definedName>
    <definedName name="FDC_59_170" hidden="1">"#"</definedName>
    <definedName name="FDC_59_171" hidden="1">"#"</definedName>
    <definedName name="FDC_59_172" hidden="1">"#"</definedName>
    <definedName name="FDC_59_173" hidden="1">"#"</definedName>
    <definedName name="FDC_59_174" hidden="1">"#"</definedName>
    <definedName name="FDC_59_175" hidden="1">"#"</definedName>
    <definedName name="FDC_59_176" hidden="1">"#"</definedName>
    <definedName name="FDC_59_177" hidden="1">"#"</definedName>
    <definedName name="FDC_59_178" hidden="1">"#"</definedName>
    <definedName name="FDC_59_179" hidden="1">"#"</definedName>
    <definedName name="FDC_59_18" hidden="1">"#"</definedName>
    <definedName name="FDC_59_180" hidden="1">"#"</definedName>
    <definedName name="FDC_59_181" hidden="1">"#"</definedName>
    <definedName name="FDC_59_182" hidden="1">"#"</definedName>
    <definedName name="FDC_59_183" hidden="1">"#"</definedName>
    <definedName name="FDC_59_184" hidden="1">"#"</definedName>
    <definedName name="FDC_59_185" hidden="1">"#"</definedName>
    <definedName name="FDC_59_186" hidden="1">"#"</definedName>
    <definedName name="FDC_59_187" hidden="1">"#"</definedName>
    <definedName name="FDC_59_188" hidden="1">"#"</definedName>
    <definedName name="FDC_59_189" hidden="1">"#"</definedName>
    <definedName name="FDC_59_19" hidden="1">"#"</definedName>
    <definedName name="FDC_59_190" hidden="1">"#"</definedName>
    <definedName name="FDC_59_191" hidden="1">"#"</definedName>
    <definedName name="FDC_59_192" hidden="1">"#"</definedName>
    <definedName name="FDC_59_193" hidden="1">"#"</definedName>
    <definedName name="FDC_59_194" hidden="1">"#"</definedName>
    <definedName name="FDC_59_195" hidden="1">"#"</definedName>
    <definedName name="FDC_59_196" hidden="1">"#"</definedName>
    <definedName name="FDC_59_197" hidden="1">"#"</definedName>
    <definedName name="FDC_59_198" hidden="1">"#"</definedName>
    <definedName name="FDC_59_199" hidden="1">"#"</definedName>
    <definedName name="FDC_59_2" hidden="1">"#"</definedName>
    <definedName name="FDC_59_20" hidden="1">"#"</definedName>
    <definedName name="FDC_59_200" hidden="1">"#"</definedName>
    <definedName name="FDC_59_201" hidden="1">"#"</definedName>
    <definedName name="FDC_59_202" hidden="1">"#"</definedName>
    <definedName name="FDC_59_203" hidden="1">"#"</definedName>
    <definedName name="FDC_59_204" hidden="1">"#"</definedName>
    <definedName name="FDC_59_205" hidden="1">"#"</definedName>
    <definedName name="FDC_59_206" hidden="1">"#"</definedName>
    <definedName name="FDC_59_207" hidden="1">"#"</definedName>
    <definedName name="FDC_59_208" hidden="1">"#"</definedName>
    <definedName name="FDC_59_209" hidden="1">"#"</definedName>
    <definedName name="FDC_59_21" hidden="1">"#"</definedName>
    <definedName name="FDC_59_210" hidden="1">"#"</definedName>
    <definedName name="FDC_59_211" hidden="1">"#"</definedName>
    <definedName name="FDC_59_212" hidden="1">"#"</definedName>
    <definedName name="FDC_59_213" hidden="1">"#"</definedName>
    <definedName name="FDC_59_214" hidden="1">"#"</definedName>
    <definedName name="FDC_59_215" hidden="1">"#"</definedName>
    <definedName name="FDC_59_216" hidden="1">"#"</definedName>
    <definedName name="FDC_59_217" hidden="1">"#"</definedName>
    <definedName name="FDC_59_218" hidden="1">"#"</definedName>
    <definedName name="FDC_59_219" hidden="1">"#"</definedName>
    <definedName name="FDC_59_22" hidden="1">"#"</definedName>
    <definedName name="FDC_59_220" hidden="1">"#"</definedName>
    <definedName name="FDC_59_221" hidden="1">"#"</definedName>
    <definedName name="FDC_59_222" hidden="1">"#"</definedName>
    <definedName name="FDC_59_223" hidden="1">"#"</definedName>
    <definedName name="FDC_59_224" hidden="1">"#"</definedName>
    <definedName name="FDC_59_225" hidden="1">"#"</definedName>
    <definedName name="FDC_59_226" hidden="1">"#"</definedName>
    <definedName name="FDC_59_227" hidden="1">"#"</definedName>
    <definedName name="FDC_59_228" hidden="1">"#"</definedName>
    <definedName name="FDC_59_229" hidden="1">"#"</definedName>
    <definedName name="FDC_59_23" hidden="1">"#"</definedName>
    <definedName name="FDC_59_230" hidden="1">"#"</definedName>
    <definedName name="FDC_59_231" hidden="1">"#"</definedName>
    <definedName name="FDC_59_232" hidden="1">"#"</definedName>
    <definedName name="FDC_59_233" hidden="1">"#"</definedName>
    <definedName name="FDC_59_234" hidden="1">"#"</definedName>
    <definedName name="FDC_59_235" hidden="1">"#"</definedName>
    <definedName name="FDC_59_236" hidden="1">"#"</definedName>
    <definedName name="FDC_59_237" hidden="1">"#"</definedName>
    <definedName name="FDC_59_238" hidden="1">"#"</definedName>
    <definedName name="FDC_59_239" hidden="1">"#"</definedName>
    <definedName name="FDC_59_24" hidden="1">"#"</definedName>
    <definedName name="FDC_59_240" hidden="1">"#"</definedName>
    <definedName name="FDC_59_241" hidden="1">"#"</definedName>
    <definedName name="FDC_59_242" hidden="1">"#"</definedName>
    <definedName name="FDC_59_243" hidden="1">"#"</definedName>
    <definedName name="FDC_59_244" hidden="1">"#"</definedName>
    <definedName name="FDC_59_245" hidden="1">"#"</definedName>
    <definedName name="FDC_59_246" hidden="1">"#"</definedName>
    <definedName name="FDC_59_247" hidden="1">"#"</definedName>
    <definedName name="FDC_59_248" hidden="1">"#"</definedName>
    <definedName name="FDC_59_249" hidden="1">"#"</definedName>
    <definedName name="FDC_59_25" hidden="1">"#"</definedName>
    <definedName name="FDC_59_250" hidden="1">"#"</definedName>
    <definedName name="FDC_59_251" hidden="1">"#"</definedName>
    <definedName name="FDC_59_252" hidden="1">"#"</definedName>
    <definedName name="FDC_59_253" hidden="1">"#"</definedName>
    <definedName name="FDC_59_254" hidden="1">"#"</definedName>
    <definedName name="FDC_59_255" hidden="1">"#"</definedName>
    <definedName name="FDC_59_256" hidden="1">"#"</definedName>
    <definedName name="FDC_59_257" hidden="1">"#"</definedName>
    <definedName name="FDC_59_258" hidden="1">"#"</definedName>
    <definedName name="FDC_59_259" hidden="1">"#"</definedName>
    <definedName name="FDC_59_26" hidden="1">"#"</definedName>
    <definedName name="FDC_59_260" hidden="1">"#"</definedName>
    <definedName name="FDC_59_261" hidden="1">"#"</definedName>
    <definedName name="FDC_59_27" hidden="1">"#"</definedName>
    <definedName name="FDC_59_28" hidden="1">"#"</definedName>
    <definedName name="FDC_59_29" hidden="1">"#"</definedName>
    <definedName name="FDC_59_3" hidden="1">"#"</definedName>
    <definedName name="FDC_59_30" hidden="1">"#"</definedName>
    <definedName name="FDC_59_31" hidden="1">"#"</definedName>
    <definedName name="FDC_59_32" hidden="1">"#"</definedName>
    <definedName name="FDC_59_33" hidden="1">"#"</definedName>
    <definedName name="FDC_59_34" hidden="1">"#"</definedName>
    <definedName name="FDC_59_35" hidden="1">"#"</definedName>
    <definedName name="FDC_59_36" hidden="1">"#"</definedName>
    <definedName name="FDC_59_37" hidden="1">"#"</definedName>
    <definedName name="FDC_59_38" hidden="1">"#"</definedName>
    <definedName name="FDC_59_39" hidden="1">"#"</definedName>
    <definedName name="FDC_59_4" hidden="1">"#"</definedName>
    <definedName name="FDC_59_40" hidden="1">"#"</definedName>
    <definedName name="FDC_59_41" hidden="1">"#"</definedName>
    <definedName name="FDC_59_42" hidden="1">"#"</definedName>
    <definedName name="FDC_59_43" hidden="1">"#"</definedName>
    <definedName name="FDC_59_44" hidden="1">"#"</definedName>
    <definedName name="FDC_59_45" hidden="1">"#"</definedName>
    <definedName name="FDC_59_46" hidden="1">"#"</definedName>
    <definedName name="FDC_59_47" hidden="1">"#"</definedName>
    <definedName name="FDC_59_48" hidden="1">"#"</definedName>
    <definedName name="FDC_59_49" hidden="1">"#"</definedName>
    <definedName name="FDC_59_5" hidden="1">"#"</definedName>
    <definedName name="FDC_59_50" hidden="1">"#"</definedName>
    <definedName name="FDC_59_51" hidden="1">"#"</definedName>
    <definedName name="FDC_59_52" hidden="1">"#"</definedName>
    <definedName name="FDC_59_53" hidden="1">"#"</definedName>
    <definedName name="FDC_59_54" hidden="1">"#"</definedName>
    <definedName name="FDC_59_55" hidden="1">"#"</definedName>
    <definedName name="FDC_59_56" hidden="1">"#"</definedName>
    <definedName name="FDC_59_57" hidden="1">"#"</definedName>
    <definedName name="FDC_59_58" hidden="1">"#"</definedName>
    <definedName name="FDC_59_59" hidden="1">"#"</definedName>
    <definedName name="FDC_59_6" hidden="1">"#"</definedName>
    <definedName name="FDC_59_60" hidden="1">"#"</definedName>
    <definedName name="FDC_59_61" hidden="1">"#"</definedName>
    <definedName name="FDC_59_62" hidden="1">"#"</definedName>
    <definedName name="FDC_59_63" hidden="1">"#"</definedName>
    <definedName name="FDC_59_64" hidden="1">"#"</definedName>
    <definedName name="FDC_59_65" hidden="1">"#"</definedName>
    <definedName name="FDC_59_66" hidden="1">"#"</definedName>
    <definedName name="FDC_59_67" hidden="1">"#"</definedName>
    <definedName name="FDC_59_68" hidden="1">"#"</definedName>
    <definedName name="FDC_59_69" hidden="1">"#"</definedName>
    <definedName name="FDC_59_7" hidden="1">"#"</definedName>
    <definedName name="FDC_59_70" hidden="1">"#"</definedName>
    <definedName name="FDC_59_71" hidden="1">"#"</definedName>
    <definedName name="FDC_59_72" hidden="1">"#"</definedName>
    <definedName name="FDC_59_73" hidden="1">"#"</definedName>
    <definedName name="FDC_59_74" hidden="1">"#"</definedName>
    <definedName name="FDC_59_75" hidden="1">"#"</definedName>
    <definedName name="FDC_59_76" hidden="1">"#"</definedName>
    <definedName name="FDC_59_77" hidden="1">"#"</definedName>
    <definedName name="FDC_59_78" hidden="1">"#"</definedName>
    <definedName name="FDC_59_79" hidden="1">"#"</definedName>
    <definedName name="FDC_59_8" hidden="1">"#"</definedName>
    <definedName name="FDC_59_80" hidden="1">"#"</definedName>
    <definedName name="FDC_59_81" hidden="1">"#"</definedName>
    <definedName name="FDC_59_82" hidden="1">"#"</definedName>
    <definedName name="FDC_59_83" hidden="1">"#"</definedName>
    <definedName name="FDC_59_84" hidden="1">"#"</definedName>
    <definedName name="FDC_59_85" hidden="1">"#"</definedName>
    <definedName name="FDC_59_86" hidden="1">"#"</definedName>
    <definedName name="FDC_59_87" hidden="1">"#"</definedName>
    <definedName name="FDC_59_88" hidden="1">"#"</definedName>
    <definedName name="FDC_59_89" hidden="1">"#"</definedName>
    <definedName name="FDC_59_9" hidden="1">"#"</definedName>
    <definedName name="FDC_59_90" hidden="1">"#"</definedName>
    <definedName name="FDC_59_91" hidden="1">"#"</definedName>
    <definedName name="FDC_59_92" hidden="1">"#"</definedName>
    <definedName name="FDC_59_93" hidden="1">"#"</definedName>
    <definedName name="FDC_59_94" hidden="1">"#"</definedName>
    <definedName name="FDC_59_95" hidden="1">"#"</definedName>
    <definedName name="FDC_59_96" hidden="1">"#"</definedName>
    <definedName name="FDC_59_97" hidden="1">"#"</definedName>
    <definedName name="FDC_59_98" hidden="1">"#"</definedName>
    <definedName name="FDC_59_99" hidden="1">"#"</definedName>
    <definedName name="FDC_6_0" hidden="1">"#"</definedName>
    <definedName name="FDC_6_1" hidden="1">"#"</definedName>
    <definedName name="FDC_6_2" hidden="1">"#"</definedName>
    <definedName name="FDC_6_3" hidden="1">"#"</definedName>
    <definedName name="FDC_60_0" hidden="1">"#"</definedName>
    <definedName name="FDC_60_1" hidden="1">"#"</definedName>
    <definedName name="FDC_60_10" hidden="1">"#"</definedName>
    <definedName name="FDC_60_100" hidden="1">"#"</definedName>
    <definedName name="FDC_60_101" hidden="1">"#"</definedName>
    <definedName name="FDC_60_102" hidden="1">"#"</definedName>
    <definedName name="FDC_60_103" hidden="1">"#"</definedName>
    <definedName name="FDC_60_104" hidden="1">"#"</definedName>
    <definedName name="FDC_60_105" hidden="1">"#"</definedName>
    <definedName name="FDC_60_106" hidden="1">"#"</definedName>
    <definedName name="FDC_60_107" hidden="1">"#"</definedName>
    <definedName name="FDC_60_108" hidden="1">"#"</definedName>
    <definedName name="FDC_60_109" hidden="1">"#"</definedName>
    <definedName name="FDC_60_11" hidden="1">"#"</definedName>
    <definedName name="FDC_60_110" hidden="1">"#"</definedName>
    <definedName name="FDC_60_111" hidden="1">"#"</definedName>
    <definedName name="FDC_60_112" hidden="1">"#"</definedName>
    <definedName name="FDC_60_113" hidden="1">"#"</definedName>
    <definedName name="FDC_60_114" hidden="1">"#"</definedName>
    <definedName name="FDC_60_115" hidden="1">"#"</definedName>
    <definedName name="FDC_60_116" hidden="1">"#"</definedName>
    <definedName name="FDC_60_117" hidden="1">"#"</definedName>
    <definedName name="FDC_60_118" hidden="1">"#"</definedName>
    <definedName name="FDC_60_119" hidden="1">"#"</definedName>
    <definedName name="FDC_60_12" hidden="1">"#"</definedName>
    <definedName name="FDC_60_120" hidden="1">"#"</definedName>
    <definedName name="FDC_60_121" hidden="1">"#"</definedName>
    <definedName name="FDC_60_122" hidden="1">"#"</definedName>
    <definedName name="FDC_60_123" hidden="1">"#"</definedName>
    <definedName name="FDC_60_124" hidden="1">"#"</definedName>
    <definedName name="FDC_60_125" hidden="1">"#"</definedName>
    <definedName name="FDC_60_126" hidden="1">"#"</definedName>
    <definedName name="FDC_60_127" hidden="1">"#"</definedName>
    <definedName name="FDC_60_128" hidden="1">"#"</definedName>
    <definedName name="FDC_60_129" hidden="1">"#"</definedName>
    <definedName name="FDC_60_13" hidden="1">"#"</definedName>
    <definedName name="FDC_60_130" hidden="1">"#"</definedName>
    <definedName name="FDC_60_131" hidden="1">"#"</definedName>
    <definedName name="FDC_60_132" hidden="1">"#"</definedName>
    <definedName name="FDC_60_133" hidden="1">"#"</definedName>
    <definedName name="FDC_60_134" hidden="1">"#"</definedName>
    <definedName name="FDC_60_135" hidden="1">"#"</definedName>
    <definedName name="FDC_60_136" hidden="1">"#"</definedName>
    <definedName name="FDC_60_137" hidden="1">"#"</definedName>
    <definedName name="FDC_60_138" hidden="1">"#"</definedName>
    <definedName name="FDC_60_139" hidden="1">"#"</definedName>
    <definedName name="FDC_60_14" hidden="1">"#"</definedName>
    <definedName name="FDC_60_140" hidden="1">"#"</definedName>
    <definedName name="FDC_60_141" hidden="1">"#"</definedName>
    <definedName name="FDC_60_142" hidden="1">"#"</definedName>
    <definedName name="FDC_60_143" hidden="1">"#"</definedName>
    <definedName name="FDC_60_144" hidden="1">"#"</definedName>
    <definedName name="FDC_60_145" hidden="1">"#"</definedName>
    <definedName name="FDC_60_146" hidden="1">"#"</definedName>
    <definedName name="FDC_60_147" hidden="1">"#"</definedName>
    <definedName name="FDC_60_148" hidden="1">"#"</definedName>
    <definedName name="FDC_60_149" hidden="1">"#"</definedName>
    <definedName name="FDC_60_15" hidden="1">"#"</definedName>
    <definedName name="FDC_60_150" hidden="1">"#"</definedName>
    <definedName name="FDC_60_151" hidden="1">"#"</definedName>
    <definedName name="FDC_60_152" hidden="1">"#"</definedName>
    <definedName name="FDC_60_153" hidden="1">"#"</definedName>
    <definedName name="FDC_60_154" hidden="1">"#"</definedName>
    <definedName name="FDC_60_155" hidden="1">"#"</definedName>
    <definedName name="FDC_60_156" hidden="1">"#"</definedName>
    <definedName name="FDC_60_157" hidden="1">"#"</definedName>
    <definedName name="FDC_60_158" hidden="1">"#"</definedName>
    <definedName name="FDC_60_159" hidden="1">"#"</definedName>
    <definedName name="FDC_60_16" hidden="1">"#"</definedName>
    <definedName name="FDC_60_160" hidden="1">"#"</definedName>
    <definedName name="FDC_60_161" hidden="1">"#"</definedName>
    <definedName name="FDC_60_162" hidden="1">"#"</definedName>
    <definedName name="FDC_60_163" hidden="1">"#"</definedName>
    <definedName name="FDC_60_164" hidden="1">"#"</definedName>
    <definedName name="FDC_60_165" hidden="1">"#"</definedName>
    <definedName name="FDC_60_166" hidden="1">"#"</definedName>
    <definedName name="FDC_60_167" hidden="1">"#"</definedName>
    <definedName name="FDC_60_168" hidden="1">"#"</definedName>
    <definedName name="FDC_60_169" hidden="1">"#"</definedName>
    <definedName name="FDC_60_17" hidden="1">"#"</definedName>
    <definedName name="FDC_60_170" hidden="1">"#"</definedName>
    <definedName name="FDC_60_171" hidden="1">"#"</definedName>
    <definedName name="FDC_60_172" hidden="1">"#"</definedName>
    <definedName name="FDC_60_173" hidden="1">"#"</definedName>
    <definedName name="FDC_60_174" hidden="1">"#"</definedName>
    <definedName name="FDC_60_175" hidden="1">"#"</definedName>
    <definedName name="FDC_60_176" hidden="1">"#"</definedName>
    <definedName name="FDC_60_177" hidden="1">"#"</definedName>
    <definedName name="FDC_60_178" hidden="1">"#"</definedName>
    <definedName name="FDC_60_179" hidden="1">"#"</definedName>
    <definedName name="FDC_60_18" hidden="1">"#"</definedName>
    <definedName name="FDC_60_180" hidden="1">"#"</definedName>
    <definedName name="FDC_60_181" hidden="1">"#"</definedName>
    <definedName name="FDC_60_182" hidden="1">"#"</definedName>
    <definedName name="FDC_60_183" hidden="1">"#"</definedName>
    <definedName name="FDC_60_184" hidden="1">"#"</definedName>
    <definedName name="FDC_60_185" hidden="1">"#"</definedName>
    <definedName name="FDC_60_186" hidden="1">"#"</definedName>
    <definedName name="FDC_60_187" hidden="1">"#"</definedName>
    <definedName name="FDC_60_188" hidden="1">"#"</definedName>
    <definedName name="FDC_60_189" hidden="1">"#"</definedName>
    <definedName name="FDC_60_19" hidden="1">"#"</definedName>
    <definedName name="FDC_60_190" hidden="1">"#"</definedName>
    <definedName name="FDC_60_191" hidden="1">"#"</definedName>
    <definedName name="FDC_60_192" hidden="1">"#"</definedName>
    <definedName name="FDC_60_193" hidden="1">"#"</definedName>
    <definedName name="FDC_60_194" hidden="1">"#"</definedName>
    <definedName name="FDC_60_195" hidden="1">"#"</definedName>
    <definedName name="FDC_60_196" hidden="1">"#"</definedName>
    <definedName name="FDC_60_197" hidden="1">"#"</definedName>
    <definedName name="FDC_60_198" hidden="1">"#"</definedName>
    <definedName name="FDC_60_199" hidden="1">"#"</definedName>
    <definedName name="FDC_60_2" hidden="1">"#"</definedName>
    <definedName name="FDC_60_20" hidden="1">"#"</definedName>
    <definedName name="FDC_60_200" hidden="1">"#"</definedName>
    <definedName name="FDC_60_201" hidden="1">"#"</definedName>
    <definedName name="FDC_60_202" hidden="1">"#"</definedName>
    <definedName name="FDC_60_203" hidden="1">"#"</definedName>
    <definedName name="FDC_60_204" hidden="1">"#"</definedName>
    <definedName name="FDC_60_205" hidden="1">"#"</definedName>
    <definedName name="FDC_60_206" hidden="1">"#"</definedName>
    <definedName name="FDC_60_207" hidden="1">"#"</definedName>
    <definedName name="FDC_60_208" hidden="1">"#"</definedName>
    <definedName name="FDC_60_209" hidden="1">"#"</definedName>
    <definedName name="FDC_60_21" hidden="1">"#"</definedName>
    <definedName name="FDC_60_210" hidden="1">"#"</definedName>
    <definedName name="FDC_60_211" hidden="1">"#"</definedName>
    <definedName name="FDC_60_212" hidden="1">"#"</definedName>
    <definedName name="FDC_60_213" hidden="1">"#"</definedName>
    <definedName name="FDC_60_214" hidden="1">"#"</definedName>
    <definedName name="FDC_60_215" hidden="1">"#"</definedName>
    <definedName name="FDC_60_216" hidden="1">"#"</definedName>
    <definedName name="FDC_60_217" hidden="1">"#"</definedName>
    <definedName name="FDC_60_218" hidden="1">"#"</definedName>
    <definedName name="FDC_60_219" hidden="1">"#"</definedName>
    <definedName name="FDC_60_22" hidden="1">"#"</definedName>
    <definedName name="FDC_60_220" hidden="1">"#"</definedName>
    <definedName name="FDC_60_221" hidden="1">"#"</definedName>
    <definedName name="FDC_60_222" hidden="1">"#"</definedName>
    <definedName name="FDC_60_223" hidden="1">"#"</definedName>
    <definedName name="FDC_60_224" hidden="1">"#"</definedName>
    <definedName name="FDC_60_225" hidden="1">"#"</definedName>
    <definedName name="FDC_60_226" hidden="1">"#"</definedName>
    <definedName name="FDC_60_227" hidden="1">"#"</definedName>
    <definedName name="FDC_60_228" hidden="1">"#"</definedName>
    <definedName name="FDC_60_229" hidden="1">"#"</definedName>
    <definedName name="FDC_60_23" hidden="1">"#"</definedName>
    <definedName name="FDC_60_230" hidden="1">"#"</definedName>
    <definedName name="FDC_60_231" hidden="1">"#"</definedName>
    <definedName name="FDC_60_232" hidden="1">"#"</definedName>
    <definedName name="FDC_60_233" hidden="1">"#"</definedName>
    <definedName name="FDC_60_234" hidden="1">"#"</definedName>
    <definedName name="FDC_60_235" hidden="1">"#"</definedName>
    <definedName name="FDC_60_236" hidden="1">"#"</definedName>
    <definedName name="FDC_60_237" hidden="1">"#"</definedName>
    <definedName name="FDC_60_238" hidden="1">"#"</definedName>
    <definedName name="FDC_60_239" hidden="1">"#"</definedName>
    <definedName name="FDC_60_24" hidden="1">"#"</definedName>
    <definedName name="FDC_60_240" hidden="1">"#"</definedName>
    <definedName name="FDC_60_241" hidden="1">"#"</definedName>
    <definedName name="FDC_60_242" hidden="1">"#"</definedName>
    <definedName name="FDC_60_243" hidden="1">"#"</definedName>
    <definedName name="FDC_60_244" hidden="1">"#"</definedName>
    <definedName name="FDC_60_245" hidden="1">"#"</definedName>
    <definedName name="FDC_60_246" hidden="1">"#"</definedName>
    <definedName name="FDC_60_247" hidden="1">"#"</definedName>
    <definedName name="FDC_60_248" hidden="1">"#"</definedName>
    <definedName name="FDC_60_249" hidden="1">"#"</definedName>
    <definedName name="FDC_60_25" hidden="1">"#"</definedName>
    <definedName name="FDC_60_250" hidden="1">"#"</definedName>
    <definedName name="FDC_60_251" hidden="1">"#"</definedName>
    <definedName name="FDC_60_252" hidden="1">"#"</definedName>
    <definedName name="FDC_60_253" hidden="1">"#"</definedName>
    <definedName name="FDC_60_254" hidden="1">"#"</definedName>
    <definedName name="FDC_60_255" hidden="1">"#"</definedName>
    <definedName name="FDC_60_256" hidden="1">"#"</definedName>
    <definedName name="FDC_60_257" hidden="1">"#"</definedName>
    <definedName name="FDC_60_258" hidden="1">"#"</definedName>
    <definedName name="FDC_60_259" hidden="1">"#"</definedName>
    <definedName name="FDC_60_26" hidden="1">"#"</definedName>
    <definedName name="FDC_60_260" hidden="1">"#"</definedName>
    <definedName name="FDC_60_261" hidden="1">"#"</definedName>
    <definedName name="FDC_60_27" hidden="1">"#"</definedName>
    <definedName name="FDC_60_28" hidden="1">"#"</definedName>
    <definedName name="FDC_60_29" hidden="1">"#"</definedName>
    <definedName name="FDC_60_3" hidden="1">"#"</definedName>
    <definedName name="FDC_60_30" hidden="1">"#"</definedName>
    <definedName name="FDC_60_31" hidden="1">"#"</definedName>
    <definedName name="FDC_60_32" hidden="1">"#"</definedName>
    <definedName name="FDC_60_33" hidden="1">"#"</definedName>
    <definedName name="FDC_60_34" hidden="1">"#"</definedName>
    <definedName name="FDC_60_35" hidden="1">"#"</definedName>
    <definedName name="FDC_60_36" hidden="1">"#"</definedName>
    <definedName name="FDC_60_37" hidden="1">"#"</definedName>
    <definedName name="FDC_60_38" hidden="1">"#"</definedName>
    <definedName name="FDC_60_39" hidden="1">"#"</definedName>
    <definedName name="FDC_60_4" hidden="1">"#"</definedName>
    <definedName name="FDC_60_40" hidden="1">"#"</definedName>
    <definedName name="FDC_60_41" hidden="1">"#"</definedName>
    <definedName name="FDC_60_42" hidden="1">"#"</definedName>
    <definedName name="FDC_60_43" hidden="1">"#"</definedName>
    <definedName name="FDC_60_44" hidden="1">"#"</definedName>
    <definedName name="FDC_60_45" hidden="1">"#"</definedName>
    <definedName name="FDC_60_46" hidden="1">"#"</definedName>
    <definedName name="FDC_60_47" hidden="1">"#"</definedName>
    <definedName name="FDC_60_48" hidden="1">"#"</definedName>
    <definedName name="FDC_60_49" hidden="1">"#"</definedName>
    <definedName name="FDC_60_5" hidden="1">"#"</definedName>
    <definedName name="FDC_60_50" hidden="1">"#"</definedName>
    <definedName name="FDC_60_51" hidden="1">"#"</definedName>
    <definedName name="FDC_60_52" hidden="1">"#"</definedName>
    <definedName name="FDC_60_53" hidden="1">"#"</definedName>
    <definedName name="FDC_60_54" hidden="1">"#"</definedName>
    <definedName name="FDC_60_55" hidden="1">"#"</definedName>
    <definedName name="FDC_60_56" hidden="1">"#"</definedName>
    <definedName name="FDC_60_57" hidden="1">"#"</definedName>
    <definedName name="FDC_60_58" hidden="1">"#"</definedName>
    <definedName name="FDC_60_59" hidden="1">"#"</definedName>
    <definedName name="FDC_60_6" hidden="1">"#"</definedName>
    <definedName name="FDC_60_60" hidden="1">"#"</definedName>
    <definedName name="FDC_60_61" hidden="1">"#"</definedName>
    <definedName name="FDC_60_62" hidden="1">"#"</definedName>
    <definedName name="FDC_60_63" hidden="1">"#"</definedName>
    <definedName name="FDC_60_64" hidden="1">"#"</definedName>
    <definedName name="FDC_60_65" hidden="1">"#"</definedName>
    <definedName name="FDC_60_66" hidden="1">"#"</definedName>
    <definedName name="FDC_60_67" hidden="1">"#"</definedName>
    <definedName name="FDC_60_68" hidden="1">"#"</definedName>
    <definedName name="FDC_60_69" hidden="1">"#"</definedName>
    <definedName name="FDC_60_7" hidden="1">"#"</definedName>
    <definedName name="FDC_60_70" hidden="1">"#"</definedName>
    <definedName name="FDC_60_71" hidden="1">"#"</definedName>
    <definedName name="FDC_60_72" hidden="1">"#"</definedName>
    <definedName name="FDC_60_73" hidden="1">"#"</definedName>
    <definedName name="FDC_60_74" hidden="1">"#"</definedName>
    <definedName name="FDC_60_75" hidden="1">"#"</definedName>
    <definedName name="FDC_60_76" hidden="1">"#"</definedName>
    <definedName name="FDC_60_77" hidden="1">"#"</definedName>
    <definedName name="FDC_60_78" hidden="1">"#"</definedName>
    <definedName name="FDC_60_79" hidden="1">"#"</definedName>
    <definedName name="FDC_60_8" hidden="1">"#"</definedName>
    <definedName name="FDC_60_80" hidden="1">"#"</definedName>
    <definedName name="FDC_60_81" hidden="1">"#"</definedName>
    <definedName name="FDC_60_82" hidden="1">"#"</definedName>
    <definedName name="FDC_60_83" hidden="1">"#"</definedName>
    <definedName name="FDC_60_84" hidden="1">"#"</definedName>
    <definedName name="FDC_60_85" hidden="1">"#"</definedName>
    <definedName name="FDC_60_86" hidden="1">"#"</definedName>
    <definedName name="FDC_60_87" hidden="1">"#"</definedName>
    <definedName name="FDC_60_88" hidden="1">"#"</definedName>
    <definedName name="FDC_60_89" hidden="1">"#"</definedName>
    <definedName name="FDC_60_9" hidden="1">"#"</definedName>
    <definedName name="FDC_60_90" hidden="1">"#"</definedName>
    <definedName name="FDC_60_91" hidden="1">"#"</definedName>
    <definedName name="FDC_60_92" hidden="1">"#"</definedName>
    <definedName name="FDC_60_93" hidden="1">"#"</definedName>
    <definedName name="FDC_60_94" hidden="1">"#"</definedName>
    <definedName name="FDC_60_95" hidden="1">"#"</definedName>
    <definedName name="FDC_60_96" hidden="1">"#"</definedName>
    <definedName name="FDC_60_97" hidden="1">"#"</definedName>
    <definedName name="FDC_60_98" hidden="1">"#"</definedName>
    <definedName name="FDC_60_99" hidden="1">"#"</definedName>
    <definedName name="FDC_61_0" hidden="1">"#"</definedName>
    <definedName name="FDC_62_0" hidden="1">"#"</definedName>
    <definedName name="FDC_62_1" hidden="1">"#"</definedName>
    <definedName name="FDC_62_10" hidden="1">"#"</definedName>
    <definedName name="FDC_62_100" hidden="1">"#"</definedName>
    <definedName name="FDC_62_101" hidden="1">"#"</definedName>
    <definedName name="FDC_62_102" hidden="1">"#"</definedName>
    <definedName name="FDC_62_103" hidden="1">"#"</definedName>
    <definedName name="FDC_62_104" hidden="1">"#"</definedName>
    <definedName name="FDC_62_105" hidden="1">"#"</definedName>
    <definedName name="FDC_62_106" hidden="1">"#"</definedName>
    <definedName name="FDC_62_107" hidden="1">"#"</definedName>
    <definedName name="FDC_62_108" hidden="1">"#"</definedName>
    <definedName name="FDC_62_109" hidden="1">"#"</definedName>
    <definedName name="FDC_62_11" hidden="1">"#"</definedName>
    <definedName name="FDC_62_110" hidden="1">"#"</definedName>
    <definedName name="FDC_62_111" hidden="1">"#"</definedName>
    <definedName name="FDC_62_112" hidden="1">"#"</definedName>
    <definedName name="FDC_62_113" hidden="1">"#"</definedName>
    <definedName name="FDC_62_114" hidden="1">"#"</definedName>
    <definedName name="FDC_62_115" hidden="1">"#"</definedName>
    <definedName name="FDC_62_116" hidden="1">"#"</definedName>
    <definedName name="FDC_62_117" hidden="1">"#"</definedName>
    <definedName name="FDC_62_118" hidden="1">"#"</definedName>
    <definedName name="FDC_62_119" hidden="1">"#"</definedName>
    <definedName name="FDC_62_12" hidden="1">"#"</definedName>
    <definedName name="FDC_62_120" hidden="1">"#"</definedName>
    <definedName name="FDC_62_121" hidden="1">"#"</definedName>
    <definedName name="FDC_62_122" hidden="1">"#"</definedName>
    <definedName name="FDC_62_123" hidden="1">"#"</definedName>
    <definedName name="FDC_62_124" hidden="1">"#"</definedName>
    <definedName name="FDC_62_125" hidden="1">"#"</definedName>
    <definedName name="FDC_62_126" hidden="1">"#"</definedName>
    <definedName name="FDC_62_127" hidden="1">"#"</definedName>
    <definedName name="FDC_62_128" hidden="1">"#"</definedName>
    <definedName name="FDC_62_129" hidden="1">"#"</definedName>
    <definedName name="FDC_62_13" hidden="1">"#"</definedName>
    <definedName name="FDC_62_130" hidden="1">"#"</definedName>
    <definedName name="FDC_62_131" hidden="1">"#"</definedName>
    <definedName name="FDC_62_132" hidden="1">"#"</definedName>
    <definedName name="FDC_62_133" hidden="1">"#"</definedName>
    <definedName name="FDC_62_134" hidden="1">"#"</definedName>
    <definedName name="FDC_62_135" hidden="1">"#"</definedName>
    <definedName name="FDC_62_136" hidden="1">"#"</definedName>
    <definedName name="FDC_62_137" hidden="1">"#"</definedName>
    <definedName name="FDC_62_138" hidden="1">"#"</definedName>
    <definedName name="FDC_62_139" hidden="1">"#"</definedName>
    <definedName name="FDC_62_14" hidden="1">"#"</definedName>
    <definedName name="FDC_62_140" hidden="1">"#"</definedName>
    <definedName name="FDC_62_141" hidden="1">"#"</definedName>
    <definedName name="FDC_62_142" hidden="1">"#"</definedName>
    <definedName name="FDC_62_143" hidden="1">"#"</definedName>
    <definedName name="FDC_62_144" hidden="1">"#"</definedName>
    <definedName name="FDC_62_145" hidden="1">"#"</definedName>
    <definedName name="FDC_62_146" hidden="1">"#"</definedName>
    <definedName name="FDC_62_147" hidden="1">"#"</definedName>
    <definedName name="FDC_62_148" hidden="1">"#"</definedName>
    <definedName name="FDC_62_149" hidden="1">"#"</definedName>
    <definedName name="FDC_62_15" hidden="1">"#"</definedName>
    <definedName name="FDC_62_150" hidden="1">"#"</definedName>
    <definedName name="FDC_62_151" hidden="1">"#"</definedName>
    <definedName name="FDC_62_152" hidden="1">"#"</definedName>
    <definedName name="FDC_62_153" hidden="1">"#"</definedName>
    <definedName name="FDC_62_154" hidden="1">"#"</definedName>
    <definedName name="FDC_62_155" hidden="1">"#"</definedName>
    <definedName name="FDC_62_156" hidden="1">"#"</definedName>
    <definedName name="FDC_62_157" hidden="1">"#"</definedName>
    <definedName name="FDC_62_158" hidden="1">"#"</definedName>
    <definedName name="FDC_62_159" hidden="1">"#"</definedName>
    <definedName name="FDC_62_16" hidden="1">"#"</definedName>
    <definedName name="FDC_62_160" hidden="1">"#"</definedName>
    <definedName name="FDC_62_161" hidden="1">"#"</definedName>
    <definedName name="FDC_62_162" hidden="1">"#"</definedName>
    <definedName name="FDC_62_163" hidden="1">"#"</definedName>
    <definedName name="FDC_62_164" hidden="1">"#"</definedName>
    <definedName name="FDC_62_165" hidden="1">"#"</definedName>
    <definedName name="FDC_62_166" hidden="1">"#"</definedName>
    <definedName name="FDC_62_167" hidden="1">"#"</definedName>
    <definedName name="FDC_62_168" hidden="1">"#"</definedName>
    <definedName name="FDC_62_169" hidden="1">"#"</definedName>
    <definedName name="FDC_62_17" hidden="1">"#"</definedName>
    <definedName name="FDC_62_170" hidden="1">"#"</definedName>
    <definedName name="FDC_62_171" hidden="1">"#"</definedName>
    <definedName name="FDC_62_172" hidden="1">"#"</definedName>
    <definedName name="FDC_62_173" hidden="1">"#"</definedName>
    <definedName name="FDC_62_174" hidden="1">"#"</definedName>
    <definedName name="FDC_62_175" hidden="1">"#"</definedName>
    <definedName name="FDC_62_176" hidden="1">"#"</definedName>
    <definedName name="FDC_62_177" hidden="1">"#"</definedName>
    <definedName name="FDC_62_178" hidden="1">"#"</definedName>
    <definedName name="FDC_62_179" hidden="1">"#"</definedName>
    <definedName name="FDC_62_18" hidden="1">"#"</definedName>
    <definedName name="FDC_62_180" hidden="1">"#"</definedName>
    <definedName name="FDC_62_181" hidden="1">"#"</definedName>
    <definedName name="FDC_62_182" hidden="1">"#"</definedName>
    <definedName name="FDC_62_183" hidden="1">"#"</definedName>
    <definedName name="FDC_62_184" hidden="1">"#"</definedName>
    <definedName name="FDC_62_185" hidden="1">"#"</definedName>
    <definedName name="FDC_62_186" hidden="1">"#"</definedName>
    <definedName name="FDC_62_187" hidden="1">"#"</definedName>
    <definedName name="FDC_62_188" hidden="1">"#"</definedName>
    <definedName name="FDC_62_189" hidden="1">"#"</definedName>
    <definedName name="FDC_62_19" hidden="1">"#"</definedName>
    <definedName name="FDC_62_190" hidden="1">"#"</definedName>
    <definedName name="FDC_62_191" hidden="1">"#"</definedName>
    <definedName name="FDC_62_192" hidden="1">"#"</definedName>
    <definedName name="FDC_62_193" hidden="1">"#"</definedName>
    <definedName name="FDC_62_194" hidden="1">"#"</definedName>
    <definedName name="FDC_62_195" hidden="1">"#"</definedName>
    <definedName name="FDC_62_196" hidden="1">"#"</definedName>
    <definedName name="FDC_62_197" hidden="1">"#"</definedName>
    <definedName name="FDC_62_198" hidden="1">"#"</definedName>
    <definedName name="FDC_62_199" hidden="1">"#"</definedName>
    <definedName name="FDC_62_2" hidden="1">"#"</definedName>
    <definedName name="FDC_62_20" hidden="1">"#"</definedName>
    <definedName name="FDC_62_200" hidden="1">"#"</definedName>
    <definedName name="FDC_62_201" hidden="1">"#"</definedName>
    <definedName name="FDC_62_202" hidden="1">"#"</definedName>
    <definedName name="FDC_62_203" hidden="1">"#"</definedName>
    <definedName name="FDC_62_204" hidden="1">"#"</definedName>
    <definedName name="FDC_62_205" hidden="1">"#"</definedName>
    <definedName name="FDC_62_206" hidden="1">"#"</definedName>
    <definedName name="FDC_62_207" hidden="1">"#"</definedName>
    <definedName name="FDC_62_208" hidden="1">"#"</definedName>
    <definedName name="FDC_62_209" hidden="1">"#"</definedName>
    <definedName name="FDC_62_21" hidden="1">"#"</definedName>
    <definedName name="FDC_62_210" hidden="1">"#"</definedName>
    <definedName name="FDC_62_211" hidden="1">"#"</definedName>
    <definedName name="FDC_62_212" hidden="1">"#"</definedName>
    <definedName name="FDC_62_213" hidden="1">"#"</definedName>
    <definedName name="FDC_62_214" hidden="1">"#"</definedName>
    <definedName name="FDC_62_215" hidden="1">"#"</definedName>
    <definedName name="FDC_62_216" hidden="1">"#"</definedName>
    <definedName name="FDC_62_217" hidden="1">"#"</definedName>
    <definedName name="FDC_62_218" hidden="1">"#"</definedName>
    <definedName name="FDC_62_219" hidden="1">"#"</definedName>
    <definedName name="FDC_62_22" hidden="1">"#"</definedName>
    <definedName name="FDC_62_220" hidden="1">"#"</definedName>
    <definedName name="FDC_62_221" hidden="1">"#"</definedName>
    <definedName name="FDC_62_222" hidden="1">"#"</definedName>
    <definedName name="FDC_62_223" hidden="1">"#"</definedName>
    <definedName name="FDC_62_224" hidden="1">"#"</definedName>
    <definedName name="FDC_62_225" hidden="1">"#"</definedName>
    <definedName name="FDC_62_226" hidden="1">"#"</definedName>
    <definedName name="FDC_62_227" hidden="1">"#"</definedName>
    <definedName name="FDC_62_228" hidden="1">"#"</definedName>
    <definedName name="FDC_62_229" hidden="1">"#"</definedName>
    <definedName name="FDC_62_23" hidden="1">"#"</definedName>
    <definedName name="FDC_62_230" hidden="1">"#"</definedName>
    <definedName name="FDC_62_231" hidden="1">"#"</definedName>
    <definedName name="FDC_62_232" hidden="1">"#"</definedName>
    <definedName name="FDC_62_233" hidden="1">"#"</definedName>
    <definedName name="FDC_62_234" hidden="1">"#"</definedName>
    <definedName name="FDC_62_235" hidden="1">"#"</definedName>
    <definedName name="FDC_62_236" hidden="1">"#"</definedName>
    <definedName name="FDC_62_237" hidden="1">"#"</definedName>
    <definedName name="FDC_62_238" hidden="1">"#"</definedName>
    <definedName name="FDC_62_239" hidden="1">"#"</definedName>
    <definedName name="FDC_62_24" hidden="1">"#"</definedName>
    <definedName name="FDC_62_240" hidden="1">"#"</definedName>
    <definedName name="FDC_62_241" hidden="1">"#"</definedName>
    <definedName name="FDC_62_242" hidden="1">"#"</definedName>
    <definedName name="FDC_62_243" hidden="1">"#"</definedName>
    <definedName name="FDC_62_244" hidden="1">"#"</definedName>
    <definedName name="FDC_62_245" hidden="1">"#"</definedName>
    <definedName name="FDC_62_246" hidden="1">"#"</definedName>
    <definedName name="FDC_62_247" hidden="1">"#"</definedName>
    <definedName name="FDC_62_248" hidden="1">"#"</definedName>
    <definedName name="FDC_62_249" hidden="1">"#"</definedName>
    <definedName name="FDC_62_25" hidden="1">"#"</definedName>
    <definedName name="FDC_62_250" hidden="1">"#"</definedName>
    <definedName name="FDC_62_251" hidden="1">"#"</definedName>
    <definedName name="FDC_62_252" hidden="1">"#"</definedName>
    <definedName name="FDC_62_253" hidden="1">"#"</definedName>
    <definedName name="FDC_62_254" hidden="1">"#"</definedName>
    <definedName name="FDC_62_255" hidden="1">"#"</definedName>
    <definedName name="FDC_62_256" hidden="1">"#"</definedName>
    <definedName name="FDC_62_257" hidden="1">"#"</definedName>
    <definedName name="FDC_62_258" hidden="1">"#"</definedName>
    <definedName name="FDC_62_259" hidden="1">"#"</definedName>
    <definedName name="FDC_62_26" hidden="1">"#"</definedName>
    <definedName name="FDC_62_260" hidden="1">"#"</definedName>
    <definedName name="FDC_62_261" hidden="1">"#"</definedName>
    <definedName name="FDC_62_27" hidden="1">"#"</definedName>
    <definedName name="FDC_62_28" hidden="1">"#"</definedName>
    <definedName name="FDC_62_29" hidden="1">"#"</definedName>
    <definedName name="FDC_62_3" hidden="1">"#"</definedName>
    <definedName name="FDC_62_30" hidden="1">"#"</definedName>
    <definedName name="FDC_62_31" hidden="1">"#"</definedName>
    <definedName name="FDC_62_32" hidden="1">"#"</definedName>
    <definedName name="FDC_62_33" hidden="1">"#"</definedName>
    <definedName name="FDC_62_34" hidden="1">"#"</definedName>
    <definedName name="FDC_62_35" hidden="1">"#"</definedName>
    <definedName name="FDC_62_36" hidden="1">"#"</definedName>
    <definedName name="FDC_62_37" hidden="1">"#"</definedName>
    <definedName name="FDC_62_38" hidden="1">"#"</definedName>
    <definedName name="FDC_62_39" hidden="1">"#"</definedName>
    <definedName name="FDC_62_4" hidden="1">"#"</definedName>
    <definedName name="FDC_62_40" hidden="1">"#"</definedName>
    <definedName name="FDC_62_41" hidden="1">"#"</definedName>
    <definedName name="FDC_62_42" hidden="1">"#"</definedName>
    <definedName name="FDC_62_43" hidden="1">"#"</definedName>
    <definedName name="FDC_62_44" hidden="1">"#"</definedName>
    <definedName name="FDC_62_45" hidden="1">"#"</definedName>
    <definedName name="FDC_62_46" hidden="1">"#"</definedName>
    <definedName name="FDC_62_47" hidden="1">"#"</definedName>
    <definedName name="FDC_62_48" hidden="1">"#"</definedName>
    <definedName name="FDC_62_49" hidden="1">"#"</definedName>
    <definedName name="FDC_62_5" hidden="1">"#"</definedName>
    <definedName name="FDC_62_50" hidden="1">"#"</definedName>
    <definedName name="FDC_62_51" hidden="1">"#"</definedName>
    <definedName name="FDC_62_52" hidden="1">"#"</definedName>
    <definedName name="FDC_62_53" hidden="1">"#"</definedName>
    <definedName name="FDC_62_54" hidden="1">"#"</definedName>
    <definedName name="FDC_62_55" hidden="1">"#"</definedName>
    <definedName name="FDC_62_56" hidden="1">"#"</definedName>
    <definedName name="FDC_62_57" hidden="1">"#"</definedName>
    <definedName name="FDC_62_58" hidden="1">"#"</definedName>
    <definedName name="FDC_62_59" hidden="1">"#"</definedName>
    <definedName name="FDC_62_6" hidden="1">"#"</definedName>
    <definedName name="FDC_62_60" hidden="1">"#"</definedName>
    <definedName name="FDC_62_61" hidden="1">"#"</definedName>
    <definedName name="FDC_62_62" hidden="1">"#"</definedName>
    <definedName name="FDC_62_63" hidden="1">"#"</definedName>
    <definedName name="FDC_62_64" hidden="1">"#"</definedName>
    <definedName name="FDC_62_65" hidden="1">"#"</definedName>
    <definedName name="FDC_62_66" hidden="1">"#"</definedName>
    <definedName name="FDC_62_67" hidden="1">"#"</definedName>
    <definedName name="FDC_62_68" hidden="1">"#"</definedName>
    <definedName name="FDC_62_69" hidden="1">"#"</definedName>
    <definedName name="FDC_62_7" hidden="1">"#"</definedName>
    <definedName name="FDC_62_70" hidden="1">"#"</definedName>
    <definedName name="FDC_62_71" hidden="1">"#"</definedName>
    <definedName name="FDC_62_72" hidden="1">"#"</definedName>
    <definedName name="FDC_62_73" hidden="1">"#"</definedName>
    <definedName name="FDC_62_74" hidden="1">"#"</definedName>
    <definedName name="FDC_62_75" hidden="1">"#"</definedName>
    <definedName name="FDC_62_76" hidden="1">"#"</definedName>
    <definedName name="FDC_62_77" hidden="1">"#"</definedName>
    <definedName name="FDC_62_78" hidden="1">"#"</definedName>
    <definedName name="FDC_62_79" hidden="1">"#"</definedName>
    <definedName name="FDC_62_8" hidden="1">"#"</definedName>
    <definedName name="FDC_62_80" hidden="1">"#"</definedName>
    <definedName name="FDC_62_81" hidden="1">"#"</definedName>
    <definedName name="FDC_62_82" hidden="1">"#"</definedName>
    <definedName name="FDC_62_83" hidden="1">"#"</definedName>
    <definedName name="FDC_62_84" hidden="1">"#"</definedName>
    <definedName name="FDC_62_85" hidden="1">"#"</definedName>
    <definedName name="FDC_62_86" hidden="1">"#"</definedName>
    <definedName name="FDC_62_87" hidden="1">"#"</definedName>
    <definedName name="FDC_62_88" hidden="1">"#"</definedName>
    <definedName name="FDC_62_89" hidden="1">"#"</definedName>
    <definedName name="FDC_62_9" hidden="1">"#"</definedName>
    <definedName name="FDC_62_90" hidden="1">"#"</definedName>
    <definedName name="FDC_62_91" hidden="1">"#"</definedName>
    <definedName name="FDC_62_92" hidden="1">"#"</definedName>
    <definedName name="FDC_62_93" hidden="1">"#"</definedName>
    <definedName name="FDC_62_94" hidden="1">"#"</definedName>
    <definedName name="FDC_62_95" hidden="1">"#"</definedName>
    <definedName name="FDC_62_96" hidden="1">"#"</definedName>
    <definedName name="FDC_62_97" hidden="1">"#"</definedName>
    <definedName name="FDC_62_98" hidden="1">"#"</definedName>
    <definedName name="FDC_62_99" hidden="1">"#"</definedName>
    <definedName name="FDC_63_0" hidden="1">"#"</definedName>
    <definedName name="FDC_63_1" hidden="1">"#"</definedName>
    <definedName name="FDC_63_10" hidden="1">"#"</definedName>
    <definedName name="FDC_63_100" hidden="1">"#"</definedName>
    <definedName name="FDC_63_101" hidden="1">"#"</definedName>
    <definedName name="FDC_63_102" hidden="1">"#"</definedName>
    <definedName name="FDC_63_103" hidden="1">"#"</definedName>
    <definedName name="FDC_63_104" hidden="1">"#"</definedName>
    <definedName name="FDC_63_105" hidden="1">"#"</definedName>
    <definedName name="FDC_63_106" hidden="1">"#"</definedName>
    <definedName name="FDC_63_107" hidden="1">"#"</definedName>
    <definedName name="FDC_63_108" hidden="1">"#"</definedName>
    <definedName name="FDC_63_109" hidden="1">"#"</definedName>
    <definedName name="FDC_63_11" hidden="1">"#"</definedName>
    <definedName name="FDC_63_110" hidden="1">"#"</definedName>
    <definedName name="FDC_63_111" hidden="1">"#"</definedName>
    <definedName name="FDC_63_112" hidden="1">"#"</definedName>
    <definedName name="FDC_63_113" hidden="1">"#"</definedName>
    <definedName name="FDC_63_114" hidden="1">"#"</definedName>
    <definedName name="FDC_63_115" hidden="1">"#"</definedName>
    <definedName name="FDC_63_116" hidden="1">"#"</definedName>
    <definedName name="FDC_63_117" hidden="1">"#"</definedName>
    <definedName name="FDC_63_118" hidden="1">"#"</definedName>
    <definedName name="FDC_63_119" hidden="1">"#"</definedName>
    <definedName name="FDC_63_12" hidden="1">"#"</definedName>
    <definedName name="FDC_63_120" hidden="1">"#"</definedName>
    <definedName name="FDC_63_121" hidden="1">"#"</definedName>
    <definedName name="FDC_63_122" hidden="1">"#"</definedName>
    <definedName name="FDC_63_123" hidden="1">"#"</definedName>
    <definedName name="FDC_63_124" hidden="1">"#"</definedName>
    <definedName name="FDC_63_125" hidden="1">"#"</definedName>
    <definedName name="FDC_63_126" hidden="1">"#"</definedName>
    <definedName name="FDC_63_127" hidden="1">"#"</definedName>
    <definedName name="FDC_63_128" hidden="1">"#"</definedName>
    <definedName name="FDC_63_129" hidden="1">"#"</definedName>
    <definedName name="FDC_63_13" hidden="1">"#"</definedName>
    <definedName name="FDC_63_130" hidden="1">"#"</definedName>
    <definedName name="FDC_63_131" hidden="1">"#"</definedName>
    <definedName name="FDC_63_132" hidden="1">"#"</definedName>
    <definedName name="FDC_63_133" hidden="1">"#"</definedName>
    <definedName name="FDC_63_134" hidden="1">"#"</definedName>
    <definedName name="FDC_63_135" hidden="1">"#"</definedName>
    <definedName name="FDC_63_136" hidden="1">"#"</definedName>
    <definedName name="FDC_63_137" hidden="1">"#"</definedName>
    <definedName name="FDC_63_138" hidden="1">"#"</definedName>
    <definedName name="FDC_63_139" hidden="1">"#"</definedName>
    <definedName name="FDC_63_14" hidden="1">"#"</definedName>
    <definedName name="FDC_63_140" hidden="1">"#"</definedName>
    <definedName name="FDC_63_141" hidden="1">"#"</definedName>
    <definedName name="FDC_63_142" hidden="1">"#"</definedName>
    <definedName name="FDC_63_143" hidden="1">"#"</definedName>
    <definedName name="FDC_63_144" hidden="1">"#"</definedName>
    <definedName name="FDC_63_145" hidden="1">"#"</definedName>
    <definedName name="FDC_63_146" hidden="1">"#"</definedName>
    <definedName name="FDC_63_147" hidden="1">"#"</definedName>
    <definedName name="FDC_63_148" hidden="1">"#"</definedName>
    <definedName name="FDC_63_149" hidden="1">"#"</definedName>
    <definedName name="FDC_63_15" hidden="1">"#"</definedName>
    <definedName name="FDC_63_150" hidden="1">"#"</definedName>
    <definedName name="FDC_63_151" hidden="1">"#"</definedName>
    <definedName name="FDC_63_152" hidden="1">"#"</definedName>
    <definedName name="FDC_63_153" hidden="1">"#"</definedName>
    <definedName name="FDC_63_154" hidden="1">"#"</definedName>
    <definedName name="FDC_63_155" hidden="1">"#"</definedName>
    <definedName name="FDC_63_156" hidden="1">"#"</definedName>
    <definedName name="FDC_63_157" hidden="1">"#"</definedName>
    <definedName name="FDC_63_158" hidden="1">"#"</definedName>
    <definedName name="FDC_63_159" hidden="1">"#"</definedName>
    <definedName name="FDC_63_16" hidden="1">"#"</definedName>
    <definedName name="FDC_63_160" hidden="1">"#"</definedName>
    <definedName name="FDC_63_161" hidden="1">"#"</definedName>
    <definedName name="FDC_63_162" hidden="1">"#"</definedName>
    <definedName name="FDC_63_163" hidden="1">"#"</definedName>
    <definedName name="FDC_63_164" hidden="1">"#"</definedName>
    <definedName name="FDC_63_165" hidden="1">"#"</definedName>
    <definedName name="FDC_63_166" hidden="1">"#"</definedName>
    <definedName name="FDC_63_167" hidden="1">"#"</definedName>
    <definedName name="FDC_63_168" hidden="1">"#"</definedName>
    <definedName name="FDC_63_169" hidden="1">"#"</definedName>
    <definedName name="FDC_63_17" hidden="1">"#"</definedName>
    <definedName name="FDC_63_170" hidden="1">"#"</definedName>
    <definedName name="FDC_63_171" hidden="1">"#"</definedName>
    <definedName name="FDC_63_172" hidden="1">"#"</definedName>
    <definedName name="FDC_63_173" hidden="1">"#"</definedName>
    <definedName name="FDC_63_174" hidden="1">"#"</definedName>
    <definedName name="FDC_63_175" hidden="1">"#"</definedName>
    <definedName name="FDC_63_176" hidden="1">"#"</definedName>
    <definedName name="FDC_63_177" hidden="1">"#"</definedName>
    <definedName name="FDC_63_178" hidden="1">"#"</definedName>
    <definedName name="FDC_63_179" hidden="1">"#"</definedName>
    <definedName name="FDC_63_18" hidden="1">"#"</definedName>
    <definedName name="FDC_63_180" hidden="1">"#"</definedName>
    <definedName name="FDC_63_181" hidden="1">"#"</definedName>
    <definedName name="FDC_63_182" hidden="1">"#"</definedName>
    <definedName name="FDC_63_183" hidden="1">"#"</definedName>
    <definedName name="FDC_63_184" hidden="1">"#"</definedName>
    <definedName name="FDC_63_185" hidden="1">"#"</definedName>
    <definedName name="FDC_63_186" hidden="1">"#"</definedName>
    <definedName name="FDC_63_187" hidden="1">"#"</definedName>
    <definedName name="FDC_63_188" hidden="1">"#"</definedName>
    <definedName name="FDC_63_189" hidden="1">"#"</definedName>
    <definedName name="FDC_63_19" hidden="1">"#"</definedName>
    <definedName name="FDC_63_190" hidden="1">"#"</definedName>
    <definedName name="FDC_63_191" hidden="1">"#"</definedName>
    <definedName name="FDC_63_192" hidden="1">"#"</definedName>
    <definedName name="FDC_63_193" hidden="1">"#"</definedName>
    <definedName name="FDC_63_194" hidden="1">"#"</definedName>
    <definedName name="FDC_63_195" hidden="1">"#"</definedName>
    <definedName name="FDC_63_196" hidden="1">"#"</definedName>
    <definedName name="FDC_63_197" hidden="1">"#"</definedName>
    <definedName name="FDC_63_198" hidden="1">"#"</definedName>
    <definedName name="FDC_63_199" hidden="1">"#"</definedName>
    <definedName name="FDC_63_2" hidden="1">"#"</definedName>
    <definedName name="FDC_63_20" hidden="1">"#"</definedName>
    <definedName name="FDC_63_200" hidden="1">"#"</definedName>
    <definedName name="FDC_63_201" hidden="1">"#"</definedName>
    <definedName name="FDC_63_202" hidden="1">"#"</definedName>
    <definedName name="FDC_63_203" hidden="1">"#"</definedName>
    <definedName name="FDC_63_204" hidden="1">"#"</definedName>
    <definedName name="FDC_63_205" hidden="1">"#"</definedName>
    <definedName name="FDC_63_206" hidden="1">"#"</definedName>
    <definedName name="FDC_63_207" hidden="1">"#"</definedName>
    <definedName name="FDC_63_208" hidden="1">"#"</definedName>
    <definedName name="FDC_63_209" hidden="1">"#"</definedName>
    <definedName name="FDC_63_21" hidden="1">"#"</definedName>
    <definedName name="FDC_63_210" hidden="1">"#"</definedName>
    <definedName name="FDC_63_211" hidden="1">"#"</definedName>
    <definedName name="FDC_63_212" hidden="1">"#"</definedName>
    <definedName name="FDC_63_213" hidden="1">"#"</definedName>
    <definedName name="FDC_63_214" hidden="1">"#"</definedName>
    <definedName name="FDC_63_215" hidden="1">"#"</definedName>
    <definedName name="FDC_63_216" hidden="1">"#"</definedName>
    <definedName name="FDC_63_217" hidden="1">"#"</definedName>
    <definedName name="FDC_63_218" hidden="1">"#"</definedName>
    <definedName name="FDC_63_219" hidden="1">"#"</definedName>
    <definedName name="FDC_63_22" hidden="1">"#"</definedName>
    <definedName name="FDC_63_220" hidden="1">"#"</definedName>
    <definedName name="FDC_63_221" hidden="1">"#"</definedName>
    <definedName name="FDC_63_222" hidden="1">"#"</definedName>
    <definedName name="FDC_63_223" hidden="1">"#"</definedName>
    <definedName name="FDC_63_224" hidden="1">"#"</definedName>
    <definedName name="FDC_63_225" hidden="1">"#"</definedName>
    <definedName name="FDC_63_226" hidden="1">"#"</definedName>
    <definedName name="FDC_63_227" hidden="1">"#"</definedName>
    <definedName name="FDC_63_228" hidden="1">"#"</definedName>
    <definedName name="FDC_63_229" hidden="1">"#"</definedName>
    <definedName name="FDC_63_23" hidden="1">"#"</definedName>
    <definedName name="FDC_63_230" hidden="1">"#"</definedName>
    <definedName name="FDC_63_231" hidden="1">"#"</definedName>
    <definedName name="FDC_63_232" hidden="1">"#"</definedName>
    <definedName name="FDC_63_233" hidden="1">"#"</definedName>
    <definedName name="FDC_63_234" hidden="1">"#"</definedName>
    <definedName name="FDC_63_235" hidden="1">"#"</definedName>
    <definedName name="FDC_63_236" hidden="1">"#"</definedName>
    <definedName name="FDC_63_237" hidden="1">"#"</definedName>
    <definedName name="FDC_63_238" hidden="1">"#"</definedName>
    <definedName name="FDC_63_239" hidden="1">"#"</definedName>
    <definedName name="FDC_63_24" hidden="1">"#"</definedName>
    <definedName name="FDC_63_240" hidden="1">"#"</definedName>
    <definedName name="FDC_63_241" hidden="1">"#"</definedName>
    <definedName name="FDC_63_242" hidden="1">"#"</definedName>
    <definedName name="FDC_63_243" hidden="1">"#"</definedName>
    <definedName name="FDC_63_244" hidden="1">"#"</definedName>
    <definedName name="FDC_63_245" hidden="1">"#"</definedName>
    <definedName name="FDC_63_246" hidden="1">"#"</definedName>
    <definedName name="FDC_63_247" hidden="1">"#"</definedName>
    <definedName name="FDC_63_248" hidden="1">"#"</definedName>
    <definedName name="FDC_63_249" hidden="1">"#"</definedName>
    <definedName name="FDC_63_25" hidden="1">"#"</definedName>
    <definedName name="FDC_63_250" hidden="1">"#"</definedName>
    <definedName name="FDC_63_251" hidden="1">"#"</definedName>
    <definedName name="FDC_63_252" hidden="1">"#"</definedName>
    <definedName name="FDC_63_253" hidden="1">"#"</definedName>
    <definedName name="FDC_63_254" hidden="1">"#"</definedName>
    <definedName name="FDC_63_255" hidden="1">"#"</definedName>
    <definedName name="FDC_63_256" hidden="1">"#"</definedName>
    <definedName name="FDC_63_257" hidden="1">"#"</definedName>
    <definedName name="FDC_63_258" hidden="1">"#"</definedName>
    <definedName name="FDC_63_259" hidden="1">"#"</definedName>
    <definedName name="FDC_63_26" hidden="1">"#"</definedName>
    <definedName name="FDC_63_260" hidden="1">"#"</definedName>
    <definedName name="FDC_63_261" hidden="1">"#"</definedName>
    <definedName name="FDC_63_27" hidden="1">"#"</definedName>
    <definedName name="FDC_63_28" hidden="1">"#"</definedName>
    <definedName name="FDC_63_29" hidden="1">"#"</definedName>
    <definedName name="FDC_63_3" hidden="1">"#"</definedName>
    <definedName name="FDC_63_30" hidden="1">"#"</definedName>
    <definedName name="FDC_63_31" hidden="1">"#"</definedName>
    <definedName name="FDC_63_32" hidden="1">"#"</definedName>
    <definedName name="FDC_63_33" hidden="1">"#"</definedName>
    <definedName name="FDC_63_34" hidden="1">"#"</definedName>
    <definedName name="FDC_63_35" hidden="1">"#"</definedName>
    <definedName name="FDC_63_36" hidden="1">"#"</definedName>
    <definedName name="FDC_63_37" hidden="1">"#"</definedName>
    <definedName name="FDC_63_38" hidden="1">"#"</definedName>
    <definedName name="FDC_63_39" hidden="1">"#"</definedName>
    <definedName name="FDC_63_4" hidden="1">"#"</definedName>
    <definedName name="FDC_63_40" hidden="1">"#"</definedName>
    <definedName name="FDC_63_41" hidden="1">"#"</definedName>
    <definedName name="FDC_63_42" hidden="1">"#"</definedName>
    <definedName name="FDC_63_43" hidden="1">"#"</definedName>
    <definedName name="FDC_63_44" hidden="1">"#"</definedName>
    <definedName name="FDC_63_45" hidden="1">"#"</definedName>
    <definedName name="FDC_63_46" hidden="1">"#"</definedName>
    <definedName name="FDC_63_47" hidden="1">"#"</definedName>
    <definedName name="FDC_63_48" hidden="1">"#"</definedName>
    <definedName name="FDC_63_49" hidden="1">"#"</definedName>
    <definedName name="FDC_63_5" hidden="1">"#"</definedName>
    <definedName name="FDC_63_50" hidden="1">"#"</definedName>
    <definedName name="FDC_63_51" hidden="1">"#"</definedName>
    <definedName name="FDC_63_52" hidden="1">"#"</definedName>
    <definedName name="FDC_63_53" hidden="1">"#"</definedName>
    <definedName name="FDC_63_54" hidden="1">"#"</definedName>
    <definedName name="FDC_63_55" hidden="1">"#"</definedName>
    <definedName name="FDC_63_56" hidden="1">"#"</definedName>
    <definedName name="FDC_63_57" hidden="1">"#"</definedName>
    <definedName name="FDC_63_58" hidden="1">"#"</definedName>
    <definedName name="FDC_63_59" hidden="1">"#"</definedName>
    <definedName name="FDC_63_6" hidden="1">"#"</definedName>
    <definedName name="FDC_63_60" hidden="1">"#"</definedName>
    <definedName name="FDC_63_61" hidden="1">"#"</definedName>
    <definedName name="FDC_63_62" hidden="1">"#"</definedName>
    <definedName name="FDC_63_63" hidden="1">"#"</definedName>
    <definedName name="FDC_63_64" hidden="1">"#"</definedName>
    <definedName name="FDC_63_65" hidden="1">"#"</definedName>
    <definedName name="FDC_63_66" hidden="1">"#"</definedName>
    <definedName name="FDC_63_67" hidden="1">"#"</definedName>
    <definedName name="FDC_63_68" hidden="1">"#"</definedName>
    <definedName name="FDC_63_69" hidden="1">"#"</definedName>
    <definedName name="FDC_63_7" hidden="1">"#"</definedName>
    <definedName name="FDC_63_70" hidden="1">"#"</definedName>
    <definedName name="FDC_63_71" hidden="1">"#"</definedName>
    <definedName name="FDC_63_72" hidden="1">"#"</definedName>
    <definedName name="FDC_63_73" hidden="1">"#"</definedName>
    <definedName name="FDC_63_74" hidden="1">"#"</definedName>
    <definedName name="FDC_63_75" hidden="1">"#"</definedName>
    <definedName name="FDC_63_76" hidden="1">"#"</definedName>
    <definedName name="FDC_63_77" hidden="1">"#"</definedName>
    <definedName name="FDC_63_78" hidden="1">"#"</definedName>
    <definedName name="FDC_63_79" hidden="1">"#"</definedName>
    <definedName name="FDC_63_8" hidden="1">"#"</definedName>
    <definedName name="FDC_63_80" hidden="1">"#"</definedName>
    <definedName name="FDC_63_81" hidden="1">"#"</definedName>
    <definedName name="FDC_63_82" hidden="1">"#"</definedName>
    <definedName name="FDC_63_83" hidden="1">"#"</definedName>
    <definedName name="FDC_63_84" hidden="1">"#"</definedName>
    <definedName name="FDC_63_85" hidden="1">"#"</definedName>
    <definedName name="FDC_63_86" hidden="1">"#"</definedName>
    <definedName name="FDC_63_87" hidden="1">"#"</definedName>
    <definedName name="FDC_63_88" hidden="1">"#"</definedName>
    <definedName name="FDC_63_89" hidden="1">"#"</definedName>
    <definedName name="FDC_63_9" hidden="1">"#"</definedName>
    <definedName name="FDC_63_90" hidden="1">"#"</definedName>
    <definedName name="FDC_63_91" hidden="1">"#"</definedName>
    <definedName name="FDC_63_92" hidden="1">"#"</definedName>
    <definedName name="FDC_63_93" hidden="1">"#"</definedName>
    <definedName name="FDC_63_94" hidden="1">"#"</definedName>
    <definedName name="FDC_63_95" hidden="1">"#"</definedName>
    <definedName name="FDC_63_96" hidden="1">"#"</definedName>
    <definedName name="FDC_63_97" hidden="1">"#"</definedName>
    <definedName name="FDC_63_98" hidden="1">"#"</definedName>
    <definedName name="FDC_63_99" hidden="1">"#"</definedName>
    <definedName name="FDC_64_0" hidden="1">"#"</definedName>
    <definedName name="FDC_64_1" hidden="1">"#"</definedName>
    <definedName name="FDC_64_10" hidden="1">"#"</definedName>
    <definedName name="FDC_64_100" hidden="1">"#"</definedName>
    <definedName name="FDC_64_101" hidden="1">"#"</definedName>
    <definedName name="FDC_64_102" hidden="1">"#"</definedName>
    <definedName name="FDC_64_103" hidden="1">"#"</definedName>
    <definedName name="FDC_64_104" hidden="1">"#"</definedName>
    <definedName name="FDC_64_105" hidden="1">"#"</definedName>
    <definedName name="FDC_64_106" hidden="1">"#"</definedName>
    <definedName name="FDC_64_107" hidden="1">"#"</definedName>
    <definedName name="FDC_64_108" hidden="1">"#"</definedName>
    <definedName name="FDC_64_109" hidden="1">"#"</definedName>
    <definedName name="FDC_64_11" hidden="1">"#"</definedName>
    <definedName name="FDC_64_110" hidden="1">"#"</definedName>
    <definedName name="FDC_64_111" hidden="1">"#"</definedName>
    <definedName name="FDC_64_112" hidden="1">"#"</definedName>
    <definedName name="FDC_64_113" hidden="1">"#"</definedName>
    <definedName name="FDC_64_114" hidden="1">"#"</definedName>
    <definedName name="FDC_64_115" hidden="1">"#"</definedName>
    <definedName name="FDC_64_116" hidden="1">"#"</definedName>
    <definedName name="FDC_64_117" hidden="1">"#"</definedName>
    <definedName name="FDC_64_118" hidden="1">"#"</definedName>
    <definedName name="FDC_64_119" hidden="1">"#"</definedName>
    <definedName name="FDC_64_12" hidden="1">"#"</definedName>
    <definedName name="FDC_64_120" hidden="1">"#"</definedName>
    <definedName name="FDC_64_121" hidden="1">"#"</definedName>
    <definedName name="FDC_64_122" hidden="1">"#"</definedName>
    <definedName name="FDC_64_123" hidden="1">"#"</definedName>
    <definedName name="FDC_64_124" hidden="1">"#"</definedName>
    <definedName name="FDC_64_125" hidden="1">"#"</definedName>
    <definedName name="FDC_64_126" hidden="1">"#"</definedName>
    <definedName name="FDC_64_127" hidden="1">"#"</definedName>
    <definedName name="FDC_64_128" hidden="1">"#"</definedName>
    <definedName name="FDC_64_129" hidden="1">"#"</definedName>
    <definedName name="FDC_64_13" hidden="1">"#"</definedName>
    <definedName name="FDC_64_130" hidden="1">"#"</definedName>
    <definedName name="FDC_64_131" hidden="1">"#"</definedName>
    <definedName name="FDC_64_132" hidden="1">"#"</definedName>
    <definedName name="FDC_64_133" hidden="1">"#"</definedName>
    <definedName name="FDC_64_134" hidden="1">"#"</definedName>
    <definedName name="FDC_64_135" hidden="1">"#"</definedName>
    <definedName name="FDC_64_136" hidden="1">"#"</definedName>
    <definedName name="FDC_64_137" hidden="1">"#"</definedName>
    <definedName name="FDC_64_138" hidden="1">"#"</definedName>
    <definedName name="FDC_64_139" hidden="1">"#"</definedName>
    <definedName name="FDC_64_14" hidden="1">"#"</definedName>
    <definedName name="FDC_64_140" hidden="1">"#"</definedName>
    <definedName name="FDC_64_141" hidden="1">"#"</definedName>
    <definedName name="FDC_64_142" hidden="1">"#"</definedName>
    <definedName name="FDC_64_143" hidden="1">"#"</definedName>
    <definedName name="FDC_64_144" hidden="1">"#"</definedName>
    <definedName name="FDC_64_145" hidden="1">"#"</definedName>
    <definedName name="FDC_64_146" hidden="1">"#"</definedName>
    <definedName name="FDC_64_147" hidden="1">"#"</definedName>
    <definedName name="FDC_64_148" hidden="1">"#"</definedName>
    <definedName name="FDC_64_149" hidden="1">"#"</definedName>
    <definedName name="FDC_64_15" hidden="1">"#"</definedName>
    <definedName name="FDC_64_150" hidden="1">"#"</definedName>
    <definedName name="FDC_64_151" hidden="1">"#"</definedName>
    <definedName name="FDC_64_152" hidden="1">"#"</definedName>
    <definedName name="FDC_64_153" hidden="1">"#"</definedName>
    <definedName name="FDC_64_154" hidden="1">"#"</definedName>
    <definedName name="FDC_64_155" hidden="1">"#"</definedName>
    <definedName name="FDC_64_156" hidden="1">"#"</definedName>
    <definedName name="FDC_64_157" hidden="1">"#"</definedName>
    <definedName name="FDC_64_158" hidden="1">"#"</definedName>
    <definedName name="FDC_64_159" hidden="1">"#"</definedName>
    <definedName name="FDC_64_16" hidden="1">"#"</definedName>
    <definedName name="FDC_64_160" hidden="1">"#"</definedName>
    <definedName name="FDC_64_161" hidden="1">"#"</definedName>
    <definedName name="FDC_64_162" hidden="1">"#"</definedName>
    <definedName name="FDC_64_163" hidden="1">"#"</definedName>
    <definedName name="FDC_64_164" hidden="1">"#"</definedName>
    <definedName name="FDC_64_165" hidden="1">"#"</definedName>
    <definedName name="FDC_64_166" hidden="1">"#"</definedName>
    <definedName name="FDC_64_167" hidden="1">"#"</definedName>
    <definedName name="FDC_64_168" hidden="1">"#"</definedName>
    <definedName name="FDC_64_169" hidden="1">"#"</definedName>
    <definedName name="FDC_64_17" hidden="1">"#"</definedName>
    <definedName name="FDC_64_170" hidden="1">"#"</definedName>
    <definedName name="FDC_64_171" hidden="1">"#"</definedName>
    <definedName name="FDC_64_172" hidden="1">"#"</definedName>
    <definedName name="FDC_64_173" hidden="1">"#"</definedName>
    <definedName name="FDC_64_174" hidden="1">"#"</definedName>
    <definedName name="FDC_64_175" hidden="1">"#"</definedName>
    <definedName name="FDC_64_176" hidden="1">"#"</definedName>
    <definedName name="FDC_64_177" hidden="1">"#"</definedName>
    <definedName name="FDC_64_178" hidden="1">"#"</definedName>
    <definedName name="FDC_64_179" hidden="1">"#"</definedName>
    <definedName name="FDC_64_18" hidden="1">"#"</definedName>
    <definedName name="FDC_64_180" hidden="1">"#"</definedName>
    <definedName name="FDC_64_181" hidden="1">"#"</definedName>
    <definedName name="FDC_64_182" hidden="1">"#"</definedName>
    <definedName name="FDC_64_183" hidden="1">"#"</definedName>
    <definedName name="FDC_64_184" hidden="1">"#"</definedName>
    <definedName name="FDC_64_185" hidden="1">"#"</definedName>
    <definedName name="FDC_64_186" hidden="1">"#"</definedName>
    <definedName name="FDC_64_187" hidden="1">"#"</definedName>
    <definedName name="FDC_64_188" hidden="1">"#"</definedName>
    <definedName name="FDC_64_189" hidden="1">"#"</definedName>
    <definedName name="FDC_64_19" hidden="1">"#"</definedName>
    <definedName name="FDC_64_190" hidden="1">"#"</definedName>
    <definedName name="FDC_64_191" hidden="1">"#"</definedName>
    <definedName name="FDC_64_192" hidden="1">"#"</definedName>
    <definedName name="FDC_64_193" hidden="1">"#"</definedName>
    <definedName name="FDC_64_194" hidden="1">"#"</definedName>
    <definedName name="FDC_64_195" hidden="1">"#"</definedName>
    <definedName name="FDC_64_196" hidden="1">"#"</definedName>
    <definedName name="FDC_64_197" hidden="1">"#"</definedName>
    <definedName name="FDC_64_198" hidden="1">"#"</definedName>
    <definedName name="FDC_64_199" hidden="1">"#"</definedName>
    <definedName name="FDC_64_2" hidden="1">"#"</definedName>
    <definedName name="FDC_64_20" hidden="1">"#"</definedName>
    <definedName name="FDC_64_200" hidden="1">"#"</definedName>
    <definedName name="FDC_64_201" hidden="1">"#"</definedName>
    <definedName name="FDC_64_202" hidden="1">"#"</definedName>
    <definedName name="FDC_64_203" hidden="1">"#"</definedName>
    <definedName name="FDC_64_204" hidden="1">"#"</definedName>
    <definedName name="FDC_64_205" hidden="1">"#"</definedName>
    <definedName name="FDC_64_206" hidden="1">"#"</definedName>
    <definedName name="FDC_64_207" hidden="1">"#"</definedName>
    <definedName name="FDC_64_208" hidden="1">"#"</definedName>
    <definedName name="FDC_64_209" hidden="1">"#"</definedName>
    <definedName name="FDC_64_21" hidden="1">"#"</definedName>
    <definedName name="FDC_64_210" hidden="1">"#"</definedName>
    <definedName name="FDC_64_211" hidden="1">"#"</definedName>
    <definedName name="FDC_64_212" hidden="1">"#"</definedName>
    <definedName name="FDC_64_213" hidden="1">"#"</definedName>
    <definedName name="FDC_64_214" hidden="1">"#"</definedName>
    <definedName name="FDC_64_215" hidden="1">"#"</definedName>
    <definedName name="FDC_64_216" hidden="1">"#"</definedName>
    <definedName name="FDC_64_217" hidden="1">"#"</definedName>
    <definedName name="FDC_64_218" hidden="1">"#"</definedName>
    <definedName name="FDC_64_219" hidden="1">"#"</definedName>
    <definedName name="FDC_64_22" hidden="1">"#"</definedName>
    <definedName name="FDC_64_220" hidden="1">"#"</definedName>
    <definedName name="FDC_64_221" hidden="1">"#"</definedName>
    <definedName name="FDC_64_222" hidden="1">"#"</definedName>
    <definedName name="FDC_64_223" hidden="1">"#"</definedName>
    <definedName name="FDC_64_224" hidden="1">"#"</definedName>
    <definedName name="FDC_64_225" hidden="1">"#"</definedName>
    <definedName name="FDC_64_226" hidden="1">"#"</definedName>
    <definedName name="FDC_64_227" hidden="1">"#"</definedName>
    <definedName name="FDC_64_228" hidden="1">"#"</definedName>
    <definedName name="FDC_64_229" hidden="1">"#"</definedName>
    <definedName name="FDC_64_23" hidden="1">"#"</definedName>
    <definedName name="FDC_64_230" hidden="1">"#"</definedName>
    <definedName name="FDC_64_231" hidden="1">"#"</definedName>
    <definedName name="FDC_64_232" hidden="1">"#"</definedName>
    <definedName name="FDC_64_233" hidden="1">"#"</definedName>
    <definedName name="FDC_64_234" hidden="1">"#"</definedName>
    <definedName name="FDC_64_235" hidden="1">"#"</definedName>
    <definedName name="FDC_64_236" hidden="1">"#"</definedName>
    <definedName name="FDC_64_237" hidden="1">"#"</definedName>
    <definedName name="FDC_64_238" hidden="1">"#"</definedName>
    <definedName name="FDC_64_239" hidden="1">"#"</definedName>
    <definedName name="FDC_64_24" hidden="1">"#"</definedName>
    <definedName name="FDC_64_240" hidden="1">"#"</definedName>
    <definedName name="FDC_64_241" hidden="1">"#"</definedName>
    <definedName name="FDC_64_242" hidden="1">"#"</definedName>
    <definedName name="FDC_64_243" hidden="1">"#"</definedName>
    <definedName name="FDC_64_244" hidden="1">"#"</definedName>
    <definedName name="FDC_64_245" hidden="1">"#"</definedName>
    <definedName name="FDC_64_246" hidden="1">"#"</definedName>
    <definedName name="FDC_64_247" hidden="1">"#"</definedName>
    <definedName name="FDC_64_248" hidden="1">"#"</definedName>
    <definedName name="FDC_64_249" hidden="1">"#"</definedName>
    <definedName name="FDC_64_25" hidden="1">"#"</definedName>
    <definedName name="FDC_64_250" hidden="1">"#"</definedName>
    <definedName name="FDC_64_251" hidden="1">"#"</definedName>
    <definedName name="FDC_64_252" hidden="1">"#"</definedName>
    <definedName name="FDC_64_253" hidden="1">"#"</definedName>
    <definedName name="FDC_64_254" hidden="1">"#"</definedName>
    <definedName name="FDC_64_255" hidden="1">"#"</definedName>
    <definedName name="FDC_64_256" hidden="1">"#"</definedName>
    <definedName name="FDC_64_257" hidden="1">"#"</definedName>
    <definedName name="FDC_64_258" hidden="1">"#"</definedName>
    <definedName name="FDC_64_259" hidden="1">"#"</definedName>
    <definedName name="FDC_64_26" hidden="1">"#"</definedName>
    <definedName name="FDC_64_260" hidden="1">"#"</definedName>
    <definedName name="FDC_64_261" hidden="1">"#"</definedName>
    <definedName name="FDC_64_27" hidden="1">"#"</definedName>
    <definedName name="FDC_64_28" hidden="1">"#"</definedName>
    <definedName name="FDC_64_29" hidden="1">"#"</definedName>
    <definedName name="FDC_64_3" hidden="1">"#"</definedName>
    <definedName name="FDC_64_30" hidden="1">"#"</definedName>
    <definedName name="FDC_64_31" hidden="1">"#"</definedName>
    <definedName name="FDC_64_32" hidden="1">"#"</definedName>
    <definedName name="FDC_64_33" hidden="1">"#"</definedName>
    <definedName name="FDC_64_34" hidden="1">"#"</definedName>
    <definedName name="FDC_64_35" hidden="1">"#"</definedName>
    <definedName name="FDC_64_36" hidden="1">"#"</definedName>
    <definedName name="FDC_64_37" hidden="1">"#"</definedName>
    <definedName name="FDC_64_38" hidden="1">"#"</definedName>
    <definedName name="FDC_64_39" hidden="1">"#"</definedName>
    <definedName name="FDC_64_4" hidden="1">"#"</definedName>
    <definedName name="FDC_64_40" hidden="1">"#"</definedName>
    <definedName name="FDC_64_41" hidden="1">"#"</definedName>
    <definedName name="FDC_64_42" hidden="1">"#"</definedName>
    <definedName name="FDC_64_43" hidden="1">"#"</definedName>
    <definedName name="FDC_64_44" hidden="1">"#"</definedName>
    <definedName name="FDC_64_45" hidden="1">"#"</definedName>
    <definedName name="FDC_64_46" hidden="1">"#"</definedName>
    <definedName name="FDC_64_47" hidden="1">"#"</definedName>
    <definedName name="FDC_64_48" hidden="1">"#"</definedName>
    <definedName name="FDC_64_49" hidden="1">"#"</definedName>
    <definedName name="FDC_64_5" hidden="1">"#"</definedName>
    <definedName name="FDC_64_50" hidden="1">"#"</definedName>
    <definedName name="FDC_64_51" hidden="1">"#"</definedName>
    <definedName name="FDC_64_52" hidden="1">"#"</definedName>
    <definedName name="FDC_64_53" hidden="1">"#"</definedName>
    <definedName name="FDC_64_54" hidden="1">"#"</definedName>
    <definedName name="FDC_64_55" hidden="1">"#"</definedName>
    <definedName name="FDC_64_56" hidden="1">"#"</definedName>
    <definedName name="FDC_64_57" hidden="1">"#"</definedName>
    <definedName name="FDC_64_58" hidden="1">"#"</definedName>
    <definedName name="FDC_64_59" hidden="1">"#"</definedName>
    <definedName name="FDC_64_6" hidden="1">"#"</definedName>
    <definedName name="FDC_64_60" hidden="1">"#"</definedName>
    <definedName name="FDC_64_61" hidden="1">"#"</definedName>
    <definedName name="FDC_64_62" hidden="1">"#"</definedName>
    <definedName name="FDC_64_63" hidden="1">"#"</definedName>
    <definedName name="FDC_64_64" hidden="1">"#"</definedName>
    <definedName name="FDC_64_65" hidden="1">"#"</definedName>
    <definedName name="FDC_64_66" hidden="1">"#"</definedName>
    <definedName name="FDC_64_67" hidden="1">"#"</definedName>
    <definedName name="FDC_64_68" hidden="1">"#"</definedName>
    <definedName name="FDC_64_69" hidden="1">"#"</definedName>
    <definedName name="FDC_64_7" hidden="1">"#"</definedName>
    <definedName name="FDC_64_70" hidden="1">"#"</definedName>
    <definedName name="FDC_64_71" hidden="1">"#"</definedName>
    <definedName name="FDC_64_72" hidden="1">"#"</definedName>
    <definedName name="FDC_64_73" hidden="1">"#"</definedName>
    <definedName name="FDC_64_74" hidden="1">"#"</definedName>
    <definedName name="FDC_64_75" hidden="1">"#"</definedName>
    <definedName name="FDC_64_76" hidden="1">"#"</definedName>
    <definedName name="FDC_64_77" hidden="1">"#"</definedName>
    <definedName name="FDC_64_78" hidden="1">"#"</definedName>
    <definedName name="FDC_64_79" hidden="1">"#"</definedName>
    <definedName name="FDC_64_8" hidden="1">"#"</definedName>
    <definedName name="FDC_64_80" hidden="1">"#"</definedName>
    <definedName name="FDC_64_81" hidden="1">"#"</definedName>
    <definedName name="FDC_64_82" hidden="1">"#"</definedName>
    <definedName name="FDC_64_83" hidden="1">"#"</definedName>
    <definedName name="FDC_64_84" hidden="1">"#"</definedName>
    <definedName name="FDC_64_85" hidden="1">"#"</definedName>
    <definedName name="FDC_64_86" hidden="1">"#"</definedName>
    <definedName name="FDC_64_87" hidden="1">"#"</definedName>
    <definedName name="FDC_64_88" hidden="1">"#"</definedName>
    <definedName name="FDC_64_89" hidden="1">"#"</definedName>
    <definedName name="FDC_64_9" hidden="1">"#"</definedName>
    <definedName name="FDC_64_90" hidden="1">"#"</definedName>
    <definedName name="FDC_64_91" hidden="1">"#"</definedName>
    <definedName name="FDC_64_92" hidden="1">"#"</definedName>
    <definedName name="FDC_64_93" hidden="1">"#"</definedName>
    <definedName name="FDC_64_94" hidden="1">"#"</definedName>
    <definedName name="FDC_64_95" hidden="1">"#"</definedName>
    <definedName name="FDC_64_96" hidden="1">"#"</definedName>
    <definedName name="FDC_64_97" hidden="1">"#"</definedName>
    <definedName name="FDC_64_98" hidden="1">"#"</definedName>
    <definedName name="FDC_64_99" hidden="1">"#"</definedName>
    <definedName name="FDC_65_0" hidden="1">"#"</definedName>
    <definedName name="FDC_7_0" hidden="1">"#"</definedName>
    <definedName name="FDC_7_1" hidden="1">"#"</definedName>
    <definedName name="FDC_7_2" hidden="1">"#"</definedName>
    <definedName name="FDC_7_3" hidden="1">"#"</definedName>
    <definedName name="FDC_8_0" hidden="1">"#"</definedName>
    <definedName name="FDC_8_1" hidden="1">"#"</definedName>
    <definedName name="FDC_8_2" hidden="1">"#"</definedName>
    <definedName name="FDC_8_3" hidden="1">"#"</definedName>
    <definedName name="FDC_9_0" hidden="1">"#"</definedName>
    <definedName name="FDC_9_1" hidden="1">"#"</definedName>
    <definedName name="FDC_9_2" hidden="1">"#"</definedName>
    <definedName name="FDC_9_3" hidden="1">"#"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_1" hidden="1">"A35795"</definedName>
    <definedName name="FDD_10_2" hidden="1">"A36160"</definedName>
    <definedName name="FDD_10_3" hidden="1">"E36525"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_1" hidden="1">"E35795"</definedName>
    <definedName name="FDD_11_2" hidden="1">"E36160"</definedName>
    <definedName name="FDD_11_3" hidden="1">"E36525"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_1" hidden="1">"E35795"</definedName>
    <definedName name="FDD_12_2" hidden="1">"E36160"</definedName>
    <definedName name="FDD_12_3" hidden="1">"E36525"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_1" hidden="1">"A35795"</definedName>
    <definedName name="FDD_19_2" hidden="1">"E36160"</definedName>
    <definedName name="FDD_19_3" hidden="1">"E36525"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_1" hidden="1">"U35795"</definedName>
    <definedName name="FDD_25_2" hidden="1">"U36160"</definedName>
    <definedName name="FDD_25_3" hidden="1">"U36525"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1_1" hidden="1">"A35795"</definedName>
    <definedName name="FDD_41_2" hidden="1">"E36160"</definedName>
    <definedName name="FDD_41_3" hidden="1">"E36525"</definedName>
    <definedName name="FDD_42_0" hidden="1">"U25569"</definedName>
    <definedName name="FDD_42_1" hidden="1">"U35795"</definedName>
    <definedName name="FDD_42_2" hidden="1">"U36160"</definedName>
    <definedName name="FDD_42_3" hidden="1">"U36525"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_1" hidden="1">"E35795"</definedName>
    <definedName name="FDD_5_2" hidden="1">"E36160"</definedName>
    <definedName name="FDD_5_3" hidden="1">"E36525"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00" hidden="1">"A35044"</definedName>
    <definedName name="FDD_58_101" hidden="1">"A35051"</definedName>
    <definedName name="FDD_58_102" hidden="1">"A35058"</definedName>
    <definedName name="FDD_58_103" hidden="1">"A35065"</definedName>
    <definedName name="FDD_58_104" hidden="1">"A35072"</definedName>
    <definedName name="FDD_58_105" hidden="1">"A35079"</definedName>
    <definedName name="FDD_58_106" hidden="1">"A35086"</definedName>
    <definedName name="FDD_58_107" hidden="1">"A35093"</definedName>
    <definedName name="FDD_58_108" hidden="1">"A35100"</definedName>
    <definedName name="FDD_58_109" hidden="1">"A35107"</definedName>
    <definedName name="FDD_58_11" hidden="1">"A34699"</definedName>
    <definedName name="FDD_58_110" hidden="1">"A35114"</definedName>
    <definedName name="FDD_58_111" hidden="1">"A35121"</definedName>
    <definedName name="FDD_58_112" hidden="1">"A35128"</definedName>
    <definedName name="FDD_58_113" hidden="1">"A35135"</definedName>
    <definedName name="FDD_58_114" hidden="1">"A35142"</definedName>
    <definedName name="FDD_58_115" hidden="1">"A35149"</definedName>
    <definedName name="FDD_58_116" hidden="1">"A35156"</definedName>
    <definedName name="FDD_58_117" hidden="1">"A35162"</definedName>
    <definedName name="FDD_58_118" hidden="1">"A35170"</definedName>
    <definedName name="FDD_58_119" hidden="1">"A35177"</definedName>
    <definedName name="FDD_58_12" hidden="1">"A35064"</definedName>
    <definedName name="FDD_58_120" hidden="1">"A35184"</definedName>
    <definedName name="FDD_58_121" hidden="1">"A35191"</definedName>
    <definedName name="FDD_58_122" hidden="1">"A35198"</definedName>
    <definedName name="FDD_58_123" hidden="1">"A35205"</definedName>
    <definedName name="FDD_58_124" hidden="1">"A35212"</definedName>
    <definedName name="FDD_58_125" hidden="1">"A35219"</definedName>
    <definedName name="FDD_58_126" hidden="1">"A35226"</definedName>
    <definedName name="FDD_58_127" hidden="1">"A35233"</definedName>
    <definedName name="FDD_58_128" hidden="1">"A35240"</definedName>
    <definedName name="FDD_58_129" hidden="1">"A35247"</definedName>
    <definedName name="FDD_58_13" hidden="1">"A35430"</definedName>
    <definedName name="FDD_58_130" hidden="1">"A35254"</definedName>
    <definedName name="FDD_58_131" hidden="1">"A35261"</definedName>
    <definedName name="FDD_58_132" hidden="1">"A35268"</definedName>
    <definedName name="FDD_58_133" hidden="1">"A35275"</definedName>
    <definedName name="FDD_58_134" hidden="1">"A35282"</definedName>
    <definedName name="FDD_58_135" hidden="1">"A35289"</definedName>
    <definedName name="FDD_58_136" hidden="1">"A35296"</definedName>
    <definedName name="FDD_58_137" hidden="1">"A35303"</definedName>
    <definedName name="FDD_58_138" hidden="1">"A35310"</definedName>
    <definedName name="FDD_58_139" hidden="1">"A35317"</definedName>
    <definedName name="FDD_58_14" hidden="1">"A35795"</definedName>
    <definedName name="FDD_58_140" hidden="1">"A35324"</definedName>
    <definedName name="FDD_58_141" hidden="1">"A35331"</definedName>
    <definedName name="FDD_58_142" hidden="1">"A35338"</definedName>
    <definedName name="FDD_58_143" hidden="1">"A35345"</definedName>
    <definedName name="FDD_58_144" hidden="1">"A35352"</definedName>
    <definedName name="FDD_58_145" hidden="1">"A35359"</definedName>
    <definedName name="FDD_58_146" hidden="1">"A35366"</definedName>
    <definedName name="FDD_58_147" hidden="1">"A35373"</definedName>
    <definedName name="FDD_58_148" hidden="1">"A35380"</definedName>
    <definedName name="FDD_58_149" hidden="1">"A35387"</definedName>
    <definedName name="FDD_58_15" hidden="1">"A34449"</definedName>
    <definedName name="FDD_58_150" hidden="1">"A35394"</definedName>
    <definedName name="FDD_58_151" hidden="1">"A35401"</definedName>
    <definedName name="FDD_58_152" hidden="1">"A35408"</definedName>
    <definedName name="FDD_58_153" hidden="1">"A35415"</definedName>
    <definedName name="FDD_58_154" hidden="1">"A35422"</definedName>
    <definedName name="FDD_58_155" hidden="1">"A35429"</definedName>
    <definedName name="FDD_58_156" hidden="1">"A35436"</definedName>
    <definedName name="FDD_58_157" hidden="1">"A35443"</definedName>
    <definedName name="FDD_58_158" hidden="1">"A35450"</definedName>
    <definedName name="FDD_58_159" hidden="1">"A35457"</definedName>
    <definedName name="FDD_58_16" hidden="1">"A34456"</definedName>
    <definedName name="FDD_58_160" hidden="1">"A35464"</definedName>
    <definedName name="FDD_58_161" hidden="1">"A35471"</definedName>
    <definedName name="FDD_58_162" hidden="1">"A35478"</definedName>
    <definedName name="FDD_58_163" hidden="1">"A35485"</definedName>
    <definedName name="FDD_58_164" hidden="1">"A35492"</definedName>
    <definedName name="FDD_58_165" hidden="1">"A35499"</definedName>
    <definedName name="FDD_58_166" hidden="1">"A35506"</definedName>
    <definedName name="FDD_58_167" hidden="1">"A35513"</definedName>
    <definedName name="FDD_58_168" hidden="1">"A35520"</definedName>
    <definedName name="FDD_58_169" hidden="1">"A35527"</definedName>
    <definedName name="FDD_58_17" hidden="1">"A34463"</definedName>
    <definedName name="FDD_58_170" hidden="1">"A35534"</definedName>
    <definedName name="FDD_58_171" hidden="1">"A35541"</definedName>
    <definedName name="FDD_58_172" hidden="1">"A35548"</definedName>
    <definedName name="FDD_58_173" hidden="1">"A35555"</definedName>
    <definedName name="FDD_58_174" hidden="1">"A35562"</definedName>
    <definedName name="FDD_58_175" hidden="1">"A35569"</definedName>
    <definedName name="FDD_58_176" hidden="1">"A35576"</definedName>
    <definedName name="FDD_58_177" hidden="1">"A35583"</definedName>
    <definedName name="FDD_58_178" hidden="1">"A35590"</definedName>
    <definedName name="FDD_58_179" hidden="1">"A35597"</definedName>
    <definedName name="FDD_58_18" hidden="1">"A34470"</definedName>
    <definedName name="FDD_58_180" hidden="1">"A35604"</definedName>
    <definedName name="FDD_58_181" hidden="1">"A35611"</definedName>
    <definedName name="FDD_58_182" hidden="1">"A35618"</definedName>
    <definedName name="FDD_58_183" hidden="1">"A35625"</definedName>
    <definedName name="FDD_58_184" hidden="1">"A35632"</definedName>
    <definedName name="FDD_58_185" hidden="1">"A35639"</definedName>
    <definedName name="FDD_58_186" hidden="1">"A35646"</definedName>
    <definedName name="FDD_58_187" hidden="1">"A35653"</definedName>
    <definedName name="FDD_58_188" hidden="1">"A35660"</definedName>
    <definedName name="FDD_58_189" hidden="1">"A35667"</definedName>
    <definedName name="FDD_58_19" hidden="1">"A34477"</definedName>
    <definedName name="FDD_58_190" hidden="1">"A35674"</definedName>
    <definedName name="FDD_58_191" hidden="1">"A35681"</definedName>
    <definedName name="FDD_58_192" hidden="1">"A35688"</definedName>
    <definedName name="FDD_58_193" hidden="1">"A35695"</definedName>
    <definedName name="FDD_58_194" hidden="1">"A35702"</definedName>
    <definedName name="FDD_58_195" hidden="1">"A35709"</definedName>
    <definedName name="FDD_58_196" hidden="1">"A35716"</definedName>
    <definedName name="FDD_58_197" hidden="1">"A35723"</definedName>
    <definedName name="FDD_58_198" hidden="1">"A35730"</definedName>
    <definedName name="FDD_58_199" hidden="1">"A35737"</definedName>
    <definedName name="FDD_58_2" hidden="1">"A31412"</definedName>
    <definedName name="FDD_58_20" hidden="1">"A34484"</definedName>
    <definedName name="FDD_58_200" hidden="1">"A35744"</definedName>
    <definedName name="FDD_58_201" hidden="1">"A35751"</definedName>
    <definedName name="FDD_58_202" hidden="1">"A35758"</definedName>
    <definedName name="FDD_58_203" hidden="1">"A35765"</definedName>
    <definedName name="FDD_58_204" hidden="1">"A35772"</definedName>
    <definedName name="FDD_58_205" hidden="1">"A35779"</definedName>
    <definedName name="FDD_58_206" hidden="1">"A35786"</definedName>
    <definedName name="FDD_58_207" hidden="1">"A35793"</definedName>
    <definedName name="FDD_58_208" hidden="1">"A35800"</definedName>
    <definedName name="FDD_58_209" hidden="1">"A35807"</definedName>
    <definedName name="FDD_58_21" hidden="1">"A34491"</definedName>
    <definedName name="FDD_58_210" hidden="1">"A35814"</definedName>
    <definedName name="FDD_58_211" hidden="1">"A35821"</definedName>
    <definedName name="FDD_58_212" hidden="1">"A35828"</definedName>
    <definedName name="FDD_58_213" hidden="1">"A35835"</definedName>
    <definedName name="FDD_58_214" hidden="1">"A35842"</definedName>
    <definedName name="FDD_58_215" hidden="1">"A35849"</definedName>
    <definedName name="FDD_58_216" hidden="1">"A35856"</definedName>
    <definedName name="FDD_58_217" hidden="1">"A35863"</definedName>
    <definedName name="FDD_58_218" hidden="1">"A35870"</definedName>
    <definedName name="FDD_58_219" hidden="1">"A35877"</definedName>
    <definedName name="FDD_58_22" hidden="1">"A34498"</definedName>
    <definedName name="FDD_58_220" hidden="1">"A35884"</definedName>
    <definedName name="FDD_58_221" hidden="1">"A35891"</definedName>
    <definedName name="FDD_58_222" hidden="1">"A35898"</definedName>
    <definedName name="FDD_58_223" hidden="1">"A35905"</definedName>
    <definedName name="FDD_58_224" hidden="1">"A35912"</definedName>
    <definedName name="FDD_58_225" hidden="1">"A35919"</definedName>
    <definedName name="FDD_58_226" hidden="1">"A35926"</definedName>
    <definedName name="FDD_58_227" hidden="1">"A35933"</definedName>
    <definedName name="FDD_58_228" hidden="1">"A35940"</definedName>
    <definedName name="FDD_58_229" hidden="1">"A35947"</definedName>
    <definedName name="FDD_58_23" hidden="1">"A34505"</definedName>
    <definedName name="FDD_58_230" hidden="1">"A35954"</definedName>
    <definedName name="FDD_58_231" hidden="1">"A35961"</definedName>
    <definedName name="FDD_58_232" hidden="1">"A35968"</definedName>
    <definedName name="FDD_58_233" hidden="1">"A35975"</definedName>
    <definedName name="FDD_58_234" hidden="1">"A35982"</definedName>
    <definedName name="FDD_58_235" hidden="1">"A35989"</definedName>
    <definedName name="FDD_58_236" hidden="1">"A35996"</definedName>
    <definedName name="FDD_58_237" hidden="1">"A36003"</definedName>
    <definedName name="FDD_58_238" hidden="1">"A36010"</definedName>
    <definedName name="FDD_58_239" hidden="1">"A36017"</definedName>
    <definedName name="FDD_58_24" hidden="1">"A34512"</definedName>
    <definedName name="FDD_58_240" hidden="1">"A36024"</definedName>
    <definedName name="FDD_58_241" hidden="1">"A36031"</definedName>
    <definedName name="FDD_58_242" hidden="1">"A36038"</definedName>
    <definedName name="FDD_58_243" hidden="1">"A36045"</definedName>
    <definedName name="FDD_58_244" hidden="1">"A36052"</definedName>
    <definedName name="FDD_58_245" hidden="1">"A36059"</definedName>
    <definedName name="FDD_58_246" hidden="1">"A36066"</definedName>
    <definedName name="FDD_58_247" hidden="1">"A36073"</definedName>
    <definedName name="FDD_58_248" hidden="1">"A36080"</definedName>
    <definedName name="FDD_58_249" hidden="1">"A36087"</definedName>
    <definedName name="FDD_58_25" hidden="1">"A34519"</definedName>
    <definedName name="FDD_58_250" hidden="1">"A36094"</definedName>
    <definedName name="FDD_58_251" hidden="1">"A36101"</definedName>
    <definedName name="FDD_58_252" hidden="1">"A36108"</definedName>
    <definedName name="FDD_58_253" hidden="1">"A36115"</definedName>
    <definedName name="FDD_58_254" hidden="1">"A36122"</definedName>
    <definedName name="FDD_58_255" hidden="1">"A36129"</definedName>
    <definedName name="FDD_58_256" hidden="1">"A36136"</definedName>
    <definedName name="FDD_58_257" hidden="1">"A36143"</definedName>
    <definedName name="FDD_58_258" hidden="1">"A36150"</definedName>
    <definedName name="FDD_58_259" hidden="1">"A36157"</definedName>
    <definedName name="FDD_58_26" hidden="1">"A34526"</definedName>
    <definedName name="FDD_58_260" hidden="1">"A36164"</definedName>
    <definedName name="FDD_58_27" hidden="1">"A34533"</definedName>
    <definedName name="FDD_58_28" hidden="1">"A34540"</definedName>
    <definedName name="FDD_58_29" hidden="1">"A34547"</definedName>
    <definedName name="FDD_58_3" hidden="1">"A31777"</definedName>
    <definedName name="FDD_58_30" hidden="1">"A34554"</definedName>
    <definedName name="FDD_58_31" hidden="1">"A34561"</definedName>
    <definedName name="FDD_58_32" hidden="1">"A34568"</definedName>
    <definedName name="FDD_58_33" hidden="1">"A34575"</definedName>
    <definedName name="FDD_58_34" hidden="1">"A34582"</definedName>
    <definedName name="FDD_58_35" hidden="1">"A34589"</definedName>
    <definedName name="FDD_58_36" hidden="1">"A34596"</definedName>
    <definedName name="FDD_58_37" hidden="1">"A34603"</definedName>
    <definedName name="FDD_58_38" hidden="1">"A34610"</definedName>
    <definedName name="FDD_58_39" hidden="1">"A34617"</definedName>
    <definedName name="FDD_58_4" hidden="1">"A32142"</definedName>
    <definedName name="FDD_58_40" hidden="1">"A34624"</definedName>
    <definedName name="FDD_58_41" hidden="1">"A34631"</definedName>
    <definedName name="FDD_58_42" hidden="1">"A34638"</definedName>
    <definedName name="FDD_58_43" hidden="1">"A34645"</definedName>
    <definedName name="FDD_58_44" hidden="1">"A34652"</definedName>
    <definedName name="FDD_58_45" hidden="1">"A34659"</definedName>
    <definedName name="FDD_58_46" hidden="1">"A34666"</definedName>
    <definedName name="FDD_58_47" hidden="1">"A34673"</definedName>
    <definedName name="FDD_58_48" hidden="1">"A34680"</definedName>
    <definedName name="FDD_58_49" hidden="1">"A34687"</definedName>
    <definedName name="FDD_58_5" hidden="1">"A32508"</definedName>
    <definedName name="FDD_58_50" hidden="1">"A34694"</definedName>
    <definedName name="FDD_58_51" hidden="1">"A34701"</definedName>
    <definedName name="FDD_58_52" hidden="1">"A34708"</definedName>
    <definedName name="FDD_58_53" hidden="1">"A34715"</definedName>
    <definedName name="FDD_58_54" hidden="1">"A34722"</definedName>
    <definedName name="FDD_58_55" hidden="1">"A34729"</definedName>
    <definedName name="FDD_58_56" hidden="1">"A34736"</definedName>
    <definedName name="FDD_58_57" hidden="1">"A34743"</definedName>
    <definedName name="FDD_58_58" hidden="1">"A34750"</definedName>
    <definedName name="FDD_58_59" hidden="1">"A34757"</definedName>
    <definedName name="FDD_58_6" hidden="1">"A32873"</definedName>
    <definedName name="FDD_58_60" hidden="1">"A34764"</definedName>
    <definedName name="FDD_58_61" hidden="1">"A34771"</definedName>
    <definedName name="FDD_58_62" hidden="1">"A34778"</definedName>
    <definedName name="FDD_58_63" hidden="1">"A34785"</definedName>
    <definedName name="FDD_58_64" hidden="1">"A34792"</definedName>
    <definedName name="FDD_58_65" hidden="1">"A34799"</definedName>
    <definedName name="FDD_58_66" hidden="1">"A34806"</definedName>
    <definedName name="FDD_58_67" hidden="1">"A34813"</definedName>
    <definedName name="FDD_58_68" hidden="1">"A34820"</definedName>
    <definedName name="FDD_58_69" hidden="1">"A34827"</definedName>
    <definedName name="FDD_58_7" hidden="1">"A33238"</definedName>
    <definedName name="FDD_58_70" hidden="1">"A34834"</definedName>
    <definedName name="FDD_58_71" hidden="1">"A34841"</definedName>
    <definedName name="FDD_58_72" hidden="1">"A34848"</definedName>
    <definedName name="FDD_58_73" hidden="1">"A34855"</definedName>
    <definedName name="FDD_58_74" hidden="1">"A34862"</definedName>
    <definedName name="FDD_58_75" hidden="1">"A34869"</definedName>
    <definedName name="FDD_58_76" hidden="1">"A34876"</definedName>
    <definedName name="FDD_58_77" hidden="1">"A34883"</definedName>
    <definedName name="FDD_58_78" hidden="1">"A34890"</definedName>
    <definedName name="FDD_58_79" hidden="1">"A34897"</definedName>
    <definedName name="FDD_58_8" hidden="1">"A33603"</definedName>
    <definedName name="FDD_58_80" hidden="1">"A34904"</definedName>
    <definedName name="FDD_58_81" hidden="1">"A34911"</definedName>
    <definedName name="FDD_58_82" hidden="1">"A34918"</definedName>
    <definedName name="FDD_58_83" hidden="1">"A34925"</definedName>
    <definedName name="FDD_58_84" hidden="1">"A34932"</definedName>
    <definedName name="FDD_58_85" hidden="1">"A34939"</definedName>
    <definedName name="FDD_58_86" hidden="1">"A34946"</definedName>
    <definedName name="FDD_58_87" hidden="1">"A34953"</definedName>
    <definedName name="FDD_58_88" hidden="1">"A34960"</definedName>
    <definedName name="FDD_58_89" hidden="1">"A34967"</definedName>
    <definedName name="FDD_58_9" hidden="1">"A33969"</definedName>
    <definedName name="FDD_58_90" hidden="1">"A34974"</definedName>
    <definedName name="FDD_58_91" hidden="1">"A34981"</definedName>
    <definedName name="FDD_58_92" hidden="1">"A34988"</definedName>
    <definedName name="FDD_58_93" hidden="1">"A34995"</definedName>
    <definedName name="FDD_58_94" hidden="1">"A35002"</definedName>
    <definedName name="FDD_58_95" hidden="1">"A35009"</definedName>
    <definedName name="FDD_58_96" hidden="1">"A35016"</definedName>
    <definedName name="FDD_58_97" hidden="1">"A35023"</definedName>
    <definedName name="FDD_58_98" hidden="1">"A35030"</definedName>
    <definedName name="FDD_58_99" hidden="1">"A35037"</definedName>
    <definedName name="FDD_59_0" hidden="1">"A30681"</definedName>
    <definedName name="FDD_59_1" hidden="1">"A31047"</definedName>
    <definedName name="FDD_59_10" hidden="1">"A34334"</definedName>
    <definedName name="FDD_59_100" hidden="1">"A35044"</definedName>
    <definedName name="FDD_59_101" hidden="1">"A35051"</definedName>
    <definedName name="FDD_59_102" hidden="1">"A35059"</definedName>
    <definedName name="FDD_59_103" hidden="1">"A35065"</definedName>
    <definedName name="FDD_59_104" hidden="1">"A35072"</definedName>
    <definedName name="FDD_59_105" hidden="1">"A35079"</definedName>
    <definedName name="FDD_59_106" hidden="1">"A35086"</definedName>
    <definedName name="FDD_59_107" hidden="1">"A35093"</definedName>
    <definedName name="FDD_59_108" hidden="1">"A35100"</definedName>
    <definedName name="FDD_59_109" hidden="1">"A35107"</definedName>
    <definedName name="FDD_59_11" hidden="1">"A34699"</definedName>
    <definedName name="FDD_59_110" hidden="1">"A35114"</definedName>
    <definedName name="FDD_59_111" hidden="1">"A35121"</definedName>
    <definedName name="FDD_59_112" hidden="1">"A35128"</definedName>
    <definedName name="FDD_59_113" hidden="1">"A35135"</definedName>
    <definedName name="FDD_59_114" hidden="1">"A35141"</definedName>
    <definedName name="FDD_59_115" hidden="1">"A35149"</definedName>
    <definedName name="FDD_59_116" hidden="1">"A35156"</definedName>
    <definedName name="FDD_59_117" hidden="1">"A35163"</definedName>
    <definedName name="FDD_59_118" hidden="1">"A35170"</definedName>
    <definedName name="FDD_59_119" hidden="1">"A35177"</definedName>
    <definedName name="FDD_59_12" hidden="1">"A35064"</definedName>
    <definedName name="FDD_59_120" hidden="1">"A35184"</definedName>
    <definedName name="FDD_59_121" hidden="1">"A35192"</definedName>
    <definedName name="FDD_59_122" hidden="1">"A35198"</definedName>
    <definedName name="FDD_59_123" hidden="1">"A35205"</definedName>
    <definedName name="FDD_59_124" hidden="1">"A35213"</definedName>
    <definedName name="FDD_59_125" hidden="1">"A35219"</definedName>
    <definedName name="FDD_59_126" hidden="1">"A35226"</definedName>
    <definedName name="FDD_59_127" hidden="1">"A35233"</definedName>
    <definedName name="FDD_59_128" hidden="1">"A35240"</definedName>
    <definedName name="FDD_59_129" hidden="1">"A35247"</definedName>
    <definedName name="FDD_59_13" hidden="1">"A35430"</definedName>
    <definedName name="FDD_59_130" hidden="1">"A35254"</definedName>
    <definedName name="FDD_59_131" hidden="1">"A35261"</definedName>
    <definedName name="FDD_59_132" hidden="1">"A35268"</definedName>
    <definedName name="FDD_59_133" hidden="1">"A35275"</definedName>
    <definedName name="FDD_59_134" hidden="1">"A35282"</definedName>
    <definedName name="FDD_59_135" hidden="1">"A35289"</definedName>
    <definedName name="FDD_59_136" hidden="1">"A35296"</definedName>
    <definedName name="FDD_59_137" hidden="1">"A35303"</definedName>
    <definedName name="FDD_59_138" hidden="1">"A35310"</definedName>
    <definedName name="FDD_59_139" hidden="1">"A35317"</definedName>
    <definedName name="FDD_59_14" hidden="1">"A35795"</definedName>
    <definedName name="FDD_59_140" hidden="1">"A35324"</definedName>
    <definedName name="FDD_59_141" hidden="1">"A35331"</definedName>
    <definedName name="FDD_59_142" hidden="1">"A35338"</definedName>
    <definedName name="FDD_59_143" hidden="1">"A35345"</definedName>
    <definedName name="FDD_59_144" hidden="1">"A35352"</definedName>
    <definedName name="FDD_59_145" hidden="1">"A35359"</definedName>
    <definedName name="FDD_59_146" hidden="1">"A35366"</definedName>
    <definedName name="FDD_59_147" hidden="1">"A35373"</definedName>
    <definedName name="FDD_59_148" hidden="1">"A35380"</definedName>
    <definedName name="FDD_59_149" hidden="1">"A35387"</definedName>
    <definedName name="FDD_59_15" hidden="1">"A34449"</definedName>
    <definedName name="FDD_59_150" hidden="1">"A35394"</definedName>
    <definedName name="FDD_59_151" hidden="1">"A35401"</definedName>
    <definedName name="FDD_59_152" hidden="1">"A35408"</definedName>
    <definedName name="FDD_59_153" hidden="1">"A35415"</definedName>
    <definedName name="FDD_59_154" hidden="1">"A35422"</definedName>
    <definedName name="FDD_59_155" hidden="1">"A35429"</definedName>
    <definedName name="FDD_59_156" hidden="1">"A35436"</definedName>
    <definedName name="FDD_59_157" hidden="1">"A35443"</definedName>
    <definedName name="FDD_59_158" hidden="1">"A35450"</definedName>
    <definedName name="FDD_59_159" hidden="1">"A35457"</definedName>
    <definedName name="FDD_59_16" hidden="1">"A34457"</definedName>
    <definedName name="FDD_59_160" hidden="1">"A35464"</definedName>
    <definedName name="FDD_59_161" hidden="1">"A35471"</definedName>
    <definedName name="FDD_59_162" hidden="1">"A35478"</definedName>
    <definedName name="FDD_59_163" hidden="1">"A35485"</definedName>
    <definedName name="FDD_59_164" hidden="1">"A35492"</definedName>
    <definedName name="FDD_59_165" hidden="1">"A35499"</definedName>
    <definedName name="FDD_59_166" hidden="1">"A35506"</definedName>
    <definedName name="FDD_59_167" hidden="1">"A35513"</definedName>
    <definedName name="FDD_59_168" hidden="1">"A35521"</definedName>
    <definedName name="FDD_59_169" hidden="1">"A35527"</definedName>
    <definedName name="FDD_59_17" hidden="1">"A34463"</definedName>
    <definedName name="FDD_59_170" hidden="1">"A35534"</definedName>
    <definedName name="FDD_59_171" hidden="1">"A35541"</definedName>
    <definedName name="FDD_59_172" hidden="1">"A35548"</definedName>
    <definedName name="FDD_59_173" hidden="1">"A35556"</definedName>
    <definedName name="FDD_59_174" hidden="1">"A35562"</definedName>
    <definedName name="FDD_59_175" hidden="1">"A35569"</definedName>
    <definedName name="FDD_59_176" hidden="1">"A35577"</definedName>
    <definedName name="FDD_59_177" hidden="1">"A35583"</definedName>
    <definedName name="FDD_59_178" hidden="1">"A35590"</definedName>
    <definedName name="FDD_59_179" hidden="1">"A35597"</definedName>
    <definedName name="FDD_59_18" hidden="1">"A34470"</definedName>
    <definedName name="FDD_59_180" hidden="1">"A35604"</definedName>
    <definedName name="FDD_59_181" hidden="1">"A35611"</definedName>
    <definedName name="FDD_59_182" hidden="1">"A35618"</definedName>
    <definedName name="FDD_59_183" hidden="1">"A35625"</definedName>
    <definedName name="FDD_59_184" hidden="1">"A35632"</definedName>
    <definedName name="FDD_59_185" hidden="1">"A35639"</definedName>
    <definedName name="FDD_59_186" hidden="1">"A35646"</definedName>
    <definedName name="FDD_59_187" hidden="1">"A35653"</definedName>
    <definedName name="FDD_59_188" hidden="1">"A35660"</definedName>
    <definedName name="FDD_59_189" hidden="1">"A35668"</definedName>
    <definedName name="FDD_59_19" hidden="1">"A34477"</definedName>
    <definedName name="FDD_59_190" hidden="1">"A35674"</definedName>
    <definedName name="FDD_59_191" hidden="1">"A35681"</definedName>
    <definedName name="FDD_59_192" hidden="1">"A35688"</definedName>
    <definedName name="FDD_59_193" hidden="1">"A35695"</definedName>
    <definedName name="FDD_59_194" hidden="1">"A35702"</definedName>
    <definedName name="FDD_59_195" hidden="1">"A35709"</definedName>
    <definedName name="FDD_59_196" hidden="1">"A35716"</definedName>
    <definedName name="FDD_59_197" hidden="1">"A35723"</definedName>
    <definedName name="FDD_59_198" hidden="1">"A35730"</definedName>
    <definedName name="FDD_59_199" hidden="1">"A35737"</definedName>
    <definedName name="FDD_59_2" hidden="1">"A31412"</definedName>
    <definedName name="FDD_59_20" hidden="1">"A34485"</definedName>
    <definedName name="FDD_59_200" hidden="1">"A35744"</definedName>
    <definedName name="FDD_59_201" hidden="1">"A35751"</definedName>
    <definedName name="FDD_59_202" hidden="1">"A35758"</definedName>
    <definedName name="FDD_59_203" hidden="1">"A35765"</definedName>
    <definedName name="FDD_59_204" hidden="1">"A35772"</definedName>
    <definedName name="FDD_59_205" hidden="1">"A35779"</definedName>
    <definedName name="FDD_59_206" hidden="1">"A35786"</definedName>
    <definedName name="FDD_59_207" hidden="1">"A35793"</definedName>
    <definedName name="FDD_59_208" hidden="1">"A35800"</definedName>
    <definedName name="FDD_59_209" hidden="1">"A35807"</definedName>
    <definedName name="FDD_59_21" hidden="1">"A34491"</definedName>
    <definedName name="FDD_59_210" hidden="1">"A35814"</definedName>
    <definedName name="FDD_59_211" hidden="1">"A35821"</definedName>
    <definedName name="FDD_59_212" hidden="1">"A35828"</definedName>
    <definedName name="FDD_59_213" hidden="1">"A35835"</definedName>
    <definedName name="FDD_59_214" hidden="1">"A35842"</definedName>
    <definedName name="FDD_59_215" hidden="1">"A35849"</definedName>
    <definedName name="FDD_59_216" hidden="1">"A35856"</definedName>
    <definedName name="FDD_59_217" hidden="1">"A35863"</definedName>
    <definedName name="FDD_59_218" hidden="1">"A35870"</definedName>
    <definedName name="FDD_59_219" hidden="1">"A35877"</definedName>
    <definedName name="FDD_59_22" hidden="1">"A34498"</definedName>
    <definedName name="FDD_59_220" hidden="1">"A35884"</definedName>
    <definedName name="FDD_59_221" hidden="1">"A35891"</definedName>
    <definedName name="FDD_59_222" hidden="1">"A35899"</definedName>
    <definedName name="FDD_59_223" hidden="1">"A35905"</definedName>
    <definedName name="FDD_59_224" hidden="1">"A35912"</definedName>
    <definedName name="FDD_59_225" hidden="1">"A35919"</definedName>
    <definedName name="FDD_59_226" hidden="1">"A35926"</definedName>
    <definedName name="FDD_59_227" hidden="1">"A35933"</definedName>
    <definedName name="FDD_59_228" hidden="1">"A35941"</definedName>
    <definedName name="FDD_59_229" hidden="1">"A35947"</definedName>
    <definedName name="FDD_59_23" hidden="1">"A34505"</definedName>
    <definedName name="FDD_59_230" hidden="1">"A35954"</definedName>
    <definedName name="FDD_59_231" hidden="1">"A35961"</definedName>
    <definedName name="FDD_59_232" hidden="1">"A35968"</definedName>
    <definedName name="FDD_59_233" hidden="1">"A35975"</definedName>
    <definedName name="FDD_59_234" hidden="1">"A35982"</definedName>
    <definedName name="FDD_59_235" hidden="1">"A35989"</definedName>
    <definedName name="FDD_59_236" hidden="1">"A35996"</definedName>
    <definedName name="FDD_59_237" hidden="1">"A36003"</definedName>
    <definedName name="FDD_59_238" hidden="1">"A36010"</definedName>
    <definedName name="FDD_59_239" hidden="1">"A36017"</definedName>
    <definedName name="FDD_59_24" hidden="1">"A34512"</definedName>
    <definedName name="FDD_59_240" hidden="1">"A36024"</definedName>
    <definedName name="FDD_59_241" hidden="1">"A36031"</definedName>
    <definedName name="FDD_59_242" hidden="1">"A36039"</definedName>
    <definedName name="FDD_59_243" hidden="1">"A36045"</definedName>
    <definedName name="FDD_59_244" hidden="1">"A36052"</definedName>
    <definedName name="FDD_59_245" hidden="1">"A36059"</definedName>
    <definedName name="FDD_59_246" hidden="1">"A36066"</definedName>
    <definedName name="FDD_59_247" hidden="1">"A36073"</definedName>
    <definedName name="FDD_59_248" hidden="1">"A36080"</definedName>
    <definedName name="FDD_59_249" hidden="1">"A36087"</definedName>
    <definedName name="FDD_59_25" hidden="1">"A34519"</definedName>
    <definedName name="FDD_59_250" hidden="1">"A36094"</definedName>
    <definedName name="FDD_59_251" hidden="1">"A36101"</definedName>
    <definedName name="FDD_59_252" hidden="1">"A36108"</definedName>
    <definedName name="FDD_59_253" hidden="1">"A36116"</definedName>
    <definedName name="FDD_59_254" hidden="1">"A36122"</definedName>
    <definedName name="FDD_59_255" hidden="1">"A36129"</definedName>
    <definedName name="FDD_59_256" hidden="1">"A36136"</definedName>
    <definedName name="FDD_59_257" hidden="1">"A36143"</definedName>
    <definedName name="FDD_59_258" hidden="1">"A36150"</definedName>
    <definedName name="FDD_59_259" hidden="1">"A36157"</definedName>
    <definedName name="FDD_59_26" hidden="1">"A34526"</definedName>
    <definedName name="FDD_59_260" hidden="1">"A36164"</definedName>
    <definedName name="FDD_59_27" hidden="1">"A34533"</definedName>
    <definedName name="FDD_59_28" hidden="1">"A34540"</definedName>
    <definedName name="FDD_59_29" hidden="1">"A34547"</definedName>
    <definedName name="FDD_59_3" hidden="1">"A31777"</definedName>
    <definedName name="FDD_59_30" hidden="1">"A34554"</definedName>
    <definedName name="FDD_59_31" hidden="1">"A34561"</definedName>
    <definedName name="FDD_59_32" hidden="1">"A34568"</definedName>
    <definedName name="FDD_59_33" hidden="1">"A34576"</definedName>
    <definedName name="FDD_59_34" hidden="1">"A34582"</definedName>
    <definedName name="FDD_59_35" hidden="1">"A34589"</definedName>
    <definedName name="FDD_59_36" hidden="1">"A34596"</definedName>
    <definedName name="FDD_59_37" hidden="1">"A34603"</definedName>
    <definedName name="FDD_59_38" hidden="1">"A34610"</definedName>
    <definedName name="FDD_59_39" hidden="1">"A34617"</definedName>
    <definedName name="FDD_59_4" hidden="1">"A32142"</definedName>
    <definedName name="FDD_59_40" hidden="1">"A34624"</definedName>
    <definedName name="FDD_59_41" hidden="1">"A34631"</definedName>
    <definedName name="FDD_59_42" hidden="1">"A34638"</definedName>
    <definedName name="FDD_59_43" hidden="1">"A34645"</definedName>
    <definedName name="FDD_59_44" hidden="1">"A34652"</definedName>
    <definedName name="FDD_59_45" hidden="1">"A34659"</definedName>
    <definedName name="FDD_59_46" hidden="1">"A34666"</definedName>
    <definedName name="FDD_59_47" hidden="1">"A34673"</definedName>
    <definedName name="FDD_59_48" hidden="1">"A34680"</definedName>
    <definedName name="FDD_59_49" hidden="1">"A34687"</definedName>
    <definedName name="FDD_59_5" hidden="1">"A32508"</definedName>
    <definedName name="FDD_59_50" hidden="1">"A34696"</definedName>
    <definedName name="FDD_59_51" hidden="1">"A34702"</definedName>
    <definedName name="FDD_59_52" hidden="1">"A34708"</definedName>
    <definedName name="FDD_59_53" hidden="1">"A34715"</definedName>
    <definedName name="FDD_59_54" hidden="1">"A34722"</definedName>
    <definedName name="FDD_59_55" hidden="1">"A34729"</definedName>
    <definedName name="FDD_59_56" hidden="1">"A34736"</definedName>
    <definedName name="FDD_59_57" hidden="1">"A34743"</definedName>
    <definedName name="FDD_59_58" hidden="1">"A34750"</definedName>
    <definedName name="FDD_59_59" hidden="1">"A34757"</definedName>
    <definedName name="FDD_59_6" hidden="1">"A32873"</definedName>
    <definedName name="FDD_59_60" hidden="1">"A34764"</definedName>
    <definedName name="FDD_59_61" hidden="1">"A34771"</definedName>
    <definedName name="FDD_59_62" hidden="1">"A34778"</definedName>
    <definedName name="FDD_59_63" hidden="1">"A34785"</definedName>
    <definedName name="FDD_59_64" hidden="1">"A34792"</definedName>
    <definedName name="FDD_59_65" hidden="1">"A34799"</definedName>
    <definedName name="FDD_59_66" hidden="1">"A34807"</definedName>
    <definedName name="FDD_59_67" hidden="1">"A34813"</definedName>
    <definedName name="FDD_59_68" hidden="1">"A34820"</definedName>
    <definedName name="FDD_59_69" hidden="1">"A34828"</definedName>
    <definedName name="FDD_59_7" hidden="1">"A33238"</definedName>
    <definedName name="FDD_59_70" hidden="1">"A34834"</definedName>
    <definedName name="FDD_59_71" hidden="1">"A34841"</definedName>
    <definedName name="FDD_59_72" hidden="1">"A34848"</definedName>
    <definedName name="FDD_59_73" hidden="1">"A34855"</definedName>
    <definedName name="FDD_59_74" hidden="1">"A34862"</definedName>
    <definedName name="FDD_59_75" hidden="1">"A34870"</definedName>
    <definedName name="FDD_59_76" hidden="1">"A34876"</definedName>
    <definedName name="FDD_59_77" hidden="1">"A34883"</definedName>
    <definedName name="FDD_59_78" hidden="1">"A34891"</definedName>
    <definedName name="FDD_59_79" hidden="1">"A34897"</definedName>
    <definedName name="FDD_59_8" hidden="1">"A33603"</definedName>
    <definedName name="FDD_59_80" hidden="1">"A34904"</definedName>
    <definedName name="FDD_59_81" hidden="1">"A34911"</definedName>
    <definedName name="FDD_59_82" hidden="1">"A34918"</definedName>
    <definedName name="FDD_59_83" hidden="1">"A34925"</definedName>
    <definedName name="FDD_59_84" hidden="1">"A34932"</definedName>
    <definedName name="FDD_59_85" hidden="1">"A34940"</definedName>
    <definedName name="FDD_59_86" hidden="1">"A34946"</definedName>
    <definedName name="FDD_59_87" hidden="1">"A34953"</definedName>
    <definedName name="FDD_59_88" hidden="1">"A34960"</definedName>
    <definedName name="FDD_59_89" hidden="1">"A34967"</definedName>
    <definedName name="FDD_59_9" hidden="1">"A33969"</definedName>
    <definedName name="FDD_59_90" hidden="1">"A34974"</definedName>
    <definedName name="FDD_59_91" hidden="1">"A34981"</definedName>
    <definedName name="FDD_59_92" hidden="1">"A34988"</definedName>
    <definedName name="FDD_59_93" hidden="1">"A34995"</definedName>
    <definedName name="FDD_59_94" hidden="1">"A35002"</definedName>
    <definedName name="FDD_59_95" hidden="1">"A35009"</definedName>
    <definedName name="FDD_59_96" hidden="1">"A35016"</definedName>
    <definedName name="FDD_59_97" hidden="1">"A35023"</definedName>
    <definedName name="FDD_59_98" hidden="1">"A35030"</definedName>
    <definedName name="FDD_59_99" hidden="1">"A35037"</definedName>
    <definedName name="FDD_6_0" hidden="1">"A25569"</definedName>
    <definedName name="FDD_6_1" hidden="1">"A35795"</definedName>
    <definedName name="FDD_6_2" hidden="1">"E36160"</definedName>
    <definedName name="FDD_6_3" hidden="1">"E36525"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_1" hidden="1">"E35795"</definedName>
    <definedName name="FDD_7_2" hidden="1">"E36160"</definedName>
    <definedName name="FDD_7_3" hidden="1">"E36525"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_1" hidden="1">"E35795"</definedName>
    <definedName name="FDD_8_2" hidden="1">"E36160"</definedName>
    <definedName name="FDD_8_3" hidden="1">"E36525"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_1" hidden="1">"E35795"</definedName>
    <definedName name="FDD_9_2" hidden="1">"E36160"</definedName>
    <definedName name="FDD_9_3" hidden="1">"E36525"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g" hidden="1">[1]MEX95IB!#REF!</definedName>
    <definedName name="gkn" localSheetId="1" hidden="1">{#N/A,#N/A,FALSE,"COVER PAGE";#N/A,#N/A,FALSE,"Page 2";#N/A,#N/A,FALSE,"Page 2";#N/A,#N/A,FALSE,"Page 4";#N/A,#N/A,FALSE,"Page5";#N/A,#N/A,FALSE,"Page 6";#N/A,#N/A,FALSE,"Page 7";#N/A,#N/A,FALSE,"Page 8";#N/A,#N/A,FALSE,"Page 10";#N/A,#N/A,FALSE,"Long-Term OCF Mult.";#N/A,#N/A,FALSE,"PCS Comp";#N/A,#N/A,FALSE,"OCS-CAPEX";#N/A,#N/A,FALSE,"Blank"}</definedName>
    <definedName name="gkn" localSheetId="2" hidden="1">{#N/A,#N/A,FALSE,"COVER PAGE";#N/A,#N/A,FALSE,"Page 2";#N/A,#N/A,FALSE,"Page 2";#N/A,#N/A,FALSE,"Page 4";#N/A,#N/A,FALSE,"Page5";#N/A,#N/A,FALSE,"Page 6";#N/A,#N/A,FALSE,"Page 7";#N/A,#N/A,FALSE,"Page 8";#N/A,#N/A,FALSE,"Page 10";#N/A,#N/A,FALSE,"Long-Term OCF Mult.";#N/A,#N/A,FALSE,"PCS Comp";#N/A,#N/A,FALSE,"OCS-CAPEX";#N/A,#N/A,FALSE,"Blank"}</definedName>
    <definedName name="gkn" hidden="1">{#N/A,#N/A,FALSE,"COVER PAGE";#N/A,#N/A,FALSE,"Page 2";#N/A,#N/A,FALSE,"Page 2";#N/A,#N/A,FALSE,"Page 4";#N/A,#N/A,FALSE,"Page5";#N/A,#N/A,FALSE,"Page 6";#N/A,#N/A,FALSE,"Page 7";#N/A,#N/A,FALSE,"Page 8";#N/A,#N/A,FALSE,"Page 10";#N/A,#N/A,FALSE,"Long-Term OCF Mult.";#N/A,#N/A,FALSE,"PCS Comp";#N/A,#N/A,FALSE,"OCS-CAPEX";#N/A,#N/A,FALSE,"Blank"}</definedName>
    <definedName name="Help" localSheetId="1" hidden="1">{#N/A,#N/A,FALSE,"COVER PAGE";#N/A,#N/A,FALSE,"Page 2";#N/A,#N/A,FALSE,"Page 2";#N/A,#N/A,FALSE,"Page 4";#N/A,#N/A,FALSE,"Page5";#N/A,#N/A,FALSE,"Page 6";#N/A,#N/A,FALSE,"Page 7";#N/A,#N/A,FALSE,"Page 8";#N/A,#N/A,FALSE,"Page 10";#N/A,#N/A,FALSE,"Long-Term OCF Mult.";#N/A,#N/A,FALSE,"PCS Comp";#N/A,#N/A,FALSE,"OCS-CAPEX";#N/A,#N/A,FALSE,"Blank"}</definedName>
    <definedName name="Help" localSheetId="2" hidden="1">{#N/A,#N/A,FALSE,"COVER PAGE";#N/A,#N/A,FALSE,"Page 2";#N/A,#N/A,FALSE,"Page 2";#N/A,#N/A,FALSE,"Page 4";#N/A,#N/A,FALSE,"Page5";#N/A,#N/A,FALSE,"Page 6";#N/A,#N/A,FALSE,"Page 7";#N/A,#N/A,FALSE,"Page 8";#N/A,#N/A,FALSE,"Page 10";#N/A,#N/A,FALSE,"Long-Term OCF Mult.";#N/A,#N/A,FALSE,"PCS Comp";#N/A,#N/A,FALSE,"OCS-CAPEX";#N/A,#N/A,FALSE,"Blank"}</definedName>
    <definedName name="Help" hidden="1">{#N/A,#N/A,FALSE,"COVER PAGE";#N/A,#N/A,FALSE,"Page 2";#N/A,#N/A,FALSE,"Page 2";#N/A,#N/A,FALSE,"Page 4";#N/A,#N/A,FALSE,"Page5";#N/A,#N/A,FALSE,"Page 6";#N/A,#N/A,FALSE,"Page 7";#N/A,#N/A,FALSE,"Page 8";#N/A,#N/A,FALSE,"Page 10";#N/A,#N/A,FALSE,"Long-Term OCF Mult.";#N/A,#N/A,FALSE,"PCS Comp";#N/A,#N/A,FALSE,"OCS-CAPEX";#N/A,#N/A,FALSE,"Blank"}</definedName>
    <definedName name="hhhrthy" localSheetId="1" hidden="1">{#N/A,#N/A,FALSE,"Aging Summary";#N/A,#N/A,FALSE,"Ratio Analysis";#N/A,#N/A,FALSE,"Test 120 Day Accts";#N/A,#N/A,FALSE,"Tickmarks"}</definedName>
    <definedName name="hhhrthy" localSheetId="2" hidden="1">{#N/A,#N/A,FALSE,"Aging Summary";#N/A,#N/A,FALSE,"Ratio Analysis";#N/A,#N/A,FALSE,"Test 120 Day Accts";#N/A,#N/A,FALSE,"Tickmarks"}</definedName>
    <definedName name="hhhrthy" hidden="1">{#N/A,#N/A,FALSE,"Aging Summary";#N/A,#N/A,FALSE,"Ratio Analysis";#N/A,#N/A,FALSE,"Test 120 Day Accts";#N/A,#N/A,FALSE,"Tickmarks"}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n.RolledForward" hidden="1">FALSE</definedName>
    <definedName name="imob" localSheetId="1" hidden="1">{#N/A,#N/A,FALSE,"CAPAS";#N/A,#N/A,FALSE,"BP-BOM";#N/A,#N/A,FALSE,"DRBOM";#N/A,#N/A,FALSE,"DRE-RAT";#N/A,#N/A,FALSE,"CAPAS II";#N/A,#N/A,FALSE,"DRE-2";#N/A,#N/A,FALSE,"DRE";#N/A,#N/A,FALSE,"BALPTR";#N/A,#N/A,FALSE,"MUTAC (3)";#N/A,#N/A,FALSE,"DOAR";#N/A,#N/A,FALSE,"ANEX-01";#N/A,#N/A,FALSE,"ANEX-02";#N/A,#N/A,FALSE,"ANEX-03";#N/A,#N/A,FALSE,"ANEX-04";#N/A,#N/A,FALSE,"ANEX-05";#N/A,#N/A,FALSE,"ANEX-5A";#N/A,#N/A,FALSE,"ANEX-06";#N/A,#N/A,FALSE,"ANEX-07";#N/A,#N/A,FALSE,"ANEX-08";#N/A,#N/A,FALSE,"ANEX-09";#N/A,#N/A,FALSE,"ANEX-10";#N/A,#N/A,FALSE,"ANEX-11";#N/A,#N/A,FALSE,"ANEX-12";#N/A,#N/A,FALSE,"ANEX-13";#N/A,#N/A,FALSE,"ANEX-14";#N/A,#N/A,FALSE,"EBITDA98";#N/A,#N/A,FALSE,"Demre-Semestral";#N/A,#N/A,FALSE,"English";#N/A,#N/A,FALSE,"DRE";#N/A,#N/A,FALSE,"ANEX-15";#N/A,#N/A,FALSE,"ANEX-15 A"}</definedName>
    <definedName name="imob" localSheetId="2" hidden="1">{#N/A,#N/A,FALSE,"CAPAS";#N/A,#N/A,FALSE,"BP-BOM";#N/A,#N/A,FALSE,"DRBOM";#N/A,#N/A,FALSE,"DRE-RAT";#N/A,#N/A,FALSE,"CAPAS II";#N/A,#N/A,FALSE,"DRE-2";#N/A,#N/A,FALSE,"DRE";#N/A,#N/A,FALSE,"BALPTR";#N/A,#N/A,FALSE,"MUTAC (3)";#N/A,#N/A,FALSE,"DOAR";#N/A,#N/A,FALSE,"ANEX-01";#N/A,#N/A,FALSE,"ANEX-02";#N/A,#N/A,FALSE,"ANEX-03";#N/A,#N/A,FALSE,"ANEX-04";#N/A,#N/A,FALSE,"ANEX-05";#N/A,#N/A,FALSE,"ANEX-5A";#N/A,#N/A,FALSE,"ANEX-06";#N/A,#N/A,FALSE,"ANEX-07";#N/A,#N/A,FALSE,"ANEX-08";#N/A,#N/A,FALSE,"ANEX-09";#N/A,#N/A,FALSE,"ANEX-10";#N/A,#N/A,FALSE,"ANEX-11";#N/A,#N/A,FALSE,"ANEX-12";#N/A,#N/A,FALSE,"ANEX-13";#N/A,#N/A,FALSE,"ANEX-14";#N/A,#N/A,FALSE,"EBITDA98";#N/A,#N/A,FALSE,"Demre-Semestral";#N/A,#N/A,FALSE,"English";#N/A,#N/A,FALSE,"DRE";#N/A,#N/A,FALSE,"ANEX-15";#N/A,#N/A,FALSE,"ANEX-15 A"}</definedName>
    <definedName name="imob" hidden="1">{#N/A,#N/A,FALSE,"CAPAS";#N/A,#N/A,FALSE,"BP-BOM";#N/A,#N/A,FALSE,"DRBOM";#N/A,#N/A,FALSE,"DRE-RAT";#N/A,#N/A,FALSE,"CAPAS II";#N/A,#N/A,FALSE,"DRE-2";#N/A,#N/A,FALSE,"DRE";#N/A,#N/A,FALSE,"BALPTR";#N/A,#N/A,FALSE,"MUTAC (3)";#N/A,#N/A,FALSE,"DOAR";#N/A,#N/A,FALSE,"ANEX-01";#N/A,#N/A,FALSE,"ANEX-02";#N/A,#N/A,FALSE,"ANEX-03";#N/A,#N/A,FALSE,"ANEX-04";#N/A,#N/A,FALSE,"ANEX-05";#N/A,#N/A,FALSE,"ANEX-5A";#N/A,#N/A,FALSE,"ANEX-06";#N/A,#N/A,FALSE,"ANEX-07";#N/A,#N/A,FALSE,"ANEX-08";#N/A,#N/A,FALSE,"ANEX-09";#N/A,#N/A,FALSE,"ANEX-10";#N/A,#N/A,FALSE,"ANEX-11";#N/A,#N/A,FALSE,"ANEX-12";#N/A,#N/A,FALSE,"ANEX-13";#N/A,#N/A,FALSE,"ANEX-14";#N/A,#N/A,FALSE,"EBITDA98";#N/A,#N/A,FALSE,"Demre-Semestral";#N/A,#N/A,FALSE,"English";#N/A,#N/A,FALSE,"DRE";#N/A,#N/A,FALSE,"ANEX-15";#N/A,#N/A,FALSE,"ANEX-15 A"}</definedName>
    <definedName name="imob1" localSheetId="1" hidden="1">{#N/A,#N/A,FALSE,"DRE-2";#N/A,#N/A,FALSE,"DRE";#N/A,#N/A,FALSE,"ANEX-07";#N/A,#N/A,FALSE,"ANEX-08";#N/A,#N/A,FALSE,"ANEX-09";#N/A,#N/A,FALSE,"ANEX-10";#N/A,#N/A,FALSE,"ANEX-11";#N/A,#N/A,FALSE,"ANEX-12";#N/A,#N/A,FALSE,"ANEX-13";#N/A,#N/A,FALSE,"ANEX-14";#N/A,#N/A,FALSE,"BALPTR"}</definedName>
    <definedName name="imob1" localSheetId="2" hidden="1">{#N/A,#N/A,FALSE,"DRE-2";#N/A,#N/A,FALSE,"DRE";#N/A,#N/A,FALSE,"ANEX-07";#N/A,#N/A,FALSE,"ANEX-08";#N/A,#N/A,FALSE,"ANEX-09";#N/A,#N/A,FALSE,"ANEX-10";#N/A,#N/A,FALSE,"ANEX-11";#N/A,#N/A,FALSE,"ANEX-12";#N/A,#N/A,FALSE,"ANEX-13";#N/A,#N/A,FALSE,"ANEX-14";#N/A,#N/A,FALSE,"BALPTR"}</definedName>
    <definedName name="imob1" hidden="1">{#N/A,#N/A,FALSE,"DRE-2";#N/A,#N/A,FALSE,"DRE";#N/A,#N/A,FALSE,"ANEX-07";#N/A,#N/A,FALSE,"ANEX-08";#N/A,#N/A,FALSE,"ANEX-09";#N/A,#N/A,FALSE,"ANEX-10";#N/A,#N/A,FALSE,"ANEX-11";#N/A,#N/A,FALSE,"ANEX-12";#N/A,#N/A,FALSE,"ANEX-13";#N/A,#N/A,FALSE,"ANEX-14";#N/A,#N/A,FALSE,"BALPTR"}</definedName>
    <definedName name="IQ_ADDIN" hidden="1">"AUTO"</definedName>
    <definedName name="IQ_AVG_PRICE_TARGET" hidden="1">"c82"</definedName>
    <definedName name="IQ_BONDRATING_FITCH" hidden="1">"c223"</definedName>
    <definedName name="IQ_BONDRATING_FITCH_DATE" hidden="1">"c241"</definedName>
    <definedName name="IQ_BONDRATING_SP" hidden="1">"c224"</definedName>
    <definedName name="IQ_BONDRATING_SP_DATE" hidden="1">"c242"</definedName>
    <definedName name="IQ_BOOK_VALUE" hidden="1">"IQ_BOOK_VALUE"</definedName>
    <definedName name="IQ_CH" hidden="1">110000</definedName>
    <definedName name="IQ_CLASSB_OUTSTANDING_BS_DATE" hidden="1">"c1972"</definedName>
    <definedName name="IQ_CLASSB_OUTSTANDING_FILING_DATE" hidden="1">"c1974"</definedName>
    <definedName name="IQ_CONTRACTS_OTHER_COMMODITIES_EQUITIES._FDIC" hidden="1">"c6522"</definedName>
    <definedName name="IQ_CONV_RATE" hidden="1">"c2192"</definedName>
    <definedName name="IQ_CONVERT_DEBT" hidden="1">"c224"</definedName>
    <definedName name="IQ_CQ" hidden="1">5000</definedName>
    <definedName name="IQ_CREDIT_CARD_FEE" hidden="1">"c231"</definedName>
    <definedName name="IQ_CY" hidden="1">10000</definedName>
    <definedName name="IQ_DAILY" hidden="1">500000</definedName>
    <definedName name="IQ_DNTM" hidden="1">700000</definedName>
    <definedName name="IQ_EBIT_10K" hidden="1">"IQ_EBIT_10K"</definedName>
    <definedName name="IQ_EBIT_10Q" hidden="1">"IQ_EBIT_10Q"</definedName>
    <definedName name="IQ_EBIT_10Q1" hidden="1">"IQ_EBIT_10Q1"</definedName>
    <definedName name="IQ_EBIT_GROWTH_1" hidden="1">"c157"</definedName>
    <definedName name="IQ_EBIT_GROWTH_2" hidden="1">"c161"</definedName>
    <definedName name="IQ_EBITDA_10K" hidden="1">"IQ_EBITDA_10K"</definedName>
    <definedName name="IQ_EBITDA_10Q" hidden="1">"IQ_EBITDA_10Q"</definedName>
    <definedName name="IQ_EBITDA_10Q1" hidden="1">"IQ_EBITDA_10Q1"</definedName>
    <definedName name="IQ_EBITDA_GROWTH_1" hidden="1">"c156"</definedName>
    <definedName name="IQ_EBITDA_GROWTH_2" hidden="1">"c160"</definedName>
    <definedName name="IQ_EBITDA_NO_EST" hidden="1">"c267"</definedName>
    <definedName name="IQ_EPS" hidden="1">"IQ_EPS"</definedName>
    <definedName name="IQ_EPS_10K" hidden="1">"IQ_EPS_10K"</definedName>
    <definedName name="IQ_EPS_10Q" hidden="1">"IQ_EPS_10Q"</definedName>
    <definedName name="IQ_EPS_10Q1" hidden="1">"IQ_EPS_10Q1"</definedName>
    <definedName name="IQ_EPS_EST_1" hidden="1">"IQ_EPS_EST_1"</definedName>
    <definedName name="IQ_EPS_NO_EST" hidden="1">"c271"</definedName>
    <definedName name="IQ_EST_EPS_SURPRISE" hidden="1">"c1635"</definedName>
    <definedName name="IQ_EV_OVER_REVENUE_EST" hidden="1">"c165"</definedName>
    <definedName name="IQ_EV_OVER_REVENUE_EST_1" hidden="1">"c166"</definedName>
    <definedName name="IQ_EXPENSE_CODE_" hidden="1">"s"</definedName>
    <definedName name="IQ_FFO_NO_EST" hidden="1">"c276"</definedName>
    <definedName name="IQ_FH" hidden="1">100000</definedName>
    <definedName name="IQ_FHLB_DUE_AFTER_FIVE" hidden="1">"c2086"</definedName>
    <definedName name="IQ_FOREIGN_BRANCHES_U.S._BANKS_LOANS_FDIC" hidden="1">"c6438"</definedName>
    <definedName name="IQ_FQ" hidden="1">500</definedName>
    <definedName name="IQ_FWD" hidden="1">"LTM"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WD_Q3" hidden="1">"504"</definedName>
    <definedName name="IQ_FWD_Q4" hidden="1">"505"</definedName>
    <definedName name="IQ_FWD_Q5" hidden="1">"506"</definedName>
    <definedName name="IQ_FWD_Q6" hidden="1">"507"</definedName>
    <definedName name="IQ_FWD_Q7" hidden="1">"508"</definedName>
    <definedName name="IQ_FWD1" hidden="1">"LTM"</definedName>
    <definedName name="IQ_FY" hidden="1">1000</definedName>
    <definedName name="IQ_FY_DATE" hidden="1">"IQ_FY_DATE"</definedName>
    <definedName name="IQ_GAIN_INVEST_REC_BNK" hidden="1">"c488"</definedName>
    <definedName name="IQ_GROSS_GW" hidden="1">"c519"</definedName>
    <definedName name="IQ_GROSS_INTAN" hidden="1">"c520"</definedName>
    <definedName name="IQ_INSIDER_3MTH_BOUGHT" hidden="1">"c1534"</definedName>
    <definedName name="IQ_INSIDER_3MTH_NET" hidden="1">"c1535"</definedName>
    <definedName name="IQ_INSIDER_3MTH_SOLD" hidden="1">"c1533"</definedName>
    <definedName name="IQ_INSIDER_6MTH_BOUGHT" hidden="1">"c1537"</definedName>
    <definedName name="IQ_INSIDER_6MTH_NET" hidden="1">"c1538"</definedName>
    <definedName name="IQ_INSIDER_6MTH_SOLD" hidden="1">"c1536"</definedName>
    <definedName name="IQ_INTEREST_INC_10K" hidden="1">"IQ_INTEREST_INC_10K"</definedName>
    <definedName name="IQ_INTEREST_INC_10Q" hidden="1">"IQ_INTEREST_INC_10Q"</definedName>
    <definedName name="IQ_INTEREST_INC_10Q1" hidden="1">"IQ_INTEREST_INC_10Q1"</definedName>
    <definedName name="IQ_INTEREST_LT_DEBT" hidden="1">"c2086"</definedName>
    <definedName name="IQ_LAST_EBIT_MARGIN" hidden="1">"IQ_LAST_EBIT_MARGIN"</definedName>
    <definedName name="IQ_LAST_EBITDA_MARGIN" hidden="1">"IQ_LAST_EBITDA_MARGIN"</definedName>
    <definedName name="IQ_LAST_GROSS_MARGIN" hidden="1">"IQ_LAST_GROSS_MARGIN"</definedName>
    <definedName name="IQ_LAST_NET_INC_MARGIN" hidden="1">"IQ_LAST_NET_INC_MARGIN"</definedName>
    <definedName name="IQ_LATEST" hidden="1">"1"</definedName>
    <definedName name="IQ_LATESTK" hidden="1">1000</definedName>
    <definedName name="IQ_LATESTKFR" hidden="1">"50"</definedName>
    <definedName name="IQ_LATESTQ" hidden="1">500</definedName>
    <definedName name="IQ_LATESTQFR" hidden="1">"100"</definedName>
    <definedName name="IQ_LT_SENIOR_DEBT" hidden="1">"c702"</definedName>
    <definedName name="IQ_LT_SUB_DEBT" hidden="1">"c703"</definedName>
    <definedName name="IQ_LTM" hidden="1">2000</definedName>
    <definedName name="IQ_LTM_DATE" hidden="1">"IQ_LTM_DATE"</definedName>
    <definedName name="IQ_LTMMONTH" hidden="1">120000</definedName>
    <definedName name="IQ_MONTH" hidden="1">15000</definedName>
    <definedName name="IQ_MTD" hidden="1">800000</definedName>
    <definedName name="IQ_NAMES_REVISION_DATE_" hidden="1">41855.5787037037</definedName>
    <definedName name="IQ_NAV_ACT_OR_EST" hidden="1">"c2225"</definedName>
    <definedName name="IQ_NET_INC_10K" hidden="1">"IQ_NET_INC_10K"</definedName>
    <definedName name="IQ_NET_INC_10Q" hidden="1">"IQ_NET_INC_10Q"</definedName>
    <definedName name="IQ_NET_INC_10Q1" hidden="1">"IQ_NET_INC_10Q1"</definedName>
    <definedName name="IQ_NET_INC_GROWTH_1" hidden="1">"c158"</definedName>
    <definedName name="IQ_NET_INC_GROWTH_2" hidden="1">"c162"</definedName>
    <definedName name="IQ_NTM" hidden="1">6000</definedName>
    <definedName name="IQ_NUM_OFFICES" hidden="1">"c2088"</definedName>
    <definedName name="IQ_NUMBER_SHAREHOLDERS_CLASSB" hidden="1">"c1969"</definedName>
    <definedName name="IQ_OG_OTHER_ADJ" hidden="1">"c1999"</definedName>
    <definedName name="IQ_OG_TOTAL_OIL_PRODUCTON" hidden="1">"c2059"</definedName>
    <definedName name="IQ_OPTIONS_EXCERCISED" hidden="1">"c2116"</definedName>
    <definedName name="IQ_OPTIONS_OS" hidden="1">"c858"</definedName>
    <definedName name="IQ_OUTSTANDING_FILING_DATE_TOTAL" hidden="1">"c2107"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RETAX_INC" hidden="1">"IQ_PRETAX_INC"</definedName>
    <definedName name="IQ_PRETAX_INC_10K" hidden="1">"IQ_PRETAX_INC_10K"</definedName>
    <definedName name="IQ_PRETAX_INC_10Q" hidden="1">"IQ_PRETAX_INC_10Q"</definedName>
    <definedName name="IQ_PRETAX_INC_10Q1" hidden="1">"IQ_PRETAX_INC_10Q1"</definedName>
    <definedName name="IQ_PRICE_OVER_EPS_EST" hidden="1">"c174"</definedName>
    <definedName name="IQ_PRICE_OVER_EPS_EST_1" hidden="1">"c175"</definedName>
    <definedName name="IQ_PRICEDATETIME" hidden="1">"IQ_PRICEDATETIME"</definedName>
    <definedName name="IQ_QTD" hidden="1">750000</definedName>
    <definedName name="IQ_REVENUE_10K" hidden="1">"IQ_REVENUE_10K"</definedName>
    <definedName name="IQ_REVENUE_10Q" hidden="1">"IQ_REVENUE_10Q"</definedName>
    <definedName name="IQ_REVENUE_10Q1" hidden="1">"IQ_REVENUE_10Q1"</definedName>
    <definedName name="IQ_REVENUE_EST_1" hidden="1">"IQ_REVENUE_EST_1"</definedName>
    <definedName name="IQ_REVENUE_GROWTH_1" hidden="1">"c155"</definedName>
    <definedName name="IQ_REVENUE_GROWTH_2" hidden="1">"c159"</definedName>
    <definedName name="IQ_REVENUE_NO_EST" hidden="1">"c263"</definedName>
    <definedName name="IQ_SHAREOUTSTANDING" hidden="1">"c1347"</definedName>
    <definedName name="IQ_TARGET_PRICE_LASTCLOSE" hidden="1">"c1855"</definedName>
    <definedName name="IQ_TODAY" hidden="1">0</definedName>
    <definedName name="IQ_TOTAL_PENSION_OBLIGATION" hidden="1">"c1292"</definedName>
    <definedName name="IQ_WEEK" hidden="1">50000</definedName>
    <definedName name="IQ_YTD" hidden="1">3000</definedName>
    <definedName name="IQ_YTDMONTH" hidden="1">130000</definedName>
    <definedName name="IsColHidden" hidden="1">FALSE</definedName>
    <definedName name="IsLTMColHidden" hidden="1">FALSE</definedName>
    <definedName name="ll" localSheetId="1" hidden="1">{#N/A,"Mine Allocated, Keep AC",FALSE,"Stream INPUTS";#N/A,"All Preferred, Sell AC",FALSE,"Stream INPUTS";#N/A,"Step Up, Sell AC",FALSE,"Stream INPUTS";#N/A,"All Preferred, BRONCO buys AC",FALSE,"Stream INPUTS"}</definedName>
    <definedName name="ll" localSheetId="2" hidden="1">{#N/A,"Mine Allocated, Keep AC",FALSE,"Stream INPUTS";#N/A,"All Preferred, Sell AC",FALSE,"Stream INPUTS";#N/A,"Step Up, Sell AC",FALSE,"Stream INPUTS";#N/A,"All Preferred, BRONCO buys AC",FALSE,"Stream INPUTS"}</definedName>
    <definedName name="ll" hidden="1">{#N/A,"Mine Allocated, Keep AC",FALSE,"Stream INPUTS";#N/A,"All Preferred, Sell AC",FALSE,"Stream INPUTS";#N/A,"Step Up, Sell AC",FALSE,"Stream INPUTS";#N/A,"All Preferred, BRONCO buys AC",FALSE,"Stream INPUTS"}</definedName>
    <definedName name="m" localSheetId="1" hidden="1">{#N/A,#N/A,FALSE,"DCF Summary";#N/A,#N/A,FALSE,"Casema";#N/A,#N/A,FALSE,"Casema NoTel";#N/A,#N/A,FALSE,"UK";#N/A,#N/A,FALSE,"RCF";#N/A,#N/A,FALSE,"Intercable CZ";#N/A,#N/A,FALSE,"Interkabel P"}</definedName>
    <definedName name="m" localSheetId="2" hidden="1">{#N/A,#N/A,FALSE,"DCF Summary";#N/A,#N/A,FALSE,"Casema";#N/A,#N/A,FALSE,"Casema NoTel";#N/A,#N/A,FALSE,"UK";#N/A,#N/A,FALSE,"RCF";#N/A,#N/A,FALSE,"Intercable CZ";#N/A,#N/A,FALSE,"Interkabel P"}</definedName>
    <definedName name="m" hidden="1">{#N/A,#N/A,FALSE,"DCF Summary";#N/A,#N/A,FALSE,"Casema";#N/A,#N/A,FALSE,"Casema NoTel";#N/A,#N/A,FALSE,"UK";#N/A,#N/A,FALSE,"RCF";#N/A,#N/A,FALSE,"Intercable CZ";#N/A,#N/A,FALSE,"Interkabel P"}</definedName>
    <definedName name="M_PlaceofPath" hidden="1">"F:\GCAPPELL\VDF_Model_Backups\Education\STRA_VDF.xls"</definedName>
    <definedName name="meoi" localSheetId="1" hidden="1">{#N/A,#N/A,FALSE,"CAPAS";#N/A,#N/A,FALSE,"BP-BOM";#N/A,#N/A,FALSE,"DRBOM";#N/A,#N/A,FALSE,"DRE-RAT";#N/A,#N/A,FALSE,"CAPAS II";#N/A,#N/A,FALSE,"DRE-2";#N/A,#N/A,FALSE,"DRE";#N/A,#N/A,FALSE,"BALPTR";#N/A,#N/A,FALSE,"MUTAC (3)";#N/A,#N/A,FALSE,"DOAR";#N/A,#N/A,FALSE,"ANEX-01";#N/A,#N/A,FALSE,"ANEX-02";#N/A,#N/A,FALSE,"ANEX-03";#N/A,#N/A,FALSE,"ANEX-04";#N/A,#N/A,FALSE,"ANEX-05";#N/A,#N/A,FALSE,"ANEX-5A";#N/A,#N/A,FALSE,"ANEX-06";#N/A,#N/A,FALSE,"ANEX-07";#N/A,#N/A,FALSE,"ANEX-08";#N/A,#N/A,FALSE,"ANEX-09";#N/A,#N/A,FALSE,"ANEX-10";#N/A,#N/A,FALSE,"ANEX-11";#N/A,#N/A,FALSE,"ANEX-12";#N/A,#N/A,FALSE,"ANEX-13";#N/A,#N/A,FALSE,"ANEX-14";#N/A,#N/A,FALSE,"EBITDA98";#N/A,#N/A,FALSE,"Demre-Semestral";#N/A,#N/A,FALSE,"English";#N/A,#N/A,FALSE,"DRE";#N/A,#N/A,FALSE,"ANEX-15";#N/A,#N/A,FALSE,"ANEX-15 A"}</definedName>
    <definedName name="meoi" localSheetId="2" hidden="1">{#N/A,#N/A,FALSE,"CAPAS";#N/A,#N/A,FALSE,"BP-BOM";#N/A,#N/A,FALSE,"DRBOM";#N/A,#N/A,FALSE,"DRE-RAT";#N/A,#N/A,FALSE,"CAPAS II";#N/A,#N/A,FALSE,"DRE-2";#N/A,#N/A,FALSE,"DRE";#N/A,#N/A,FALSE,"BALPTR";#N/A,#N/A,FALSE,"MUTAC (3)";#N/A,#N/A,FALSE,"DOAR";#N/A,#N/A,FALSE,"ANEX-01";#N/A,#N/A,FALSE,"ANEX-02";#N/A,#N/A,FALSE,"ANEX-03";#N/A,#N/A,FALSE,"ANEX-04";#N/A,#N/A,FALSE,"ANEX-05";#N/A,#N/A,FALSE,"ANEX-5A";#N/A,#N/A,FALSE,"ANEX-06";#N/A,#N/A,FALSE,"ANEX-07";#N/A,#N/A,FALSE,"ANEX-08";#N/A,#N/A,FALSE,"ANEX-09";#N/A,#N/A,FALSE,"ANEX-10";#N/A,#N/A,FALSE,"ANEX-11";#N/A,#N/A,FALSE,"ANEX-12";#N/A,#N/A,FALSE,"ANEX-13";#N/A,#N/A,FALSE,"ANEX-14";#N/A,#N/A,FALSE,"EBITDA98";#N/A,#N/A,FALSE,"Demre-Semestral";#N/A,#N/A,FALSE,"English";#N/A,#N/A,FALSE,"DRE";#N/A,#N/A,FALSE,"ANEX-15";#N/A,#N/A,FALSE,"ANEX-15 A"}</definedName>
    <definedName name="meoi" hidden="1">{#N/A,#N/A,FALSE,"CAPAS";#N/A,#N/A,FALSE,"BP-BOM";#N/A,#N/A,FALSE,"DRBOM";#N/A,#N/A,FALSE,"DRE-RAT";#N/A,#N/A,FALSE,"CAPAS II";#N/A,#N/A,FALSE,"DRE-2";#N/A,#N/A,FALSE,"DRE";#N/A,#N/A,FALSE,"BALPTR";#N/A,#N/A,FALSE,"MUTAC (3)";#N/A,#N/A,FALSE,"DOAR";#N/A,#N/A,FALSE,"ANEX-01";#N/A,#N/A,FALSE,"ANEX-02";#N/A,#N/A,FALSE,"ANEX-03";#N/A,#N/A,FALSE,"ANEX-04";#N/A,#N/A,FALSE,"ANEX-05";#N/A,#N/A,FALSE,"ANEX-5A";#N/A,#N/A,FALSE,"ANEX-06";#N/A,#N/A,FALSE,"ANEX-07";#N/A,#N/A,FALSE,"ANEX-08";#N/A,#N/A,FALSE,"ANEX-09";#N/A,#N/A,FALSE,"ANEX-10";#N/A,#N/A,FALSE,"ANEX-11";#N/A,#N/A,FALSE,"ANEX-12";#N/A,#N/A,FALSE,"ANEX-13";#N/A,#N/A,FALSE,"ANEX-14";#N/A,#N/A,FALSE,"EBITDA98";#N/A,#N/A,FALSE,"Demre-Semestral";#N/A,#N/A,FALSE,"English";#N/A,#N/A,FALSE,"DRE";#N/A,#N/A,FALSE,"ANEX-15";#N/A,#N/A,FALSE,"ANEX-15 A"}</definedName>
    <definedName name="n" localSheetId="1" hidden="1">{#N/A,#N/A,TRUE,"DCF Summary";#N/A,#N/A,TRUE,"Casema";#N/A,#N/A,TRUE,"UK";#N/A,#N/A,TRUE,"RCF";#N/A,#N/A,TRUE,"Intercable CZ";#N/A,#N/A,TRUE,"Interkabel P";#N/A,#N/A,TRUE,"LBO-Total";#N/A,#N/A,TRUE,"LBO-Casema"}</definedName>
    <definedName name="n" localSheetId="2" hidden="1">{#N/A,#N/A,TRUE,"DCF Summary";#N/A,#N/A,TRUE,"Casema";#N/A,#N/A,TRUE,"UK";#N/A,#N/A,TRUE,"RCF";#N/A,#N/A,TRUE,"Intercable CZ";#N/A,#N/A,TRUE,"Interkabel P";#N/A,#N/A,TRUE,"LBO-Total";#N/A,#N/A,TRUE,"LBO-Casema"}</definedName>
    <definedName name="n" hidden="1">{#N/A,#N/A,TRUE,"DCF Summary";#N/A,#N/A,TRUE,"Casema";#N/A,#N/A,TRUE,"UK";#N/A,#N/A,TRUE,"RCF";#N/A,#N/A,TRUE,"Intercable CZ";#N/A,#N/A,TRUE,"Interkabel P";#N/A,#N/A,TRUE,"LBO-Total";#N/A,#N/A,TRUE,"LBO-Casema"}</definedName>
    <definedName name="NICOLA" localSheetId="1" hidden="1">{"IT",#N/A,FALSE,"GRAPHS";"Services",#N/A,FALSE,"GRAPHS";"Subsurface",#N/A,FALSE,"GRAPHS";"Production",#N/A,FALSE,"GRAPHS";"Facilities",#N/A,FALSE,"GRAPHS";"Pipeline &amp; Terminal",#N/A,FALSE,"GRAPHS";"Safety",#N/A,FALSE,"GRAPHS";"Commercial",#N/A,FALSE,"GRAPHS"}</definedName>
    <definedName name="NICOLA" localSheetId="2" hidden="1">{"IT",#N/A,FALSE,"GRAPHS";"Services",#N/A,FALSE,"GRAPHS";"Subsurface",#N/A,FALSE,"GRAPHS";"Production",#N/A,FALSE,"GRAPHS";"Facilities",#N/A,FALSE,"GRAPHS";"Pipeline &amp; Terminal",#N/A,FALSE,"GRAPHS";"Safety",#N/A,FALSE,"GRAPHS";"Commercial",#N/A,FALSE,"GRAPHS"}</definedName>
    <definedName name="NICOLA" hidden="1">{"IT",#N/A,FALSE,"GRAPHS";"Services",#N/A,FALSE,"GRAPHS";"Subsurface",#N/A,FALSE,"GRAPHS";"Production",#N/A,FALSE,"GRAPHS";"Facilities",#N/A,FALSE,"GRAPHS";"Pipeline &amp; Terminal",#N/A,FALSE,"GRAPHS";"Safety",#N/A,FALSE,"GRAPHS";"Commercial",#N/A,FALSE,"GRAPHS"}</definedName>
    <definedName name="NNN" localSheetId="1" hidden="1">{#N/A,#N/A,FALSE,"Aging Summary";#N/A,#N/A,FALSE,"Ratio Analysis";#N/A,#N/A,FALSE,"Test 120 Day Accts";#N/A,#N/A,FALSE,"Tickmarks"}</definedName>
    <definedName name="NNN" localSheetId="2" hidden="1">{#N/A,#N/A,FALSE,"Aging Summary";#N/A,#N/A,FALSE,"Ratio Analysis";#N/A,#N/A,FALSE,"Test 120 Day Accts";#N/A,#N/A,FALSE,"Tickmarks"}</definedName>
    <definedName name="NNN" hidden="1">{#N/A,#N/A,FALSE,"Aging Summary";#N/A,#N/A,FALSE,"Ratio Analysis";#N/A,#N/A,FALSE,"Test 120 Day Accts";#N/A,#N/A,FALSE,"Tickmarks"}</definedName>
    <definedName name="NNN_1" localSheetId="1" hidden="1">{#N/A,#N/A,FALSE,"Aging Summary";#N/A,#N/A,FALSE,"Ratio Analysis";#N/A,#N/A,FALSE,"Test 120 Day Accts";#N/A,#N/A,FALSE,"Tickmarks"}</definedName>
    <definedName name="NNN_1" localSheetId="2" hidden="1">{#N/A,#N/A,FALSE,"Aging Summary";#N/A,#N/A,FALSE,"Ratio Analysis";#N/A,#N/A,FALSE,"Test 120 Day Accts";#N/A,#N/A,FALSE,"Tickmarks"}</definedName>
    <definedName name="NNN_1" hidden="1">{#N/A,#N/A,FALSE,"Aging Summary";#N/A,#N/A,FALSE,"Ratio Analysis";#N/A,#N/A,FALSE,"Test 120 Day Accts";#N/A,#N/A,FALSE,"Tickmarks"}</definedName>
    <definedName name="Nombres">[4]Shoppings!$B$6:$D$6</definedName>
    <definedName name="old" localSheetId="1" hidden="1">{"AQUIRORDCF",#N/A,FALSE,"Merger consequences";"Acquirorassns",#N/A,FALSE,"Merger consequences"}</definedName>
    <definedName name="old" localSheetId="2" hidden="1">{"AQUIRORDCF",#N/A,FALSE,"Merger consequences";"Acquirorassns",#N/A,FALSE,"Merger consequences"}</definedName>
    <definedName name="old" hidden="1">{"AQUIRORDCF",#N/A,FALSE,"Merger consequences";"Acquirorassns",#N/A,FALSE,"Merger consequences"}</definedName>
    <definedName name="opcase">#REF!</definedName>
    <definedName name="orig.incomestmt" localSheetId="1" hidden="1">{"IT",#N/A,FALSE,"GRAPHS";"Services",#N/A,FALSE,"GRAPHS";"Subsurface",#N/A,FALSE,"GRAPHS";"Production",#N/A,FALSE,"GRAPHS";"Facilities",#N/A,FALSE,"GRAPHS";"Pipeline &amp; Terminal",#N/A,FALSE,"GRAPHS";"Safety",#N/A,FALSE,"GRAPHS";"Commercial",#N/A,FALSE,"GRAPHS"}</definedName>
    <definedName name="orig.incomestmt" localSheetId="2" hidden="1">{"IT",#N/A,FALSE,"GRAPHS";"Services",#N/A,FALSE,"GRAPHS";"Subsurface",#N/A,FALSE,"GRAPHS";"Production",#N/A,FALSE,"GRAPHS";"Facilities",#N/A,FALSE,"GRAPHS";"Pipeline &amp; Terminal",#N/A,FALSE,"GRAPHS";"Safety",#N/A,FALSE,"GRAPHS";"Commercial",#N/A,FALSE,"GRAPHS"}</definedName>
    <definedName name="orig.incomestmt" hidden="1">{"IT",#N/A,FALSE,"GRAPHS";"Services",#N/A,FALSE,"GRAPHS";"Subsurface",#N/A,FALSE,"GRAPHS";"Production",#N/A,FALSE,"GRAPHS";"Facilities",#N/A,FALSE,"GRAPHS";"Pipeline &amp; Terminal",#N/A,FALSE,"GRAPHS";"Safety",#N/A,FALSE,"GRAPHS";"Commercial",#N/A,FALSE,"GRAPHS"}</definedName>
    <definedName name="otros" localSheetId="1" hidden="1">{#N/A,#N/A,FALSE,"Aging Summary";#N/A,#N/A,FALSE,"Ratio Analysis";#N/A,#N/A,FALSE,"Test 120 Day Accts";#N/A,#N/A,FALSE,"Tickmarks"}</definedName>
    <definedName name="otros" localSheetId="2" hidden="1">{#N/A,#N/A,FALSE,"Aging Summary";#N/A,#N/A,FALSE,"Ratio Analysis";#N/A,#N/A,FALSE,"Test 120 Day Accts";#N/A,#N/A,FALSE,"Tickmarks"}</definedName>
    <definedName name="otros" hidden="1">{#N/A,#N/A,FALSE,"Aging Summary";#N/A,#N/A,FALSE,"Ratio Analysis";#N/A,#N/A,FALSE,"Test 120 Day Accts";#N/A,#N/A,FALSE,"Tickmarks"}</definedName>
    <definedName name="otros_1" localSheetId="1" hidden="1">{#N/A,#N/A,FALSE,"Aging Summary";#N/A,#N/A,FALSE,"Ratio Analysis";#N/A,#N/A,FALSE,"Test 120 Day Accts";#N/A,#N/A,FALSE,"Tickmarks"}</definedName>
    <definedName name="otros_1" localSheetId="2" hidden="1">{#N/A,#N/A,FALSE,"Aging Summary";#N/A,#N/A,FALSE,"Ratio Analysis";#N/A,#N/A,FALSE,"Test 120 Day Accts";#N/A,#N/A,FALSE,"Tickmarks"}</definedName>
    <definedName name="otros_1" hidden="1">{#N/A,#N/A,FALSE,"Aging Summary";#N/A,#N/A,FALSE,"Ratio Analysis";#N/A,#N/A,FALSE,"Test 120 Day Accts";#N/A,#N/A,FALSE,"Tickmarks"}</definedName>
    <definedName name="Otros1" localSheetId="1" hidden="1">{#N/A,#N/A,FALSE,"Aging Summary";#N/A,#N/A,FALSE,"Ratio Analysis";#N/A,#N/A,FALSE,"Test 120 Day Accts";#N/A,#N/A,FALSE,"Tickmarks"}</definedName>
    <definedName name="Otros1" localSheetId="2" hidden="1">{#N/A,#N/A,FALSE,"Aging Summary";#N/A,#N/A,FALSE,"Ratio Analysis";#N/A,#N/A,FALSE,"Test 120 Day Accts";#N/A,#N/A,FALSE,"Tickmarks"}</definedName>
    <definedName name="Otros1" hidden="1">{#N/A,#N/A,FALSE,"Aging Summary";#N/A,#N/A,FALSE,"Ratio Analysis";#N/A,#N/A,FALSE,"Test 120 Day Accts";#N/A,#N/A,FALSE,"Tickmarks"}</definedName>
    <definedName name="Otros1_1" localSheetId="1" hidden="1">{#N/A,#N/A,FALSE,"Aging Summary";#N/A,#N/A,FALSE,"Ratio Analysis";#N/A,#N/A,FALSE,"Test 120 Day Accts";#N/A,#N/A,FALSE,"Tickmarks"}</definedName>
    <definedName name="Otros1_1" localSheetId="2" hidden="1">{#N/A,#N/A,FALSE,"Aging Summary";#N/A,#N/A,FALSE,"Ratio Analysis";#N/A,#N/A,FALSE,"Test 120 Day Accts";#N/A,#N/A,FALSE,"Tickmarks"}</definedName>
    <definedName name="Otros1_1" hidden="1">{#N/A,#N/A,FALSE,"Aging Summary";#N/A,#N/A,FALSE,"Ratio Analysis";#N/A,#N/A,FALSE,"Test 120 Day Accts";#N/A,#N/A,FALSE,"Tickmarks"}</definedName>
    <definedName name="Otros2" localSheetId="1" hidden="1">{#N/A,#N/A,FALSE,"Aging Summary";#N/A,#N/A,FALSE,"Ratio Analysis";#N/A,#N/A,FALSE,"Test 120 Day Accts";#N/A,#N/A,FALSE,"Tickmarks"}</definedName>
    <definedName name="Otros2" localSheetId="2" hidden="1">{#N/A,#N/A,FALSE,"Aging Summary";#N/A,#N/A,FALSE,"Ratio Analysis";#N/A,#N/A,FALSE,"Test 120 Day Accts";#N/A,#N/A,FALSE,"Tickmarks"}</definedName>
    <definedName name="Otros2" hidden="1">{#N/A,#N/A,FALSE,"Aging Summary";#N/A,#N/A,FALSE,"Ratio Analysis";#N/A,#N/A,FALSE,"Test 120 Day Accts";#N/A,#N/A,FALSE,"Tickmarks"}</definedName>
    <definedName name="Otros2_1" localSheetId="1" hidden="1">{#N/A,#N/A,FALSE,"Aging Summary";#N/A,#N/A,FALSE,"Ratio Analysis";#N/A,#N/A,FALSE,"Test 120 Day Accts";#N/A,#N/A,FALSE,"Tickmarks"}</definedName>
    <definedName name="Otros2_1" localSheetId="2" hidden="1">{#N/A,#N/A,FALSE,"Aging Summary";#N/A,#N/A,FALSE,"Ratio Analysis";#N/A,#N/A,FALSE,"Test 120 Day Accts";#N/A,#N/A,FALSE,"Tickmarks"}</definedName>
    <definedName name="Otros2_1" hidden="1">{#N/A,#N/A,FALSE,"Aging Summary";#N/A,#N/A,FALSE,"Ratio Analysis";#N/A,#N/A,FALSE,"Test 120 Day Accts";#N/A,#N/A,FALSE,"Tickmarks"}</definedName>
    <definedName name="OTROSSSS" localSheetId="1" hidden="1">{#N/A,#N/A,FALSE,"Aging Summary";#N/A,#N/A,FALSE,"Ratio Analysis";#N/A,#N/A,FALSE,"Test 120 Day Accts";#N/A,#N/A,FALSE,"Tickmarks"}</definedName>
    <definedName name="OTROSSSS" localSheetId="2" hidden="1">{#N/A,#N/A,FALSE,"Aging Summary";#N/A,#N/A,FALSE,"Ratio Analysis";#N/A,#N/A,FALSE,"Test 120 Day Accts";#N/A,#N/A,FALSE,"Tickmarks"}</definedName>
    <definedName name="OTROSSSS" hidden="1">{#N/A,#N/A,FALSE,"Aging Summary";#N/A,#N/A,FALSE,"Ratio Analysis";#N/A,#N/A,FALSE,"Test 120 Day Accts";#N/A,#N/A,FALSE,"Tickmarks"}</definedName>
    <definedName name="OTROSSSS_1" localSheetId="1" hidden="1">{#N/A,#N/A,FALSE,"Aging Summary";#N/A,#N/A,FALSE,"Ratio Analysis";#N/A,#N/A,FALSE,"Test 120 Day Accts";#N/A,#N/A,FALSE,"Tickmarks"}</definedName>
    <definedName name="OTROSSSS_1" localSheetId="2" hidden="1">{#N/A,#N/A,FALSE,"Aging Summary";#N/A,#N/A,FALSE,"Ratio Analysis";#N/A,#N/A,FALSE,"Test 120 Day Accts";#N/A,#N/A,FALSE,"Tickmarks"}</definedName>
    <definedName name="OTROSSSS_1" hidden="1">{#N/A,#N/A,FALSE,"Aging Summary";#N/A,#N/A,FALSE,"Ratio Analysis";#N/A,#N/A,FALSE,"Test 120 Day Accts";#N/A,#N/A,FALSE,"Tickmarks"}</definedName>
    <definedName name="q" localSheetId="1" hidden="1">{#N/A,#N/A,FALSE,"Output";#N/A,#N/A,FALSE,"Cover Sheet";#N/A,#N/A,FALSE,"Current Mkt. Projections"}</definedName>
    <definedName name="q" localSheetId="2" hidden="1">{#N/A,#N/A,FALSE,"Output";#N/A,#N/A,FALSE,"Cover Sheet";#N/A,#N/A,FALSE,"Current Mkt. Projections"}</definedName>
    <definedName name="q" hidden="1">{#N/A,#N/A,FALSE,"Output";#N/A,#N/A,FALSE,"Cover Sheet";#N/A,#N/A,FALSE,"Current Mkt. Projections"}</definedName>
    <definedName name="rrr" localSheetId="1" hidden="1">{#N/A,#N/A,FALSE,"NAI Cash Flow"}</definedName>
    <definedName name="rrr" localSheetId="2" hidden="1">{#N/A,#N/A,FALSE,"NAI Cash Flow"}</definedName>
    <definedName name="rrr" hidden="1">{#N/A,#N/A,FALSE,"NAI Cash Flow"}</definedName>
    <definedName name="sencount" hidden="1">1</definedName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'1. Data Beta'!$H$114</definedName>
    <definedName name="solver_typ" localSheetId="0" hidden="1">1</definedName>
    <definedName name="solver_val" localSheetId="0" hidden="1">0</definedName>
    <definedName name="solver_ver" localSheetId="0" hidden="1">2</definedName>
    <definedName name="tes" hidden="1">[1]MEX95IB!#REF!</definedName>
    <definedName name="test" localSheetId="1" hidden="1">{"IT",#N/A,FALSE,"GRAPHS";"Services",#N/A,FALSE,"GRAPHS";"Subsurface",#N/A,FALSE,"GRAPHS";"Production",#N/A,FALSE,"GRAPHS";"Facilities",#N/A,FALSE,"GRAPHS";"Pipeline &amp; Terminal",#N/A,FALSE,"GRAPHS";"Safety",#N/A,FALSE,"GRAPHS";"Commercial",#N/A,FALSE,"GRAPHS"}</definedName>
    <definedName name="test" localSheetId="2" hidden="1">{"IT",#N/A,FALSE,"GRAPHS";"Services",#N/A,FALSE,"GRAPHS";"Subsurface",#N/A,FALSE,"GRAPHS";"Production",#N/A,FALSE,"GRAPHS";"Facilities",#N/A,FALSE,"GRAPHS";"Pipeline &amp; Terminal",#N/A,FALSE,"GRAPHS";"Safety",#N/A,FALSE,"GRAPHS";"Commercial",#N/A,FALSE,"GRAPHS"}</definedName>
    <definedName name="test" hidden="1">{"IT",#N/A,FALSE,"GRAPHS";"Services",#N/A,FALSE,"GRAPHS";"Subsurface",#N/A,FALSE,"GRAPHS";"Production",#N/A,FALSE,"GRAPHS";"Facilities",#N/A,FALSE,"GRAPHS";"Pipeline &amp; Terminal",#N/A,FALSE,"GRAPHS";"Safety",#N/A,FALSE,"GRAPHS";"Commercial",#N/A,FALSE,"GRAPHS"}</definedName>
    <definedName name="testcapital" localSheetId="1" hidden="1">{"IT",#N/A,FALSE,"GRAPHS";"Services",#N/A,FALSE,"GRAPHS";"Subsurface",#N/A,FALSE,"GRAPHS";"Production",#N/A,FALSE,"GRAPHS";"Facilities",#N/A,FALSE,"GRAPHS";"Pipeline &amp; Terminal",#N/A,FALSE,"GRAPHS";"Safety",#N/A,FALSE,"GRAPHS";"Commercial",#N/A,FALSE,"GRAPHS"}</definedName>
    <definedName name="testcapital" localSheetId="2" hidden="1">{"IT",#N/A,FALSE,"GRAPHS";"Services",#N/A,FALSE,"GRAPHS";"Subsurface",#N/A,FALSE,"GRAPHS";"Production",#N/A,FALSE,"GRAPHS";"Facilities",#N/A,FALSE,"GRAPHS";"Pipeline &amp; Terminal",#N/A,FALSE,"GRAPHS";"Safety",#N/A,FALSE,"GRAPHS";"Commercial",#N/A,FALSE,"GRAPHS"}</definedName>
    <definedName name="testcapital" hidden="1">{"IT",#N/A,FALSE,"GRAPHS";"Services",#N/A,FALSE,"GRAPHS";"Subsurface",#N/A,FALSE,"GRAPHS";"Production",#N/A,FALSE,"GRAPHS";"Facilities",#N/A,FALSE,"GRAPHS";"Pipeline &amp; Terminal",#N/A,FALSE,"GRAPHS";"Safety",#N/A,FALSE,"GRAPHS";"Commercial",#N/A,FALSE,"GRAPHS"}</definedName>
    <definedName name="v" localSheetId="1" hidden="1">{#N/A,#N/A,FALSE,"Output";#N/A,#N/A,FALSE,"Cover Sheet";#N/A,#N/A,FALSE,"Current Mkt. Projections"}</definedName>
    <definedName name="v" localSheetId="2" hidden="1">{#N/A,#N/A,FALSE,"Output";#N/A,#N/A,FALSE,"Cover Sheet";#N/A,#N/A,FALSE,"Current Mkt. Projections"}</definedName>
    <definedName name="v" hidden="1">{#N/A,#N/A,FALSE,"Output";#N/A,#N/A,FALSE,"Cover Sheet";#N/A,#N/A,FALSE,"Current Mkt. Projections"}</definedName>
    <definedName name="wrn_eva" localSheetId="1" hidden="1">{"EVA",#N/A,FALSE,"EVA";"WACC",#N/A,FALSE,"WACC"}</definedName>
    <definedName name="wrn_eva" localSheetId="2" hidden="1">{"EVA",#N/A,FALSE,"EVA";"WACC",#N/A,FALSE,"WACC"}</definedName>
    <definedName name="wrn_eva" hidden="1">{"EVA",#N/A,FALSE,"EVA";"WACC",#N/A,FALSE,"WACC"}</definedName>
    <definedName name="wrn_otpt" localSheetId="1" hidden="1">{"DCF","UPSIDE CASE",FALSE,"Sheet1";"DCF","BASE CASE",FALSE,"Sheet1";"DCF","DOWNSIDE CASE",FALSE,"Sheet1"}</definedName>
    <definedName name="wrn_otpt" localSheetId="2" hidden="1">{"DCF","UPSIDE CASE",FALSE,"Sheet1";"DCF","BASE CASE",FALSE,"Sheet1";"DCF","DOWNSIDE CASE",FALSE,"Sheet1"}</definedName>
    <definedName name="wrn_otpt" hidden="1">{"DCF","UPSIDE CASE",FALSE,"Sheet1";"DCF","BASE CASE",FALSE,"Sheet1";"DCF","DOWNSIDE CASE",FALSE,"Sheet1"}</definedName>
    <definedName name="wrn.2_5_99._.Scenarios." localSheetId="1" hidden="1">{#N/A,"Scenario 4; Book Value",FALSE,"Stream INPUTS";#N/A,"Scenario 4; Market Value",FALSE,"Stream INPUTS";#N/A,"Scenario 5; Book Value",FALSE,"Stream INPUTS";#N/A,"Scenario 5; Market Value",FALSE,"Stream INPUTS"}</definedName>
    <definedName name="wrn.2_5_99._.Scenarios." localSheetId="2" hidden="1">{#N/A,"Scenario 4; Book Value",FALSE,"Stream INPUTS";#N/A,"Scenario 4; Market Value",FALSE,"Stream INPUTS";#N/A,"Scenario 5; Book Value",FALSE,"Stream INPUTS";#N/A,"Scenario 5; Market Value",FALSE,"Stream INPUTS"}</definedName>
    <definedName name="wrn.2_5_99._.Scenarios." hidden="1">{#N/A,"Scenario 4; Book Value",FALSE,"Stream INPUTS";#N/A,"Scenario 4; Market Value",FALSE,"Stream INPUTS";#N/A,"Scenario 5; Book Value",FALSE,"Stream INPUTS";#N/A,"Scenario 5; Market Value",FALSE,"Stream INPUTS"}</definedName>
    <definedName name="wrn.Acquisition_matrix." localSheetId="1" hidden="1">{"Acq_matrix",#N/A,FALSE,"Acquisition Matrix"}</definedName>
    <definedName name="wrn.Acquisition_matrix." localSheetId="2" hidden="1">{"Acq_matrix",#N/A,FALSE,"Acquisition Matrix"}</definedName>
    <definedName name="wrn.Acquisition_matrix." hidden="1">{"Acq_matrix",#N/A,FALSE,"Acquisition Matrix"}</definedName>
    <definedName name="wrn.adj95." localSheetId="1" hidden="1">{"adj95mult",#N/A,FALSE,"COMPCO";"adj95est",#N/A,FALSE,"COMPCO"}</definedName>
    <definedName name="wrn.adj95." localSheetId="2" hidden="1">{"adj95mult",#N/A,FALSE,"COMPCO";"adj95est",#N/A,FALSE,"COMPCO"}</definedName>
    <definedName name="wrn.adj95." hidden="1">{"adj95mult",#N/A,FALSE,"COMPCO";"adj95est",#N/A,FALSE,"COMPCO"}</definedName>
    <definedName name="wrn.adj95a" localSheetId="1" hidden="1">{"adj95mult",#N/A,FALSE,"COMPCO";"adj95est",#N/A,FALSE,"COMPCO"}</definedName>
    <definedName name="wrn.adj95a" localSheetId="2" hidden="1">{"adj95mult",#N/A,FALSE,"COMPCO";"adj95est",#N/A,FALSE,"COMPCO"}</definedName>
    <definedName name="wrn.adj95a" hidden="1">{"adj95mult",#N/A,FALSE,"COMPCO";"adj95est",#N/A,FALSE,"COMPCO"}</definedName>
    <definedName name="wrn.Aging._.and._.Trend._.Analysis." localSheetId="1" hidden="1">{#N/A,#N/A,FALSE,"Aging Summary";#N/A,#N/A,FALSE,"Ratio Analysis";#N/A,#N/A,FALSE,"Test 120 Day Accts";#N/A,#N/A,FALSE,"Tickmarks"}</definedName>
    <definedName name="wrn.Aging._.and._.Trend._.Analysis." localSheetId="2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._1" localSheetId="1" hidden="1">{#N/A,#N/A,FALSE,"Aging Summary";#N/A,#N/A,FALSE,"Ratio Analysis";#N/A,#N/A,FALSE,"Test 120 Day Accts";#N/A,#N/A,FALSE,"Tickmarks"}</definedName>
    <definedName name="wrn.Aging._.and._.Trend._.Analysis._1" localSheetId="2" hidden="1">{#N/A,#N/A,FALSE,"Aging Summary";#N/A,#N/A,FALSE,"Ratio Analysis";#N/A,#N/A,FALSE,"Test 120 Day Accts";#N/A,#N/A,FALSE,"Tickmarks"}</definedName>
    <definedName name="wrn.Aging._.and._.Trend._.Analysis._1" hidden="1">{#N/A,#N/A,FALSE,"Aging Summary";#N/A,#N/A,FALSE,"Ratio Analysis";#N/A,#N/A,FALSE,"Test 120 Day Accts";#N/A,#N/A,FALSE,"Tickmarks"}</definedName>
    <definedName name="wrn.all_sheets." localSheetId="1" hidden="1">{#N/A,#N/A,FALSE,"compcoval";#N/A,#N/A,FALSE,"optionval"}</definedName>
    <definedName name="wrn.all_sheets." localSheetId="2" hidden="1">{#N/A,#N/A,FALSE,"compcoval";#N/A,#N/A,FALSE,"optionval"}</definedName>
    <definedName name="wrn.all_sheets." hidden="1">{#N/A,#N/A,FALSE,"compcoval";#N/A,#N/A,FALSE,"optionval"}</definedName>
    <definedName name="wrn.All." localSheetId="1" hidden="1">{"Matrix",#N/A,FALSE,"ACQMTRX";"Fees",#N/A,FALSE,"ACQMTRX"}</definedName>
    <definedName name="wrn.All." localSheetId="2" hidden="1">{"Matrix",#N/A,FALSE,"ACQMTRX";"Fees",#N/A,FALSE,"ACQMTRX"}</definedName>
    <definedName name="wrn.All." hidden="1">{"Matrix",#N/A,FALSE,"ACQMTRX";"Fees",#N/A,FALSE,"ACQMTRX"}</definedName>
    <definedName name="wrn.ALL._.GRAPHS." localSheetId="1" hidden="1">{"IT",#N/A,FALSE,"GRAPHS";"Services",#N/A,FALSE,"GRAPHS";"Subsurface",#N/A,FALSE,"GRAPHS";"Production",#N/A,FALSE,"GRAPHS";"Facilities",#N/A,FALSE,"GRAPHS";"Pipeline &amp; Terminal",#N/A,FALSE,"GRAPHS";"Safety",#N/A,FALSE,"GRAPHS";"Commercial",#N/A,FALSE,"GRAPHS"}</definedName>
    <definedName name="wrn.ALL._.GRAPHS." localSheetId="2" hidden="1">{"IT",#N/A,FALSE,"GRAPHS";"Services",#N/A,FALSE,"GRAPHS";"Subsurface",#N/A,FALSE,"GRAPHS";"Production",#N/A,FALSE,"GRAPHS";"Facilities",#N/A,FALSE,"GRAPHS";"Pipeline &amp; Terminal",#N/A,FALSE,"GRAPHS";"Safety",#N/A,FALSE,"GRAPHS";"Commercial",#N/A,FALSE,"GRAPHS"}</definedName>
    <definedName name="wrn.ALL._.GRAPHS." hidden="1">{"IT",#N/A,FALSE,"GRAPHS";"Services",#N/A,FALSE,"GRAPHS";"Subsurface",#N/A,FALSE,"GRAPHS";"Production",#N/A,FALSE,"GRAPHS";"Facilities",#N/A,FALSE,"GRAPHS";"Pipeline &amp; Terminal",#N/A,FALSE,"GRAPHS";"Safety",#N/A,FALSE,"GRAPHS";"Commercial",#N/A,FALSE,"GRAPHS"}</definedName>
    <definedName name="wrn.All._.Scenarios." localSheetId="1" hidden="1">{#N/A,"Mine Allocated; Keep AC",FALSE,"Transaction Summary";#N/A,"Mine Allocated; Sell AC",FALSE,"Transaction Summary";#N/A,"Commodity; Keep AC",FALSE,"Transaction Summary";#N/A,"Commodity; Sell AC",FALSE,"Transaction Summary";#N/A,"Step-Up; Keep AC",FALSE,"Transaction Summary";#N/A,"Step-Up; Sell AC",FALSE,"Transaction Summary"}</definedName>
    <definedName name="wrn.All._.Scenarios." localSheetId="2" hidden="1">{#N/A,"Mine Allocated; Keep AC",FALSE,"Transaction Summary";#N/A,"Mine Allocated; Sell AC",FALSE,"Transaction Summary";#N/A,"Commodity; Keep AC",FALSE,"Transaction Summary";#N/A,"Commodity; Sell AC",FALSE,"Transaction Summary";#N/A,"Step-Up; Keep AC",FALSE,"Transaction Summary";#N/A,"Step-Up; Sell AC",FALSE,"Transaction Summary"}</definedName>
    <definedName name="wrn.All._.Scenarios." hidden="1">{#N/A,"Mine Allocated; Keep AC",FALSE,"Transaction Summary";#N/A,"Mine Allocated; Sell AC",FALSE,"Transaction Summary";#N/A,"Commodity; Keep AC",FALSE,"Transaction Summary";#N/A,"Commodity; Sell AC",FALSE,"Transaction Summary";#N/A,"Step-Up; Keep AC",FALSE,"Transaction Summary";#N/A,"Step-Up; Sell AC",FALSE,"Transaction Summary"}</definedName>
    <definedName name="wrn.All._.Stock_10_12_14." localSheetId="1" hidden="1">{"Has Gets","$10, All Stock, Purchase",FALSE,"Has Gets";"Has Gets","$10, All Stock, Pooling",FALSE,"Has Gets";"Has Gets","$12, All Stock, Purchase",FALSE,"Has Gets";"Has Gets","$12, All Stock, Pooling",FALSE,"Has Gets";"Has Gets","$14, All Stock, Purchase",FALSE,"Has Gets";"Has Gets","$14, All Stock, Pooling",FALSE,"Has Gets"}</definedName>
    <definedName name="wrn.All._.Stock_10_12_14." localSheetId="2" hidden="1">{"Has Gets","$10, All Stock, Purchase",FALSE,"Has Gets";"Has Gets","$10, All Stock, Pooling",FALSE,"Has Gets";"Has Gets","$12, All Stock, Purchase",FALSE,"Has Gets";"Has Gets","$12, All Stock, Pooling",FALSE,"Has Gets";"Has Gets","$14, All Stock, Purchase",FALSE,"Has Gets";"Has Gets","$14, All Stock, Pooling",FALSE,"Has Gets"}</definedName>
    <definedName name="wrn.All._.Stock_10_12_14." hidden="1">{"Has Gets","$10, All Stock, Purchase",FALSE,"Has Gets";"Has Gets","$10, All Stock, Pooling",FALSE,"Has Gets";"Has Gets","$12, All Stock, Purchase",FALSE,"Has Gets";"Has Gets","$12, All Stock, Pooling",FALSE,"Has Gets";"Has Gets","$14, All Stock, Purchase",FALSE,"Has Gets";"Has Gets","$14, All Stock, Pooling",FALSE,"Has Gets"}</definedName>
    <definedName name="wrn.AQUIROR._.DCF." localSheetId="1" hidden="1">{"AQUIRORDCF",#N/A,FALSE,"Merger consequences";"Acquirorassns",#N/A,FALSE,"Merger consequences"}</definedName>
    <definedName name="wrn.AQUIROR._.DCF." localSheetId="2" hidden="1">{"AQUIRORDCF",#N/A,FALSE,"Merger consequences";"Acquirorassns",#N/A,FALSE,"Merger consequences"}</definedName>
    <definedName name="wrn.AQUIROR._.DCF." hidden="1">{"AQUIRORDCF",#N/A,FALSE,"Merger consequences";"Acquirorassns",#N/A,FALSE,"Merger consequences"}</definedName>
    <definedName name="wrn.Cash._.Flow._.LE." localSheetId="1" hidden="1">{#N/A,#N/A,FALSE,"Income Statement LE";#N/A,#N/A,FALSE,"Cash Flow LE";#N/A,#N/A,FALSE,"Balance Sheet"}</definedName>
    <definedName name="wrn.Cash._.Flow._.LE." localSheetId="2" hidden="1">{#N/A,#N/A,FALSE,"Income Statement LE";#N/A,#N/A,FALSE,"Cash Flow LE";#N/A,#N/A,FALSE,"Balance Sheet"}</definedName>
    <definedName name="wrn.Cash._.Flow._.LE." hidden="1">{#N/A,#N/A,FALSE,"Income Statement LE";#N/A,#N/A,FALSE,"Cash Flow LE";#N/A,#N/A,FALSE,"Balance Sheet"}</definedName>
    <definedName name="wrn.compco." localSheetId="1" hidden="1">{"page1",#N/A,FALSE,"BHCOMPC5";"page2",#N/A,FALSE,"BHCOMPC5";"page3",#N/A,FALSE,"BHCOMPC5";"page4",#N/A,FALSE,"BHCOMPC5"}</definedName>
    <definedName name="wrn.compco." localSheetId="2" hidden="1">{"page1",#N/A,FALSE,"BHCOMPC5";"page2",#N/A,FALSE,"BHCOMPC5";"page3",#N/A,FALSE,"BHCOMPC5";"page4",#N/A,FALSE,"BHCOMPC5"}</definedName>
    <definedName name="wrn.compco." hidden="1">{"page1",#N/A,FALSE,"BHCOMPC5";"page2",#N/A,FALSE,"BHCOMPC5";"page3",#N/A,FALSE,"BHCOMPC5";"page4",#N/A,FALSE,"BHCOMPC5"}</definedName>
    <definedName name="wrn.compco2" localSheetId="1" hidden="1">{"mult96",#N/A,FALSE,"PETCOMP";"est96",#N/A,FALSE,"PETCOMP";"mult95",#N/A,FALSE,"PETCOMP";"est95",#N/A,FALSE,"PETCOMP";"multltm",#N/A,FALSE,"PETCOMP";"resultltm",#N/A,FALSE,"PETCOMP"}</definedName>
    <definedName name="wrn.compco2" localSheetId="2" hidden="1">{"mult96",#N/A,FALSE,"PETCOMP";"est96",#N/A,FALSE,"PETCOMP";"mult95",#N/A,FALSE,"PETCOMP";"est95",#N/A,FALSE,"PETCOMP";"multltm",#N/A,FALSE,"PETCOMP";"resultltm",#N/A,FALSE,"PETCOMP"}</definedName>
    <definedName name="wrn.compco2" hidden="1">{"mult96",#N/A,FALSE,"PETCOMP";"est96",#N/A,FALSE,"PETCOMP";"mult95",#N/A,FALSE,"PETCOMP";"est95",#N/A,FALSE,"PETCOMP";"multltm",#N/A,FALSE,"PETCOMP";"resultltm",#N/A,FALSE,"PETCOMP"}</definedName>
    <definedName name="wrn.Complete." localSheetId="1" hidden="1">{#N/A,#N/A,TRUE,"DCF Summary";#N/A,#N/A,TRUE,"Casema";#N/A,#N/A,TRUE,"UK";#N/A,#N/A,TRUE,"RCF";#N/A,#N/A,TRUE,"Intercable CZ";#N/A,#N/A,TRUE,"Interkabel P";#N/A,#N/A,TRUE,"LBO-Total";#N/A,#N/A,TRUE,"LBO-Casema"}</definedName>
    <definedName name="wrn.Complete." localSheetId="2" hidden="1">{#N/A,#N/A,TRUE,"DCF Summary";#N/A,#N/A,TRUE,"Casema";#N/A,#N/A,TRUE,"UK";#N/A,#N/A,TRUE,"RCF";#N/A,#N/A,TRUE,"Intercable CZ";#N/A,#N/A,TRUE,"Interkabel P";#N/A,#N/A,TRUE,"LBO-Total";#N/A,#N/A,TRUE,"LBO-Casema"}</definedName>
    <definedName name="wrn.Complete." hidden="1">{#N/A,#N/A,TRUE,"DCF Summary";#N/A,#N/A,TRUE,"Casema";#N/A,#N/A,TRUE,"UK";#N/A,#N/A,TRUE,"RCF";#N/A,#N/A,TRUE,"Intercable CZ";#N/A,#N/A,TRUE,"Interkabel P";#N/A,#N/A,TRUE,"LBO-Total";#N/A,#N/A,TRUE,"LBO-Casema"}</definedName>
    <definedName name="wrn.Consolidated._.Latest._.Estimates." localSheetId="1" hidden="1">{#N/A,#N/A,TRUE,"NAI Consolidated w Volumes";#N/A,#N/A,TRUE,"Consolidated Samedan &amp; Subs";#N/A,#N/A,TRUE,"Onshore Consolidated";#N/A,#N/A,TRUE,"Offshore Consolidated";#N/A,#N/A,TRUE,"Int'l - Consolidated";#N/A,#N/A,TRUE,"Ardmore";#N/A,#N/A,TRUE,"NGM Consolidated";#N/A,#N/A,TRUE,"NTI";#N/A,#N/A,TRUE,"NPM Inc"}</definedName>
    <definedName name="wrn.Consolidated._.Latest._.Estimates." localSheetId="2" hidden="1">{#N/A,#N/A,TRUE,"NAI Consolidated w Volumes";#N/A,#N/A,TRUE,"Consolidated Samedan &amp; Subs";#N/A,#N/A,TRUE,"Onshore Consolidated";#N/A,#N/A,TRUE,"Offshore Consolidated";#N/A,#N/A,TRUE,"Int'l - Consolidated";#N/A,#N/A,TRUE,"Ardmore";#N/A,#N/A,TRUE,"NGM Consolidated";#N/A,#N/A,TRUE,"NTI";#N/A,#N/A,TRUE,"NPM Inc"}</definedName>
    <definedName name="wrn.Consolidated._.Latest._.Estimates." hidden="1">{#N/A,#N/A,TRUE,"NAI Consolidated w Volumes";#N/A,#N/A,TRUE,"Consolidated Samedan &amp; Subs";#N/A,#N/A,TRUE,"Onshore Consolidated";#N/A,#N/A,TRUE,"Offshore Consolidated";#N/A,#N/A,TRUE,"Int'l - Consolidated";#N/A,#N/A,TRUE,"Ardmore";#N/A,#N/A,TRUE,"NGM Consolidated";#N/A,#N/A,TRUE,"NTI";#N/A,#N/A,TRUE,"NPM Inc"}</definedName>
    <definedName name="wrn.DCF_Terminal_Value_qchm." localSheetId="1" hidden="1">{"qchm_dcf",#N/A,FALSE,"QCHMDCF2";"qchm_terminal",#N/A,FALSE,"QCHMDCF2"}</definedName>
    <definedName name="wrn.DCF_Terminal_Value_qchm." localSheetId="2" hidden="1">{"qchm_dcf",#N/A,FALSE,"QCHMDCF2";"qchm_terminal",#N/A,FALSE,"QCHMDCF2"}</definedName>
    <definedName name="wrn.DCF_Terminal_Value_qchm." hidden="1">{"qchm_dcf",#N/A,FALSE,"QCHMDCF2";"qchm_terminal",#N/A,FALSE,"QCHMDCF2"}</definedName>
    <definedName name="wrn.DCF." localSheetId="1" hidden="1">{"DCF1",#N/A,FALSE,"SIERRA DCF";"MATRIX1",#N/A,FALSE,"SIERRA DCF"}</definedName>
    <definedName name="wrn.DCF." localSheetId="2" hidden="1">{"DCF1",#N/A,FALSE,"SIERRA DCF";"MATRIX1",#N/A,FALSE,"SIERRA DCF"}</definedName>
    <definedName name="wrn.DCF." hidden="1">{"DCF1",#N/A,FALSE,"SIERRA DCF";"MATRIX1",#N/A,FALSE,"SIERRA DCF"}</definedName>
    <definedName name="wrn.DCF._.Only." localSheetId="1" hidden="1">{#N/A,#N/A,FALSE,"DCF Summary";#N/A,#N/A,FALSE,"Casema";#N/A,#N/A,FALSE,"Casema NoTel";#N/A,#N/A,FALSE,"UK";#N/A,#N/A,FALSE,"RCF";#N/A,#N/A,FALSE,"Intercable CZ";#N/A,#N/A,FALSE,"Interkabel P"}</definedName>
    <definedName name="wrn.DCF._.Only." localSheetId="2" hidden="1">{#N/A,#N/A,FALSE,"DCF Summary";#N/A,#N/A,FALSE,"Casema";#N/A,#N/A,FALSE,"Casema NoTel";#N/A,#N/A,FALSE,"UK";#N/A,#N/A,FALSE,"RCF";#N/A,#N/A,FALSE,"Intercable CZ";#N/A,#N/A,FALSE,"Interkabel P"}</definedName>
    <definedName name="wrn.DCF._.Only." hidden="1">{#N/A,#N/A,FALSE,"DCF Summary";#N/A,#N/A,FALSE,"Casema";#N/A,#N/A,FALSE,"Casema NoTel";#N/A,#N/A,FALSE,"UK";#N/A,#N/A,FALSE,"RCF";#N/A,#N/A,FALSE,"Intercable CZ";#N/A,#N/A,FALSE,"Interkabel P"}</definedName>
    <definedName name="wrn.djall." localSheetId="1" hidden="1">{"djcash",#N/A,FALSE,"DJann";"djinc",#N/A,FALSE,"DJann";"djtaxes",#N/A,FALSE,"DJann";"djbuspub",#N/A,FALSE,"DJann";"djwall",#N/A,FALSE,"DJann";"djcompprs",#N/A,FALSE,"DJann";"djteler",#N/A,FALSE,"DJann"}</definedName>
    <definedName name="wrn.djall." localSheetId="2" hidden="1">{"djcash",#N/A,FALSE,"DJann";"djinc",#N/A,FALSE,"DJann";"djtaxes",#N/A,FALSE,"DJann";"djbuspub",#N/A,FALSE,"DJann";"djwall",#N/A,FALSE,"DJann";"djcompprs",#N/A,FALSE,"DJann";"djteler",#N/A,FALSE,"DJann"}</definedName>
    <definedName name="wrn.djall." hidden="1">{"djcash",#N/A,FALSE,"DJann";"djinc",#N/A,FALSE,"DJann";"djtaxes",#N/A,FALSE,"DJann";"djbuspub",#N/A,FALSE,"DJann";"djwall",#N/A,FALSE,"DJann";"djcompprs",#N/A,FALSE,"DJann";"djteler",#N/A,FALSE,"DJann"}</definedName>
    <definedName name="wrn.Earnings._.Model." localSheetId="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" localSheetId="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conomic._.Value._.Added._.Analysis." localSheetId="1" hidden="1">{"EVA",#N/A,FALSE,"EVA";"WACC",#N/A,FALSE,"WACC"}</definedName>
    <definedName name="wrn.Economic._.Value._.Added._.Analysis." localSheetId="2" hidden="1">{"EVA",#N/A,FALSE,"EVA";"WACC",#N/A,FALSE,"WACC"}</definedName>
    <definedName name="wrn.Economic._.Value._.Added._.Analysis." hidden="1">{"EVA",#N/A,FALSE,"EVA";"WACC",#N/A,FALSE,"WACC"}</definedName>
    <definedName name="wrn.ecpall." localSheetId="1" hidden="1">{"ecpcash",#N/A,FALSE,"ECPann";"ecpinc",#N/A,FALSE,"ECPann";"ecpindia",#N/A,FALSE,"ECPann";"ecpmun",#N/A,FALSE,"ECPann";"ecpphoenix",#N/A,FALSE,"ECPann";"ecpothe",#N/A,FALSE,"ECPann";"ecpbalsht",#N/A,FALSE,"ECPann"}</definedName>
    <definedName name="wrn.ecpall." localSheetId="2" hidden="1">{"ecpcash",#N/A,FALSE,"ECPann";"ecpinc",#N/A,FALSE,"ECPann";"ecpindia",#N/A,FALSE,"ECPann";"ecpmun",#N/A,FALSE,"ECPann";"ecpphoenix",#N/A,FALSE,"ECPann";"ecpothe",#N/A,FALSE,"ECPann";"ecpbalsht",#N/A,FALSE,"ECPann"}</definedName>
    <definedName name="wrn.ecpall." hidden="1">{"ecpcash",#N/A,FALSE,"ECPann";"ecpinc",#N/A,FALSE,"ECPann";"ecpindia",#N/A,FALSE,"ECPann";"ecpmun",#N/A,FALSE,"ECPann";"ecpphoenix",#N/A,FALSE,"ECPann";"ecpothe",#N/A,FALSE,"ECPann";"ecpbalsht",#N/A,FALSE,"ECPann"}</definedName>
    <definedName name="wrn.External." localSheetId="1" hidden="1">{"External_Annual_Income",#N/A,FALSE,"External";"External_Quarterly_Income",#N/A,FALSE,"External"}</definedName>
    <definedName name="wrn.External." localSheetId="2" hidden="1">{"External_Annual_Income",#N/A,FALSE,"External";"External_Quarterly_Income",#N/A,FALSE,"External"}</definedName>
    <definedName name="wrn.External." hidden="1">{"External_Annual_Income",#N/A,FALSE,"External";"External_Quarterly_Income",#N/A,FALSE,"External"}</definedName>
    <definedName name="wrn.fleck." localSheetId="1" hidden="1">{"first",#N/A,FALSE,"FLEXPAC2";"second",#N/A,FALSE,"FLEXPAC2"}</definedName>
    <definedName name="wrn.fleck." localSheetId="2" hidden="1">{"first",#N/A,FALSE,"FLEXPAC2";"second",#N/A,FALSE,"FLEXPAC2"}</definedName>
    <definedName name="wrn.fleck." hidden="1">{"first",#N/A,FALSE,"FLEXPAC2";"second",#N/A,FALSE,"FLEXPAC2"}</definedName>
    <definedName name="wrn.fleckcompac." localSheetId="1" hidden="1">{"one",#N/A,FALSE,"FLEXPAC2";"two",#N/A,FALSE,"FLEXPAC2";"three",#N/A,FALSE,"FLEXPAC2"}</definedName>
    <definedName name="wrn.fleckcompac." localSheetId="2" hidden="1">{"one",#N/A,FALSE,"FLEXPAC2";"two",#N/A,FALSE,"FLEXPAC2";"three",#N/A,FALSE,"FLEXPAC2"}</definedName>
    <definedName name="wrn.fleckcompac." hidden="1">{"one",#N/A,FALSE,"FLEXPAC2";"two",#N/A,FALSE,"FLEXPAC2";"three",#N/A,FALSE,"FLEXPAC2"}</definedName>
    <definedName name="wrn.full._.report." localSheetId="1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" localSheetId="2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GCIall." localSheetId="1" hidden="1">{"gcicash",#N/A,FALSE,"GCIINC";"gciinc",#N/A,FALSE,"GCIINC";"gciexclusa",#N/A,FALSE,"GCIINC";"usatdy",#N/A,FALSE,"GCIINC"}</definedName>
    <definedName name="wrn.GCIall." localSheetId="2" hidden="1">{"gcicash",#N/A,FALSE,"GCIINC";"gciinc",#N/A,FALSE,"GCIINC";"gciexclusa",#N/A,FALSE,"GCIINC";"usatdy",#N/A,FALSE,"GCIINC"}</definedName>
    <definedName name="wrn.GCIall." hidden="1">{"gcicash",#N/A,FALSE,"GCIINC";"gciinc",#N/A,FALSE,"GCIINC";"gciexclusa",#N/A,FALSE,"GCIINC";"usatdy",#N/A,FALSE,"GCIINC"}</definedName>
    <definedName name="wrn.HANDOUT." localSheetId="1" hidden="1">{#N/A,#N/A,FALSE,"COVER PAGE";#N/A,#N/A,FALSE,"Page 2";#N/A,#N/A,FALSE,"Page 2";#N/A,#N/A,FALSE,"Page 4";#N/A,#N/A,FALSE,"Page5";#N/A,#N/A,FALSE,"Page 6";#N/A,#N/A,FALSE,"Page 7";#N/A,#N/A,FALSE,"Page 8";#N/A,#N/A,FALSE,"Page 10";#N/A,#N/A,FALSE,"Long-Term OCF Mult.";#N/A,#N/A,FALSE,"PCS Comp";#N/A,#N/A,FALSE,"OCS-CAPEX";#N/A,#N/A,FALSE,"Blank"}</definedName>
    <definedName name="wrn.HANDOUT." localSheetId="2" hidden="1">{#N/A,#N/A,FALSE,"COVER PAGE";#N/A,#N/A,FALSE,"Page 2";#N/A,#N/A,FALSE,"Page 2";#N/A,#N/A,FALSE,"Page 4";#N/A,#N/A,FALSE,"Page5";#N/A,#N/A,FALSE,"Page 6";#N/A,#N/A,FALSE,"Page 7";#N/A,#N/A,FALSE,"Page 8";#N/A,#N/A,FALSE,"Page 10";#N/A,#N/A,FALSE,"Long-Term OCF Mult.";#N/A,#N/A,FALSE,"PCS Comp";#N/A,#N/A,FALSE,"OCS-CAPEX";#N/A,#N/A,FALSE,"Blank"}</definedName>
    <definedName name="wrn.HANDOUT." hidden="1">{#N/A,#N/A,FALSE,"COVER PAGE";#N/A,#N/A,FALSE,"Page 2";#N/A,#N/A,FALSE,"Page 2";#N/A,#N/A,FALSE,"Page 4";#N/A,#N/A,FALSE,"Page5";#N/A,#N/A,FALSE,"Page 6";#N/A,#N/A,FALSE,"Page 7";#N/A,#N/A,FALSE,"Page 8";#N/A,#N/A,FALSE,"Page 10";#N/A,#N/A,FALSE,"Long-Term OCF Mult.";#N/A,#N/A,FALSE,"PCS Comp";#N/A,#N/A,FALSE,"OCS-CAPEX";#N/A,#N/A,FALSE,"Blank"}</definedName>
    <definedName name="wrn.Income._.Statement." localSheetId="1" hidden="1">{#N/A,#N/A,FALSE,"Report Print"}</definedName>
    <definedName name="wrn.Income._.Statement." localSheetId="2" hidden="1">{#N/A,#N/A,FALSE,"Report Print"}</definedName>
    <definedName name="wrn.Income._.Statement." hidden="1">{#N/A,#N/A,FALSE,"Report Print"}</definedName>
    <definedName name="wrn.IQRCGMES." localSheetId="1" hidden="1">{#N/A,#N/A,FALSE,"CAPAS";#N/A,#N/A,FALSE,"BP-BOM";#N/A,#N/A,FALSE,"DRBOM";#N/A,#N/A,FALSE,"DRE-RAT";#N/A,#N/A,FALSE,"CAPAS II";#N/A,#N/A,FALSE,"DRE-2";#N/A,#N/A,FALSE,"DRE";#N/A,#N/A,FALSE,"BALPTR";#N/A,#N/A,FALSE,"MUTAC (3)";#N/A,#N/A,FALSE,"DOAR";#N/A,#N/A,FALSE,"ANEX-01";#N/A,#N/A,FALSE,"ANEX-02";#N/A,#N/A,FALSE,"ANEX-03";#N/A,#N/A,FALSE,"ANEX-04";#N/A,#N/A,FALSE,"ANEX-05";#N/A,#N/A,FALSE,"ANEX-5A";#N/A,#N/A,FALSE,"ANEX-06";#N/A,#N/A,FALSE,"ANEX-07";#N/A,#N/A,FALSE,"ANEX-08";#N/A,#N/A,FALSE,"ANEX-09";#N/A,#N/A,FALSE,"ANEX-10";#N/A,#N/A,FALSE,"ANEX-11";#N/A,#N/A,FALSE,"ANEX-12";#N/A,#N/A,FALSE,"ANEX-13";#N/A,#N/A,FALSE,"ANEX-14";#N/A,#N/A,FALSE,"EBITDA98";#N/A,#N/A,FALSE,"Demre-Semestral";#N/A,#N/A,FALSE,"English";#N/A,#N/A,FALSE,"DRE";#N/A,#N/A,FALSE,"ANEX-15";#N/A,#N/A,FALSE,"ANEX-15 A"}</definedName>
    <definedName name="wrn.IQRCGMES." localSheetId="2" hidden="1">{#N/A,#N/A,FALSE,"CAPAS";#N/A,#N/A,FALSE,"BP-BOM";#N/A,#N/A,FALSE,"DRBOM";#N/A,#N/A,FALSE,"DRE-RAT";#N/A,#N/A,FALSE,"CAPAS II";#N/A,#N/A,FALSE,"DRE-2";#N/A,#N/A,FALSE,"DRE";#N/A,#N/A,FALSE,"BALPTR";#N/A,#N/A,FALSE,"MUTAC (3)";#N/A,#N/A,FALSE,"DOAR";#N/A,#N/A,FALSE,"ANEX-01";#N/A,#N/A,FALSE,"ANEX-02";#N/A,#N/A,FALSE,"ANEX-03";#N/A,#N/A,FALSE,"ANEX-04";#N/A,#N/A,FALSE,"ANEX-05";#N/A,#N/A,FALSE,"ANEX-5A";#N/A,#N/A,FALSE,"ANEX-06";#N/A,#N/A,FALSE,"ANEX-07";#N/A,#N/A,FALSE,"ANEX-08";#N/A,#N/A,FALSE,"ANEX-09";#N/A,#N/A,FALSE,"ANEX-10";#N/A,#N/A,FALSE,"ANEX-11";#N/A,#N/A,FALSE,"ANEX-12";#N/A,#N/A,FALSE,"ANEX-13";#N/A,#N/A,FALSE,"ANEX-14";#N/A,#N/A,FALSE,"EBITDA98";#N/A,#N/A,FALSE,"Demre-Semestral";#N/A,#N/A,FALSE,"English";#N/A,#N/A,FALSE,"DRE";#N/A,#N/A,FALSE,"ANEX-15";#N/A,#N/A,FALSE,"ANEX-15 A"}</definedName>
    <definedName name="wrn.IQRCGMES." hidden="1">{#N/A,#N/A,FALSE,"CAPAS";#N/A,#N/A,FALSE,"BP-BOM";#N/A,#N/A,FALSE,"DRBOM";#N/A,#N/A,FALSE,"DRE-RAT";#N/A,#N/A,FALSE,"CAPAS II";#N/A,#N/A,FALSE,"DRE-2";#N/A,#N/A,FALSE,"DRE";#N/A,#N/A,FALSE,"BALPTR";#N/A,#N/A,FALSE,"MUTAC (3)";#N/A,#N/A,FALSE,"DOAR";#N/A,#N/A,FALSE,"ANEX-01";#N/A,#N/A,FALSE,"ANEX-02";#N/A,#N/A,FALSE,"ANEX-03";#N/A,#N/A,FALSE,"ANEX-04";#N/A,#N/A,FALSE,"ANEX-05";#N/A,#N/A,FALSE,"ANEX-5A";#N/A,#N/A,FALSE,"ANEX-06";#N/A,#N/A,FALSE,"ANEX-07";#N/A,#N/A,FALSE,"ANEX-08";#N/A,#N/A,FALSE,"ANEX-09";#N/A,#N/A,FALSE,"ANEX-10";#N/A,#N/A,FALSE,"ANEX-11";#N/A,#N/A,FALSE,"ANEX-12";#N/A,#N/A,FALSE,"ANEX-13";#N/A,#N/A,FALSE,"ANEX-14";#N/A,#N/A,FALSE,"EBITDA98";#N/A,#N/A,FALSE,"Demre-Semestral";#N/A,#N/A,FALSE,"English";#N/A,#N/A,FALSE,"DRE";#N/A,#N/A,FALSE,"ANEX-15";#N/A,#N/A,FALSE,"ANEX-15 A"}</definedName>
    <definedName name="wrn.K3._.Annual." localSheetId="1" hidden="1">{"K3Cash",#N/A,FALSE,"Ann";"K3Income",#N/A,FALSE,"Ann";"K3Educ",#N/A,FALSE,"Ann";"K3media",#N/A,FALSE,"Ann";"K3Info",#N/A,FALSE,"Ann";"K3Valuation",#N/A,FALSE,"Ann"}</definedName>
    <definedName name="wrn.K3._.Annual." localSheetId="2" hidden="1">{"K3Cash",#N/A,FALSE,"Ann";"K3Income",#N/A,FALSE,"Ann";"K3Educ",#N/A,FALSE,"Ann";"K3media",#N/A,FALSE,"Ann";"K3Info",#N/A,FALSE,"Ann";"K3Valuation",#N/A,FALSE,"Ann"}</definedName>
    <definedName name="wrn.K3._.Annual." hidden="1">{"K3Cash",#N/A,FALSE,"Ann";"K3Income",#N/A,FALSE,"Ann";"K3Educ",#N/A,FALSE,"Ann";"K3media",#N/A,FALSE,"Ann";"K3Info",#N/A,FALSE,"Ann";"K3Valuation",#N/A,FALSE,"Ann"}</definedName>
    <definedName name="wrn.K3._.Quarterly." localSheetId="1" hidden="1">{"K3 first",#N/A,FALSE,"Qtr.";"K3 second",#N/A,FALSE,"Qtr.";"K3 Third",#N/A,FALSE,"Qtr.";"K3 Fourth",#N/A,FALSE,"Qtr.";"K3 Full",#N/A,FALSE,"Qtr."}</definedName>
    <definedName name="wrn.K3._.Quarterly." localSheetId="2" hidden="1">{"K3 first",#N/A,FALSE,"Qtr.";"K3 second",#N/A,FALSE,"Qtr.";"K3 Third",#N/A,FALSE,"Qtr.";"K3 Fourth",#N/A,FALSE,"Qtr.";"K3 Full",#N/A,FALSE,"Qtr."}</definedName>
    <definedName name="wrn.K3._.Quarterly." hidden="1">{"K3 first",#N/A,FALSE,"Qtr.";"K3 second",#N/A,FALSE,"Qtr.";"K3 Third",#N/A,FALSE,"Qtr.";"K3 Fourth",#N/A,FALSE,"Qtr.";"K3 Full",#N/A,FALSE,"Qtr."}</definedName>
    <definedName name="wrn.kriall." localSheetId="1" hidden="1">{"kricash",#N/A,FALSE,"INC";"kriinc",#N/A,FALSE,"INC";"krimiami",#N/A,FALSE,"INC";"kriother",#N/A,FALSE,"INC";"kripapers",#N/A,FALSE,"INC"}</definedName>
    <definedName name="wrn.kriall." localSheetId="2" hidden="1">{"kricash",#N/A,FALSE,"INC";"kriinc",#N/A,FALSE,"INC";"krimiami",#N/A,FALSE,"INC";"kriother",#N/A,FALSE,"INC";"kripapers",#N/A,FALSE,"INC"}</definedName>
    <definedName name="wrn.kriall." hidden="1">{"kricash",#N/A,FALSE,"INC";"kriinc",#N/A,FALSE,"INC";"krimiami",#N/A,FALSE,"INC";"kriother",#N/A,FALSE,"INC";"kripapers",#N/A,FALSE,"INC"}</definedName>
    <definedName name="wrn.Master_Income." localSheetId="1" hidden="1">{"Annual_Income",#N/A,FALSE,"Master Model";"Quarterly_Income",#N/A,FALSE,"Master Model"}</definedName>
    <definedName name="wrn.Master_Income." localSheetId="2" hidden="1">{"Annual_Income",#N/A,FALSE,"Master Model";"Quarterly_Income",#N/A,FALSE,"Master Model"}</definedName>
    <definedName name="wrn.Master_Income." hidden="1">{"Annual_Income",#N/A,FALSE,"Master Model";"Quarterly_Income",#N/A,FALSE,"Master Model"}</definedName>
    <definedName name="wrn.mhpall." localSheetId="1" hidden="1">{"mhpcash",#N/A,FALSE,"MHPNEWX";"mhpinc",#N/A,FALSE,"MHPNEWX";"mhptax",#N/A,FALSE,"MHPNEWX";"mhpbroad",#N/A,FALSE,"MHPNEWX";"mhpeduc",#N/A,FALSE,"MHPNEWX";"mhpfin",#N/A,FALSE,"MHPNEWX";"mhpinfo",#N/A,FALSE,"MHPNEWX"}</definedName>
    <definedName name="wrn.mhpall." localSheetId="2" hidden="1">{"mhpcash",#N/A,FALSE,"MHPNEWX";"mhpinc",#N/A,FALSE,"MHPNEWX";"mhptax",#N/A,FALSE,"MHPNEWX";"mhpbroad",#N/A,FALSE,"MHPNEWX";"mhpeduc",#N/A,FALSE,"MHPNEWX";"mhpfin",#N/A,FALSE,"MHPNEWX";"mhpinfo",#N/A,FALSE,"MHPNEWX"}</definedName>
    <definedName name="wrn.mhpall." hidden="1">{"mhpcash",#N/A,FALSE,"MHPNEWX";"mhpinc",#N/A,FALSE,"MHPNEWX";"mhptax",#N/A,FALSE,"MHPNEWX";"mhpbroad",#N/A,FALSE,"MHPNEWX";"mhpeduc",#N/A,FALSE,"MHPNEWX";"mhpfin",#N/A,FALSE,"MHPNEWX";"mhpinfo",#N/A,FALSE,"MHPNEWX"}</definedName>
    <definedName name="wrn.Most._.Likely._.Scenarios." localSheetId="1" hidden="1">{#N/A,"Mine Allocated, Keep AC",FALSE,"Stream INPUTS";#N/A,"All Preferred, Sell AC",FALSE,"Stream INPUTS";#N/A,"Step Up, Sell AC",FALSE,"Stream INPUTS";#N/A,"All Preferred, BRONCO buys AC",FALSE,"Stream INPUTS"}</definedName>
    <definedName name="wrn.Most._.Likely._.Scenarios." localSheetId="2" hidden="1">{#N/A,"Mine Allocated, Keep AC",FALSE,"Stream INPUTS";#N/A,"All Preferred, Sell AC",FALSE,"Stream INPUTS";#N/A,"Step Up, Sell AC",FALSE,"Stream INPUTS";#N/A,"All Preferred, BRONCO buys AC",FALSE,"Stream INPUTS"}</definedName>
    <definedName name="wrn.Most._.Likely._.Scenarios." hidden="1">{#N/A,"Mine Allocated, Keep AC",FALSE,"Stream INPUTS";#N/A,"All Preferred, Sell AC",FALSE,"Stream INPUTS";#N/A,"Step Up, Sell AC",FALSE,"Stream INPUTS";#N/A,"All Preferred, BRONCO buys AC",FALSE,"Stream INPUTS"}</definedName>
    <definedName name="wrn.new." localSheetId="1" hidden="1">{"new1",#N/A,FALSE,"FLEXPAC2";"new2",#N/A,FALSE,"FLEXPAC2"}</definedName>
    <definedName name="wrn.new." localSheetId="2" hidden="1">{"new1",#N/A,FALSE,"FLEXPAC2";"new2",#N/A,FALSE,"FLEXPAC2"}</definedName>
    <definedName name="wrn.new." hidden="1">{"new1",#N/A,FALSE,"FLEXPAC2";"new2",#N/A,FALSE,"FLEXPAC2"}</definedName>
    <definedName name="wrn.nytaann." localSheetId="1" hidden="1">{"nytacash",#N/A,FALSE,"GLOBEINC";"nytainc",#N/A,FALSE,"GLOBEINC";"nytanyt",#N/A,FALSE,"GLOBEINC";"nytareg",#N/A,FALSE,"GLOBEINC";"nytaglobe",#N/A,FALSE,"GLOBEINC";"nytapprttl",#N/A,FALSE,"GLOBEINC"}</definedName>
    <definedName name="wrn.nytaann." localSheetId="2" hidden="1">{"nytacash",#N/A,FALSE,"GLOBEINC";"nytainc",#N/A,FALSE,"GLOBEINC";"nytanyt",#N/A,FALSE,"GLOBEINC";"nytareg",#N/A,FALSE,"GLOBEINC";"nytaglobe",#N/A,FALSE,"GLOBEINC";"nytapprttl",#N/A,FALSE,"GLOBEINC"}</definedName>
    <definedName name="wrn.nytaann." hidden="1">{"nytacash",#N/A,FALSE,"GLOBEINC";"nytainc",#N/A,FALSE,"GLOBEINC";"nytanyt",#N/A,FALSE,"GLOBEINC";"nytareg",#N/A,FALSE,"GLOBEINC";"nytaglobe",#N/A,FALSE,"GLOBEINC";"nytapprttl",#N/A,FALSE,"GLOBEINC"}</definedName>
    <definedName name="wrn.one." localSheetId="1" hidden="1">{"page1",#N/A,FALSE,"A";"page2",#N/A,FALSE,"A"}</definedName>
    <definedName name="wrn.one." localSheetId="2" hidden="1">{"page1",#N/A,FALSE,"A";"page2",#N/A,FALSE,"A"}</definedName>
    <definedName name="wrn.one." hidden="1">{"page1",#N/A,FALSE,"A";"page2",#N/A,FALSE,"A"}</definedName>
    <definedName name="wrn.OUTPUT." localSheetId="1" hidden="1">{"DCF","UPSIDE CASE",FALSE,"Sheet1";"DCF","BASE CASE",FALSE,"Sheet1";"DCF","DOWNSIDE CASE",FALSE,"Sheet1"}</definedName>
    <definedName name="wrn.OUTPUT." localSheetId="2" hidden="1">{"DCF","UPSIDE CASE",FALSE,"Sheet1";"DCF","BASE CASE",FALSE,"Sheet1";"DCF","DOWNSIDE CASE",FALSE,"Sheet1"}</definedName>
    <definedName name="wrn.OUTPUT." hidden="1">{"DCF","UPSIDE CASE",FALSE,"Sheet1";"DCF","BASE CASE",FALSE,"Sheet1";"DCF","DOWNSIDE CASE",FALSE,"Sheet1"}</definedName>
    <definedName name="wrn.Print._.All._.Output." localSheetId="1" hidden="1">{"Public Market Overview",#N/A,TRUE,"PMO";"Transaction assumptions",#N/A,TRUE,"Transaction Inputs";"Pro forma I/S and S/CF",#N/A,TRUE,"IS and CF";"Goodwill calculations",#N/A,TRUE,"Asset Write-up";"Pro forma acc-dil",#N/A,TRUE,"ACC-DIL";"Public Market Overview",#N/A,TRUE,"PMO";"Trading comparables",#N/A,TRUE,"Public Market Stats";"Pro forma Credit Statistics",#N/A,TRUE,"Credit Stats";"At Various Prices (AVP)",#N/A,TRUE,"AVP";"Contribution Analysis",#N/A,TRUE,"Contribution";"Value creation",#N/A,TRUE,"Value Creation";"Trading comparables",#N/A,TRUE,"Peer Comparables Analysis"}</definedName>
    <definedName name="wrn.Print._.All._.Output." localSheetId="2" hidden="1">{"Public Market Overview",#N/A,TRUE,"PMO";"Transaction assumptions",#N/A,TRUE,"Transaction Inputs";"Pro forma I/S and S/CF",#N/A,TRUE,"IS and CF";"Goodwill calculations",#N/A,TRUE,"Asset Write-up";"Pro forma acc-dil",#N/A,TRUE,"ACC-DIL";"Public Market Overview",#N/A,TRUE,"PMO";"Trading comparables",#N/A,TRUE,"Public Market Stats";"Pro forma Credit Statistics",#N/A,TRUE,"Credit Stats";"At Various Prices (AVP)",#N/A,TRUE,"AVP";"Contribution Analysis",#N/A,TRUE,"Contribution";"Value creation",#N/A,TRUE,"Value Creation";"Trading comparables",#N/A,TRUE,"Peer Comparables Analysis"}</definedName>
    <definedName name="wrn.Print._.All._.Output." hidden="1">{"Public Market Overview",#N/A,TRUE,"PMO";"Transaction assumptions",#N/A,TRUE,"Transaction Inputs";"Pro forma I/S and S/CF",#N/A,TRUE,"IS and CF";"Goodwill calculations",#N/A,TRUE,"Asset Write-up";"Pro forma acc-dil",#N/A,TRUE,"ACC-DIL";"Public Market Overview",#N/A,TRUE,"PMO";"Trading comparables",#N/A,TRUE,"Public Market Stats";"Pro forma Credit Statistics",#N/A,TRUE,"Credit Stats";"At Various Prices (AVP)",#N/A,TRUE,"AVP";"Contribution Analysis",#N/A,TRUE,"Contribution";"Value creation",#N/A,TRUE,"Value Creation";"Trading comparables",#N/A,TRUE,"Peer Comparables Analysis"}</definedName>
    <definedName name="wrn.printqtr." localSheetId="1" hidden="1">{"nytasecond",#N/A,FALSE,"NYTQTRS";"nytafirst",#N/A,FALSE,"NYTQTRS";"nytathird",#N/A,FALSE,"NYTQTRS";"nytafourth",#N/A,FALSE,"NYTQTRS";"nytafull",#N/A,FALSE,"NYTQTRS"}</definedName>
    <definedName name="wrn.printqtr." localSheetId="2" hidden="1">{"nytasecond",#N/A,FALSE,"NYTQTRS";"nytafirst",#N/A,FALSE,"NYTQTRS";"nytathird",#N/A,FALSE,"NYTQTRS";"nytafourth",#N/A,FALSE,"NYTQTRS";"nytafull",#N/A,FALSE,"NYTQTRS"}</definedName>
    <definedName name="wrn.printqtr." hidden="1">{"nytasecond",#N/A,FALSE,"NYTQTRS";"nytafirst",#N/A,FALSE,"NYTQTRS";"nytathird",#N/A,FALSE,"NYTQTRS";"nytafourth",#N/A,FALSE,"NYTQTRS";"nytafull",#N/A,FALSE,"NYTQTRS"}</definedName>
    <definedName name="wrn.Report_Page." localSheetId="1" hidden="1">{"Annual_Income",#N/A,FALSE,"Report Page";"Balance_Cash_Flow",#N/A,FALSE,"Report Page";"Quarterly_Income",#N/A,FALSE,"Report Page"}</definedName>
    <definedName name="wrn.Report_Page." localSheetId="2" hidden="1">{"Annual_Income",#N/A,FALSE,"Report Page";"Balance_Cash_Flow",#N/A,FALSE,"Report Page";"Quarterly_Income",#N/A,FALSE,"Report Page"}</definedName>
    <definedName name="wrn.Report_Page." hidden="1">{"Annual_Income",#N/A,FALSE,"Report Page";"Balance_Cash_Flow",#N/A,FALSE,"Report Page";"Quarterly_Income",#N/A,FALSE,"Report Page"}</definedName>
    <definedName name="wrn.RESULTADO." localSheetId="1" hidden="1">{#N/A,#N/A,FALSE,"DRE-2";#N/A,#N/A,FALSE,"DRE";#N/A,#N/A,FALSE,"ANEX-07";#N/A,#N/A,FALSE,"ANEX-08";#N/A,#N/A,FALSE,"ANEX-09";#N/A,#N/A,FALSE,"ANEX-10";#N/A,#N/A,FALSE,"ANEX-11";#N/A,#N/A,FALSE,"ANEX-12";#N/A,#N/A,FALSE,"ANEX-13";#N/A,#N/A,FALSE,"ANEX-14";#N/A,#N/A,FALSE,"BALPTR"}</definedName>
    <definedName name="wrn.RESULTADO." localSheetId="2" hidden="1">{#N/A,#N/A,FALSE,"DRE-2";#N/A,#N/A,FALSE,"DRE";#N/A,#N/A,FALSE,"ANEX-07";#N/A,#N/A,FALSE,"ANEX-08";#N/A,#N/A,FALSE,"ANEX-09";#N/A,#N/A,FALSE,"ANEX-10";#N/A,#N/A,FALSE,"ANEX-11";#N/A,#N/A,FALSE,"ANEX-12";#N/A,#N/A,FALSE,"ANEX-13";#N/A,#N/A,FALSE,"ANEX-14";#N/A,#N/A,FALSE,"BALPTR"}</definedName>
    <definedName name="wrn.RESULTADO." hidden="1">{#N/A,#N/A,FALSE,"DRE-2";#N/A,#N/A,FALSE,"DRE";#N/A,#N/A,FALSE,"ANEX-07";#N/A,#N/A,FALSE,"ANEX-08";#N/A,#N/A,FALSE,"ANEX-09";#N/A,#N/A,FALSE,"ANEX-10";#N/A,#N/A,FALSE,"ANEX-11";#N/A,#N/A,FALSE,"ANEX-12";#N/A,#N/A,FALSE,"ANEX-13";#N/A,#N/A,FALSE,"ANEX-14";#N/A,#N/A,FALSE,"BALPTR"}</definedName>
    <definedName name="wrn.sales." localSheetId="1" hidden="1">{"sales",#N/A,FALSE,"Sales";"sales existing",#N/A,FALSE,"Sales";"sales rd1",#N/A,FALSE,"Sales";"sales rd2",#N/A,FALSE,"Sales"}</definedName>
    <definedName name="wrn.sales." localSheetId="2" hidden="1">{"sales",#N/A,FALSE,"Sales";"sales existing",#N/A,FALSE,"Sales";"sales rd1",#N/A,FALSE,"Sales";"sales rd2",#N/A,FALSE,"Sales"}</definedName>
    <definedName name="wrn.sales." hidden="1">{"sales",#N/A,FALSE,"Sales";"sales existing",#N/A,FALSE,"Sales";"sales rd1",#N/A,FALSE,"Sales";"sales rd2",#N/A,FALSE,"Sales"}</definedName>
    <definedName name="wrn.Sell._.AC._.Scenarios." localSheetId="1" hidden="1">{#N/A,"Mine Allocated, Sell AC",FALSE,"INPUTS";#N/A,"All Preferred, Sell AC",FALSE,"INPUTS";#N/A,"Step Up, Sell AC",FALSE,"INPUTS"}</definedName>
    <definedName name="wrn.Sell._.AC._.Scenarios." localSheetId="2" hidden="1">{#N/A,"Mine Allocated, Sell AC",FALSE,"INPUTS";#N/A,"All Preferred, Sell AC",FALSE,"INPUTS";#N/A,"Step Up, Sell AC",FALSE,"INPUTS"}</definedName>
    <definedName name="wrn.Sell._.AC._.Scenarios." hidden="1">{#N/A,"Mine Allocated, Sell AC",FALSE,"INPUTS";#N/A,"All Preferred, Sell AC",FALSE,"INPUTS";#N/A,"Step Up, Sell AC",FALSE,"INPUTS"}</definedName>
    <definedName name="wrn.sspall." localSheetId="1" hidden="1">{"sspcash",#N/A,FALSE,"EWSINCX";"sspinc",#N/A,FALSE,"EWSINCX";"ssptax",#N/A,FALSE,"EWSINCX";"ssppub",#N/A,FALSE,"EWSINCX";"sspperchgetc",#N/A,FALSE,"EWSINCX";"sspevan",#N/A,FALSE,"EWSINCX";"sspbroad",#N/A,FALSE,"EWSINCX";"sspbroadcont",#N/A,FALSE,"EWSINCX";"sspcable",#N/A,FALSE,"EWSINCX";"sspent",#N/A,FALSE,"EWSINCX"}</definedName>
    <definedName name="wrn.sspall." localSheetId="2" hidden="1">{"sspcash",#N/A,FALSE,"EWSINCX";"sspinc",#N/A,FALSE,"EWSINCX";"ssptax",#N/A,FALSE,"EWSINCX";"ssppub",#N/A,FALSE,"EWSINCX";"sspperchgetc",#N/A,FALSE,"EWSINCX";"sspevan",#N/A,FALSE,"EWSINCX";"sspbroad",#N/A,FALSE,"EWSINCX";"sspbroadcont",#N/A,FALSE,"EWSINCX";"sspcable",#N/A,FALSE,"EWSINCX";"sspent",#N/A,FALSE,"EWSINCX"}</definedName>
    <definedName name="wrn.sspall." hidden="1">{"sspcash",#N/A,FALSE,"EWSINCX";"sspinc",#N/A,FALSE,"EWSINCX";"ssptax",#N/A,FALSE,"EWSINCX";"ssppub",#N/A,FALSE,"EWSINCX";"sspperchgetc",#N/A,FALSE,"EWSINCX";"sspevan",#N/A,FALSE,"EWSINCX";"sspbroad",#N/A,FALSE,"EWSINCX";"sspbroadcont",#N/A,FALSE,"EWSINCX";"sspcable",#N/A,FALSE,"EWSINCX";"sspent",#N/A,FALSE,"EWSINCX"}</definedName>
    <definedName name="wrn.Summary." localSheetId="1" hidden="1">{"Summary",#N/A,FALSE,"Model"}</definedName>
    <definedName name="wrn.Summary." localSheetId="2" hidden="1">{"Summary",#N/A,FALSE,"Model"}</definedName>
    <definedName name="wrn.Summary." hidden="1">{"Summary",#N/A,FALSE,"Model"}</definedName>
    <definedName name="wrn.TARGET._.DCF." localSheetId="1" hidden="1">{"targetdcf",#N/A,FALSE,"Merger consequences";"TARGETASSU",#N/A,FALSE,"Merger consequences";"TERMINAL VALUE",#N/A,FALSE,"Merger consequences"}</definedName>
    <definedName name="wrn.TARGET._.DCF." localSheetId="2" hidden="1">{"targetdcf",#N/A,FALSE,"Merger consequences";"TARGETASSU",#N/A,FALSE,"Merger consequences";"TERMINAL VALUE",#N/A,FALSE,"Merger consequences"}</definedName>
    <definedName name="wrn.TARGET._.DCF." hidden="1">{"targetdcf",#N/A,FALSE,"Merger consequences";"TARGETASSU",#N/A,FALSE,"Merger consequences";"TERMINAL VALUE",#N/A,FALSE,"Merger consequences"}</definedName>
    <definedName name="wrn.test." localSheetId="1" hidden="1">{"Cash Flow",#N/A,FALSE,"Cash Flow"}</definedName>
    <definedName name="wrn.test." localSheetId="2" hidden="1">{"Cash Flow",#N/A,FALSE,"Cash Flow"}</definedName>
    <definedName name="wrn.test." hidden="1">{"Cash Flow",#N/A,FALSE,"Cash Flow"}</definedName>
    <definedName name="wrn.TMCALL." localSheetId="1" hidden="1">{"tmccash",#N/A,FALSE,"INCX";"tmcinc",#N/A,FALSE,"INCX";"tmcpretx",#N/A,FALSE,"INCX";"tmcadrev",#N/A,FALSE,"INCX";"tmcbooks",#N/A,FALSE,"INCX"}</definedName>
    <definedName name="wrn.TMCALL." localSheetId="2" hidden="1">{"tmccash",#N/A,FALSE,"INCX";"tmcinc",#N/A,FALSE,"INCX";"tmcpretx",#N/A,FALSE,"INCX";"tmcadrev",#N/A,FALSE,"INCX";"tmcbooks",#N/A,FALSE,"INCX"}</definedName>
    <definedName name="wrn.TMCALL." hidden="1">{"tmccash",#N/A,FALSE,"INCX";"tmcinc",#N/A,FALSE,"INCX";"tmcpretx",#N/A,FALSE,"INCX";"tmcadrev",#N/A,FALSE,"INCX";"tmcbooks",#N/A,FALSE,"INCX"}</definedName>
    <definedName name="wrn.trball." localSheetId="1" hidden="1">{"trbcash",#N/A,FALSE,"INCPF";"trbinc",#N/A,FALSE,"INCPF";"trbchic",#N/A,FALSE,"INCPF";"trbadrev",#N/A,FALSE,"INCPF";"trbstns",#N/A,FALSE,"INCPF";"trbtvstns",#N/A,FALSE,"INCPF"}</definedName>
    <definedName name="wrn.trball." localSheetId="2" hidden="1">{"trbcash",#N/A,FALSE,"INCPF";"trbinc",#N/A,FALSE,"INCPF";"trbchic",#N/A,FALSE,"INCPF";"trbadrev",#N/A,FALSE,"INCPF";"trbstns",#N/A,FALSE,"INCPF";"trbtvstns",#N/A,FALSE,"INCPF"}</definedName>
    <definedName name="wrn.trball." hidden="1">{"trbcash",#N/A,FALSE,"INCPF";"trbinc",#N/A,FALSE,"INCPF";"trbchic",#N/A,FALSE,"INCPF";"trbadrev",#N/A,FALSE,"INCPF";"trbstns",#N/A,FALSE,"INCPF";"trbtvstns",#N/A,FALSE,"INCPF"}</definedName>
    <definedName name="wrn.wpoall." localSheetId="1" hidden="1">{"wpocash",#N/A,FALSE,"WPOALLT";"wpoinc",#N/A,FALSE,"WPOALLT";"wpoexcl",#N/A,FALSE,"WPOALLT";"wpocable",#N/A,FALSE,"WPOALLT";"wpobroad",#N/A,FALSE,"WPOALLT";"wpopost",#N/A,FALSE,"WPOALLT";"wponwsweek",#N/A,FALSE,"WPOALLT"}</definedName>
    <definedName name="wrn.wpoall." localSheetId="2" hidden="1">{"wpocash",#N/A,FALSE,"WPOALLT";"wpoinc",#N/A,FALSE,"WPOALLT";"wpoexcl",#N/A,FALSE,"WPOALLT";"wpocable",#N/A,FALSE,"WPOALLT";"wpobroad",#N/A,FALSE,"WPOALLT";"wpopost",#N/A,FALSE,"WPOALLT";"wponwsweek",#N/A,FALSE,"WPOALLT"}</definedName>
    <definedName name="wrn.wpoall." hidden="1">{"wpocash",#N/A,FALSE,"WPOALLT";"wpoinc",#N/A,FALSE,"WPOALLT";"wpoexcl",#N/A,FALSE,"WPOALLT";"wpocable",#N/A,FALSE,"WPOALLT";"wpobroad",#N/A,FALSE,"WPOALLT";"wpopost",#N/A,FALSE,"WPOALLT";"wponwsweek",#N/A,FALSE,"WPOALLT"}</definedName>
    <definedName name="x" localSheetId="1" hidden="1">{#N/A,#N/A,FALSE,"NAI 2002 Inc Stmt";#N/A,#N/A,FALSE,"NAI 2002 Cash Flow";#N/A,#N/A,FALSE,"NAI 2002 Capex";#N/A,#N/A,FALSE,"NAI 2002 Detail of Expenses"}</definedName>
    <definedName name="x" localSheetId="2" hidden="1">{#N/A,#N/A,FALSE,"NAI 2002 Inc Stmt";#N/A,#N/A,FALSE,"NAI 2002 Cash Flow";#N/A,#N/A,FALSE,"NAI 2002 Capex";#N/A,#N/A,FALSE,"NAI 2002 Detail of Expenses"}</definedName>
    <definedName name="x" hidden="1">{#N/A,#N/A,FALSE,"NAI 2002 Inc Stmt";#N/A,#N/A,FALSE,"NAI 2002 Cash Flow";#N/A,#N/A,FALSE,"NAI 2002 Capex";#N/A,#N/A,FALSE,"NAI 2002 Detail of Expenses"}</definedName>
    <definedName name="xx" localSheetId="1" hidden="1">{#N/A,#N/A,FALSE,"NAI Cash Flow"}</definedName>
    <definedName name="xx" localSheetId="2" hidden="1">{#N/A,#N/A,FALSE,"NAI Cash Flow"}</definedName>
    <definedName name="xx" hidden="1">{#N/A,#N/A,FALSE,"NAI Cash Flow"}</definedName>
    <definedName name="xxx" localSheetId="1" hidden="1">{#N/A,#N/A,FALSE,"Onshore 2002 Comparative Forec";#N/A,#N/A,FALSE,"Onshore Div 4";#N/A,#N/A,FALSE,"Co. 64-LaTex "}</definedName>
    <definedName name="xxx" localSheetId="2" hidden="1">{#N/A,#N/A,FALSE,"Onshore 2002 Comparative Forec";#N/A,#N/A,FALSE,"Onshore Div 4";#N/A,#N/A,FALSE,"Co. 64-LaTex "}</definedName>
    <definedName name="xxx" hidden="1">{#N/A,#N/A,FALSE,"Onshore 2002 Comparative Forec";#N/A,#N/A,FALSE,"Onshore Div 4";#N/A,#N/A,FALSE,"Co. 64-LaTex "}</definedName>
    <definedName name="XXXXX" localSheetId="1" hidden="1">{#N/A,#N/A,FALSE,"Aging Summary";#N/A,#N/A,FALSE,"Ratio Analysis";#N/A,#N/A,FALSE,"Test 120 Day Accts";#N/A,#N/A,FALSE,"Tickmarks"}</definedName>
    <definedName name="XXXXX" localSheetId="2" hidden="1">{#N/A,#N/A,FALSE,"Aging Summary";#N/A,#N/A,FALSE,"Ratio Analysis";#N/A,#N/A,FALSE,"Test 120 Day Accts";#N/A,#N/A,FALSE,"Tickmarks"}</definedName>
    <definedName name="XXXXX" hidden="1">{#N/A,#N/A,FALSE,"Aging Summary";#N/A,#N/A,FALSE,"Ratio Analysis";#N/A,#N/A,FALSE,"Test 120 Day Accts";#N/A,#N/A,FALSE,"Tickmarks"}</definedName>
    <definedName name="XXXXX_1" localSheetId="1" hidden="1">{#N/A,#N/A,FALSE,"Aging Summary";#N/A,#N/A,FALSE,"Ratio Analysis";#N/A,#N/A,FALSE,"Test 120 Day Accts";#N/A,#N/A,FALSE,"Tickmarks"}</definedName>
    <definedName name="XXXXX_1" localSheetId="2" hidden="1">{#N/A,#N/A,FALSE,"Aging Summary";#N/A,#N/A,FALSE,"Ratio Analysis";#N/A,#N/A,FALSE,"Test 120 Day Accts";#N/A,#N/A,FALSE,"Tickmarks"}</definedName>
    <definedName name="XXXXX_1" hidden="1">{#N/A,#N/A,FALSE,"Aging Summary";#N/A,#N/A,FALSE,"Ratio Analysis";#N/A,#N/A,FALSE,"Test 120 Day Accts";#N/A,#N/A,FALSE,"Tickmarks"}</definedName>
    <definedName name="xxxxxx" localSheetId="1" hidden="1">{#N/A,#N/A,FALSE,"Offshore 2002 Comparative Fore ";#N/A,#N/A,FALSE,"Offshore Div 6";#N/A,#N/A,FALSE,"Deepwater Div 9"}</definedName>
    <definedName name="xxxxxx" localSheetId="2" hidden="1">{#N/A,#N/A,FALSE,"Offshore 2002 Comparative Fore ";#N/A,#N/A,FALSE,"Offshore Div 6";#N/A,#N/A,FALSE,"Deepwater Div 9"}</definedName>
    <definedName name="xxxxxx" hidden="1">{#N/A,#N/A,FALSE,"Offshore 2002 Comparative Fore ";#N/A,#N/A,FALSE,"Offshore Div 6";#N/A,#N/A,FALSE,"Deepwater Div 9"}</definedName>
    <definedName name="xxxxxxxxxx" localSheetId="1" hidden="1">{#N/A,#N/A,FALSE,"Int'l 2002 Comparative Fore";#N/A,#N/A,FALSE,"Int'l - Consolidated";#N/A,#N/A,FALSE,"Co 05 - Tunisia";#N/A,#N/A,FALSE,"Co 06 - Machala Power";#N/A,#N/A,FALSE,"Co. 07 - Samedan of  N Africa";#N/A,#N/A,FALSE,"Co. 08 - Samedan Transfer Sub";#N/A,#N/A,FALSE,"Co. 11 - Samedan Mediterranean";#N/A,#N/A,FALSE,"Co. 12 - Samedan International";#N/A,#N/A,FALSE,"Co. 13 - China";#N/A,#N/A,FALSE,"Co. 14 - EDC Portugal";#N/A,#N/A,FALSE,"Co. 17 - EDC Argentina (Home)";#N/A,#N/A,FALSE,"Co. 18 - EDC Argentina (Branch)";#N/A,#N/A,FALSE,"Co. 19 - EDC Ecuador";#N/A,#N/A,FALSE,"Co. 21 - U.K. Limited";#N/A,#N/A,FALSE,"Co. 22 - EDC Europe ";#N/A,#N/A,FALSE,"Co. 23 - EDC Australia";#N/A,#N/A,FALSE,"Co. 28 - EDC Denmark";#N/A,#N/A,FALSE,"Co. 38 - Viet Nam";#N/A,#N/A,FALSE,"Co. 39-Ireland";#N/A,#N/A,FALSE,"Co.61 - Netherlands"}</definedName>
    <definedName name="xxxxxxxxxx" localSheetId="2" hidden="1">{#N/A,#N/A,FALSE,"Int'l 2002 Comparative Fore";#N/A,#N/A,FALSE,"Int'l - Consolidated";#N/A,#N/A,FALSE,"Co 05 - Tunisia";#N/A,#N/A,FALSE,"Co 06 - Machala Power";#N/A,#N/A,FALSE,"Co. 07 - Samedan of  N Africa";#N/A,#N/A,FALSE,"Co. 08 - Samedan Transfer Sub";#N/A,#N/A,FALSE,"Co. 11 - Samedan Mediterranean";#N/A,#N/A,FALSE,"Co. 12 - Samedan International";#N/A,#N/A,FALSE,"Co. 13 - China";#N/A,#N/A,FALSE,"Co. 14 - EDC Portugal";#N/A,#N/A,FALSE,"Co. 17 - EDC Argentina (Home)";#N/A,#N/A,FALSE,"Co. 18 - EDC Argentina (Branch)";#N/A,#N/A,FALSE,"Co. 19 - EDC Ecuador";#N/A,#N/A,FALSE,"Co. 21 - U.K. Limited";#N/A,#N/A,FALSE,"Co. 22 - EDC Europe ";#N/A,#N/A,FALSE,"Co. 23 - EDC Australia";#N/A,#N/A,FALSE,"Co. 28 - EDC Denmark";#N/A,#N/A,FALSE,"Co. 38 - Viet Nam";#N/A,#N/A,FALSE,"Co. 39-Ireland";#N/A,#N/A,FALSE,"Co.61 - Netherlands"}</definedName>
    <definedName name="xxxxxxxxxx" hidden="1">{#N/A,#N/A,FALSE,"Int'l 2002 Comparative Fore";#N/A,#N/A,FALSE,"Int'l - Consolidated";#N/A,#N/A,FALSE,"Co 05 - Tunisia";#N/A,#N/A,FALSE,"Co 06 - Machala Power";#N/A,#N/A,FALSE,"Co. 07 - Samedan of  N Africa";#N/A,#N/A,FALSE,"Co. 08 - Samedan Transfer Sub";#N/A,#N/A,FALSE,"Co. 11 - Samedan Mediterranean";#N/A,#N/A,FALSE,"Co. 12 - Samedan International";#N/A,#N/A,FALSE,"Co. 13 - China";#N/A,#N/A,FALSE,"Co. 14 - EDC Portugal";#N/A,#N/A,FALSE,"Co. 17 - EDC Argentina (Home)";#N/A,#N/A,FALSE,"Co. 18 - EDC Argentina (Branch)";#N/A,#N/A,FALSE,"Co. 19 - EDC Ecuador";#N/A,#N/A,FALSE,"Co. 21 - U.K. Limited";#N/A,#N/A,FALSE,"Co. 22 - EDC Europe ";#N/A,#N/A,FALSE,"Co. 23 - EDC Australia";#N/A,#N/A,FALSE,"Co. 28 - EDC Denmark";#N/A,#N/A,FALSE,"Co. 38 - Viet Nam";#N/A,#N/A,FALSE,"Co. 39-Ireland";#N/A,#N/A,FALSE,"Co.61 - Netherlands"}</definedName>
    <definedName name="xxxxxxxxxxxx" localSheetId="1" hidden="1">{#N/A,#N/A,FALSE,"NGM Consolidated";#N/A,#N/A,FALSE,"NGM";#N/A,#N/A,FALSE,"NGP"}</definedName>
    <definedName name="xxxxxxxxxxxx" localSheetId="2" hidden="1">{#N/A,#N/A,FALSE,"NGM Consolidated";#N/A,#N/A,FALSE,"NGM";#N/A,#N/A,FALSE,"NGP"}</definedName>
    <definedName name="xxxxxxxxxxxx" hidden="1">{#N/A,#N/A,FALSE,"NGM Consolidated";#N/A,#N/A,FALSE,"NGM";#N/A,#N/A,FALSE,"NGP"}</definedName>
    <definedName name="xxxxxxxxxxxxxxxxxxxxx" localSheetId="1" hidden="1">{#N/A,#N/A,FALSE,"NTI";#N/A,#N/A,FALSE,"Co 04 - Pipeline Corp";#N/A,#N/A,FALSE,"Gasdel Pipeline";#N/A,#N/A,FALSE,"Producers Service Inc";#N/A,#N/A,FALSE,"HGC Inc";#N/A,#N/A,FALSE,"HIPS Inc"}</definedName>
    <definedName name="xxxxxxxxxxxxxxxxxxxxx" localSheetId="2" hidden="1">{#N/A,#N/A,FALSE,"NTI";#N/A,#N/A,FALSE,"Co 04 - Pipeline Corp";#N/A,#N/A,FALSE,"Gasdel Pipeline";#N/A,#N/A,FALSE,"Producers Service Inc";#N/A,#N/A,FALSE,"HGC Inc";#N/A,#N/A,FALSE,"HIPS Inc"}</definedName>
    <definedName name="xxxxxxxxxxxxxxxxxxxxx" hidden="1">{#N/A,#N/A,FALSE,"NTI";#N/A,#N/A,FALSE,"Co 04 - Pipeline Corp";#N/A,#N/A,FALSE,"Gasdel Pipeline";#N/A,#N/A,FALSE,"Producers Service Inc";#N/A,#N/A,FALSE,"HGC Inc";#N/A,#N/A,FALSE,"HIPS Inc"}</definedName>
    <definedName name="xxxxxxxxxxxxxxxxxxxxxxxxxx" localSheetId="1" hidden="1">{#N/A,#N/A,FALSE,"NAI";#N/A,#N/A,FALSE,"NAI Eliminations";#N/A,#N/A,FALSE,"Ardmore";#N/A,#N/A,FALSE,"NPM Inc";#N/A,#N/A,FALSE,"Co 45 - Royalty Corp";#N/A,#N/A,FALSE,"Samedan Eliminations (10-49)"}</definedName>
    <definedName name="xxxxxxxxxxxxxxxxxxxxxxxxxx" localSheetId="2" hidden="1">{#N/A,#N/A,FALSE,"NAI";#N/A,#N/A,FALSE,"NAI Eliminations";#N/A,#N/A,FALSE,"Ardmore";#N/A,#N/A,FALSE,"NPM Inc";#N/A,#N/A,FALSE,"Co 45 - Royalty Corp";#N/A,#N/A,FALSE,"Samedan Eliminations (10-49)"}</definedName>
    <definedName name="xxxxxxxxxxxxxxxxxxxxxxxxxx" hidden="1">{#N/A,#N/A,FALSE,"NAI";#N/A,#N/A,FALSE,"NAI Eliminations";#N/A,#N/A,FALSE,"Ardmore";#N/A,#N/A,FALSE,"NPM Inc";#N/A,#N/A,FALSE,"Co 45 - Royalty Corp";#N/A,#N/A,FALSE,"Samedan Eliminations (10-49)"}</definedName>
    <definedName name="YesNo">'[4]1a. Shoppings Models'!$M$6:$N$6</definedName>
    <definedName name="zzz" localSheetId="1" hidden="1">{#N/A,#N/A,FALSE,"NAI 2002 Inc Stmt";#N/A,#N/A,FALSE,"NAI 2002 Cash Flow";#N/A,#N/A,FALSE,"NAI 2002 Capex";#N/A,#N/A,FALSE,"NAI 2002 Detail of Expenses"}</definedName>
    <definedName name="zzz" localSheetId="2" hidden="1">{#N/A,#N/A,FALSE,"NAI 2002 Inc Stmt";#N/A,#N/A,FALSE,"NAI 2002 Cash Flow";#N/A,#N/A,FALSE,"NAI 2002 Capex";#N/A,#N/A,FALSE,"NAI 2002 Detail of Expenses"}</definedName>
    <definedName name="zzz" hidden="1">{#N/A,#N/A,FALSE,"NAI 2002 Inc Stmt";#N/A,#N/A,FALSE,"NAI 2002 Cash Flow";#N/A,#N/A,FALSE,"NAI 2002 Capex";#N/A,#N/A,FALSE,"NAI 2002 Detail of Expenses"}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321" i="1" l="1"/>
  <c r="Q2321" i="1"/>
  <c r="P2321" i="1"/>
  <c r="R2320" i="1"/>
  <c r="Q2320" i="1"/>
  <c r="P2320" i="1"/>
  <c r="R2319" i="1"/>
  <c r="Q2319" i="1"/>
  <c r="P2319" i="1"/>
  <c r="R2318" i="1"/>
  <c r="Q2318" i="1"/>
  <c r="P2318" i="1"/>
  <c r="R2317" i="1"/>
  <c r="Q2317" i="1"/>
  <c r="P2317" i="1"/>
  <c r="R2316" i="1"/>
  <c r="Q2316" i="1"/>
  <c r="P2316" i="1"/>
  <c r="R2315" i="1"/>
  <c r="Q2315" i="1"/>
  <c r="P2315" i="1"/>
  <c r="R2314" i="1"/>
  <c r="Q2314" i="1"/>
  <c r="P2314" i="1"/>
  <c r="R2313" i="1"/>
  <c r="Q2313" i="1"/>
  <c r="P2313" i="1"/>
  <c r="R2312" i="1"/>
  <c r="Q2312" i="1"/>
  <c r="P2312" i="1"/>
  <c r="R2311" i="1"/>
  <c r="Q2311" i="1"/>
  <c r="P2311" i="1"/>
  <c r="R2310" i="1"/>
  <c r="Q2310" i="1"/>
  <c r="P2310" i="1"/>
  <c r="R2309" i="1"/>
  <c r="Q2309" i="1"/>
  <c r="P2309" i="1"/>
  <c r="R2308" i="1"/>
  <c r="Q2308" i="1"/>
  <c r="P2308" i="1"/>
  <c r="R2307" i="1"/>
  <c r="Q2307" i="1"/>
  <c r="P2307" i="1"/>
  <c r="R2306" i="1"/>
  <c r="Q2306" i="1"/>
  <c r="P2306" i="1"/>
  <c r="R2305" i="1"/>
  <c r="Q2305" i="1"/>
  <c r="P2305" i="1"/>
  <c r="R2304" i="1"/>
  <c r="Q2304" i="1"/>
  <c r="P2304" i="1"/>
  <c r="R2303" i="1"/>
  <c r="Q2303" i="1"/>
  <c r="P2303" i="1"/>
  <c r="R2302" i="1"/>
  <c r="Q2302" i="1"/>
  <c r="P2302" i="1"/>
  <c r="R2301" i="1"/>
  <c r="Q2301" i="1"/>
  <c r="P2301" i="1"/>
  <c r="R2300" i="1"/>
  <c r="Q2300" i="1"/>
  <c r="P2300" i="1"/>
  <c r="R2299" i="1"/>
  <c r="Q2299" i="1"/>
  <c r="P2299" i="1"/>
  <c r="R2298" i="1"/>
  <c r="Q2298" i="1"/>
  <c r="P2298" i="1"/>
  <c r="R2297" i="1"/>
  <c r="Q2297" i="1"/>
  <c r="P2297" i="1"/>
  <c r="R2296" i="1"/>
  <c r="Q2296" i="1"/>
  <c r="P2296" i="1"/>
  <c r="R2295" i="1"/>
  <c r="Q2295" i="1"/>
  <c r="P2295" i="1"/>
  <c r="R2294" i="1"/>
  <c r="Q2294" i="1"/>
  <c r="P2294" i="1"/>
  <c r="R2293" i="1"/>
  <c r="Q2293" i="1"/>
  <c r="P2293" i="1"/>
  <c r="R2292" i="1"/>
  <c r="Q2292" i="1"/>
  <c r="P2292" i="1"/>
  <c r="R2291" i="1"/>
  <c r="Q2291" i="1"/>
  <c r="P2291" i="1"/>
  <c r="R2290" i="1"/>
  <c r="Q2290" i="1"/>
  <c r="P2290" i="1"/>
  <c r="R2289" i="1"/>
  <c r="Q2289" i="1"/>
  <c r="P2289" i="1"/>
  <c r="R2288" i="1"/>
  <c r="Q2288" i="1"/>
  <c r="P2288" i="1"/>
  <c r="R2287" i="1"/>
  <c r="Q2287" i="1"/>
  <c r="P2287" i="1"/>
  <c r="R2286" i="1"/>
  <c r="Q2286" i="1"/>
  <c r="P2286" i="1"/>
  <c r="R2285" i="1"/>
  <c r="Q2285" i="1"/>
  <c r="P2285" i="1"/>
  <c r="R2284" i="1"/>
  <c r="Q2284" i="1"/>
  <c r="P2284" i="1"/>
  <c r="R2283" i="1"/>
  <c r="Q2283" i="1"/>
  <c r="P2283" i="1"/>
  <c r="R2282" i="1"/>
  <c r="Q2282" i="1"/>
  <c r="P2282" i="1"/>
  <c r="R2281" i="1"/>
  <c r="Q2281" i="1"/>
  <c r="P2281" i="1"/>
  <c r="R2280" i="1"/>
  <c r="Q2280" i="1"/>
  <c r="P2280" i="1"/>
  <c r="R2279" i="1"/>
  <c r="Q2279" i="1"/>
  <c r="P2279" i="1"/>
  <c r="R2278" i="1"/>
  <c r="Q2278" i="1"/>
  <c r="P2278" i="1"/>
  <c r="R2277" i="1"/>
  <c r="Q2277" i="1"/>
  <c r="P2277" i="1"/>
  <c r="R2276" i="1"/>
  <c r="Q2276" i="1"/>
  <c r="P2276" i="1"/>
  <c r="R2275" i="1"/>
  <c r="Q2275" i="1"/>
  <c r="P2275" i="1"/>
  <c r="R2274" i="1"/>
  <c r="Q2274" i="1"/>
  <c r="P2274" i="1"/>
  <c r="R2273" i="1"/>
  <c r="Q2273" i="1"/>
  <c r="P2273" i="1"/>
  <c r="R2272" i="1"/>
  <c r="Q2272" i="1"/>
  <c r="P2272" i="1"/>
  <c r="R2271" i="1"/>
  <c r="Q2271" i="1"/>
  <c r="P2271" i="1"/>
  <c r="R2270" i="1"/>
  <c r="Q2270" i="1"/>
  <c r="P2270" i="1"/>
  <c r="R2269" i="1"/>
  <c r="Q2269" i="1"/>
  <c r="P2269" i="1"/>
  <c r="R2268" i="1"/>
  <c r="Q2268" i="1"/>
  <c r="P2268" i="1"/>
  <c r="R2267" i="1"/>
  <c r="Q2267" i="1"/>
  <c r="P2267" i="1"/>
  <c r="R2266" i="1"/>
  <c r="Q2266" i="1"/>
  <c r="P2266" i="1"/>
  <c r="R2265" i="1"/>
  <c r="Q2265" i="1"/>
  <c r="P2265" i="1"/>
  <c r="R2264" i="1"/>
  <c r="Q2264" i="1"/>
  <c r="P2264" i="1"/>
  <c r="R2263" i="1"/>
  <c r="Q2263" i="1"/>
  <c r="P2263" i="1"/>
  <c r="R2262" i="1"/>
  <c r="Q2262" i="1"/>
  <c r="P2262" i="1"/>
  <c r="R2261" i="1"/>
  <c r="Q2261" i="1"/>
  <c r="P2261" i="1"/>
  <c r="R2260" i="1"/>
  <c r="Q2260" i="1"/>
  <c r="P2260" i="1"/>
  <c r="R2259" i="1"/>
  <c r="Q2259" i="1"/>
  <c r="P2259" i="1"/>
  <c r="R2258" i="1"/>
  <c r="Q2258" i="1"/>
  <c r="P2258" i="1"/>
  <c r="R2257" i="1"/>
  <c r="Q2257" i="1"/>
  <c r="P2257" i="1"/>
  <c r="R2256" i="1"/>
  <c r="Q2256" i="1"/>
  <c r="P2256" i="1"/>
  <c r="R2255" i="1"/>
  <c r="Q2255" i="1"/>
  <c r="P2255" i="1"/>
  <c r="R2254" i="1"/>
  <c r="Q2254" i="1"/>
  <c r="P2254" i="1"/>
  <c r="R2253" i="1"/>
  <c r="Q2253" i="1"/>
  <c r="P2253" i="1"/>
  <c r="R2252" i="1"/>
  <c r="Q2252" i="1"/>
  <c r="P2252" i="1"/>
  <c r="R2251" i="1"/>
  <c r="Q2251" i="1"/>
  <c r="P2251" i="1"/>
  <c r="R2250" i="1"/>
  <c r="Q2250" i="1"/>
  <c r="P2250" i="1"/>
  <c r="R2249" i="1"/>
  <c r="Q2249" i="1"/>
  <c r="P2249" i="1"/>
  <c r="R2248" i="1"/>
  <c r="Q2248" i="1"/>
  <c r="P2248" i="1"/>
  <c r="R2247" i="1"/>
  <c r="Q2247" i="1"/>
  <c r="P2247" i="1"/>
  <c r="R2246" i="1"/>
  <c r="Q2246" i="1"/>
  <c r="P2246" i="1"/>
  <c r="R2245" i="1"/>
  <c r="Q2245" i="1"/>
  <c r="P2245" i="1"/>
  <c r="R2244" i="1"/>
  <c r="Q2244" i="1"/>
  <c r="P2244" i="1"/>
  <c r="R2243" i="1"/>
  <c r="Q2243" i="1"/>
  <c r="P2243" i="1"/>
  <c r="R2242" i="1"/>
  <c r="Q2242" i="1"/>
  <c r="P2242" i="1"/>
  <c r="R2241" i="1"/>
  <c r="Q2241" i="1"/>
  <c r="P2241" i="1"/>
  <c r="R2240" i="1"/>
  <c r="Q2240" i="1"/>
  <c r="P2240" i="1"/>
  <c r="R2239" i="1"/>
  <c r="Q2239" i="1"/>
  <c r="P2239" i="1"/>
  <c r="R2238" i="1"/>
  <c r="Q2238" i="1"/>
  <c r="P2238" i="1"/>
  <c r="R2237" i="1"/>
  <c r="Q2237" i="1"/>
  <c r="P2237" i="1"/>
  <c r="R2236" i="1"/>
  <c r="Q2236" i="1"/>
  <c r="P2236" i="1"/>
  <c r="R2235" i="1"/>
  <c r="Q2235" i="1"/>
  <c r="P2235" i="1"/>
  <c r="R2234" i="1"/>
  <c r="Q2234" i="1"/>
  <c r="P2234" i="1"/>
  <c r="R2233" i="1"/>
  <c r="Q2233" i="1"/>
  <c r="P2233" i="1"/>
  <c r="R2232" i="1"/>
  <c r="Q2232" i="1"/>
  <c r="P2232" i="1"/>
  <c r="R2231" i="1"/>
  <c r="Q2231" i="1"/>
  <c r="P2231" i="1"/>
  <c r="R2230" i="1"/>
  <c r="Q2230" i="1"/>
  <c r="P2230" i="1"/>
  <c r="R2229" i="1"/>
  <c r="Q2229" i="1"/>
  <c r="P2229" i="1"/>
  <c r="R2228" i="1"/>
  <c r="Q2228" i="1"/>
  <c r="P2228" i="1"/>
  <c r="R2227" i="1"/>
  <c r="Q2227" i="1"/>
  <c r="P2227" i="1"/>
  <c r="R2226" i="1"/>
  <c r="Q2226" i="1"/>
  <c r="P2226" i="1"/>
  <c r="R2225" i="1"/>
  <c r="Q2225" i="1"/>
  <c r="P2225" i="1"/>
  <c r="R2224" i="1"/>
  <c r="Q2224" i="1"/>
  <c r="P2224" i="1"/>
  <c r="R2223" i="1"/>
  <c r="Q2223" i="1"/>
  <c r="P2223" i="1"/>
  <c r="R2222" i="1"/>
  <c r="Q2222" i="1"/>
  <c r="P2222" i="1"/>
  <c r="R2221" i="1"/>
  <c r="Q2221" i="1"/>
  <c r="P2221" i="1"/>
  <c r="R2220" i="1"/>
  <c r="Q2220" i="1"/>
  <c r="P2220" i="1"/>
  <c r="R2219" i="1"/>
  <c r="Q2219" i="1"/>
  <c r="P2219" i="1"/>
  <c r="R2218" i="1"/>
  <c r="Q2218" i="1"/>
  <c r="P2218" i="1"/>
  <c r="R2217" i="1"/>
  <c r="Q2217" i="1"/>
  <c r="P2217" i="1"/>
  <c r="R2216" i="1"/>
  <c r="Q2216" i="1"/>
  <c r="P2216" i="1"/>
  <c r="R2215" i="1"/>
  <c r="Q2215" i="1"/>
  <c r="P2215" i="1"/>
  <c r="R2214" i="1"/>
  <c r="Q2214" i="1"/>
  <c r="P2214" i="1"/>
  <c r="R2213" i="1"/>
  <c r="Q2213" i="1"/>
  <c r="P2213" i="1"/>
  <c r="R2212" i="1"/>
  <c r="Q2212" i="1"/>
  <c r="P2212" i="1"/>
  <c r="R2211" i="1"/>
  <c r="Q2211" i="1"/>
  <c r="P2211" i="1"/>
  <c r="R2210" i="1"/>
  <c r="Q2210" i="1"/>
  <c r="P2210" i="1"/>
  <c r="R2209" i="1"/>
  <c r="Q2209" i="1"/>
  <c r="P2209" i="1"/>
  <c r="R2208" i="1"/>
  <c r="Q2208" i="1"/>
  <c r="P2208" i="1"/>
  <c r="R2207" i="1"/>
  <c r="Q2207" i="1"/>
  <c r="P2207" i="1"/>
  <c r="R2206" i="1"/>
  <c r="Q2206" i="1"/>
  <c r="P2206" i="1"/>
  <c r="R2205" i="1"/>
  <c r="Q2205" i="1"/>
  <c r="P2205" i="1"/>
  <c r="R2204" i="1"/>
  <c r="Q2204" i="1"/>
  <c r="P2204" i="1"/>
  <c r="R2203" i="1"/>
  <c r="Q2203" i="1"/>
  <c r="P2203" i="1"/>
  <c r="R2202" i="1"/>
  <c r="Q2202" i="1"/>
  <c r="P2202" i="1"/>
  <c r="R2201" i="1"/>
  <c r="Q2201" i="1"/>
  <c r="P2201" i="1"/>
  <c r="R2200" i="1"/>
  <c r="Q2200" i="1"/>
  <c r="P2200" i="1"/>
  <c r="R2199" i="1"/>
  <c r="Q2199" i="1"/>
  <c r="P2199" i="1"/>
  <c r="R2198" i="1"/>
  <c r="Q2198" i="1"/>
  <c r="P2198" i="1"/>
  <c r="R2197" i="1"/>
  <c r="Q2197" i="1"/>
  <c r="P2197" i="1"/>
  <c r="R2196" i="1"/>
  <c r="Q2196" i="1"/>
  <c r="P2196" i="1"/>
  <c r="R2195" i="1"/>
  <c r="Q2195" i="1"/>
  <c r="P2195" i="1"/>
  <c r="R2194" i="1"/>
  <c r="Q2194" i="1"/>
  <c r="P2194" i="1"/>
  <c r="R2193" i="1"/>
  <c r="Q2193" i="1"/>
  <c r="P2193" i="1"/>
  <c r="R2192" i="1"/>
  <c r="Q2192" i="1"/>
  <c r="P2192" i="1"/>
  <c r="R2191" i="1"/>
  <c r="Q2191" i="1"/>
  <c r="P2191" i="1"/>
  <c r="R2190" i="1"/>
  <c r="Q2190" i="1"/>
  <c r="P2190" i="1"/>
  <c r="R2189" i="1"/>
  <c r="Q2189" i="1"/>
  <c r="P2189" i="1"/>
  <c r="R2188" i="1"/>
  <c r="Q2188" i="1"/>
  <c r="P2188" i="1"/>
  <c r="R2187" i="1"/>
  <c r="Q2187" i="1"/>
  <c r="P2187" i="1"/>
  <c r="R2186" i="1"/>
  <c r="Q2186" i="1"/>
  <c r="P2186" i="1"/>
  <c r="R2185" i="1"/>
  <c r="Q2185" i="1"/>
  <c r="P2185" i="1"/>
  <c r="R2184" i="1"/>
  <c r="Q2184" i="1"/>
  <c r="P2184" i="1"/>
  <c r="R2183" i="1"/>
  <c r="Q2183" i="1"/>
  <c r="P2183" i="1"/>
  <c r="R2182" i="1"/>
  <c r="Q2182" i="1"/>
  <c r="P2182" i="1"/>
  <c r="R2181" i="1"/>
  <c r="Q2181" i="1"/>
  <c r="P2181" i="1"/>
  <c r="R2180" i="1"/>
  <c r="Q2180" i="1"/>
  <c r="P2180" i="1"/>
  <c r="R2179" i="1"/>
  <c r="Q2179" i="1"/>
  <c r="P2179" i="1"/>
  <c r="R2178" i="1"/>
  <c r="Q2178" i="1"/>
  <c r="P2178" i="1"/>
  <c r="R2177" i="1"/>
  <c r="Q2177" i="1"/>
  <c r="P2177" i="1"/>
  <c r="R2176" i="1"/>
  <c r="Q2176" i="1"/>
  <c r="P2176" i="1"/>
  <c r="R2175" i="1"/>
  <c r="Q2175" i="1"/>
  <c r="P2175" i="1"/>
  <c r="R2174" i="1"/>
  <c r="Q2174" i="1"/>
  <c r="P2174" i="1"/>
  <c r="R2173" i="1"/>
  <c r="Q2173" i="1"/>
  <c r="P2173" i="1"/>
  <c r="R2172" i="1"/>
  <c r="Q2172" i="1"/>
  <c r="P2172" i="1"/>
  <c r="R2171" i="1"/>
  <c r="Q2171" i="1"/>
  <c r="P2171" i="1"/>
  <c r="R2170" i="1"/>
  <c r="Q2170" i="1"/>
  <c r="P2170" i="1"/>
  <c r="R2169" i="1"/>
  <c r="Q2169" i="1"/>
  <c r="P2169" i="1"/>
  <c r="R2168" i="1"/>
  <c r="Q2168" i="1"/>
  <c r="P2168" i="1"/>
  <c r="R2167" i="1"/>
  <c r="Q2167" i="1"/>
  <c r="P2167" i="1"/>
  <c r="R2166" i="1"/>
  <c r="Q2166" i="1"/>
  <c r="P2166" i="1"/>
  <c r="R2165" i="1"/>
  <c r="Q2165" i="1"/>
  <c r="P2165" i="1"/>
  <c r="R2164" i="1"/>
  <c r="Q2164" i="1"/>
  <c r="P2164" i="1"/>
  <c r="R2163" i="1"/>
  <c r="Q2163" i="1"/>
  <c r="P2163" i="1"/>
  <c r="R2162" i="1"/>
  <c r="Q2162" i="1"/>
  <c r="P2162" i="1"/>
  <c r="R2161" i="1"/>
  <c r="Q2161" i="1"/>
  <c r="P2161" i="1"/>
  <c r="R2160" i="1"/>
  <c r="Q2160" i="1"/>
  <c r="P2160" i="1"/>
  <c r="R2159" i="1"/>
  <c r="Q2159" i="1"/>
  <c r="P2159" i="1"/>
  <c r="R2158" i="1"/>
  <c r="Q2158" i="1"/>
  <c r="P2158" i="1"/>
  <c r="R2157" i="1"/>
  <c r="Q2157" i="1"/>
  <c r="P2157" i="1"/>
  <c r="R2156" i="1"/>
  <c r="Q2156" i="1"/>
  <c r="P2156" i="1"/>
  <c r="R2155" i="1"/>
  <c r="Q2155" i="1"/>
  <c r="P2155" i="1"/>
  <c r="R2154" i="1"/>
  <c r="Q2154" i="1"/>
  <c r="P2154" i="1"/>
  <c r="R2153" i="1"/>
  <c r="Q2153" i="1"/>
  <c r="P2153" i="1"/>
  <c r="R2152" i="1"/>
  <c r="Q2152" i="1"/>
  <c r="P2152" i="1"/>
  <c r="R2151" i="1"/>
  <c r="Q2151" i="1"/>
  <c r="P2151" i="1"/>
  <c r="R2150" i="1"/>
  <c r="Q2150" i="1"/>
  <c r="P2150" i="1"/>
  <c r="R2149" i="1"/>
  <c r="Q2149" i="1"/>
  <c r="P2149" i="1"/>
  <c r="R2148" i="1"/>
  <c r="Q2148" i="1"/>
  <c r="P2148" i="1"/>
  <c r="R2147" i="1"/>
  <c r="Q2147" i="1"/>
  <c r="P2147" i="1"/>
  <c r="R2146" i="1"/>
  <c r="Q2146" i="1"/>
  <c r="P2146" i="1"/>
  <c r="R2145" i="1"/>
  <c r="Q2145" i="1"/>
  <c r="P2145" i="1"/>
  <c r="R2144" i="1"/>
  <c r="Q2144" i="1"/>
  <c r="P2144" i="1"/>
  <c r="R2143" i="1"/>
  <c r="Q2143" i="1"/>
  <c r="P2143" i="1"/>
  <c r="R2142" i="1"/>
  <c r="Q2142" i="1"/>
  <c r="P2142" i="1"/>
  <c r="R2141" i="1"/>
  <c r="Q2141" i="1"/>
  <c r="P2141" i="1"/>
  <c r="R2140" i="1"/>
  <c r="Q2140" i="1"/>
  <c r="P2140" i="1"/>
  <c r="R2139" i="1"/>
  <c r="Q2139" i="1"/>
  <c r="P2139" i="1"/>
  <c r="R2138" i="1"/>
  <c r="Q2138" i="1"/>
  <c r="P2138" i="1"/>
  <c r="R2137" i="1"/>
  <c r="Q2137" i="1"/>
  <c r="P2137" i="1"/>
  <c r="R2136" i="1"/>
  <c r="Q2136" i="1"/>
  <c r="P2136" i="1"/>
  <c r="R2135" i="1"/>
  <c r="Q2135" i="1"/>
  <c r="P2135" i="1"/>
  <c r="R2134" i="1"/>
  <c r="Q2134" i="1"/>
  <c r="P2134" i="1"/>
  <c r="R2133" i="1"/>
  <c r="Q2133" i="1"/>
  <c r="P2133" i="1"/>
  <c r="R2132" i="1"/>
  <c r="Q2132" i="1"/>
  <c r="P2132" i="1"/>
  <c r="R2131" i="1"/>
  <c r="Q2131" i="1"/>
  <c r="P2131" i="1"/>
  <c r="R2130" i="1"/>
  <c r="Q2130" i="1"/>
  <c r="P2130" i="1"/>
  <c r="R2129" i="1"/>
  <c r="Q2129" i="1"/>
  <c r="P2129" i="1"/>
  <c r="R2128" i="1"/>
  <c r="Q2128" i="1"/>
  <c r="P2128" i="1"/>
  <c r="R2127" i="1"/>
  <c r="Q2127" i="1"/>
  <c r="P2127" i="1"/>
  <c r="R2126" i="1"/>
  <c r="Q2126" i="1"/>
  <c r="P2126" i="1"/>
  <c r="R2125" i="1"/>
  <c r="Q2125" i="1"/>
  <c r="P2125" i="1"/>
  <c r="R2124" i="1"/>
  <c r="Q2124" i="1"/>
  <c r="P2124" i="1"/>
  <c r="R2123" i="1"/>
  <c r="Q2123" i="1"/>
  <c r="P2123" i="1"/>
  <c r="R2122" i="1"/>
  <c r="Q2122" i="1"/>
  <c r="P2122" i="1"/>
  <c r="R2121" i="1"/>
  <c r="Q2121" i="1"/>
  <c r="P2121" i="1"/>
  <c r="R2120" i="1"/>
  <c r="Q2120" i="1"/>
  <c r="P2120" i="1"/>
  <c r="R2119" i="1"/>
  <c r="Q2119" i="1"/>
  <c r="P2119" i="1"/>
  <c r="R2118" i="1"/>
  <c r="Q2118" i="1"/>
  <c r="P2118" i="1"/>
  <c r="R2117" i="1"/>
  <c r="Q2117" i="1"/>
  <c r="P2117" i="1"/>
  <c r="R2116" i="1"/>
  <c r="Q2116" i="1"/>
  <c r="P2116" i="1"/>
  <c r="R2115" i="1"/>
  <c r="Q2115" i="1"/>
  <c r="P2115" i="1"/>
  <c r="R2114" i="1"/>
  <c r="Q2114" i="1"/>
  <c r="P2114" i="1"/>
  <c r="R2113" i="1"/>
  <c r="Q2113" i="1"/>
  <c r="P2113" i="1"/>
  <c r="R2112" i="1"/>
  <c r="Q2112" i="1"/>
  <c r="P2112" i="1"/>
  <c r="R2111" i="1"/>
  <c r="Q2111" i="1"/>
  <c r="P2111" i="1"/>
  <c r="R2110" i="1"/>
  <c r="Q2110" i="1"/>
  <c r="P2110" i="1"/>
  <c r="R2109" i="1"/>
  <c r="Q2109" i="1"/>
  <c r="P2109" i="1"/>
  <c r="R2108" i="1"/>
  <c r="Q2108" i="1"/>
  <c r="P2108" i="1"/>
  <c r="R2107" i="1"/>
  <c r="Q2107" i="1"/>
  <c r="P2107" i="1"/>
  <c r="R2106" i="1"/>
  <c r="Q2106" i="1"/>
  <c r="P2106" i="1"/>
  <c r="R2105" i="1"/>
  <c r="Q2105" i="1"/>
  <c r="P2105" i="1"/>
  <c r="R2104" i="1"/>
  <c r="Q2104" i="1"/>
  <c r="P2104" i="1"/>
  <c r="R2103" i="1"/>
  <c r="Q2103" i="1"/>
  <c r="P2103" i="1"/>
  <c r="R2102" i="1"/>
  <c r="Q2102" i="1"/>
  <c r="P2102" i="1"/>
  <c r="R2101" i="1"/>
  <c r="Q2101" i="1"/>
  <c r="P2101" i="1"/>
  <c r="R2100" i="1"/>
  <c r="Q2100" i="1"/>
  <c r="P2100" i="1"/>
  <c r="R2099" i="1"/>
  <c r="Q2099" i="1"/>
  <c r="P2099" i="1"/>
  <c r="R2098" i="1"/>
  <c r="Q2098" i="1"/>
  <c r="P2098" i="1"/>
  <c r="R2097" i="1"/>
  <c r="Q2097" i="1"/>
  <c r="P2097" i="1"/>
  <c r="R2096" i="1"/>
  <c r="Q2096" i="1"/>
  <c r="P2096" i="1"/>
  <c r="R2095" i="1"/>
  <c r="Q2095" i="1"/>
  <c r="P2095" i="1"/>
  <c r="R2094" i="1"/>
  <c r="Q2094" i="1"/>
  <c r="P2094" i="1"/>
  <c r="R2093" i="1"/>
  <c r="Q2093" i="1"/>
  <c r="P2093" i="1"/>
  <c r="R2092" i="1"/>
  <c r="Q2092" i="1"/>
  <c r="P2092" i="1"/>
  <c r="R2091" i="1"/>
  <c r="Q2091" i="1"/>
  <c r="P2091" i="1"/>
  <c r="R2090" i="1"/>
  <c r="Q2090" i="1"/>
  <c r="P2090" i="1"/>
  <c r="R2089" i="1"/>
  <c r="Q2089" i="1"/>
  <c r="P2089" i="1"/>
  <c r="R2088" i="1"/>
  <c r="Q2088" i="1"/>
  <c r="P2088" i="1"/>
  <c r="R2087" i="1"/>
  <c r="Q2087" i="1"/>
  <c r="P2087" i="1"/>
  <c r="R2086" i="1"/>
  <c r="Q2086" i="1"/>
  <c r="P2086" i="1"/>
  <c r="R2085" i="1"/>
  <c r="Q2085" i="1"/>
  <c r="P2085" i="1"/>
  <c r="R2084" i="1"/>
  <c r="Q2084" i="1"/>
  <c r="P2084" i="1"/>
  <c r="R2083" i="1"/>
  <c r="Q2083" i="1"/>
  <c r="P2083" i="1"/>
  <c r="R2082" i="1"/>
  <c r="Q2082" i="1"/>
  <c r="P2082" i="1"/>
  <c r="R2081" i="1"/>
  <c r="Q2081" i="1"/>
  <c r="P2081" i="1"/>
  <c r="R2080" i="1"/>
  <c r="Q2080" i="1"/>
  <c r="P2080" i="1"/>
  <c r="R2079" i="1"/>
  <c r="Q2079" i="1"/>
  <c r="P2079" i="1"/>
  <c r="R2078" i="1"/>
  <c r="Q2078" i="1"/>
  <c r="P2078" i="1"/>
  <c r="R2077" i="1"/>
  <c r="Q2077" i="1"/>
  <c r="P2077" i="1"/>
  <c r="R2076" i="1"/>
  <c r="Q2076" i="1"/>
  <c r="P2076" i="1"/>
  <c r="R2075" i="1"/>
  <c r="Q2075" i="1"/>
  <c r="P2075" i="1"/>
  <c r="R2074" i="1"/>
  <c r="Q2074" i="1"/>
  <c r="P2074" i="1"/>
  <c r="R2073" i="1"/>
  <c r="Q2073" i="1"/>
  <c r="P2073" i="1"/>
  <c r="R2072" i="1"/>
  <c r="Q2072" i="1"/>
  <c r="P2072" i="1"/>
  <c r="R2071" i="1"/>
  <c r="Q2071" i="1"/>
  <c r="P2071" i="1"/>
  <c r="R2070" i="1"/>
  <c r="Q2070" i="1"/>
  <c r="P2070" i="1"/>
  <c r="R2069" i="1"/>
  <c r="Q2069" i="1"/>
  <c r="P2069" i="1"/>
  <c r="R2068" i="1"/>
  <c r="Q2068" i="1"/>
  <c r="P2068" i="1"/>
  <c r="R2067" i="1"/>
  <c r="Q2067" i="1"/>
  <c r="P2067" i="1"/>
  <c r="R2066" i="1"/>
  <c r="Q2066" i="1"/>
  <c r="P2066" i="1"/>
  <c r="R2065" i="1"/>
  <c r="Q2065" i="1"/>
  <c r="P2065" i="1"/>
  <c r="R2064" i="1"/>
  <c r="Q2064" i="1"/>
  <c r="P2064" i="1"/>
  <c r="R2063" i="1"/>
  <c r="Q2063" i="1"/>
  <c r="P2063" i="1"/>
  <c r="R2062" i="1"/>
  <c r="Q2062" i="1"/>
  <c r="P2062" i="1"/>
  <c r="R2061" i="1"/>
  <c r="Q2061" i="1"/>
  <c r="P2061" i="1"/>
  <c r="R2060" i="1"/>
  <c r="Q2060" i="1"/>
  <c r="P2060" i="1"/>
  <c r="R2059" i="1"/>
  <c r="Q2059" i="1"/>
  <c r="P2059" i="1"/>
  <c r="R2058" i="1"/>
  <c r="Q2058" i="1"/>
  <c r="P2058" i="1"/>
  <c r="R2057" i="1"/>
  <c r="Q2057" i="1"/>
  <c r="P2057" i="1"/>
  <c r="R2056" i="1"/>
  <c r="Q2056" i="1"/>
  <c r="P2056" i="1"/>
  <c r="R2055" i="1"/>
  <c r="Q2055" i="1"/>
  <c r="P2055" i="1"/>
  <c r="R2054" i="1"/>
  <c r="Q2054" i="1"/>
  <c r="P2054" i="1"/>
  <c r="R2053" i="1"/>
  <c r="Q2053" i="1"/>
  <c r="P2053" i="1"/>
  <c r="R2052" i="1"/>
  <c r="Q2052" i="1"/>
  <c r="P2052" i="1"/>
  <c r="R2051" i="1"/>
  <c r="Q2051" i="1"/>
  <c r="P2051" i="1"/>
  <c r="R2050" i="1"/>
  <c r="Q2050" i="1"/>
  <c r="P2050" i="1"/>
  <c r="R2049" i="1"/>
  <c r="Q2049" i="1"/>
  <c r="P2049" i="1"/>
  <c r="R2048" i="1"/>
  <c r="Q2048" i="1"/>
  <c r="P2048" i="1"/>
  <c r="R2047" i="1"/>
  <c r="Q2047" i="1"/>
  <c r="P2047" i="1"/>
  <c r="R2046" i="1"/>
  <c r="Q2046" i="1"/>
  <c r="P2046" i="1"/>
  <c r="R2045" i="1"/>
  <c r="Q2045" i="1"/>
  <c r="P2045" i="1"/>
  <c r="R2044" i="1"/>
  <c r="Q2044" i="1"/>
  <c r="P2044" i="1"/>
  <c r="R2043" i="1"/>
  <c r="Q2043" i="1"/>
  <c r="P2043" i="1"/>
  <c r="R2042" i="1"/>
  <c r="Q2042" i="1"/>
  <c r="P2042" i="1"/>
  <c r="R2041" i="1"/>
  <c r="Q2041" i="1"/>
  <c r="P2041" i="1"/>
  <c r="R2040" i="1"/>
  <c r="Q2040" i="1"/>
  <c r="P2040" i="1"/>
  <c r="R2039" i="1"/>
  <c r="Q2039" i="1"/>
  <c r="P2039" i="1"/>
  <c r="R2038" i="1"/>
  <c r="Q2038" i="1"/>
  <c r="P2038" i="1"/>
  <c r="R2037" i="1"/>
  <c r="Q2037" i="1"/>
  <c r="P2037" i="1"/>
  <c r="R2036" i="1"/>
  <c r="Q2036" i="1"/>
  <c r="P2036" i="1"/>
  <c r="R2035" i="1"/>
  <c r="Q2035" i="1"/>
  <c r="P2035" i="1"/>
  <c r="R2034" i="1"/>
  <c r="Q2034" i="1"/>
  <c r="P2034" i="1"/>
  <c r="R2033" i="1"/>
  <c r="Q2033" i="1"/>
  <c r="P2033" i="1"/>
  <c r="R2032" i="1"/>
  <c r="Q2032" i="1"/>
  <c r="P2032" i="1"/>
  <c r="R2031" i="1"/>
  <c r="Q2031" i="1"/>
  <c r="P2031" i="1"/>
  <c r="R2030" i="1"/>
  <c r="Q2030" i="1"/>
  <c r="P2030" i="1"/>
  <c r="R2029" i="1"/>
  <c r="Q2029" i="1"/>
  <c r="P2029" i="1"/>
  <c r="R2028" i="1"/>
  <c r="Q2028" i="1"/>
  <c r="P2028" i="1"/>
  <c r="R2027" i="1"/>
  <c r="Q2027" i="1"/>
  <c r="P2027" i="1"/>
  <c r="R2026" i="1"/>
  <c r="Q2026" i="1"/>
  <c r="P2026" i="1"/>
  <c r="R2025" i="1"/>
  <c r="Q2025" i="1"/>
  <c r="P2025" i="1"/>
  <c r="R2024" i="1"/>
  <c r="Q2024" i="1"/>
  <c r="P2024" i="1"/>
  <c r="R2023" i="1"/>
  <c r="Q2023" i="1"/>
  <c r="P2023" i="1"/>
  <c r="R2022" i="1"/>
  <c r="Q2022" i="1"/>
  <c r="P2022" i="1"/>
  <c r="R2021" i="1"/>
  <c r="Q2021" i="1"/>
  <c r="P2021" i="1"/>
  <c r="R2020" i="1"/>
  <c r="Q2020" i="1"/>
  <c r="P2020" i="1"/>
  <c r="R2019" i="1"/>
  <c r="Q2019" i="1"/>
  <c r="P2019" i="1"/>
  <c r="R2018" i="1"/>
  <c r="Q2018" i="1"/>
  <c r="P2018" i="1"/>
  <c r="R2017" i="1"/>
  <c r="Q2017" i="1"/>
  <c r="P2017" i="1"/>
  <c r="R2016" i="1"/>
  <c r="Q2016" i="1"/>
  <c r="P2016" i="1"/>
  <c r="R2015" i="1"/>
  <c r="Q2015" i="1"/>
  <c r="P2015" i="1"/>
  <c r="R2014" i="1"/>
  <c r="Q2014" i="1"/>
  <c r="P2014" i="1"/>
  <c r="R2013" i="1"/>
  <c r="Q2013" i="1"/>
  <c r="P2013" i="1"/>
  <c r="R2012" i="1"/>
  <c r="Q2012" i="1"/>
  <c r="P2012" i="1"/>
  <c r="R2011" i="1"/>
  <c r="Q2011" i="1"/>
  <c r="P2011" i="1"/>
  <c r="R2010" i="1"/>
  <c r="Q2010" i="1"/>
  <c r="P2010" i="1"/>
  <c r="R2009" i="1"/>
  <c r="Q2009" i="1"/>
  <c r="P2009" i="1"/>
  <c r="R2008" i="1"/>
  <c r="Q2008" i="1"/>
  <c r="P2008" i="1"/>
  <c r="R2007" i="1"/>
  <c r="Q2007" i="1"/>
  <c r="P2007" i="1"/>
  <c r="R2006" i="1"/>
  <c r="Q2006" i="1"/>
  <c r="P2006" i="1"/>
  <c r="R2005" i="1"/>
  <c r="Q2005" i="1"/>
  <c r="P2005" i="1"/>
  <c r="R2004" i="1"/>
  <c r="Q2004" i="1"/>
  <c r="P2004" i="1"/>
  <c r="R2003" i="1"/>
  <c r="Q2003" i="1"/>
  <c r="P2003" i="1"/>
  <c r="R2002" i="1"/>
  <c r="Q2002" i="1"/>
  <c r="P2002" i="1"/>
  <c r="R2001" i="1"/>
  <c r="Q2001" i="1"/>
  <c r="P2001" i="1"/>
  <c r="R2000" i="1"/>
  <c r="Q2000" i="1"/>
  <c r="P2000" i="1"/>
  <c r="R1999" i="1"/>
  <c r="Q1999" i="1"/>
  <c r="P1999" i="1"/>
  <c r="R1998" i="1"/>
  <c r="Q1998" i="1"/>
  <c r="P1998" i="1"/>
  <c r="R1997" i="1"/>
  <c r="Q1997" i="1"/>
  <c r="P1997" i="1"/>
  <c r="R1996" i="1"/>
  <c r="Q1996" i="1"/>
  <c r="P1996" i="1"/>
  <c r="R1995" i="1"/>
  <c r="Q1995" i="1"/>
  <c r="P1995" i="1"/>
  <c r="R1994" i="1"/>
  <c r="Q1994" i="1"/>
  <c r="P1994" i="1"/>
  <c r="R1993" i="1"/>
  <c r="Q1993" i="1"/>
  <c r="P1993" i="1"/>
  <c r="R1992" i="1"/>
  <c r="Q1992" i="1"/>
  <c r="P1992" i="1"/>
  <c r="R1991" i="1"/>
  <c r="Q1991" i="1"/>
  <c r="P1991" i="1"/>
  <c r="R1990" i="1"/>
  <c r="Q1990" i="1"/>
  <c r="P1990" i="1"/>
  <c r="R1989" i="1"/>
  <c r="Q1989" i="1"/>
  <c r="P1989" i="1"/>
  <c r="R1988" i="1"/>
  <c r="Q1988" i="1"/>
  <c r="P1988" i="1"/>
  <c r="R1987" i="1"/>
  <c r="Q1987" i="1"/>
  <c r="P1987" i="1"/>
  <c r="R1986" i="1"/>
  <c r="Q1986" i="1"/>
  <c r="P1986" i="1"/>
  <c r="R1985" i="1"/>
  <c r="Q1985" i="1"/>
  <c r="P1985" i="1"/>
  <c r="R1984" i="1"/>
  <c r="Q1984" i="1"/>
  <c r="P1984" i="1"/>
  <c r="R1983" i="1"/>
  <c r="Q1983" i="1"/>
  <c r="P1983" i="1"/>
  <c r="R1982" i="1"/>
  <c r="Q1982" i="1"/>
  <c r="P1982" i="1"/>
  <c r="R1981" i="1"/>
  <c r="Q1981" i="1"/>
  <c r="P1981" i="1"/>
  <c r="R1980" i="1"/>
  <c r="Q1980" i="1"/>
  <c r="P1980" i="1"/>
  <c r="R1979" i="1"/>
  <c r="Q1979" i="1"/>
  <c r="P1979" i="1"/>
  <c r="R1978" i="1"/>
  <c r="Q1978" i="1"/>
  <c r="P1978" i="1"/>
  <c r="R1977" i="1"/>
  <c r="Q1977" i="1"/>
  <c r="P1977" i="1"/>
  <c r="R1976" i="1"/>
  <c r="Q1976" i="1"/>
  <c r="P1976" i="1"/>
  <c r="R1975" i="1"/>
  <c r="Q1975" i="1"/>
  <c r="P1975" i="1"/>
  <c r="R1974" i="1"/>
  <c r="Q1974" i="1"/>
  <c r="P1974" i="1"/>
  <c r="R1973" i="1"/>
  <c r="Q1973" i="1"/>
  <c r="P1973" i="1"/>
  <c r="R1972" i="1"/>
  <c r="Q1972" i="1"/>
  <c r="P1972" i="1"/>
  <c r="R1971" i="1"/>
  <c r="Q1971" i="1"/>
  <c r="P1971" i="1"/>
  <c r="R1970" i="1"/>
  <c r="Q1970" i="1"/>
  <c r="P1970" i="1"/>
  <c r="R1969" i="1"/>
  <c r="Q1969" i="1"/>
  <c r="P1969" i="1"/>
  <c r="R1968" i="1"/>
  <c r="Q1968" i="1"/>
  <c r="P1968" i="1"/>
  <c r="R1967" i="1"/>
  <c r="Q1967" i="1"/>
  <c r="P1967" i="1"/>
  <c r="R1966" i="1"/>
  <c r="Q1966" i="1"/>
  <c r="P1966" i="1"/>
  <c r="R1965" i="1"/>
  <c r="Q1965" i="1"/>
  <c r="P1965" i="1"/>
  <c r="R1964" i="1"/>
  <c r="Q1964" i="1"/>
  <c r="P1964" i="1"/>
  <c r="R1963" i="1"/>
  <c r="Q1963" i="1"/>
  <c r="P1963" i="1"/>
  <c r="R1962" i="1"/>
  <c r="Q1962" i="1"/>
  <c r="P1962" i="1"/>
  <c r="R1961" i="1"/>
  <c r="Q1961" i="1"/>
  <c r="P1961" i="1"/>
  <c r="R1960" i="1"/>
  <c r="Q1960" i="1"/>
  <c r="P1960" i="1"/>
  <c r="R1959" i="1"/>
  <c r="Q1959" i="1"/>
  <c r="P1959" i="1"/>
  <c r="R1958" i="1"/>
  <c r="Q1958" i="1"/>
  <c r="P1958" i="1"/>
  <c r="R1957" i="1"/>
  <c r="Q1957" i="1"/>
  <c r="P1957" i="1"/>
  <c r="R1956" i="1"/>
  <c r="Q1956" i="1"/>
  <c r="P1956" i="1"/>
  <c r="R1955" i="1"/>
  <c r="Q1955" i="1"/>
  <c r="P1955" i="1"/>
  <c r="R1954" i="1"/>
  <c r="Q1954" i="1"/>
  <c r="P1954" i="1"/>
  <c r="R1953" i="1"/>
  <c r="Q1953" i="1"/>
  <c r="P1953" i="1"/>
  <c r="R1952" i="1"/>
  <c r="Q1952" i="1"/>
  <c r="P1952" i="1"/>
  <c r="R1951" i="1"/>
  <c r="Q1951" i="1"/>
  <c r="P1951" i="1"/>
  <c r="R1950" i="1"/>
  <c r="Q1950" i="1"/>
  <c r="P1950" i="1"/>
  <c r="R1949" i="1"/>
  <c r="Q1949" i="1"/>
  <c r="P1949" i="1"/>
  <c r="R1948" i="1"/>
  <c r="Q1948" i="1"/>
  <c r="P1948" i="1"/>
  <c r="R1947" i="1"/>
  <c r="Q1947" i="1"/>
  <c r="P1947" i="1"/>
  <c r="R1946" i="1"/>
  <c r="Q1946" i="1"/>
  <c r="P1946" i="1"/>
  <c r="R1945" i="1"/>
  <c r="Q1945" i="1"/>
  <c r="P1945" i="1"/>
  <c r="R1944" i="1"/>
  <c r="Q1944" i="1"/>
  <c r="P1944" i="1"/>
  <c r="R1943" i="1"/>
  <c r="Q1943" i="1"/>
  <c r="P1943" i="1"/>
  <c r="R1942" i="1"/>
  <c r="Q1942" i="1"/>
  <c r="P1942" i="1"/>
  <c r="R1941" i="1"/>
  <c r="Q1941" i="1"/>
  <c r="P1941" i="1"/>
  <c r="R1940" i="1"/>
  <c r="Q1940" i="1"/>
  <c r="P1940" i="1"/>
  <c r="R1939" i="1"/>
  <c r="Q1939" i="1"/>
  <c r="P1939" i="1"/>
  <c r="R1938" i="1"/>
  <c r="Q1938" i="1"/>
  <c r="P1938" i="1"/>
  <c r="R1937" i="1"/>
  <c r="Q1937" i="1"/>
  <c r="P1937" i="1"/>
  <c r="R1936" i="1"/>
  <c r="Q1936" i="1"/>
  <c r="P1936" i="1"/>
  <c r="R1935" i="1"/>
  <c r="Q1935" i="1"/>
  <c r="P1935" i="1"/>
  <c r="R1934" i="1"/>
  <c r="Q1934" i="1"/>
  <c r="P1934" i="1"/>
  <c r="R1933" i="1"/>
  <c r="Q1933" i="1"/>
  <c r="P1933" i="1"/>
  <c r="R1932" i="1"/>
  <c r="Q1932" i="1"/>
  <c r="P1932" i="1"/>
  <c r="R1931" i="1"/>
  <c r="Q1931" i="1"/>
  <c r="P1931" i="1"/>
  <c r="R1930" i="1"/>
  <c r="Q1930" i="1"/>
  <c r="P1930" i="1"/>
  <c r="R1929" i="1"/>
  <c r="Q1929" i="1"/>
  <c r="P1929" i="1"/>
  <c r="R1928" i="1"/>
  <c r="Q1928" i="1"/>
  <c r="P1928" i="1"/>
  <c r="R1927" i="1"/>
  <c r="Q1927" i="1"/>
  <c r="P1927" i="1"/>
  <c r="R1926" i="1"/>
  <c r="Q1926" i="1"/>
  <c r="P1926" i="1"/>
  <c r="R1925" i="1"/>
  <c r="Q1925" i="1"/>
  <c r="P1925" i="1"/>
  <c r="R1924" i="1"/>
  <c r="Q1924" i="1"/>
  <c r="P1924" i="1"/>
  <c r="R1923" i="1"/>
  <c r="Q1923" i="1"/>
  <c r="P1923" i="1"/>
  <c r="R1922" i="1"/>
  <c r="Q1922" i="1"/>
  <c r="P1922" i="1"/>
  <c r="R1921" i="1"/>
  <c r="Q1921" i="1"/>
  <c r="P1921" i="1"/>
  <c r="R1920" i="1"/>
  <c r="Q1920" i="1"/>
  <c r="P1920" i="1"/>
  <c r="R1919" i="1"/>
  <c r="Q1919" i="1"/>
  <c r="P1919" i="1"/>
  <c r="R1918" i="1"/>
  <c r="Q1918" i="1"/>
  <c r="P1918" i="1"/>
  <c r="R1917" i="1"/>
  <c r="Q1917" i="1"/>
  <c r="P1917" i="1"/>
  <c r="R1916" i="1"/>
  <c r="Q1916" i="1"/>
  <c r="P1916" i="1"/>
  <c r="R1915" i="1"/>
  <c r="Q1915" i="1"/>
  <c r="P1915" i="1"/>
  <c r="R1914" i="1"/>
  <c r="Q1914" i="1"/>
  <c r="P1914" i="1"/>
  <c r="R1913" i="1"/>
  <c r="Q1913" i="1"/>
  <c r="P1913" i="1"/>
  <c r="R1912" i="1"/>
  <c r="Q1912" i="1"/>
  <c r="P1912" i="1"/>
  <c r="R1911" i="1"/>
  <c r="Q1911" i="1"/>
  <c r="P1911" i="1"/>
  <c r="R1910" i="1"/>
  <c r="Q1910" i="1"/>
  <c r="P1910" i="1"/>
  <c r="R1909" i="1"/>
  <c r="Q1909" i="1"/>
  <c r="P1909" i="1"/>
  <c r="R1908" i="1"/>
  <c r="Q1908" i="1"/>
  <c r="P1908" i="1"/>
  <c r="R1907" i="1"/>
  <c r="Q1907" i="1"/>
  <c r="P1907" i="1"/>
  <c r="R1906" i="1"/>
  <c r="Q1906" i="1"/>
  <c r="P1906" i="1"/>
  <c r="R1905" i="1"/>
  <c r="Q1905" i="1"/>
  <c r="P1905" i="1"/>
  <c r="R1904" i="1"/>
  <c r="Q1904" i="1"/>
  <c r="P1904" i="1"/>
  <c r="R1903" i="1"/>
  <c r="Q1903" i="1"/>
  <c r="P1903" i="1"/>
  <c r="R1902" i="1"/>
  <c r="Q1902" i="1"/>
  <c r="P1902" i="1"/>
  <c r="R1901" i="1"/>
  <c r="Q1901" i="1"/>
  <c r="P1901" i="1"/>
  <c r="R1900" i="1"/>
  <c r="Q1900" i="1"/>
  <c r="P1900" i="1"/>
  <c r="R1899" i="1"/>
  <c r="Q1899" i="1"/>
  <c r="P1899" i="1"/>
  <c r="R1898" i="1"/>
  <c r="Q1898" i="1"/>
  <c r="P1898" i="1"/>
  <c r="R1897" i="1"/>
  <c r="Q1897" i="1"/>
  <c r="P1897" i="1"/>
  <c r="R1896" i="1"/>
  <c r="Q1896" i="1"/>
  <c r="P1896" i="1"/>
  <c r="R1895" i="1"/>
  <c r="Q1895" i="1"/>
  <c r="P1895" i="1"/>
  <c r="R1894" i="1"/>
  <c r="Q1894" i="1"/>
  <c r="P1894" i="1"/>
  <c r="R1893" i="1"/>
  <c r="Q1893" i="1"/>
  <c r="P1893" i="1"/>
  <c r="R1892" i="1"/>
  <c r="Q1892" i="1"/>
  <c r="P1892" i="1"/>
  <c r="R1891" i="1"/>
  <c r="Q1891" i="1"/>
  <c r="P1891" i="1"/>
  <c r="R1890" i="1"/>
  <c r="Q1890" i="1"/>
  <c r="P1890" i="1"/>
  <c r="R1889" i="1"/>
  <c r="Q1889" i="1"/>
  <c r="P1889" i="1"/>
  <c r="R1888" i="1"/>
  <c r="Q1888" i="1"/>
  <c r="P1888" i="1"/>
  <c r="R1887" i="1"/>
  <c r="Q1887" i="1"/>
  <c r="P1887" i="1"/>
  <c r="R1886" i="1"/>
  <c r="Q1886" i="1"/>
  <c r="P1886" i="1"/>
  <c r="R1885" i="1"/>
  <c r="Q1885" i="1"/>
  <c r="P1885" i="1"/>
  <c r="R1884" i="1"/>
  <c r="Q1884" i="1"/>
  <c r="P1884" i="1"/>
  <c r="R1883" i="1"/>
  <c r="Q1883" i="1"/>
  <c r="P1883" i="1"/>
  <c r="R1882" i="1"/>
  <c r="Q1882" i="1"/>
  <c r="P1882" i="1"/>
  <c r="R1881" i="1"/>
  <c r="Q1881" i="1"/>
  <c r="P1881" i="1"/>
  <c r="R1880" i="1"/>
  <c r="Q1880" i="1"/>
  <c r="P1880" i="1"/>
  <c r="R1879" i="1"/>
  <c r="Q1879" i="1"/>
  <c r="P1879" i="1"/>
  <c r="R1878" i="1"/>
  <c r="Q1878" i="1"/>
  <c r="P1878" i="1"/>
  <c r="R1877" i="1"/>
  <c r="Q1877" i="1"/>
  <c r="P1877" i="1"/>
  <c r="R1876" i="1"/>
  <c r="Q1876" i="1"/>
  <c r="P1876" i="1"/>
  <c r="R1875" i="1"/>
  <c r="Q1875" i="1"/>
  <c r="P1875" i="1"/>
  <c r="R1874" i="1"/>
  <c r="Q1874" i="1"/>
  <c r="P1874" i="1"/>
  <c r="R1873" i="1"/>
  <c r="Q1873" i="1"/>
  <c r="P1873" i="1"/>
  <c r="R1872" i="1"/>
  <c r="Q1872" i="1"/>
  <c r="P1872" i="1"/>
  <c r="R1871" i="1"/>
  <c r="Q1871" i="1"/>
  <c r="P1871" i="1"/>
  <c r="R1870" i="1"/>
  <c r="Q1870" i="1"/>
  <c r="P1870" i="1"/>
  <c r="R1869" i="1"/>
  <c r="Q1869" i="1"/>
  <c r="P1869" i="1"/>
  <c r="R1868" i="1"/>
  <c r="Q1868" i="1"/>
  <c r="P1868" i="1"/>
  <c r="R1867" i="1"/>
  <c r="Q1867" i="1"/>
  <c r="P1867" i="1"/>
  <c r="R1866" i="1"/>
  <c r="Q1866" i="1"/>
  <c r="P1866" i="1"/>
  <c r="R1865" i="1"/>
  <c r="Q1865" i="1"/>
  <c r="P1865" i="1"/>
  <c r="R1864" i="1"/>
  <c r="Q1864" i="1"/>
  <c r="P1864" i="1"/>
  <c r="R1863" i="1"/>
  <c r="Q1863" i="1"/>
  <c r="P1863" i="1"/>
  <c r="R1862" i="1"/>
  <c r="Q1862" i="1"/>
  <c r="P1862" i="1"/>
  <c r="R1861" i="1"/>
  <c r="Q1861" i="1"/>
  <c r="P1861" i="1"/>
  <c r="R1860" i="1"/>
  <c r="Q1860" i="1"/>
  <c r="P1860" i="1"/>
  <c r="R1859" i="1"/>
  <c r="Q1859" i="1"/>
  <c r="P1859" i="1"/>
  <c r="R1858" i="1"/>
  <c r="Q1858" i="1"/>
  <c r="P1858" i="1"/>
  <c r="R1857" i="1"/>
  <c r="Q1857" i="1"/>
  <c r="P1857" i="1"/>
  <c r="R1856" i="1"/>
  <c r="Q1856" i="1"/>
  <c r="P1856" i="1"/>
  <c r="R1855" i="1"/>
  <c r="Q1855" i="1"/>
  <c r="P1855" i="1"/>
  <c r="R1854" i="1"/>
  <c r="Q1854" i="1"/>
  <c r="P1854" i="1"/>
  <c r="R1853" i="1"/>
  <c r="Q1853" i="1"/>
  <c r="P1853" i="1"/>
  <c r="R1852" i="1"/>
  <c r="Q1852" i="1"/>
  <c r="P1852" i="1"/>
  <c r="R1851" i="1"/>
  <c r="Q1851" i="1"/>
  <c r="P1851" i="1"/>
  <c r="R1850" i="1"/>
  <c r="Q1850" i="1"/>
  <c r="P1850" i="1"/>
  <c r="R1849" i="1"/>
  <c r="Q1849" i="1"/>
  <c r="P1849" i="1"/>
  <c r="R1848" i="1"/>
  <c r="Q1848" i="1"/>
  <c r="P1848" i="1"/>
  <c r="R1847" i="1"/>
  <c r="Q1847" i="1"/>
  <c r="P1847" i="1"/>
  <c r="R1846" i="1"/>
  <c r="Q1846" i="1"/>
  <c r="P1846" i="1"/>
  <c r="R1845" i="1"/>
  <c r="Q1845" i="1"/>
  <c r="P1845" i="1"/>
  <c r="R1844" i="1"/>
  <c r="Q1844" i="1"/>
  <c r="P1844" i="1"/>
  <c r="R1843" i="1"/>
  <c r="Q1843" i="1"/>
  <c r="P1843" i="1"/>
  <c r="R1842" i="1"/>
  <c r="Q1842" i="1"/>
  <c r="P1842" i="1"/>
  <c r="R1841" i="1"/>
  <c r="Q1841" i="1"/>
  <c r="P1841" i="1"/>
  <c r="R1840" i="1"/>
  <c r="Q1840" i="1"/>
  <c r="P1840" i="1"/>
  <c r="R1839" i="1"/>
  <c r="Q1839" i="1"/>
  <c r="P1839" i="1"/>
  <c r="R1838" i="1"/>
  <c r="Q1838" i="1"/>
  <c r="P1838" i="1"/>
  <c r="R1837" i="1"/>
  <c r="Q1837" i="1"/>
  <c r="P1837" i="1"/>
  <c r="R1836" i="1"/>
  <c r="Q1836" i="1"/>
  <c r="P1836" i="1"/>
  <c r="R1835" i="1"/>
  <c r="Q1835" i="1"/>
  <c r="P1835" i="1"/>
  <c r="R1834" i="1"/>
  <c r="Q1834" i="1"/>
  <c r="P1834" i="1"/>
  <c r="R1833" i="1"/>
  <c r="Q1833" i="1"/>
  <c r="P1833" i="1"/>
  <c r="R1832" i="1"/>
  <c r="Q1832" i="1"/>
  <c r="P1832" i="1"/>
  <c r="R1831" i="1"/>
  <c r="Q1831" i="1"/>
  <c r="P1831" i="1"/>
  <c r="R1830" i="1"/>
  <c r="Q1830" i="1"/>
  <c r="P1830" i="1"/>
  <c r="R1829" i="1"/>
  <c r="Q1829" i="1"/>
  <c r="P1829" i="1"/>
  <c r="R1828" i="1"/>
  <c r="Q1828" i="1"/>
  <c r="P1828" i="1"/>
  <c r="R1827" i="1"/>
  <c r="Q1827" i="1"/>
  <c r="P1827" i="1"/>
  <c r="R1826" i="1"/>
  <c r="Q1826" i="1"/>
  <c r="P1826" i="1"/>
  <c r="R1825" i="1"/>
  <c r="Q1825" i="1"/>
  <c r="P1825" i="1"/>
  <c r="R1824" i="1"/>
  <c r="Q1824" i="1"/>
  <c r="P1824" i="1"/>
  <c r="R1823" i="1"/>
  <c r="Q1823" i="1"/>
  <c r="P1823" i="1"/>
  <c r="R1822" i="1"/>
  <c r="Q1822" i="1"/>
  <c r="P1822" i="1"/>
  <c r="R1821" i="1"/>
  <c r="Q1821" i="1"/>
  <c r="P1821" i="1"/>
  <c r="R1820" i="1"/>
  <c r="Q1820" i="1"/>
  <c r="P1820" i="1"/>
  <c r="R1819" i="1"/>
  <c r="Q1819" i="1"/>
  <c r="P1819" i="1"/>
  <c r="R1818" i="1"/>
  <c r="Q1818" i="1"/>
  <c r="P1818" i="1"/>
  <c r="R1817" i="1"/>
  <c r="Q1817" i="1"/>
  <c r="P1817" i="1"/>
  <c r="R1816" i="1"/>
  <c r="Q1816" i="1"/>
  <c r="P1816" i="1"/>
  <c r="R1815" i="1"/>
  <c r="Q1815" i="1"/>
  <c r="P1815" i="1"/>
  <c r="R1814" i="1"/>
  <c r="Q1814" i="1"/>
  <c r="P1814" i="1"/>
  <c r="R1813" i="1"/>
  <c r="Q1813" i="1"/>
  <c r="P1813" i="1"/>
  <c r="R1812" i="1"/>
  <c r="Q1812" i="1"/>
  <c r="P1812" i="1"/>
  <c r="R1811" i="1"/>
  <c r="Q1811" i="1"/>
  <c r="P1811" i="1"/>
  <c r="R1810" i="1"/>
  <c r="Q1810" i="1"/>
  <c r="P1810" i="1"/>
  <c r="R1809" i="1"/>
  <c r="Q1809" i="1"/>
  <c r="P1809" i="1"/>
  <c r="R1808" i="1"/>
  <c r="Q1808" i="1"/>
  <c r="P1808" i="1"/>
  <c r="R1807" i="1"/>
  <c r="Q1807" i="1"/>
  <c r="P1807" i="1"/>
  <c r="R1806" i="1"/>
  <c r="Q1806" i="1"/>
  <c r="P1806" i="1"/>
  <c r="R1805" i="1"/>
  <c r="Q1805" i="1"/>
  <c r="P1805" i="1"/>
  <c r="R1804" i="1"/>
  <c r="Q1804" i="1"/>
  <c r="P1804" i="1"/>
  <c r="R1803" i="1"/>
  <c r="Q1803" i="1"/>
  <c r="P1803" i="1"/>
  <c r="R1802" i="1"/>
  <c r="Q1802" i="1"/>
  <c r="P1802" i="1"/>
  <c r="R1801" i="1"/>
  <c r="Q1801" i="1"/>
  <c r="P1801" i="1"/>
  <c r="R1800" i="1"/>
  <c r="Q1800" i="1"/>
  <c r="P1800" i="1"/>
  <c r="R1799" i="1"/>
  <c r="Q1799" i="1"/>
  <c r="P1799" i="1"/>
  <c r="R1798" i="1"/>
  <c r="Q1798" i="1"/>
  <c r="P1798" i="1"/>
  <c r="R1797" i="1"/>
  <c r="Q1797" i="1"/>
  <c r="P1797" i="1"/>
  <c r="R1796" i="1"/>
  <c r="Q1796" i="1"/>
  <c r="P1796" i="1"/>
  <c r="R1795" i="1"/>
  <c r="Q1795" i="1"/>
  <c r="P1795" i="1"/>
  <c r="R1794" i="1"/>
  <c r="Q1794" i="1"/>
  <c r="P1794" i="1"/>
  <c r="R1793" i="1"/>
  <c r="Q1793" i="1"/>
  <c r="P1793" i="1"/>
  <c r="R1792" i="1"/>
  <c r="Q1792" i="1"/>
  <c r="P1792" i="1"/>
  <c r="R1791" i="1"/>
  <c r="Q1791" i="1"/>
  <c r="P1791" i="1"/>
  <c r="R1790" i="1"/>
  <c r="Q1790" i="1"/>
  <c r="P1790" i="1"/>
  <c r="R1789" i="1"/>
  <c r="Q1789" i="1"/>
  <c r="P1789" i="1"/>
  <c r="R1788" i="1"/>
  <c r="Q1788" i="1"/>
  <c r="P1788" i="1"/>
  <c r="R1787" i="1"/>
  <c r="Q1787" i="1"/>
  <c r="P1787" i="1"/>
  <c r="R1786" i="1"/>
  <c r="Q1786" i="1"/>
  <c r="P1786" i="1"/>
  <c r="R1785" i="1"/>
  <c r="Q1785" i="1"/>
  <c r="P1785" i="1"/>
  <c r="R1784" i="1"/>
  <c r="Q1784" i="1"/>
  <c r="P1784" i="1"/>
  <c r="R1783" i="1"/>
  <c r="Q1783" i="1"/>
  <c r="P1783" i="1"/>
  <c r="R1782" i="1"/>
  <c r="Q1782" i="1"/>
  <c r="P1782" i="1"/>
  <c r="R1781" i="1"/>
  <c r="Q1781" i="1"/>
  <c r="P1781" i="1"/>
  <c r="R1780" i="1"/>
  <c r="Q1780" i="1"/>
  <c r="P1780" i="1"/>
  <c r="R1779" i="1"/>
  <c r="Q1779" i="1"/>
  <c r="P1779" i="1"/>
  <c r="R1778" i="1"/>
  <c r="Q1778" i="1"/>
  <c r="P1778" i="1"/>
  <c r="R1777" i="1"/>
  <c r="Q1777" i="1"/>
  <c r="P1777" i="1"/>
  <c r="R1776" i="1"/>
  <c r="Q1776" i="1"/>
  <c r="P1776" i="1"/>
  <c r="R1775" i="1"/>
  <c r="Q1775" i="1"/>
  <c r="P1775" i="1"/>
  <c r="R1774" i="1"/>
  <c r="Q1774" i="1"/>
  <c r="P1774" i="1"/>
  <c r="R1773" i="1"/>
  <c r="Q1773" i="1"/>
  <c r="P1773" i="1"/>
  <c r="R1772" i="1"/>
  <c r="Q1772" i="1"/>
  <c r="P1772" i="1"/>
  <c r="R1771" i="1"/>
  <c r="Q1771" i="1"/>
  <c r="P1771" i="1"/>
  <c r="R1770" i="1"/>
  <c r="Q1770" i="1"/>
  <c r="P1770" i="1"/>
  <c r="R1769" i="1"/>
  <c r="Q1769" i="1"/>
  <c r="P1769" i="1"/>
  <c r="R1768" i="1"/>
  <c r="Q1768" i="1"/>
  <c r="P1768" i="1"/>
  <c r="R1767" i="1"/>
  <c r="Q1767" i="1"/>
  <c r="P1767" i="1"/>
  <c r="R1766" i="1"/>
  <c r="Q1766" i="1"/>
  <c r="P1766" i="1"/>
  <c r="R1765" i="1"/>
  <c r="Q1765" i="1"/>
  <c r="P1765" i="1"/>
  <c r="R1764" i="1"/>
  <c r="Q1764" i="1"/>
  <c r="P1764" i="1"/>
  <c r="R1763" i="1"/>
  <c r="Q1763" i="1"/>
  <c r="P1763" i="1"/>
  <c r="R1762" i="1"/>
  <c r="Q1762" i="1"/>
  <c r="P1762" i="1"/>
  <c r="R1761" i="1"/>
  <c r="Q1761" i="1"/>
  <c r="P1761" i="1"/>
  <c r="R1760" i="1"/>
  <c r="Q1760" i="1"/>
  <c r="P1760" i="1"/>
  <c r="R1759" i="1"/>
  <c r="Q1759" i="1"/>
  <c r="P1759" i="1"/>
  <c r="R1758" i="1"/>
  <c r="Q1758" i="1"/>
  <c r="P1758" i="1"/>
  <c r="R1757" i="1"/>
  <c r="Q1757" i="1"/>
  <c r="P1757" i="1"/>
  <c r="R1756" i="1"/>
  <c r="Q1756" i="1"/>
  <c r="P1756" i="1"/>
  <c r="R1755" i="1"/>
  <c r="Q1755" i="1"/>
  <c r="P1755" i="1"/>
  <c r="R1754" i="1"/>
  <c r="Q1754" i="1"/>
  <c r="P1754" i="1"/>
  <c r="R1753" i="1"/>
  <c r="Q1753" i="1"/>
  <c r="P1753" i="1"/>
  <c r="R1752" i="1"/>
  <c r="Q1752" i="1"/>
  <c r="P1752" i="1"/>
  <c r="R1751" i="1"/>
  <c r="Q1751" i="1"/>
  <c r="P1751" i="1"/>
  <c r="R1750" i="1"/>
  <c r="Q1750" i="1"/>
  <c r="P1750" i="1"/>
  <c r="R1749" i="1"/>
  <c r="Q1749" i="1"/>
  <c r="P1749" i="1"/>
  <c r="R1748" i="1"/>
  <c r="Q1748" i="1"/>
  <c r="P1748" i="1"/>
  <c r="R1747" i="1"/>
  <c r="Q1747" i="1"/>
  <c r="P1747" i="1"/>
  <c r="R1746" i="1"/>
  <c r="Q1746" i="1"/>
  <c r="P1746" i="1"/>
  <c r="R1745" i="1"/>
  <c r="Q1745" i="1"/>
  <c r="P1745" i="1"/>
  <c r="R1744" i="1"/>
  <c r="Q1744" i="1"/>
  <c r="P1744" i="1"/>
  <c r="R1743" i="1"/>
  <c r="Q1743" i="1"/>
  <c r="P1743" i="1"/>
  <c r="R1742" i="1"/>
  <c r="Q1742" i="1"/>
  <c r="P1742" i="1"/>
  <c r="R1741" i="1"/>
  <c r="Q1741" i="1"/>
  <c r="P1741" i="1"/>
  <c r="R1740" i="1"/>
  <c r="Q1740" i="1"/>
  <c r="P1740" i="1"/>
  <c r="R1739" i="1"/>
  <c r="Q1739" i="1"/>
  <c r="P1739" i="1"/>
  <c r="R1738" i="1"/>
  <c r="Q1738" i="1"/>
  <c r="P1738" i="1"/>
  <c r="R1737" i="1"/>
  <c r="Q1737" i="1"/>
  <c r="P1737" i="1"/>
  <c r="R1736" i="1"/>
  <c r="Q1736" i="1"/>
  <c r="P1736" i="1"/>
  <c r="R1735" i="1"/>
  <c r="Q1735" i="1"/>
  <c r="P1735" i="1"/>
  <c r="R1734" i="1"/>
  <c r="Q1734" i="1"/>
  <c r="P1734" i="1"/>
  <c r="R1733" i="1"/>
  <c r="Q1733" i="1"/>
  <c r="P1733" i="1"/>
  <c r="R1732" i="1"/>
  <c r="Q1732" i="1"/>
  <c r="P1732" i="1"/>
  <c r="R1731" i="1"/>
  <c r="Q1731" i="1"/>
  <c r="P1731" i="1"/>
  <c r="R1730" i="1"/>
  <c r="Q1730" i="1"/>
  <c r="P1730" i="1"/>
  <c r="R1729" i="1"/>
  <c r="Q1729" i="1"/>
  <c r="P1729" i="1"/>
  <c r="R1728" i="1"/>
  <c r="Q1728" i="1"/>
  <c r="P1728" i="1"/>
  <c r="R1727" i="1"/>
  <c r="Q1727" i="1"/>
  <c r="P1727" i="1"/>
  <c r="R1726" i="1"/>
  <c r="Q1726" i="1"/>
  <c r="P1726" i="1"/>
  <c r="R1725" i="1"/>
  <c r="Q1725" i="1"/>
  <c r="P1725" i="1"/>
  <c r="R1724" i="1"/>
  <c r="Q1724" i="1"/>
  <c r="P1724" i="1"/>
  <c r="R1723" i="1"/>
  <c r="Q1723" i="1"/>
  <c r="P1723" i="1"/>
  <c r="R1722" i="1"/>
  <c r="Q1722" i="1"/>
  <c r="P1722" i="1"/>
  <c r="R1721" i="1"/>
  <c r="Q1721" i="1"/>
  <c r="P1721" i="1"/>
  <c r="R1720" i="1"/>
  <c r="Q1720" i="1"/>
  <c r="P1720" i="1"/>
  <c r="R1719" i="1"/>
  <c r="Q1719" i="1"/>
  <c r="P1719" i="1"/>
  <c r="R1718" i="1"/>
  <c r="Q1718" i="1"/>
  <c r="P1718" i="1"/>
  <c r="R1717" i="1"/>
  <c r="Q1717" i="1"/>
  <c r="P1717" i="1"/>
  <c r="R1716" i="1"/>
  <c r="Q1716" i="1"/>
  <c r="P1716" i="1"/>
  <c r="R1715" i="1"/>
  <c r="Q1715" i="1"/>
  <c r="P1715" i="1"/>
  <c r="R1714" i="1"/>
  <c r="Q1714" i="1"/>
  <c r="P1714" i="1"/>
  <c r="R1713" i="1"/>
  <c r="Q1713" i="1"/>
  <c r="P1713" i="1"/>
  <c r="R1712" i="1"/>
  <c r="Q1712" i="1"/>
  <c r="P1712" i="1"/>
  <c r="R1711" i="1"/>
  <c r="Q1711" i="1"/>
  <c r="P1711" i="1"/>
  <c r="R1710" i="1"/>
  <c r="Q1710" i="1"/>
  <c r="P1710" i="1"/>
  <c r="R1709" i="1"/>
  <c r="Q1709" i="1"/>
  <c r="P1709" i="1"/>
  <c r="R1708" i="1"/>
  <c r="Q1708" i="1"/>
  <c r="P1708" i="1"/>
  <c r="R1707" i="1"/>
  <c r="Q1707" i="1"/>
  <c r="P1707" i="1"/>
  <c r="R1706" i="1"/>
  <c r="Q1706" i="1"/>
  <c r="P1706" i="1"/>
  <c r="R1705" i="1"/>
  <c r="Q1705" i="1"/>
  <c r="P1705" i="1"/>
  <c r="R1704" i="1"/>
  <c r="Q1704" i="1"/>
  <c r="P1704" i="1"/>
  <c r="R1703" i="1"/>
  <c r="Q1703" i="1"/>
  <c r="P1703" i="1"/>
  <c r="R1702" i="1"/>
  <c r="Q1702" i="1"/>
  <c r="P1702" i="1"/>
  <c r="R1701" i="1"/>
  <c r="Q1701" i="1"/>
  <c r="P1701" i="1"/>
  <c r="R1700" i="1"/>
  <c r="Q1700" i="1"/>
  <c r="P1700" i="1"/>
  <c r="R1699" i="1"/>
  <c r="Q1699" i="1"/>
  <c r="P1699" i="1"/>
  <c r="R1698" i="1"/>
  <c r="Q1698" i="1"/>
  <c r="P1698" i="1"/>
  <c r="R1697" i="1"/>
  <c r="Q1697" i="1"/>
  <c r="P1697" i="1"/>
  <c r="R1696" i="1"/>
  <c r="Q1696" i="1"/>
  <c r="P1696" i="1"/>
  <c r="R1695" i="1"/>
  <c r="Q1695" i="1"/>
  <c r="P1695" i="1"/>
  <c r="R1694" i="1"/>
  <c r="Q1694" i="1"/>
  <c r="P1694" i="1"/>
  <c r="R1693" i="1"/>
  <c r="Q1693" i="1"/>
  <c r="P1693" i="1"/>
  <c r="R1692" i="1"/>
  <c r="Q1692" i="1"/>
  <c r="P1692" i="1"/>
  <c r="R1691" i="1"/>
  <c r="Q1691" i="1"/>
  <c r="P1691" i="1"/>
  <c r="R1690" i="1"/>
  <c r="Q1690" i="1"/>
  <c r="P1690" i="1"/>
  <c r="R1689" i="1"/>
  <c r="Q1689" i="1"/>
  <c r="P1689" i="1"/>
  <c r="R1688" i="1"/>
  <c r="Q1688" i="1"/>
  <c r="P1688" i="1"/>
  <c r="R1687" i="1"/>
  <c r="Q1687" i="1"/>
  <c r="P1687" i="1"/>
  <c r="R1686" i="1"/>
  <c r="Q1686" i="1"/>
  <c r="P1686" i="1"/>
  <c r="R1685" i="1"/>
  <c r="Q1685" i="1"/>
  <c r="P1685" i="1"/>
  <c r="R1684" i="1"/>
  <c r="Q1684" i="1"/>
  <c r="P1684" i="1"/>
  <c r="R1683" i="1"/>
  <c r="Q1683" i="1"/>
  <c r="P1683" i="1"/>
  <c r="R1682" i="1"/>
  <c r="Q1682" i="1"/>
  <c r="P1682" i="1"/>
  <c r="R1681" i="1"/>
  <c r="Q1681" i="1"/>
  <c r="P1681" i="1"/>
  <c r="R1680" i="1"/>
  <c r="Q1680" i="1"/>
  <c r="P1680" i="1"/>
  <c r="R1679" i="1"/>
  <c r="Q1679" i="1"/>
  <c r="P1679" i="1"/>
  <c r="R1678" i="1"/>
  <c r="Q1678" i="1"/>
  <c r="P1678" i="1"/>
  <c r="R1677" i="1"/>
  <c r="Q1677" i="1"/>
  <c r="P1677" i="1"/>
  <c r="R1676" i="1"/>
  <c r="Q1676" i="1"/>
  <c r="P1676" i="1"/>
  <c r="R1675" i="1"/>
  <c r="Q1675" i="1"/>
  <c r="P1675" i="1"/>
  <c r="R1674" i="1"/>
  <c r="Q1674" i="1"/>
  <c r="P1674" i="1"/>
  <c r="R1673" i="1"/>
  <c r="Q1673" i="1"/>
  <c r="P1673" i="1"/>
  <c r="R1672" i="1"/>
  <c r="Q1672" i="1"/>
  <c r="P1672" i="1"/>
  <c r="R1671" i="1"/>
  <c r="Q1671" i="1"/>
  <c r="P1671" i="1"/>
  <c r="R1670" i="1"/>
  <c r="Q1670" i="1"/>
  <c r="P1670" i="1"/>
  <c r="R1669" i="1"/>
  <c r="Q1669" i="1"/>
  <c r="P1669" i="1"/>
  <c r="R1668" i="1"/>
  <c r="Q1668" i="1"/>
  <c r="P1668" i="1"/>
  <c r="R1667" i="1"/>
  <c r="Q1667" i="1"/>
  <c r="P1667" i="1"/>
  <c r="R1666" i="1"/>
  <c r="Q1666" i="1"/>
  <c r="P1666" i="1"/>
  <c r="R1665" i="1"/>
  <c r="Q1665" i="1"/>
  <c r="P1665" i="1"/>
  <c r="R1664" i="1"/>
  <c r="Q1664" i="1"/>
  <c r="P1664" i="1"/>
  <c r="R1663" i="1"/>
  <c r="Q1663" i="1"/>
  <c r="P1663" i="1"/>
  <c r="R1662" i="1"/>
  <c r="Q1662" i="1"/>
  <c r="P1662" i="1"/>
  <c r="R1661" i="1"/>
  <c r="Q1661" i="1"/>
  <c r="P1661" i="1"/>
  <c r="R1660" i="1"/>
  <c r="Q1660" i="1"/>
  <c r="P1660" i="1"/>
  <c r="R1659" i="1"/>
  <c r="Q1659" i="1"/>
  <c r="P1659" i="1"/>
  <c r="R1658" i="1"/>
  <c r="Q1658" i="1"/>
  <c r="P1658" i="1"/>
  <c r="R1657" i="1"/>
  <c r="Q1657" i="1"/>
  <c r="P1657" i="1"/>
  <c r="R1656" i="1"/>
  <c r="Q1656" i="1"/>
  <c r="P1656" i="1"/>
  <c r="R1655" i="1"/>
  <c r="Q1655" i="1"/>
  <c r="P1655" i="1"/>
  <c r="R1654" i="1"/>
  <c r="Q1654" i="1"/>
  <c r="P1654" i="1"/>
  <c r="R1653" i="1"/>
  <c r="Q1653" i="1"/>
  <c r="P1653" i="1"/>
  <c r="R1652" i="1"/>
  <c r="Q1652" i="1"/>
  <c r="P1652" i="1"/>
  <c r="R1651" i="1"/>
  <c r="Q1651" i="1"/>
  <c r="P1651" i="1"/>
  <c r="R1650" i="1"/>
  <c r="Q1650" i="1"/>
  <c r="P1650" i="1"/>
  <c r="R1649" i="1"/>
  <c r="Q1649" i="1"/>
  <c r="P1649" i="1"/>
  <c r="R1648" i="1"/>
  <c r="Q1648" i="1"/>
  <c r="P1648" i="1"/>
  <c r="R1647" i="1"/>
  <c r="Q1647" i="1"/>
  <c r="P1647" i="1"/>
  <c r="R1646" i="1"/>
  <c r="Q1646" i="1"/>
  <c r="P1646" i="1"/>
  <c r="R1645" i="1"/>
  <c r="Q1645" i="1"/>
  <c r="P1645" i="1"/>
  <c r="R1644" i="1"/>
  <c r="Q1644" i="1"/>
  <c r="P1644" i="1"/>
  <c r="R1643" i="1"/>
  <c r="Q1643" i="1"/>
  <c r="P1643" i="1"/>
  <c r="R1642" i="1"/>
  <c r="Q1642" i="1"/>
  <c r="P1642" i="1"/>
  <c r="R1641" i="1"/>
  <c r="Q1641" i="1"/>
  <c r="P1641" i="1"/>
  <c r="R1640" i="1"/>
  <c r="Q1640" i="1"/>
  <c r="P1640" i="1"/>
  <c r="R1639" i="1"/>
  <c r="Q1639" i="1"/>
  <c r="P1639" i="1"/>
  <c r="R1638" i="1"/>
  <c r="Q1638" i="1"/>
  <c r="P1638" i="1"/>
  <c r="R1637" i="1"/>
  <c r="Q1637" i="1"/>
  <c r="P1637" i="1"/>
  <c r="R1636" i="1"/>
  <c r="Q1636" i="1"/>
  <c r="P1636" i="1"/>
  <c r="R1635" i="1"/>
  <c r="Q1635" i="1"/>
  <c r="P1635" i="1"/>
  <c r="R1634" i="1"/>
  <c r="Q1634" i="1"/>
  <c r="P1634" i="1"/>
  <c r="R1633" i="1"/>
  <c r="Q1633" i="1"/>
  <c r="P1633" i="1"/>
  <c r="R1632" i="1"/>
  <c r="Q1632" i="1"/>
  <c r="P1632" i="1"/>
  <c r="R1631" i="1"/>
  <c r="Q1631" i="1"/>
  <c r="P1631" i="1"/>
  <c r="R1630" i="1"/>
  <c r="Q1630" i="1"/>
  <c r="P1630" i="1"/>
  <c r="R1629" i="1"/>
  <c r="Q1629" i="1"/>
  <c r="P1629" i="1"/>
  <c r="R1628" i="1"/>
  <c r="Q1628" i="1"/>
  <c r="P1628" i="1"/>
  <c r="R1627" i="1"/>
  <c r="Q1627" i="1"/>
  <c r="P1627" i="1"/>
  <c r="R1626" i="1"/>
  <c r="Q1626" i="1"/>
  <c r="P1626" i="1"/>
  <c r="R1625" i="1"/>
  <c r="Q1625" i="1"/>
  <c r="P1625" i="1"/>
  <c r="R1624" i="1"/>
  <c r="Q1624" i="1"/>
  <c r="P1624" i="1"/>
  <c r="R1623" i="1"/>
  <c r="Q1623" i="1"/>
  <c r="P1623" i="1"/>
  <c r="R1622" i="1"/>
  <c r="Q1622" i="1"/>
  <c r="P1622" i="1"/>
  <c r="R1621" i="1"/>
  <c r="Q1621" i="1"/>
  <c r="P1621" i="1"/>
  <c r="R1620" i="1"/>
  <c r="Q1620" i="1"/>
  <c r="P1620" i="1"/>
  <c r="R1619" i="1"/>
  <c r="Q1619" i="1"/>
  <c r="P1619" i="1"/>
  <c r="R1618" i="1"/>
  <c r="Q1618" i="1"/>
  <c r="P1618" i="1"/>
  <c r="R1617" i="1"/>
  <c r="Q1617" i="1"/>
  <c r="P1617" i="1"/>
  <c r="R1616" i="1"/>
  <c r="Q1616" i="1"/>
  <c r="P1616" i="1"/>
  <c r="R1615" i="1"/>
  <c r="Q1615" i="1"/>
  <c r="P1615" i="1"/>
  <c r="R1614" i="1"/>
  <c r="Q1614" i="1"/>
  <c r="P1614" i="1"/>
  <c r="R1613" i="1"/>
  <c r="Q1613" i="1"/>
  <c r="P1613" i="1"/>
  <c r="R1612" i="1"/>
  <c r="Q1612" i="1"/>
  <c r="P1612" i="1"/>
  <c r="R1611" i="1"/>
  <c r="Q1611" i="1"/>
  <c r="P1611" i="1"/>
  <c r="R1610" i="1"/>
  <c r="Q1610" i="1"/>
  <c r="P1610" i="1"/>
  <c r="R1609" i="1"/>
  <c r="Q1609" i="1"/>
  <c r="P1609" i="1"/>
  <c r="R1608" i="1"/>
  <c r="Q1608" i="1"/>
  <c r="P1608" i="1"/>
  <c r="R1607" i="1"/>
  <c r="Q1607" i="1"/>
  <c r="P1607" i="1"/>
  <c r="R1606" i="1"/>
  <c r="Q1606" i="1"/>
  <c r="P1606" i="1"/>
  <c r="R1605" i="1"/>
  <c r="Q1605" i="1"/>
  <c r="P1605" i="1"/>
  <c r="R1604" i="1"/>
  <c r="Q1604" i="1"/>
  <c r="P1604" i="1"/>
  <c r="R1603" i="1"/>
  <c r="Q1603" i="1"/>
  <c r="P1603" i="1"/>
  <c r="R1602" i="1"/>
  <c r="Q1602" i="1"/>
  <c r="P1602" i="1"/>
  <c r="R1601" i="1"/>
  <c r="Q1601" i="1"/>
  <c r="P1601" i="1"/>
  <c r="R1600" i="1"/>
  <c r="Q1600" i="1"/>
  <c r="P1600" i="1"/>
  <c r="R1599" i="1"/>
  <c r="Q1599" i="1"/>
  <c r="P1599" i="1"/>
  <c r="R1598" i="1"/>
  <c r="Q1598" i="1"/>
  <c r="P1598" i="1"/>
  <c r="R1597" i="1"/>
  <c r="Q1597" i="1"/>
  <c r="P1597" i="1"/>
  <c r="R1596" i="1"/>
  <c r="Q1596" i="1"/>
  <c r="P1596" i="1"/>
  <c r="R1595" i="1"/>
  <c r="Q1595" i="1"/>
  <c r="P1595" i="1"/>
  <c r="R1594" i="1"/>
  <c r="Q1594" i="1"/>
  <c r="P1594" i="1"/>
  <c r="R1593" i="1"/>
  <c r="Q1593" i="1"/>
  <c r="P1593" i="1"/>
  <c r="R1592" i="1"/>
  <c r="Q1592" i="1"/>
  <c r="P1592" i="1"/>
  <c r="R1591" i="1"/>
  <c r="Q1591" i="1"/>
  <c r="P1591" i="1"/>
  <c r="R1590" i="1"/>
  <c r="Q1590" i="1"/>
  <c r="P1590" i="1"/>
  <c r="R1589" i="1"/>
  <c r="Q1589" i="1"/>
  <c r="P1589" i="1"/>
  <c r="R1588" i="1"/>
  <c r="Q1588" i="1"/>
  <c r="P1588" i="1"/>
  <c r="R1587" i="1"/>
  <c r="Q1587" i="1"/>
  <c r="P1587" i="1"/>
  <c r="R1586" i="1"/>
  <c r="Q1586" i="1"/>
  <c r="P1586" i="1"/>
  <c r="R1585" i="1"/>
  <c r="Q1585" i="1"/>
  <c r="P1585" i="1"/>
  <c r="R1584" i="1"/>
  <c r="Q1584" i="1"/>
  <c r="P1584" i="1"/>
  <c r="R1583" i="1"/>
  <c r="Q1583" i="1"/>
  <c r="P1583" i="1"/>
  <c r="R1582" i="1"/>
  <c r="Q1582" i="1"/>
  <c r="P1582" i="1"/>
  <c r="R1581" i="1"/>
  <c r="Q1581" i="1"/>
  <c r="P1581" i="1"/>
  <c r="R1580" i="1"/>
  <c r="Q1580" i="1"/>
  <c r="P1580" i="1"/>
  <c r="R1579" i="1"/>
  <c r="Q1579" i="1"/>
  <c r="P1579" i="1"/>
  <c r="R1578" i="1"/>
  <c r="Q1578" i="1"/>
  <c r="P1578" i="1"/>
  <c r="R1577" i="1"/>
  <c r="Q1577" i="1"/>
  <c r="P1577" i="1"/>
  <c r="R1576" i="1"/>
  <c r="Q1576" i="1"/>
  <c r="P1576" i="1"/>
  <c r="R1575" i="1"/>
  <c r="Q1575" i="1"/>
  <c r="P1575" i="1"/>
  <c r="R1574" i="1"/>
  <c r="Q1574" i="1"/>
  <c r="P1574" i="1"/>
  <c r="R1573" i="1"/>
  <c r="Q1573" i="1"/>
  <c r="P1573" i="1"/>
  <c r="R1572" i="1"/>
  <c r="Q1572" i="1"/>
  <c r="P1572" i="1"/>
  <c r="R1571" i="1"/>
  <c r="Q1571" i="1"/>
  <c r="P1571" i="1"/>
  <c r="R1570" i="1"/>
  <c r="Q1570" i="1"/>
  <c r="P1570" i="1"/>
  <c r="R1569" i="1"/>
  <c r="Q1569" i="1"/>
  <c r="P1569" i="1"/>
  <c r="R1568" i="1"/>
  <c r="Q1568" i="1"/>
  <c r="P1568" i="1"/>
  <c r="R1567" i="1"/>
  <c r="Q1567" i="1"/>
  <c r="P1567" i="1"/>
  <c r="R1566" i="1"/>
  <c r="Q1566" i="1"/>
  <c r="P1566" i="1"/>
  <c r="R1565" i="1"/>
  <c r="Q1565" i="1"/>
  <c r="P1565" i="1"/>
  <c r="R1564" i="1"/>
  <c r="Q1564" i="1"/>
  <c r="P1564" i="1"/>
  <c r="R1563" i="1"/>
  <c r="Q1563" i="1"/>
  <c r="P1563" i="1"/>
  <c r="R1562" i="1"/>
  <c r="Q1562" i="1"/>
  <c r="P1562" i="1"/>
  <c r="R1561" i="1"/>
  <c r="Q1561" i="1"/>
  <c r="P1561" i="1"/>
  <c r="R1560" i="1"/>
  <c r="Q1560" i="1"/>
  <c r="P1560" i="1"/>
  <c r="R1559" i="1"/>
  <c r="Q1559" i="1"/>
  <c r="P1559" i="1"/>
  <c r="R1558" i="1"/>
  <c r="Q1558" i="1"/>
  <c r="P1558" i="1"/>
  <c r="R1557" i="1"/>
  <c r="Q1557" i="1"/>
  <c r="P1557" i="1"/>
  <c r="R1556" i="1"/>
  <c r="Q1556" i="1"/>
  <c r="P1556" i="1"/>
  <c r="R1555" i="1"/>
  <c r="Q1555" i="1"/>
  <c r="P1555" i="1"/>
  <c r="R1554" i="1"/>
  <c r="Q1554" i="1"/>
  <c r="P1554" i="1"/>
  <c r="R1553" i="1"/>
  <c r="Q1553" i="1"/>
  <c r="P1553" i="1"/>
  <c r="R1552" i="1"/>
  <c r="Q1552" i="1"/>
  <c r="P1552" i="1"/>
  <c r="R1551" i="1"/>
  <c r="Q1551" i="1"/>
  <c r="P1551" i="1"/>
  <c r="R1550" i="1"/>
  <c r="Q1550" i="1"/>
  <c r="P1550" i="1"/>
  <c r="R1549" i="1"/>
  <c r="Q1549" i="1"/>
  <c r="P1549" i="1"/>
  <c r="R1548" i="1"/>
  <c r="Q1548" i="1"/>
  <c r="P1548" i="1"/>
  <c r="R1547" i="1"/>
  <c r="Q1547" i="1"/>
  <c r="P1547" i="1"/>
  <c r="R1546" i="1"/>
  <c r="Q1546" i="1"/>
  <c r="P1546" i="1"/>
  <c r="R1545" i="1"/>
  <c r="Q1545" i="1"/>
  <c r="P1545" i="1"/>
  <c r="R1544" i="1"/>
  <c r="Q1544" i="1"/>
  <c r="P1544" i="1"/>
  <c r="R1543" i="1"/>
  <c r="Q1543" i="1"/>
  <c r="P1543" i="1"/>
  <c r="R1542" i="1"/>
  <c r="Q1542" i="1"/>
  <c r="P1542" i="1"/>
  <c r="R1541" i="1"/>
  <c r="Q1541" i="1"/>
  <c r="P1541" i="1"/>
  <c r="R1540" i="1"/>
  <c r="Q1540" i="1"/>
  <c r="P1540" i="1"/>
  <c r="R1539" i="1"/>
  <c r="Q1539" i="1"/>
  <c r="P1539" i="1"/>
  <c r="R1538" i="1"/>
  <c r="Q1538" i="1"/>
  <c r="P1538" i="1"/>
  <c r="R1537" i="1"/>
  <c r="Q1537" i="1"/>
  <c r="P1537" i="1"/>
  <c r="R1536" i="1"/>
  <c r="Q1536" i="1"/>
  <c r="P1536" i="1"/>
  <c r="R1535" i="1"/>
  <c r="Q1535" i="1"/>
  <c r="P1535" i="1"/>
  <c r="R1534" i="1"/>
  <c r="Q1534" i="1"/>
  <c r="P1534" i="1"/>
  <c r="R1533" i="1"/>
  <c r="Q1533" i="1"/>
  <c r="P1533" i="1"/>
  <c r="R1532" i="1"/>
  <c r="Q1532" i="1"/>
  <c r="P1532" i="1"/>
  <c r="R1531" i="1"/>
  <c r="Q1531" i="1"/>
  <c r="P1531" i="1"/>
  <c r="R1530" i="1"/>
  <c r="Q1530" i="1"/>
  <c r="P1530" i="1"/>
  <c r="R1529" i="1"/>
  <c r="Q1529" i="1"/>
  <c r="P1529" i="1"/>
  <c r="R1528" i="1"/>
  <c r="Q1528" i="1"/>
  <c r="P1528" i="1"/>
  <c r="R1527" i="1"/>
  <c r="Q1527" i="1"/>
  <c r="P1527" i="1"/>
  <c r="R1526" i="1"/>
  <c r="Q1526" i="1"/>
  <c r="P1526" i="1"/>
  <c r="R1525" i="1"/>
  <c r="Q1525" i="1"/>
  <c r="P1525" i="1"/>
  <c r="R1524" i="1"/>
  <c r="Q1524" i="1"/>
  <c r="P1524" i="1"/>
  <c r="R1523" i="1"/>
  <c r="Q1523" i="1"/>
  <c r="P1523" i="1"/>
  <c r="R1522" i="1"/>
  <c r="Q1522" i="1"/>
  <c r="P1522" i="1"/>
  <c r="R1521" i="1"/>
  <c r="Q1521" i="1"/>
  <c r="P1521" i="1"/>
  <c r="R1520" i="1"/>
  <c r="Q1520" i="1"/>
  <c r="P1520" i="1"/>
  <c r="R1519" i="1"/>
  <c r="Q1519" i="1"/>
  <c r="P1519" i="1"/>
  <c r="R1518" i="1"/>
  <c r="Q1518" i="1"/>
  <c r="P1518" i="1"/>
  <c r="R1517" i="1"/>
  <c r="Q1517" i="1"/>
  <c r="P1517" i="1"/>
  <c r="R1516" i="1"/>
  <c r="Q1516" i="1"/>
  <c r="P1516" i="1"/>
  <c r="R1515" i="1"/>
  <c r="Q1515" i="1"/>
  <c r="P1515" i="1"/>
  <c r="R1514" i="1"/>
  <c r="Q1514" i="1"/>
  <c r="P1514" i="1"/>
  <c r="R1513" i="1"/>
  <c r="Q1513" i="1"/>
  <c r="P1513" i="1"/>
  <c r="R1512" i="1"/>
  <c r="Q1512" i="1"/>
  <c r="P1512" i="1"/>
  <c r="R1511" i="1"/>
  <c r="Q1511" i="1"/>
  <c r="P1511" i="1"/>
  <c r="R1510" i="1"/>
  <c r="Q1510" i="1"/>
  <c r="P1510" i="1"/>
  <c r="R1509" i="1"/>
  <c r="Q1509" i="1"/>
  <c r="P1509" i="1"/>
  <c r="R1508" i="1"/>
  <c r="Q1508" i="1"/>
  <c r="P1508" i="1"/>
  <c r="R1507" i="1"/>
  <c r="Q1507" i="1"/>
  <c r="P1507" i="1"/>
  <c r="R1506" i="1"/>
  <c r="Q1506" i="1"/>
  <c r="P1506" i="1"/>
  <c r="R1505" i="1"/>
  <c r="Q1505" i="1"/>
  <c r="P1505" i="1"/>
  <c r="R1504" i="1"/>
  <c r="Q1504" i="1"/>
  <c r="P1504" i="1"/>
  <c r="R1503" i="1"/>
  <c r="Q1503" i="1"/>
  <c r="P1503" i="1"/>
  <c r="R1502" i="1"/>
  <c r="Q1502" i="1"/>
  <c r="P1502" i="1"/>
  <c r="R1501" i="1"/>
  <c r="Q1501" i="1"/>
  <c r="P1501" i="1"/>
  <c r="R1500" i="1"/>
  <c r="Q1500" i="1"/>
  <c r="P1500" i="1"/>
  <c r="R1499" i="1"/>
  <c r="Q1499" i="1"/>
  <c r="P1499" i="1"/>
  <c r="R1498" i="1"/>
  <c r="Q1498" i="1"/>
  <c r="P1498" i="1"/>
  <c r="R1497" i="1"/>
  <c r="Q1497" i="1"/>
  <c r="P1497" i="1"/>
  <c r="R1496" i="1"/>
  <c r="Q1496" i="1"/>
  <c r="P1496" i="1"/>
  <c r="R1495" i="1"/>
  <c r="Q1495" i="1"/>
  <c r="P1495" i="1"/>
  <c r="R1494" i="1"/>
  <c r="Q1494" i="1"/>
  <c r="P1494" i="1"/>
  <c r="R1493" i="1"/>
  <c r="Q1493" i="1"/>
  <c r="P1493" i="1"/>
  <c r="R1492" i="1"/>
  <c r="Q1492" i="1"/>
  <c r="P1492" i="1"/>
  <c r="R1491" i="1"/>
  <c r="Q1491" i="1"/>
  <c r="P1491" i="1"/>
  <c r="R1490" i="1"/>
  <c r="Q1490" i="1"/>
  <c r="P1490" i="1"/>
  <c r="R1489" i="1"/>
  <c r="Q1489" i="1"/>
  <c r="P1489" i="1"/>
  <c r="R1488" i="1"/>
  <c r="Q1488" i="1"/>
  <c r="P1488" i="1"/>
  <c r="R1487" i="1"/>
  <c r="Q1487" i="1"/>
  <c r="P1487" i="1"/>
  <c r="R1486" i="1"/>
  <c r="Q1486" i="1"/>
  <c r="P1486" i="1"/>
  <c r="R1485" i="1"/>
  <c r="Q1485" i="1"/>
  <c r="P1485" i="1"/>
  <c r="R1484" i="1"/>
  <c r="Q1484" i="1"/>
  <c r="P1484" i="1"/>
  <c r="R1483" i="1"/>
  <c r="Q1483" i="1"/>
  <c r="P1483" i="1"/>
  <c r="R1482" i="1"/>
  <c r="Q1482" i="1"/>
  <c r="P1482" i="1"/>
  <c r="R1481" i="1"/>
  <c r="Q1481" i="1"/>
  <c r="P1481" i="1"/>
  <c r="R1480" i="1"/>
  <c r="Q1480" i="1"/>
  <c r="P1480" i="1"/>
  <c r="R1479" i="1"/>
  <c r="Q1479" i="1"/>
  <c r="P1479" i="1"/>
  <c r="R1478" i="1"/>
  <c r="Q1478" i="1"/>
  <c r="P1478" i="1"/>
  <c r="R1477" i="1"/>
  <c r="Q1477" i="1"/>
  <c r="P1477" i="1"/>
  <c r="R1476" i="1"/>
  <c r="Q1476" i="1"/>
  <c r="P1476" i="1"/>
  <c r="R1475" i="1"/>
  <c r="Q1475" i="1"/>
  <c r="P1475" i="1"/>
  <c r="R1474" i="1"/>
  <c r="Q1474" i="1"/>
  <c r="P1474" i="1"/>
  <c r="R1473" i="1"/>
  <c r="Q1473" i="1"/>
  <c r="P1473" i="1"/>
  <c r="R1472" i="1"/>
  <c r="Q1472" i="1"/>
  <c r="P1472" i="1"/>
  <c r="R1471" i="1"/>
  <c r="Q1471" i="1"/>
  <c r="P1471" i="1"/>
  <c r="R1470" i="1"/>
  <c r="Q1470" i="1"/>
  <c r="P1470" i="1"/>
  <c r="R1469" i="1"/>
  <c r="Q1469" i="1"/>
  <c r="P1469" i="1"/>
  <c r="R1468" i="1"/>
  <c r="Q1468" i="1"/>
  <c r="P1468" i="1"/>
  <c r="R1467" i="1"/>
  <c r="Q1467" i="1"/>
  <c r="P1467" i="1"/>
  <c r="R1466" i="1"/>
  <c r="Q1466" i="1"/>
  <c r="P1466" i="1"/>
  <c r="R1465" i="1"/>
  <c r="Q1465" i="1"/>
  <c r="P1465" i="1"/>
  <c r="R1464" i="1"/>
  <c r="Q1464" i="1"/>
  <c r="P1464" i="1"/>
  <c r="R1463" i="1"/>
  <c r="Q1463" i="1"/>
  <c r="P1463" i="1"/>
  <c r="R1462" i="1"/>
  <c r="Q1462" i="1"/>
  <c r="P1462" i="1"/>
  <c r="R1461" i="1"/>
  <c r="Q1461" i="1"/>
  <c r="P1461" i="1"/>
  <c r="R1460" i="1"/>
  <c r="Q1460" i="1"/>
  <c r="P1460" i="1"/>
  <c r="R1459" i="1"/>
  <c r="Q1459" i="1"/>
  <c r="P1459" i="1"/>
  <c r="R1458" i="1"/>
  <c r="Q1458" i="1"/>
  <c r="P1458" i="1"/>
  <c r="R1457" i="1"/>
  <c r="Q1457" i="1"/>
  <c r="P1457" i="1"/>
  <c r="R1456" i="1"/>
  <c r="Q1456" i="1"/>
  <c r="P1456" i="1"/>
  <c r="R1455" i="1"/>
  <c r="Q1455" i="1"/>
  <c r="P1455" i="1"/>
  <c r="R1454" i="1"/>
  <c r="Q1454" i="1"/>
  <c r="P1454" i="1"/>
  <c r="R1453" i="1"/>
  <c r="Q1453" i="1"/>
  <c r="P1453" i="1"/>
  <c r="R1452" i="1"/>
  <c r="Q1452" i="1"/>
  <c r="P1452" i="1"/>
  <c r="R1451" i="1"/>
  <c r="Q1451" i="1"/>
  <c r="P1451" i="1"/>
  <c r="R1450" i="1"/>
  <c r="Q1450" i="1"/>
  <c r="P1450" i="1"/>
  <c r="R1449" i="1"/>
  <c r="Q1449" i="1"/>
  <c r="P1449" i="1"/>
  <c r="R1448" i="1"/>
  <c r="Q1448" i="1"/>
  <c r="P1448" i="1"/>
  <c r="R1447" i="1"/>
  <c r="Q1447" i="1"/>
  <c r="P1447" i="1"/>
  <c r="R1446" i="1"/>
  <c r="Q1446" i="1"/>
  <c r="P1446" i="1"/>
  <c r="R1445" i="1"/>
  <c r="Q1445" i="1"/>
  <c r="P1445" i="1"/>
  <c r="R1444" i="1"/>
  <c r="Q1444" i="1"/>
  <c r="P1444" i="1"/>
  <c r="R1443" i="1"/>
  <c r="Q1443" i="1"/>
  <c r="P1443" i="1"/>
  <c r="R1442" i="1"/>
  <c r="Q1442" i="1"/>
  <c r="P1442" i="1"/>
  <c r="R1441" i="1"/>
  <c r="Q1441" i="1"/>
  <c r="P1441" i="1"/>
  <c r="R1440" i="1"/>
  <c r="Q1440" i="1"/>
  <c r="P1440" i="1"/>
  <c r="R1439" i="1"/>
  <c r="Q1439" i="1"/>
  <c r="P1439" i="1"/>
  <c r="R1438" i="1"/>
  <c r="Q1438" i="1"/>
  <c r="P1438" i="1"/>
  <c r="R1437" i="1"/>
  <c r="Q1437" i="1"/>
  <c r="P1437" i="1"/>
  <c r="R1436" i="1"/>
  <c r="Q1436" i="1"/>
  <c r="P1436" i="1"/>
  <c r="R1435" i="1"/>
  <c r="Q1435" i="1"/>
  <c r="P1435" i="1"/>
  <c r="R1434" i="1"/>
  <c r="Q1434" i="1"/>
  <c r="P1434" i="1"/>
  <c r="R1433" i="1"/>
  <c r="Q1433" i="1"/>
  <c r="P1433" i="1"/>
  <c r="R1432" i="1"/>
  <c r="Q1432" i="1"/>
  <c r="P1432" i="1"/>
  <c r="R1431" i="1"/>
  <c r="Q1431" i="1"/>
  <c r="P1431" i="1"/>
  <c r="R1430" i="1"/>
  <c r="Q1430" i="1"/>
  <c r="P1430" i="1"/>
  <c r="R1429" i="1"/>
  <c r="Q1429" i="1"/>
  <c r="P1429" i="1"/>
  <c r="R1428" i="1"/>
  <c r="Q1428" i="1"/>
  <c r="P1428" i="1"/>
  <c r="R1427" i="1"/>
  <c r="Q1427" i="1"/>
  <c r="P1427" i="1"/>
  <c r="R1426" i="1"/>
  <c r="Q1426" i="1"/>
  <c r="P1426" i="1"/>
  <c r="R1425" i="1"/>
  <c r="Q1425" i="1"/>
  <c r="P1425" i="1"/>
  <c r="R1424" i="1"/>
  <c r="Q1424" i="1"/>
  <c r="P1424" i="1"/>
  <c r="R1423" i="1"/>
  <c r="Q1423" i="1"/>
  <c r="P1423" i="1"/>
  <c r="R1422" i="1"/>
  <c r="Q1422" i="1"/>
  <c r="P1422" i="1"/>
  <c r="R1421" i="1"/>
  <c r="Q1421" i="1"/>
  <c r="P1421" i="1"/>
  <c r="R1420" i="1"/>
  <c r="Q1420" i="1"/>
  <c r="P1420" i="1"/>
  <c r="R1419" i="1"/>
  <c r="Q1419" i="1"/>
  <c r="P1419" i="1"/>
  <c r="R1418" i="1"/>
  <c r="Q1418" i="1"/>
  <c r="P1418" i="1"/>
  <c r="R1417" i="1"/>
  <c r="Q1417" i="1"/>
  <c r="P1417" i="1"/>
  <c r="R1416" i="1"/>
  <c r="Q1416" i="1"/>
  <c r="P1416" i="1"/>
  <c r="R1415" i="1"/>
  <c r="Q1415" i="1"/>
  <c r="P1415" i="1"/>
  <c r="R1414" i="1"/>
  <c r="Q1414" i="1"/>
  <c r="P1414" i="1"/>
  <c r="R1413" i="1"/>
  <c r="Q1413" i="1"/>
  <c r="P1413" i="1"/>
  <c r="R1412" i="1"/>
  <c r="Q1412" i="1"/>
  <c r="P1412" i="1"/>
  <c r="R1411" i="1"/>
  <c r="Q1411" i="1"/>
  <c r="P1411" i="1"/>
  <c r="R1410" i="1"/>
  <c r="Q1410" i="1"/>
  <c r="P1410" i="1"/>
  <c r="R1409" i="1"/>
  <c r="Q1409" i="1"/>
  <c r="P1409" i="1"/>
  <c r="R1408" i="1"/>
  <c r="Q1408" i="1"/>
  <c r="P1408" i="1"/>
  <c r="R1407" i="1"/>
  <c r="Q1407" i="1"/>
  <c r="P1407" i="1"/>
  <c r="R1406" i="1"/>
  <c r="Q1406" i="1"/>
  <c r="P1406" i="1"/>
  <c r="R1405" i="1"/>
  <c r="Q1405" i="1"/>
  <c r="P1405" i="1"/>
  <c r="R1404" i="1"/>
  <c r="Q1404" i="1"/>
  <c r="P1404" i="1"/>
  <c r="R1403" i="1"/>
  <c r="Q1403" i="1"/>
  <c r="P1403" i="1"/>
  <c r="R1402" i="1"/>
  <c r="Q1402" i="1"/>
  <c r="P1402" i="1"/>
  <c r="R1401" i="1"/>
  <c r="Q1401" i="1"/>
  <c r="P1401" i="1"/>
  <c r="R1400" i="1"/>
  <c r="Q1400" i="1"/>
  <c r="P1400" i="1"/>
  <c r="R1399" i="1"/>
  <c r="Q1399" i="1"/>
  <c r="P1399" i="1"/>
  <c r="R1398" i="1"/>
  <c r="Q1398" i="1"/>
  <c r="P1398" i="1"/>
  <c r="R1397" i="1"/>
  <c r="Q1397" i="1"/>
  <c r="P1397" i="1"/>
  <c r="R1396" i="1"/>
  <c r="Q1396" i="1"/>
  <c r="P1396" i="1"/>
  <c r="R1395" i="1"/>
  <c r="Q1395" i="1"/>
  <c r="P1395" i="1"/>
  <c r="R1394" i="1"/>
  <c r="Q1394" i="1"/>
  <c r="P1394" i="1"/>
  <c r="R1393" i="1"/>
  <c r="Q1393" i="1"/>
  <c r="P1393" i="1"/>
  <c r="R1392" i="1"/>
  <c r="Q1392" i="1"/>
  <c r="P1392" i="1"/>
  <c r="R1391" i="1"/>
  <c r="Q1391" i="1"/>
  <c r="P1391" i="1"/>
  <c r="R1390" i="1"/>
  <c r="Q1390" i="1"/>
  <c r="P1390" i="1"/>
  <c r="R1389" i="1"/>
  <c r="Q1389" i="1"/>
  <c r="P1389" i="1"/>
  <c r="R1388" i="1"/>
  <c r="Q1388" i="1"/>
  <c r="P1388" i="1"/>
  <c r="R1387" i="1"/>
  <c r="Q1387" i="1"/>
  <c r="P1387" i="1"/>
  <c r="R1386" i="1"/>
  <c r="Q1386" i="1"/>
  <c r="P1386" i="1"/>
  <c r="R1385" i="1"/>
  <c r="Q1385" i="1"/>
  <c r="P1385" i="1"/>
  <c r="R1384" i="1"/>
  <c r="Q1384" i="1"/>
  <c r="P1384" i="1"/>
  <c r="R1383" i="1"/>
  <c r="Q1383" i="1"/>
  <c r="P1383" i="1"/>
  <c r="R1382" i="1"/>
  <c r="Q1382" i="1"/>
  <c r="P1382" i="1"/>
  <c r="R1381" i="1"/>
  <c r="Q1381" i="1"/>
  <c r="P1381" i="1"/>
  <c r="R1380" i="1"/>
  <c r="Q1380" i="1"/>
  <c r="P1380" i="1"/>
  <c r="R1379" i="1"/>
  <c r="Q1379" i="1"/>
  <c r="P1379" i="1"/>
  <c r="R1378" i="1"/>
  <c r="Q1378" i="1"/>
  <c r="P1378" i="1"/>
  <c r="R1377" i="1"/>
  <c r="Q1377" i="1"/>
  <c r="P1377" i="1"/>
  <c r="R1376" i="1"/>
  <c r="Q1376" i="1"/>
  <c r="P1376" i="1"/>
  <c r="R1375" i="1"/>
  <c r="Q1375" i="1"/>
  <c r="P1375" i="1"/>
  <c r="R1374" i="1"/>
  <c r="Q1374" i="1"/>
  <c r="P1374" i="1"/>
  <c r="R1373" i="1"/>
  <c r="Q1373" i="1"/>
  <c r="P1373" i="1"/>
  <c r="R1372" i="1"/>
  <c r="Q1372" i="1"/>
  <c r="P1372" i="1"/>
  <c r="R1371" i="1"/>
  <c r="Q1371" i="1"/>
  <c r="P1371" i="1"/>
  <c r="R1370" i="1"/>
  <c r="Q1370" i="1"/>
  <c r="P1370" i="1"/>
  <c r="R1369" i="1"/>
  <c r="Q1369" i="1"/>
  <c r="P1369" i="1"/>
  <c r="R1368" i="1"/>
  <c r="Q1368" i="1"/>
  <c r="P1368" i="1"/>
  <c r="R1367" i="1"/>
  <c r="Q1367" i="1"/>
  <c r="P1367" i="1"/>
  <c r="R1366" i="1"/>
  <c r="Q1366" i="1"/>
  <c r="P1366" i="1"/>
  <c r="R1365" i="1"/>
  <c r="Q1365" i="1"/>
  <c r="P1365" i="1"/>
  <c r="R1364" i="1"/>
  <c r="Q1364" i="1"/>
  <c r="P1364" i="1"/>
  <c r="R1363" i="1"/>
  <c r="Q1363" i="1"/>
  <c r="P1363" i="1"/>
  <c r="R1362" i="1"/>
  <c r="Q1362" i="1"/>
  <c r="P1362" i="1"/>
  <c r="R1361" i="1"/>
  <c r="Q1361" i="1"/>
  <c r="P1361" i="1"/>
  <c r="R1360" i="1"/>
  <c r="Q1360" i="1"/>
  <c r="P1360" i="1"/>
  <c r="R1359" i="1"/>
  <c r="Q1359" i="1"/>
  <c r="P1359" i="1"/>
  <c r="R1358" i="1"/>
  <c r="Q1358" i="1"/>
  <c r="P1358" i="1"/>
  <c r="R1357" i="1"/>
  <c r="Q1357" i="1"/>
  <c r="P1357" i="1"/>
  <c r="R1356" i="1"/>
  <c r="Q1356" i="1"/>
  <c r="P1356" i="1"/>
  <c r="R1355" i="1"/>
  <c r="Q1355" i="1"/>
  <c r="P1355" i="1"/>
  <c r="R1354" i="1"/>
  <c r="Q1354" i="1"/>
  <c r="P1354" i="1"/>
  <c r="R1353" i="1"/>
  <c r="Q1353" i="1"/>
  <c r="P1353" i="1"/>
  <c r="R1352" i="1"/>
  <c r="Q1352" i="1"/>
  <c r="P1352" i="1"/>
  <c r="R1351" i="1"/>
  <c r="Q1351" i="1"/>
  <c r="P1351" i="1"/>
  <c r="R1350" i="1"/>
  <c r="Q1350" i="1"/>
  <c r="P1350" i="1"/>
  <c r="R1349" i="1"/>
  <c r="Q1349" i="1"/>
  <c r="P1349" i="1"/>
  <c r="R1348" i="1"/>
  <c r="Q1348" i="1"/>
  <c r="P1348" i="1"/>
  <c r="R1347" i="1"/>
  <c r="Q1347" i="1"/>
  <c r="P1347" i="1"/>
  <c r="R1346" i="1"/>
  <c r="Q1346" i="1"/>
  <c r="P1346" i="1"/>
  <c r="R1345" i="1"/>
  <c r="Q1345" i="1"/>
  <c r="P1345" i="1"/>
  <c r="R1344" i="1"/>
  <c r="Q1344" i="1"/>
  <c r="P1344" i="1"/>
  <c r="R1343" i="1"/>
  <c r="Q1343" i="1"/>
  <c r="P1343" i="1"/>
  <c r="R1342" i="1"/>
  <c r="Q1342" i="1"/>
  <c r="P1342" i="1"/>
  <c r="R1341" i="1"/>
  <c r="Q1341" i="1"/>
  <c r="P1341" i="1"/>
  <c r="R1340" i="1"/>
  <c r="Q1340" i="1"/>
  <c r="P1340" i="1"/>
  <c r="R1339" i="1"/>
  <c r="Q1339" i="1"/>
  <c r="P1339" i="1"/>
  <c r="R1338" i="1"/>
  <c r="Q1338" i="1"/>
  <c r="P1338" i="1"/>
  <c r="R1337" i="1"/>
  <c r="Q1337" i="1"/>
  <c r="P1337" i="1"/>
  <c r="R1336" i="1"/>
  <c r="Q1336" i="1"/>
  <c r="P1336" i="1"/>
  <c r="R1335" i="1"/>
  <c r="Q1335" i="1"/>
  <c r="P1335" i="1"/>
  <c r="R1334" i="1"/>
  <c r="Q1334" i="1"/>
  <c r="P1334" i="1"/>
  <c r="R1333" i="1"/>
  <c r="Q1333" i="1"/>
  <c r="P1333" i="1"/>
  <c r="R1332" i="1"/>
  <c r="Q1332" i="1"/>
  <c r="P1332" i="1"/>
  <c r="R1331" i="1"/>
  <c r="Q1331" i="1"/>
  <c r="P1331" i="1"/>
  <c r="R1330" i="1"/>
  <c r="Q1330" i="1"/>
  <c r="P1330" i="1"/>
  <c r="R1329" i="1"/>
  <c r="Q1329" i="1"/>
  <c r="P1329" i="1"/>
  <c r="R1328" i="1"/>
  <c r="Q1328" i="1"/>
  <c r="P1328" i="1"/>
  <c r="R1327" i="1"/>
  <c r="Q1327" i="1"/>
  <c r="P1327" i="1"/>
  <c r="R1326" i="1"/>
  <c r="Q1326" i="1"/>
  <c r="P1326" i="1"/>
  <c r="R1325" i="1"/>
  <c r="Q1325" i="1"/>
  <c r="P1325" i="1"/>
  <c r="R1324" i="1"/>
  <c r="Q1324" i="1"/>
  <c r="P1324" i="1"/>
  <c r="R1323" i="1"/>
  <c r="Q1323" i="1"/>
  <c r="P1323" i="1"/>
  <c r="R1322" i="1"/>
  <c r="Q1322" i="1"/>
  <c r="P1322" i="1"/>
  <c r="R1321" i="1"/>
  <c r="Q1321" i="1"/>
  <c r="P1321" i="1"/>
  <c r="R1320" i="1"/>
  <c r="Q1320" i="1"/>
  <c r="P1320" i="1"/>
  <c r="R1319" i="1"/>
  <c r="Q1319" i="1"/>
  <c r="P1319" i="1"/>
  <c r="R1318" i="1"/>
  <c r="Q1318" i="1"/>
  <c r="P1318" i="1"/>
  <c r="R1317" i="1"/>
  <c r="Q1317" i="1"/>
  <c r="P1317" i="1"/>
  <c r="R1316" i="1"/>
  <c r="Q1316" i="1"/>
  <c r="P1316" i="1"/>
  <c r="R1315" i="1"/>
  <c r="Q1315" i="1"/>
  <c r="P1315" i="1"/>
  <c r="R1314" i="1"/>
  <c r="Q1314" i="1"/>
  <c r="P1314" i="1"/>
  <c r="R1313" i="1"/>
  <c r="Q1313" i="1"/>
  <c r="P1313" i="1"/>
  <c r="R1312" i="1"/>
  <c r="Q1312" i="1"/>
  <c r="P1312" i="1"/>
  <c r="R1311" i="1"/>
  <c r="Q1311" i="1"/>
  <c r="P1311" i="1"/>
  <c r="R1310" i="1"/>
  <c r="Q1310" i="1"/>
  <c r="P1310" i="1"/>
  <c r="R1309" i="1"/>
  <c r="Q1309" i="1"/>
  <c r="P1309" i="1"/>
  <c r="R1308" i="1"/>
  <c r="Q1308" i="1"/>
  <c r="P1308" i="1"/>
  <c r="R1307" i="1"/>
  <c r="Q1307" i="1"/>
  <c r="P1307" i="1"/>
  <c r="R1306" i="1"/>
  <c r="Q1306" i="1"/>
  <c r="P1306" i="1"/>
  <c r="R1305" i="1"/>
  <c r="Q1305" i="1"/>
  <c r="P1305" i="1"/>
  <c r="R1304" i="1"/>
  <c r="Q1304" i="1"/>
  <c r="P1304" i="1"/>
  <c r="R1303" i="1"/>
  <c r="Q1303" i="1"/>
  <c r="P1303" i="1"/>
  <c r="R1302" i="1"/>
  <c r="Q1302" i="1"/>
  <c r="P1302" i="1"/>
  <c r="R1301" i="1"/>
  <c r="Q1301" i="1"/>
  <c r="P1301" i="1"/>
  <c r="R1300" i="1"/>
  <c r="Q1300" i="1"/>
  <c r="P1300" i="1"/>
  <c r="R1299" i="1"/>
  <c r="Q1299" i="1"/>
  <c r="P1299" i="1"/>
  <c r="R1298" i="1"/>
  <c r="Q1298" i="1"/>
  <c r="P1298" i="1"/>
  <c r="R1297" i="1"/>
  <c r="Q1297" i="1"/>
  <c r="P1297" i="1"/>
  <c r="R1296" i="1"/>
  <c r="Q1296" i="1"/>
  <c r="P1296" i="1"/>
  <c r="R1295" i="1"/>
  <c r="Q1295" i="1"/>
  <c r="P1295" i="1"/>
  <c r="R1294" i="1"/>
  <c r="Q1294" i="1"/>
  <c r="P1294" i="1"/>
  <c r="R1293" i="1"/>
  <c r="Q1293" i="1"/>
  <c r="P1293" i="1"/>
  <c r="R1292" i="1"/>
  <c r="Q1292" i="1"/>
  <c r="P1292" i="1"/>
  <c r="R1291" i="1"/>
  <c r="Q1291" i="1"/>
  <c r="P1291" i="1"/>
  <c r="R1290" i="1"/>
  <c r="Q1290" i="1"/>
  <c r="P1290" i="1"/>
  <c r="R1289" i="1"/>
  <c r="Q1289" i="1"/>
  <c r="P1289" i="1"/>
  <c r="R1288" i="1"/>
  <c r="Q1288" i="1"/>
  <c r="P1288" i="1"/>
  <c r="R1287" i="1"/>
  <c r="Q1287" i="1"/>
  <c r="P1287" i="1"/>
  <c r="R1286" i="1"/>
  <c r="Q1286" i="1"/>
  <c r="P1286" i="1"/>
  <c r="R1285" i="1"/>
  <c r="Q1285" i="1"/>
  <c r="P1285" i="1"/>
  <c r="R1284" i="1"/>
  <c r="Q1284" i="1"/>
  <c r="P1284" i="1"/>
  <c r="R1283" i="1"/>
  <c r="Q1283" i="1"/>
  <c r="P1283" i="1"/>
  <c r="R1282" i="1"/>
  <c r="Q1282" i="1"/>
  <c r="P1282" i="1"/>
  <c r="R1281" i="1"/>
  <c r="Q1281" i="1"/>
  <c r="P1281" i="1"/>
  <c r="R1280" i="1"/>
  <c r="Q1280" i="1"/>
  <c r="P1280" i="1"/>
  <c r="R1279" i="1"/>
  <c r="Q1279" i="1"/>
  <c r="P1279" i="1"/>
  <c r="R1278" i="1"/>
  <c r="Q1278" i="1"/>
  <c r="P1278" i="1"/>
  <c r="R1277" i="1"/>
  <c r="Q1277" i="1"/>
  <c r="P1277" i="1"/>
  <c r="R1276" i="1"/>
  <c r="Q1276" i="1"/>
  <c r="P1276" i="1"/>
  <c r="R1275" i="1"/>
  <c r="Q1275" i="1"/>
  <c r="P1275" i="1"/>
  <c r="R1274" i="1"/>
  <c r="Q1274" i="1"/>
  <c r="P1274" i="1"/>
  <c r="R1273" i="1"/>
  <c r="Q1273" i="1"/>
  <c r="P1273" i="1"/>
  <c r="R1272" i="1"/>
  <c r="Q1272" i="1"/>
  <c r="P1272" i="1"/>
  <c r="R1271" i="1"/>
  <c r="Q1271" i="1"/>
  <c r="P1271" i="1"/>
  <c r="R1270" i="1"/>
  <c r="Q1270" i="1"/>
  <c r="P1270" i="1"/>
  <c r="R1269" i="1"/>
  <c r="Q1269" i="1"/>
  <c r="P1269" i="1"/>
  <c r="R1268" i="1"/>
  <c r="Q1268" i="1"/>
  <c r="P1268" i="1"/>
  <c r="R1267" i="1"/>
  <c r="Q1267" i="1"/>
  <c r="P1267" i="1"/>
  <c r="R1266" i="1"/>
  <c r="Q1266" i="1"/>
  <c r="P1266" i="1"/>
  <c r="R1265" i="1"/>
  <c r="Q1265" i="1"/>
  <c r="P1265" i="1"/>
  <c r="R1264" i="1"/>
  <c r="Q1264" i="1"/>
  <c r="P1264" i="1"/>
  <c r="R1263" i="1"/>
  <c r="Q1263" i="1"/>
  <c r="P1263" i="1"/>
  <c r="R1262" i="1"/>
  <c r="Q1262" i="1"/>
  <c r="P1262" i="1"/>
  <c r="R1261" i="1"/>
  <c r="Q1261" i="1"/>
  <c r="P1261" i="1"/>
  <c r="R1260" i="1"/>
  <c r="Q1260" i="1"/>
  <c r="P1260" i="1"/>
  <c r="R1259" i="1"/>
  <c r="Q1259" i="1"/>
  <c r="P1259" i="1"/>
  <c r="R1258" i="1"/>
  <c r="Q1258" i="1"/>
  <c r="P1258" i="1"/>
  <c r="R1257" i="1"/>
  <c r="Q1257" i="1"/>
  <c r="P1257" i="1"/>
  <c r="R1256" i="1"/>
  <c r="Q1256" i="1"/>
  <c r="P1256" i="1"/>
  <c r="R1255" i="1"/>
  <c r="Q1255" i="1"/>
  <c r="P1255" i="1"/>
  <c r="R1254" i="1"/>
  <c r="Q1254" i="1"/>
  <c r="P1254" i="1"/>
  <c r="R1253" i="1"/>
  <c r="Q1253" i="1"/>
  <c r="P1253" i="1"/>
  <c r="R1252" i="1"/>
  <c r="Q1252" i="1"/>
  <c r="P1252" i="1"/>
  <c r="R1251" i="1"/>
  <c r="Q1251" i="1"/>
  <c r="P1251" i="1"/>
  <c r="R1250" i="1"/>
  <c r="Q1250" i="1"/>
  <c r="P1250" i="1"/>
  <c r="R1249" i="1"/>
  <c r="Q1249" i="1"/>
  <c r="P1249" i="1"/>
  <c r="R1248" i="1"/>
  <c r="Q1248" i="1"/>
  <c r="P1248" i="1"/>
  <c r="R1247" i="1"/>
  <c r="Q1247" i="1"/>
  <c r="P1247" i="1"/>
  <c r="R1246" i="1"/>
  <c r="Q1246" i="1"/>
  <c r="P1246" i="1"/>
  <c r="R1245" i="1"/>
  <c r="Q1245" i="1"/>
  <c r="P1245" i="1"/>
  <c r="R1244" i="1"/>
  <c r="Q1244" i="1"/>
  <c r="P1244" i="1"/>
  <c r="R1243" i="1"/>
  <c r="Q1243" i="1"/>
  <c r="P1243" i="1"/>
  <c r="R1242" i="1"/>
  <c r="Q1242" i="1"/>
  <c r="P1242" i="1"/>
  <c r="R1241" i="1"/>
  <c r="Q1241" i="1"/>
  <c r="P1241" i="1"/>
  <c r="R1240" i="1"/>
  <c r="Q1240" i="1"/>
  <c r="P1240" i="1"/>
  <c r="R1239" i="1"/>
  <c r="Q1239" i="1"/>
  <c r="P1239" i="1"/>
  <c r="R1238" i="1"/>
  <c r="Q1238" i="1"/>
  <c r="P1238" i="1"/>
  <c r="R1237" i="1"/>
  <c r="Q1237" i="1"/>
  <c r="P1237" i="1"/>
  <c r="R1236" i="1"/>
  <c r="Q1236" i="1"/>
  <c r="P1236" i="1"/>
  <c r="R1235" i="1"/>
  <c r="Q1235" i="1"/>
  <c r="P1235" i="1"/>
  <c r="R1234" i="1"/>
  <c r="Q1234" i="1"/>
  <c r="P1234" i="1"/>
  <c r="R1233" i="1"/>
  <c r="Q1233" i="1"/>
  <c r="P1233" i="1"/>
  <c r="R1232" i="1"/>
  <c r="Q1232" i="1"/>
  <c r="P1232" i="1"/>
  <c r="R1231" i="1"/>
  <c r="Q1231" i="1"/>
  <c r="P1231" i="1"/>
  <c r="R1230" i="1"/>
  <c r="Q1230" i="1"/>
  <c r="P1230" i="1"/>
  <c r="R1229" i="1"/>
  <c r="Q1229" i="1"/>
  <c r="P1229" i="1"/>
  <c r="R1228" i="1"/>
  <c r="Q1228" i="1"/>
  <c r="P1228" i="1"/>
  <c r="R1227" i="1"/>
  <c r="Q1227" i="1"/>
  <c r="P1227" i="1"/>
  <c r="R1226" i="1"/>
  <c r="Q1226" i="1"/>
  <c r="P1226" i="1"/>
  <c r="R1225" i="1"/>
  <c r="Q1225" i="1"/>
  <c r="P1225" i="1"/>
  <c r="R1224" i="1"/>
  <c r="Q1224" i="1"/>
  <c r="P1224" i="1"/>
  <c r="R1223" i="1"/>
  <c r="Q1223" i="1"/>
  <c r="P1223" i="1"/>
  <c r="R1222" i="1"/>
  <c r="Q1222" i="1"/>
  <c r="P1222" i="1"/>
  <c r="R1221" i="1"/>
  <c r="Q1221" i="1"/>
  <c r="P1221" i="1"/>
  <c r="R1220" i="1"/>
  <c r="Q1220" i="1"/>
  <c r="P1220" i="1"/>
  <c r="R1219" i="1"/>
  <c r="Q1219" i="1"/>
  <c r="P1219" i="1"/>
  <c r="R1218" i="1"/>
  <c r="Q1218" i="1"/>
  <c r="P1218" i="1"/>
  <c r="R1217" i="1"/>
  <c r="Q1217" i="1"/>
  <c r="P1217" i="1"/>
  <c r="R1216" i="1"/>
  <c r="Q1216" i="1"/>
  <c r="P1216" i="1"/>
  <c r="R1215" i="1"/>
  <c r="Q1215" i="1"/>
  <c r="P1215" i="1"/>
  <c r="R1214" i="1"/>
  <c r="Q1214" i="1"/>
  <c r="P1214" i="1"/>
  <c r="R1213" i="1"/>
  <c r="Q1213" i="1"/>
  <c r="P1213" i="1"/>
  <c r="R1212" i="1"/>
  <c r="Q1212" i="1"/>
  <c r="P1212" i="1"/>
  <c r="R1211" i="1"/>
  <c r="Q1211" i="1"/>
  <c r="P1211" i="1"/>
  <c r="R1210" i="1"/>
  <c r="Q1210" i="1"/>
  <c r="P1210" i="1"/>
  <c r="R1209" i="1"/>
  <c r="Q1209" i="1"/>
  <c r="P1209" i="1"/>
  <c r="R1208" i="1"/>
  <c r="Q1208" i="1"/>
  <c r="P1208" i="1"/>
  <c r="R1207" i="1"/>
  <c r="Q1207" i="1"/>
  <c r="P1207" i="1"/>
  <c r="R1206" i="1"/>
  <c r="Q1206" i="1"/>
  <c r="P1206" i="1"/>
  <c r="R1205" i="1"/>
  <c r="Q1205" i="1"/>
  <c r="P1205" i="1"/>
  <c r="R1204" i="1"/>
  <c r="Q1204" i="1"/>
  <c r="P1204" i="1"/>
  <c r="R1203" i="1"/>
  <c r="Q1203" i="1"/>
  <c r="P1203" i="1"/>
  <c r="R1202" i="1"/>
  <c r="Q1202" i="1"/>
  <c r="P1202" i="1"/>
  <c r="R1201" i="1"/>
  <c r="Q1201" i="1"/>
  <c r="P1201" i="1"/>
  <c r="R1200" i="1"/>
  <c r="Q1200" i="1"/>
  <c r="P1200" i="1"/>
  <c r="R1199" i="1"/>
  <c r="Q1199" i="1"/>
  <c r="P1199" i="1"/>
  <c r="R1198" i="1"/>
  <c r="Q1198" i="1"/>
  <c r="P1198" i="1"/>
  <c r="R1197" i="1"/>
  <c r="Q1197" i="1"/>
  <c r="P1197" i="1"/>
  <c r="R1196" i="1"/>
  <c r="Q1196" i="1"/>
  <c r="P1196" i="1"/>
  <c r="R1195" i="1"/>
  <c r="Q1195" i="1"/>
  <c r="P1195" i="1"/>
  <c r="R1194" i="1"/>
  <c r="Q1194" i="1"/>
  <c r="P1194" i="1"/>
  <c r="R1193" i="1"/>
  <c r="Q1193" i="1"/>
  <c r="P1193" i="1"/>
  <c r="R1192" i="1"/>
  <c r="Q1192" i="1"/>
  <c r="P1192" i="1"/>
  <c r="R1191" i="1"/>
  <c r="Q1191" i="1"/>
  <c r="P1191" i="1"/>
  <c r="R1190" i="1"/>
  <c r="Q1190" i="1"/>
  <c r="P1190" i="1"/>
  <c r="R1189" i="1"/>
  <c r="Q1189" i="1"/>
  <c r="P1189" i="1"/>
  <c r="R1188" i="1"/>
  <c r="Q1188" i="1"/>
  <c r="P1188" i="1"/>
  <c r="R1187" i="1"/>
  <c r="Q1187" i="1"/>
  <c r="P1187" i="1"/>
  <c r="R1186" i="1"/>
  <c r="Q1186" i="1"/>
  <c r="P1186" i="1"/>
  <c r="R1185" i="1"/>
  <c r="Q1185" i="1"/>
  <c r="P1185" i="1"/>
  <c r="R1184" i="1"/>
  <c r="Q1184" i="1"/>
  <c r="P1184" i="1"/>
  <c r="R1183" i="1"/>
  <c r="Q1183" i="1"/>
  <c r="P1183" i="1"/>
  <c r="R1182" i="1"/>
  <c r="Q1182" i="1"/>
  <c r="P1182" i="1"/>
  <c r="R1181" i="1"/>
  <c r="Q1181" i="1"/>
  <c r="P1181" i="1"/>
  <c r="R1180" i="1"/>
  <c r="Q1180" i="1"/>
  <c r="P1180" i="1"/>
  <c r="R1179" i="1"/>
  <c r="Q1179" i="1"/>
  <c r="P1179" i="1"/>
  <c r="R1178" i="1"/>
  <c r="Q1178" i="1"/>
  <c r="P1178" i="1"/>
  <c r="R1177" i="1"/>
  <c r="Q1177" i="1"/>
  <c r="P1177" i="1"/>
  <c r="R1176" i="1"/>
  <c r="Q1176" i="1"/>
  <c r="P1176" i="1"/>
  <c r="R1175" i="1"/>
  <c r="Q1175" i="1"/>
  <c r="P1175" i="1"/>
  <c r="R1174" i="1"/>
  <c r="Q1174" i="1"/>
  <c r="P1174" i="1"/>
  <c r="R1173" i="1"/>
  <c r="Q1173" i="1"/>
  <c r="P1173" i="1"/>
  <c r="R1172" i="1"/>
  <c r="Q1172" i="1"/>
  <c r="P1172" i="1"/>
  <c r="R1171" i="1"/>
  <c r="Q1171" i="1"/>
  <c r="P1171" i="1"/>
  <c r="R1170" i="1"/>
  <c r="Q1170" i="1"/>
  <c r="P1170" i="1"/>
  <c r="R1169" i="1"/>
  <c r="Q1169" i="1"/>
  <c r="P1169" i="1"/>
  <c r="R1168" i="1"/>
  <c r="Q1168" i="1"/>
  <c r="P1168" i="1"/>
  <c r="R1167" i="1"/>
  <c r="Q1167" i="1"/>
  <c r="P1167" i="1"/>
  <c r="R1166" i="1"/>
  <c r="Q1166" i="1"/>
  <c r="P1166" i="1"/>
  <c r="R1165" i="1"/>
  <c r="Q1165" i="1"/>
  <c r="P1165" i="1"/>
  <c r="R1164" i="1"/>
  <c r="Q1164" i="1"/>
  <c r="P1164" i="1"/>
  <c r="R1163" i="1"/>
  <c r="Q1163" i="1"/>
  <c r="P1163" i="1"/>
  <c r="R1162" i="1"/>
  <c r="Q1162" i="1"/>
  <c r="P1162" i="1"/>
  <c r="R1161" i="1"/>
  <c r="Q1161" i="1"/>
  <c r="P1161" i="1"/>
  <c r="R1160" i="1"/>
  <c r="Q1160" i="1"/>
  <c r="P1160" i="1"/>
  <c r="R1159" i="1"/>
  <c r="Q1159" i="1"/>
  <c r="P1159" i="1"/>
  <c r="R1158" i="1"/>
  <c r="Q1158" i="1"/>
  <c r="P1158" i="1"/>
  <c r="R1157" i="1"/>
  <c r="Q1157" i="1"/>
  <c r="P1157" i="1"/>
  <c r="R1156" i="1"/>
  <c r="Q1156" i="1"/>
  <c r="P1156" i="1"/>
  <c r="R1155" i="1"/>
  <c r="Q1155" i="1"/>
  <c r="P1155" i="1"/>
  <c r="R1154" i="1"/>
  <c r="Q1154" i="1"/>
  <c r="P1154" i="1"/>
  <c r="R1153" i="1"/>
  <c r="Q1153" i="1"/>
  <c r="P1153" i="1"/>
  <c r="R1152" i="1"/>
  <c r="Q1152" i="1"/>
  <c r="P1152" i="1"/>
  <c r="R1151" i="1"/>
  <c r="Q1151" i="1"/>
  <c r="P1151" i="1"/>
  <c r="R1150" i="1"/>
  <c r="Q1150" i="1"/>
  <c r="P1150" i="1"/>
  <c r="R1149" i="1"/>
  <c r="Q1149" i="1"/>
  <c r="P1149" i="1"/>
  <c r="R1148" i="1"/>
  <c r="Q1148" i="1"/>
  <c r="P1148" i="1"/>
  <c r="R1147" i="1"/>
  <c r="Q1147" i="1"/>
  <c r="P1147" i="1"/>
  <c r="R1146" i="1"/>
  <c r="Q1146" i="1"/>
  <c r="P1146" i="1"/>
  <c r="R1145" i="1"/>
  <c r="Q1145" i="1"/>
  <c r="P1145" i="1"/>
  <c r="R1144" i="1"/>
  <c r="Q1144" i="1"/>
  <c r="P1144" i="1"/>
  <c r="R1143" i="1"/>
  <c r="Q1143" i="1"/>
  <c r="P1143" i="1"/>
  <c r="R1142" i="1"/>
  <c r="Q1142" i="1"/>
  <c r="P1142" i="1"/>
  <c r="R1141" i="1"/>
  <c r="Q1141" i="1"/>
  <c r="P1141" i="1"/>
  <c r="R1140" i="1"/>
  <c r="Q1140" i="1"/>
  <c r="P1140" i="1"/>
  <c r="R1139" i="1"/>
  <c r="Q1139" i="1"/>
  <c r="P1139" i="1"/>
  <c r="R1138" i="1"/>
  <c r="Q1138" i="1"/>
  <c r="P1138" i="1"/>
  <c r="R1137" i="1"/>
  <c r="Q1137" i="1"/>
  <c r="P1137" i="1"/>
  <c r="R1136" i="1"/>
  <c r="Q1136" i="1"/>
  <c r="P1136" i="1"/>
  <c r="R1135" i="1"/>
  <c r="Q1135" i="1"/>
  <c r="P1135" i="1"/>
  <c r="R1134" i="1"/>
  <c r="Q1134" i="1"/>
  <c r="P1134" i="1"/>
  <c r="R1133" i="1"/>
  <c r="Q1133" i="1"/>
  <c r="P1133" i="1"/>
  <c r="R1132" i="1"/>
  <c r="Q1132" i="1"/>
  <c r="P1132" i="1"/>
  <c r="R1131" i="1"/>
  <c r="Q1131" i="1"/>
  <c r="P1131" i="1"/>
  <c r="R1130" i="1"/>
  <c r="Q1130" i="1"/>
  <c r="P1130" i="1"/>
  <c r="R1129" i="1"/>
  <c r="Q1129" i="1"/>
  <c r="P1129" i="1"/>
  <c r="R1128" i="1"/>
  <c r="Q1128" i="1"/>
  <c r="P1128" i="1"/>
  <c r="R1127" i="1"/>
  <c r="Q1127" i="1"/>
  <c r="P1127" i="1"/>
  <c r="R1126" i="1"/>
  <c r="Q1126" i="1"/>
  <c r="P1126" i="1"/>
  <c r="R1125" i="1"/>
  <c r="Q1125" i="1"/>
  <c r="P1125" i="1"/>
  <c r="R1124" i="1"/>
  <c r="Q1124" i="1"/>
  <c r="P1124" i="1"/>
  <c r="R1123" i="1"/>
  <c r="Q1123" i="1"/>
  <c r="P1123" i="1"/>
  <c r="R1122" i="1"/>
  <c r="Q1122" i="1"/>
  <c r="P1122" i="1"/>
  <c r="R1121" i="1"/>
  <c r="Q1121" i="1"/>
  <c r="P1121" i="1"/>
  <c r="R1120" i="1"/>
  <c r="Q1120" i="1"/>
  <c r="P1120" i="1"/>
  <c r="R1119" i="1"/>
  <c r="Q1119" i="1"/>
  <c r="P1119" i="1"/>
  <c r="R1118" i="1"/>
  <c r="Q1118" i="1"/>
  <c r="P1118" i="1"/>
  <c r="R1117" i="1"/>
  <c r="Q1117" i="1"/>
  <c r="P1117" i="1"/>
  <c r="R1116" i="1"/>
  <c r="Q1116" i="1"/>
  <c r="P1116" i="1"/>
  <c r="R1115" i="1"/>
  <c r="Q1115" i="1"/>
  <c r="P1115" i="1"/>
  <c r="R1114" i="1"/>
  <c r="Q1114" i="1"/>
  <c r="P1114" i="1"/>
  <c r="R1113" i="1"/>
  <c r="Q1113" i="1"/>
  <c r="P1113" i="1"/>
  <c r="R1112" i="1"/>
  <c r="Q1112" i="1"/>
  <c r="P1112" i="1"/>
  <c r="R1111" i="1"/>
  <c r="Q1111" i="1"/>
  <c r="P1111" i="1"/>
  <c r="R1110" i="1"/>
  <c r="Q1110" i="1"/>
  <c r="P1110" i="1"/>
  <c r="R1109" i="1"/>
  <c r="Q1109" i="1"/>
  <c r="P1109" i="1"/>
  <c r="R1108" i="1"/>
  <c r="Q1108" i="1"/>
  <c r="P1108" i="1"/>
  <c r="R1107" i="1"/>
  <c r="Q1107" i="1"/>
  <c r="P1107" i="1"/>
  <c r="R1106" i="1"/>
  <c r="Q1106" i="1"/>
  <c r="P1106" i="1"/>
  <c r="R1105" i="1"/>
  <c r="Q1105" i="1"/>
  <c r="P1105" i="1"/>
  <c r="R1104" i="1"/>
  <c r="Q1104" i="1"/>
  <c r="P1104" i="1"/>
  <c r="R1103" i="1"/>
  <c r="Q1103" i="1"/>
  <c r="P1103" i="1"/>
  <c r="R1102" i="1"/>
  <c r="Q1102" i="1"/>
  <c r="P1102" i="1"/>
  <c r="R1101" i="1"/>
  <c r="Q1101" i="1"/>
  <c r="P1101" i="1"/>
  <c r="R1100" i="1"/>
  <c r="Q1100" i="1"/>
  <c r="P1100" i="1"/>
  <c r="R1099" i="1"/>
  <c r="Q1099" i="1"/>
  <c r="P1099" i="1"/>
  <c r="R1098" i="1"/>
  <c r="Q1098" i="1"/>
  <c r="P1098" i="1"/>
  <c r="R1097" i="1"/>
  <c r="Q1097" i="1"/>
  <c r="P1097" i="1"/>
  <c r="R1096" i="1"/>
  <c r="Q1096" i="1"/>
  <c r="P1096" i="1"/>
  <c r="R1095" i="1"/>
  <c r="Q1095" i="1"/>
  <c r="P1095" i="1"/>
  <c r="R1094" i="1"/>
  <c r="Q1094" i="1"/>
  <c r="P1094" i="1"/>
  <c r="R1093" i="1"/>
  <c r="Q1093" i="1"/>
  <c r="P1093" i="1"/>
  <c r="R1092" i="1"/>
  <c r="Q1092" i="1"/>
  <c r="P1092" i="1"/>
  <c r="R1091" i="1"/>
  <c r="Q1091" i="1"/>
  <c r="P1091" i="1"/>
  <c r="R1090" i="1"/>
  <c r="Q1090" i="1"/>
  <c r="P1090" i="1"/>
  <c r="R1089" i="1"/>
  <c r="Q1089" i="1"/>
  <c r="P1089" i="1"/>
  <c r="R1088" i="1"/>
  <c r="Q1088" i="1"/>
  <c r="P1088" i="1"/>
  <c r="R1087" i="1"/>
  <c r="Q1087" i="1"/>
  <c r="P1087" i="1"/>
  <c r="R1086" i="1"/>
  <c r="Q1086" i="1"/>
  <c r="P1086" i="1"/>
  <c r="R1085" i="1"/>
  <c r="Q1085" i="1"/>
  <c r="P1085" i="1"/>
  <c r="R1084" i="1"/>
  <c r="Q1084" i="1"/>
  <c r="P1084" i="1"/>
  <c r="R1083" i="1"/>
  <c r="Q1083" i="1"/>
  <c r="P1083" i="1"/>
  <c r="R1082" i="1"/>
  <c r="Q1082" i="1"/>
  <c r="P1082" i="1"/>
  <c r="R1081" i="1"/>
  <c r="Q1081" i="1"/>
  <c r="P1081" i="1"/>
  <c r="R1080" i="1"/>
  <c r="Q1080" i="1"/>
  <c r="P1080" i="1"/>
  <c r="R1079" i="1"/>
  <c r="Q1079" i="1"/>
  <c r="P1079" i="1"/>
  <c r="R1078" i="1"/>
  <c r="Q1078" i="1"/>
  <c r="P1078" i="1"/>
  <c r="R1077" i="1"/>
  <c r="Q1077" i="1"/>
  <c r="P1077" i="1"/>
  <c r="R1076" i="1"/>
  <c r="Q1076" i="1"/>
  <c r="P1076" i="1"/>
  <c r="R1075" i="1"/>
  <c r="Q1075" i="1"/>
  <c r="P1075" i="1"/>
  <c r="R1074" i="1"/>
  <c r="Q1074" i="1"/>
  <c r="P1074" i="1"/>
  <c r="R1073" i="1"/>
  <c r="Q1073" i="1"/>
  <c r="P1073" i="1"/>
  <c r="R1072" i="1"/>
  <c r="Q1072" i="1"/>
  <c r="P1072" i="1"/>
  <c r="R1071" i="1"/>
  <c r="Q1071" i="1"/>
  <c r="P1071" i="1"/>
  <c r="R1070" i="1"/>
  <c r="Q1070" i="1"/>
  <c r="P1070" i="1"/>
  <c r="R1069" i="1"/>
  <c r="Q1069" i="1"/>
  <c r="P1069" i="1"/>
  <c r="R1068" i="1"/>
  <c r="Q1068" i="1"/>
  <c r="P1068" i="1"/>
  <c r="R1067" i="1"/>
  <c r="Q1067" i="1"/>
  <c r="P1067" i="1"/>
  <c r="R1066" i="1"/>
  <c r="Q1066" i="1"/>
  <c r="P1066" i="1"/>
  <c r="R1065" i="1"/>
  <c r="Q1065" i="1"/>
  <c r="P1065" i="1"/>
  <c r="R1064" i="1"/>
  <c r="Q1064" i="1"/>
  <c r="P1064" i="1"/>
  <c r="R1063" i="1"/>
  <c r="Q1063" i="1"/>
  <c r="P1063" i="1"/>
  <c r="R1062" i="1"/>
  <c r="Q1062" i="1"/>
  <c r="P1062" i="1"/>
  <c r="R1061" i="1"/>
  <c r="Q1061" i="1"/>
  <c r="P1061" i="1"/>
  <c r="R1060" i="1"/>
  <c r="Q1060" i="1"/>
  <c r="P1060" i="1"/>
  <c r="R1059" i="1"/>
  <c r="Q1059" i="1"/>
  <c r="P1059" i="1"/>
  <c r="R1058" i="1"/>
  <c r="Q1058" i="1"/>
  <c r="P1058" i="1"/>
  <c r="R1057" i="1"/>
  <c r="Q1057" i="1"/>
  <c r="P1057" i="1"/>
  <c r="R1056" i="1"/>
  <c r="Q1056" i="1"/>
  <c r="P1056" i="1"/>
  <c r="R1055" i="1"/>
  <c r="Q1055" i="1"/>
  <c r="P1055" i="1"/>
  <c r="R1054" i="1"/>
  <c r="Q1054" i="1"/>
  <c r="P1054" i="1"/>
  <c r="R1053" i="1"/>
  <c r="Q1053" i="1"/>
  <c r="P1053" i="1"/>
  <c r="R1052" i="1"/>
  <c r="Q1052" i="1"/>
  <c r="P1052" i="1"/>
  <c r="R1051" i="1"/>
  <c r="Q1051" i="1"/>
  <c r="P1051" i="1"/>
  <c r="R1050" i="1"/>
  <c r="Q1050" i="1"/>
  <c r="P1050" i="1"/>
  <c r="R1049" i="1"/>
  <c r="Q1049" i="1"/>
  <c r="P1049" i="1"/>
  <c r="R1048" i="1"/>
  <c r="Q1048" i="1"/>
  <c r="P1048" i="1"/>
  <c r="R1047" i="1"/>
  <c r="Q1047" i="1"/>
  <c r="P1047" i="1"/>
  <c r="R1046" i="1"/>
  <c r="Q1046" i="1"/>
  <c r="P1046" i="1"/>
  <c r="R1045" i="1"/>
  <c r="Q1045" i="1"/>
  <c r="P1045" i="1"/>
  <c r="R1044" i="1"/>
  <c r="Q1044" i="1"/>
  <c r="P1044" i="1"/>
  <c r="R1043" i="1"/>
  <c r="Q1043" i="1"/>
  <c r="P1043" i="1"/>
  <c r="R1042" i="1"/>
  <c r="Q1042" i="1"/>
  <c r="P1042" i="1"/>
  <c r="R1041" i="1"/>
  <c r="Q1041" i="1"/>
  <c r="P1041" i="1"/>
  <c r="R1040" i="1"/>
  <c r="Q1040" i="1"/>
  <c r="P1040" i="1"/>
  <c r="R1039" i="1"/>
  <c r="Q1039" i="1"/>
  <c r="P1039" i="1"/>
  <c r="R1038" i="1"/>
  <c r="Q1038" i="1"/>
  <c r="P1038" i="1"/>
  <c r="R1037" i="1"/>
  <c r="Q1037" i="1"/>
  <c r="P1037" i="1"/>
  <c r="R1036" i="1"/>
  <c r="Q1036" i="1"/>
  <c r="P1036" i="1"/>
  <c r="R1035" i="1"/>
  <c r="Q1035" i="1"/>
  <c r="P1035" i="1"/>
  <c r="R1034" i="1"/>
  <c r="Q1034" i="1"/>
  <c r="P1034" i="1"/>
  <c r="R1033" i="1"/>
  <c r="Q1033" i="1"/>
  <c r="P1033" i="1"/>
  <c r="R1032" i="1"/>
  <c r="Q1032" i="1"/>
  <c r="P1032" i="1"/>
  <c r="R1031" i="1"/>
  <c r="Q1031" i="1"/>
  <c r="P1031" i="1"/>
  <c r="R1030" i="1"/>
  <c r="Q1030" i="1"/>
  <c r="P1030" i="1"/>
  <c r="R1029" i="1"/>
  <c r="Q1029" i="1"/>
  <c r="P1029" i="1"/>
  <c r="R1028" i="1"/>
  <c r="Q1028" i="1"/>
  <c r="P1028" i="1"/>
  <c r="R1027" i="1"/>
  <c r="Q1027" i="1"/>
  <c r="P1027" i="1"/>
  <c r="R1026" i="1"/>
  <c r="Q1026" i="1"/>
  <c r="P1026" i="1"/>
  <c r="R1025" i="1"/>
  <c r="Q1025" i="1"/>
  <c r="P1025" i="1"/>
  <c r="R1024" i="1"/>
  <c r="Q1024" i="1"/>
  <c r="P1024" i="1"/>
  <c r="R1023" i="1"/>
  <c r="Q1023" i="1"/>
  <c r="P1023" i="1"/>
  <c r="R1022" i="1"/>
  <c r="Q1022" i="1"/>
  <c r="P1022" i="1"/>
  <c r="R1021" i="1"/>
  <c r="Q1021" i="1"/>
  <c r="P1021" i="1"/>
  <c r="R1020" i="1"/>
  <c r="Q1020" i="1"/>
  <c r="P1020" i="1"/>
  <c r="R1019" i="1"/>
  <c r="Q1019" i="1"/>
  <c r="P1019" i="1"/>
  <c r="R1018" i="1"/>
  <c r="Q1018" i="1"/>
  <c r="P1018" i="1"/>
  <c r="R1017" i="1"/>
  <c r="Q1017" i="1"/>
  <c r="P1017" i="1"/>
  <c r="R1016" i="1"/>
  <c r="Q1016" i="1"/>
  <c r="P1016" i="1"/>
  <c r="R1015" i="1"/>
  <c r="Q1015" i="1"/>
  <c r="P1015" i="1"/>
  <c r="R1014" i="1"/>
  <c r="Q1014" i="1"/>
  <c r="P1014" i="1"/>
  <c r="R1013" i="1"/>
  <c r="Q1013" i="1"/>
  <c r="P1013" i="1"/>
  <c r="R1012" i="1"/>
  <c r="Q1012" i="1"/>
  <c r="P1012" i="1"/>
  <c r="R1011" i="1"/>
  <c r="Q1011" i="1"/>
  <c r="P1011" i="1"/>
  <c r="R1010" i="1"/>
  <c r="Q1010" i="1"/>
  <c r="P1010" i="1"/>
  <c r="R1009" i="1"/>
  <c r="Q1009" i="1"/>
  <c r="P1009" i="1"/>
  <c r="R1008" i="1"/>
  <c r="Q1008" i="1"/>
  <c r="P1008" i="1"/>
  <c r="R1007" i="1"/>
  <c r="Q1007" i="1"/>
  <c r="P1007" i="1"/>
  <c r="R1006" i="1"/>
  <c r="Q1006" i="1"/>
  <c r="P1006" i="1"/>
  <c r="R1005" i="1"/>
  <c r="Q1005" i="1"/>
  <c r="P1005" i="1"/>
  <c r="R1004" i="1"/>
  <c r="Q1004" i="1"/>
  <c r="P1004" i="1"/>
  <c r="R1003" i="1"/>
  <c r="Q1003" i="1"/>
  <c r="P1003" i="1"/>
  <c r="R1002" i="1"/>
  <c r="Q1002" i="1"/>
  <c r="P1002" i="1"/>
  <c r="R1001" i="1"/>
  <c r="Q1001" i="1"/>
  <c r="P1001" i="1"/>
  <c r="R1000" i="1"/>
  <c r="Q1000" i="1"/>
  <c r="P1000" i="1"/>
  <c r="R999" i="1"/>
  <c r="Q999" i="1"/>
  <c r="P999" i="1"/>
  <c r="R998" i="1"/>
  <c r="Q998" i="1"/>
  <c r="P998" i="1"/>
  <c r="R997" i="1"/>
  <c r="Q997" i="1"/>
  <c r="P997" i="1"/>
  <c r="R996" i="1"/>
  <c r="Q996" i="1"/>
  <c r="P996" i="1"/>
  <c r="R995" i="1"/>
  <c r="Q995" i="1"/>
  <c r="P995" i="1"/>
  <c r="R994" i="1"/>
  <c r="Q994" i="1"/>
  <c r="P994" i="1"/>
  <c r="R993" i="1"/>
  <c r="Q993" i="1"/>
  <c r="P993" i="1"/>
  <c r="R992" i="1"/>
  <c r="Q992" i="1"/>
  <c r="P992" i="1"/>
  <c r="R991" i="1"/>
  <c r="Q991" i="1"/>
  <c r="P991" i="1"/>
  <c r="R990" i="1"/>
  <c r="Q990" i="1"/>
  <c r="P990" i="1"/>
  <c r="R989" i="1"/>
  <c r="Q989" i="1"/>
  <c r="P989" i="1"/>
  <c r="R988" i="1"/>
  <c r="Q988" i="1"/>
  <c r="P988" i="1"/>
  <c r="R987" i="1"/>
  <c r="Q987" i="1"/>
  <c r="P987" i="1"/>
  <c r="R986" i="1"/>
  <c r="Q986" i="1"/>
  <c r="P986" i="1"/>
  <c r="R985" i="1"/>
  <c r="Q985" i="1"/>
  <c r="P985" i="1"/>
  <c r="R984" i="1"/>
  <c r="Q984" i="1"/>
  <c r="P984" i="1"/>
  <c r="R983" i="1"/>
  <c r="Q983" i="1"/>
  <c r="P983" i="1"/>
  <c r="R982" i="1"/>
  <c r="Q982" i="1"/>
  <c r="P982" i="1"/>
  <c r="R981" i="1"/>
  <c r="Q981" i="1"/>
  <c r="P981" i="1"/>
  <c r="R980" i="1"/>
  <c r="Q980" i="1"/>
  <c r="P980" i="1"/>
  <c r="R979" i="1"/>
  <c r="Q979" i="1"/>
  <c r="P979" i="1"/>
  <c r="R978" i="1"/>
  <c r="Q978" i="1"/>
  <c r="P978" i="1"/>
  <c r="R977" i="1"/>
  <c r="Q977" i="1"/>
  <c r="P977" i="1"/>
  <c r="R976" i="1"/>
  <c r="Q976" i="1"/>
  <c r="P976" i="1"/>
  <c r="R975" i="1"/>
  <c r="Q975" i="1"/>
  <c r="P975" i="1"/>
  <c r="R974" i="1"/>
  <c r="Q974" i="1"/>
  <c r="P974" i="1"/>
  <c r="R973" i="1"/>
  <c r="Q973" i="1"/>
  <c r="P973" i="1"/>
  <c r="R972" i="1"/>
  <c r="Q972" i="1"/>
  <c r="P972" i="1"/>
  <c r="R971" i="1"/>
  <c r="Q971" i="1"/>
  <c r="P971" i="1"/>
  <c r="R970" i="1"/>
  <c r="Q970" i="1"/>
  <c r="P970" i="1"/>
  <c r="R969" i="1"/>
  <c r="Q969" i="1"/>
  <c r="P969" i="1"/>
  <c r="R968" i="1"/>
  <c r="Q968" i="1"/>
  <c r="P968" i="1"/>
  <c r="R967" i="1"/>
  <c r="Q967" i="1"/>
  <c r="P967" i="1"/>
  <c r="R966" i="1"/>
  <c r="Q966" i="1"/>
  <c r="P966" i="1"/>
  <c r="R965" i="1"/>
  <c r="Q965" i="1"/>
  <c r="P965" i="1"/>
  <c r="R964" i="1"/>
  <c r="Q964" i="1"/>
  <c r="P964" i="1"/>
  <c r="R963" i="1"/>
  <c r="Q963" i="1"/>
  <c r="P963" i="1"/>
  <c r="R962" i="1"/>
  <c r="Q962" i="1"/>
  <c r="P962" i="1"/>
  <c r="R961" i="1"/>
  <c r="Q961" i="1"/>
  <c r="P961" i="1"/>
  <c r="R960" i="1"/>
  <c r="Q960" i="1"/>
  <c r="P960" i="1"/>
  <c r="R959" i="1"/>
  <c r="Q959" i="1"/>
  <c r="P959" i="1"/>
  <c r="R958" i="1"/>
  <c r="Q958" i="1"/>
  <c r="P958" i="1"/>
  <c r="R957" i="1"/>
  <c r="Q957" i="1"/>
  <c r="P957" i="1"/>
  <c r="R956" i="1"/>
  <c r="Q956" i="1"/>
  <c r="P956" i="1"/>
  <c r="R955" i="1"/>
  <c r="Q955" i="1"/>
  <c r="P955" i="1"/>
  <c r="R954" i="1"/>
  <c r="Q954" i="1"/>
  <c r="P954" i="1"/>
  <c r="R953" i="1"/>
  <c r="Q953" i="1"/>
  <c r="P953" i="1"/>
  <c r="R952" i="1"/>
  <c r="Q952" i="1"/>
  <c r="P952" i="1"/>
  <c r="R951" i="1"/>
  <c r="Q951" i="1"/>
  <c r="P951" i="1"/>
  <c r="R950" i="1"/>
  <c r="Q950" i="1"/>
  <c r="P950" i="1"/>
  <c r="R949" i="1"/>
  <c r="Q949" i="1"/>
  <c r="P949" i="1"/>
  <c r="R948" i="1"/>
  <c r="Q948" i="1"/>
  <c r="P948" i="1"/>
  <c r="R947" i="1"/>
  <c r="Q947" i="1"/>
  <c r="P947" i="1"/>
  <c r="R946" i="1"/>
  <c r="Q946" i="1"/>
  <c r="P946" i="1"/>
  <c r="R945" i="1"/>
  <c r="Q945" i="1"/>
  <c r="P945" i="1"/>
  <c r="R944" i="1"/>
  <c r="Q944" i="1"/>
  <c r="P944" i="1"/>
  <c r="R943" i="1"/>
  <c r="Q943" i="1"/>
  <c r="P943" i="1"/>
  <c r="R942" i="1"/>
  <c r="Q942" i="1"/>
  <c r="P942" i="1"/>
  <c r="R941" i="1"/>
  <c r="Q941" i="1"/>
  <c r="P941" i="1"/>
  <c r="R940" i="1"/>
  <c r="Q940" i="1"/>
  <c r="P940" i="1"/>
  <c r="R939" i="1"/>
  <c r="Q939" i="1"/>
  <c r="P939" i="1"/>
  <c r="R938" i="1"/>
  <c r="Q938" i="1"/>
  <c r="P938" i="1"/>
  <c r="R937" i="1"/>
  <c r="Q937" i="1"/>
  <c r="P937" i="1"/>
  <c r="R936" i="1"/>
  <c r="Q936" i="1"/>
  <c r="P936" i="1"/>
  <c r="R935" i="1"/>
  <c r="Q935" i="1"/>
  <c r="P935" i="1"/>
  <c r="R934" i="1"/>
  <c r="Q934" i="1"/>
  <c r="P934" i="1"/>
  <c r="R933" i="1"/>
  <c r="Q933" i="1"/>
  <c r="P933" i="1"/>
  <c r="R932" i="1"/>
  <c r="Q932" i="1"/>
  <c r="P932" i="1"/>
  <c r="R931" i="1"/>
  <c r="Q931" i="1"/>
  <c r="P931" i="1"/>
  <c r="R930" i="1"/>
  <c r="Q930" i="1"/>
  <c r="P930" i="1"/>
  <c r="R929" i="1"/>
  <c r="Q929" i="1"/>
  <c r="P929" i="1"/>
  <c r="R928" i="1"/>
  <c r="Q928" i="1"/>
  <c r="P928" i="1"/>
  <c r="R927" i="1"/>
  <c r="Q927" i="1"/>
  <c r="P927" i="1"/>
  <c r="R926" i="1"/>
  <c r="Q926" i="1"/>
  <c r="P926" i="1"/>
  <c r="R925" i="1"/>
  <c r="Q925" i="1"/>
  <c r="P925" i="1"/>
  <c r="R924" i="1"/>
  <c r="Q924" i="1"/>
  <c r="P924" i="1"/>
  <c r="R923" i="1"/>
  <c r="Q923" i="1"/>
  <c r="P923" i="1"/>
  <c r="R922" i="1"/>
  <c r="Q922" i="1"/>
  <c r="P922" i="1"/>
  <c r="R921" i="1"/>
  <c r="Q921" i="1"/>
  <c r="P921" i="1"/>
  <c r="R920" i="1"/>
  <c r="Q920" i="1"/>
  <c r="P920" i="1"/>
  <c r="R919" i="1"/>
  <c r="Q919" i="1"/>
  <c r="P919" i="1"/>
  <c r="R918" i="1"/>
  <c r="Q918" i="1"/>
  <c r="P918" i="1"/>
  <c r="R917" i="1"/>
  <c r="Q917" i="1"/>
  <c r="P917" i="1"/>
  <c r="R916" i="1"/>
  <c r="Q916" i="1"/>
  <c r="P916" i="1"/>
  <c r="R915" i="1"/>
  <c r="Q915" i="1"/>
  <c r="P915" i="1"/>
  <c r="R914" i="1"/>
  <c r="Q914" i="1"/>
  <c r="P914" i="1"/>
  <c r="R913" i="1"/>
  <c r="Q913" i="1"/>
  <c r="P913" i="1"/>
  <c r="R912" i="1"/>
  <c r="Q912" i="1"/>
  <c r="P912" i="1"/>
  <c r="R911" i="1"/>
  <c r="Q911" i="1"/>
  <c r="P911" i="1"/>
  <c r="R910" i="1"/>
  <c r="Q910" i="1"/>
  <c r="P910" i="1"/>
  <c r="R909" i="1"/>
  <c r="Q909" i="1"/>
  <c r="P909" i="1"/>
  <c r="R908" i="1"/>
  <c r="Q908" i="1"/>
  <c r="P908" i="1"/>
  <c r="R907" i="1"/>
  <c r="Q907" i="1"/>
  <c r="P907" i="1"/>
  <c r="R906" i="1"/>
  <c r="Q906" i="1"/>
  <c r="P906" i="1"/>
  <c r="R905" i="1"/>
  <c r="Q905" i="1"/>
  <c r="P905" i="1"/>
  <c r="R904" i="1"/>
  <c r="Q904" i="1"/>
  <c r="P904" i="1"/>
  <c r="R903" i="1"/>
  <c r="Q903" i="1"/>
  <c r="P903" i="1"/>
  <c r="R902" i="1"/>
  <c r="Q902" i="1"/>
  <c r="P902" i="1"/>
  <c r="R901" i="1"/>
  <c r="Q901" i="1"/>
  <c r="P901" i="1"/>
  <c r="R900" i="1"/>
  <c r="Q900" i="1"/>
  <c r="P900" i="1"/>
  <c r="R899" i="1"/>
  <c r="Q899" i="1"/>
  <c r="P899" i="1"/>
  <c r="R898" i="1"/>
  <c r="Q898" i="1"/>
  <c r="P898" i="1"/>
  <c r="R897" i="1"/>
  <c r="Q897" i="1"/>
  <c r="P897" i="1"/>
  <c r="R896" i="1"/>
  <c r="Q896" i="1"/>
  <c r="P896" i="1"/>
  <c r="R895" i="1"/>
  <c r="Q895" i="1"/>
  <c r="P895" i="1"/>
  <c r="R894" i="1"/>
  <c r="Q894" i="1"/>
  <c r="P894" i="1"/>
  <c r="R893" i="1"/>
  <c r="Q893" i="1"/>
  <c r="P893" i="1"/>
  <c r="R892" i="1"/>
  <c r="Q892" i="1"/>
  <c r="P892" i="1"/>
  <c r="R891" i="1"/>
  <c r="Q891" i="1"/>
  <c r="P891" i="1"/>
  <c r="R890" i="1"/>
  <c r="Q890" i="1"/>
  <c r="P890" i="1"/>
  <c r="R889" i="1"/>
  <c r="Q889" i="1"/>
  <c r="P889" i="1"/>
  <c r="R888" i="1"/>
  <c r="Q888" i="1"/>
  <c r="P888" i="1"/>
  <c r="R887" i="1"/>
  <c r="Q887" i="1"/>
  <c r="P887" i="1"/>
  <c r="R886" i="1"/>
  <c r="Q886" i="1"/>
  <c r="P886" i="1"/>
  <c r="R885" i="1"/>
  <c r="Q885" i="1"/>
  <c r="P885" i="1"/>
  <c r="R884" i="1"/>
  <c r="Q884" i="1"/>
  <c r="P884" i="1"/>
  <c r="R883" i="1"/>
  <c r="Q883" i="1"/>
  <c r="P883" i="1"/>
  <c r="R882" i="1"/>
  <c r="Q882" i="1"/>
  <c r="P882" i="1"/>
  <c r="R881" i="1"/>
  <c r="Q881" i="1"/>
  <c r="P881" i="1"/>
  <c r="R880" i="1"/>
  <c r="Q880" i="1"/>
  <c r="P880" i="1"/>
  <c r="R879" i="1"/>
  <c r="Q879" i="1"/>
  <c r="P879" i="1"/>
  <c r="R878" i="1"/>
  <c r="Q878" i="1"/>
  <c r="P878" i="1"/>
  <c r="R877" i="1"/>
  <c r="Q877" i="1"/>
  <c r="P877" i="1"/>
  <c r="R876" i="1"/>
  <c r="Q876" i="1"/>
  <c r="P876" i="1"/>
  <c r="R875" i="1"/>
  <c r="Q875" i="1"/>
  <c r="P875" i="1"/>
  <c r="R874" i="1"/>
  <c r="Q874" i="1"/>
  <c r="P874" i="1"/>
  <c r="R873" i="1"/>
  <c r="Q873" i="1"/>
  <c r="P873" i="1"/>
  <c r="R872" i="1"/>
  <c r="Q872" i="1"/>
  <c r="P872" i="1"/>
  <c r="R871" i="1"/>
  <c r="Q871" i="1"/>
  <c r="P871" i="1"/>
  <c r="R870" i="1"/>
  <c r="Q870" i="1"/>
  <c r="P870" i="1"/>
  <c r="R869" i="1"/>
  <c r="Q869" i="1"/>
  <c r="P869" i="1"/>
  <c r="R868" i="1"/>
  <c r="Q868" i="1"/>
  <c r="P868" i="1"/>
  <c r="R867" i="1"/>
  <c r="Q867" i="1"/>
  <c r="P867" i="1"/>
  <c r="R866" i="1"/>
  <c r="Q866" i="1"/>
  <c r="P866" i="1"/>
  <c r="R865" i="1"/>
  <c r="Q865" i="1"/>
  <c r="P865" i="1"/>
  <c r="R864" i="1"/>
  <c r="Q864" i="1"/>
  <c r="P864" i="1"/>
  <c r="R863" i="1"/>
  <c r="Q863" i="1"/>
  <c r="P863" i="1"/>
  <c r="R862" i="1"/>
  <c r="Q862" i="1"/>
  <c r="P862" i="1"/>
  <c r="R861" i="1"/>
  <c r="Q861" i="1"/>
  <c r="P861" i="1"/>
  <c r="R860" i="1"/>
  <c r="Q860" i="1"/>
  <c r="P860" i="1"/>
  <c r="R859" i="1"/>
  <c r="Q859" i="1"/>
  <c r="P859" i="1"/>
  <c r="R858" i="1"/>
  <c r="Q858" i="1"/>
  <c r="P858" i="1"/>
  <c r="R857" i="1"/>
  <c r="Q857" i="1"/>
  <c r="P857" i="1"/>
  <c r="R856" i="1"/>
  <c r="Q856" i="1"/>
  <c r="P856" i="1"/>
  <c r="R855" i="1"/>
  <c r="Q855" i="1"/>
  <c r="P855" i="1"/>
  <c r="R854" i="1"/>
  <c r="Q854" i="1"/>
  <c r="P854" i="1"/>
  <c r="R853" i="1"/>
  <c r="Q853" i="1"/>
  <c r="P853" i="1"/>
  <c r="R852" i="1"/>
  <c r="Q852" i="1"/>
  <c r="P852" i="1"/>
  <c r="R851" i="1"/>
  <c r="Q851" i="1"/>
  <c r="P851" i="1"/>
  <c r="R850" i="1"/>
  <c r="Q850" i="1"/>
  <c r="P850" i="1"/>
  <c r="R849" i="1"/>
  <c r="Q849" i="1"/>
  <c r="P849" i="1"/>
  <c r="R848" i="1"/>
  <c r="Q848" i="1"/>
  <c r="P848" i="1"/>
  <c r="R847" i="1"/>
  <c r="Q847" i="1"/>
  <c r="P847" i="1"/>
  <c r="R846" i="1"/>
  <c r="Q846" i="1"/>
  <c r="P846" i="1"/>
  <c r="R845" i="1"/>
  <c r="Q845" i="1"/>
  <c r="P845" i="1"/>
  <c r="R844" i="1"/>
  <c r="Q844" i="1"/>
  <c r="P844" i="1"/>
  <c r="R843" i="1"/>
  <c r="Q843" i="1"/>
  <c r="P843" i="1"/>
  <c r="R842" i="1"/>
  <c r="Q842" i="1"/>
  <c r="P842" i="1"/>
  <c r="R841" i="1"/>
  <c r="Q841" i="1"/>
  <c r="P841" i="1"/>
  <c r="R840" i="1"/>
  <c r="Q840" i="1"/>
  <c r="P840" i="1"/>
  <c r="R839" i="1"/>
  <c r="Q839" i="1"/>
  <c r="P839" i="1"/>
  <c r="R838" i="1"/>
  <c r="Q838" i="1"/>
  <c r="P838" i="1"/>
  <c r="R837" i="1"/>
  <c r="Q837" i="1"/>
  <c r="P837" i="1"/>
  <c r="R836" i="1"/>
  <c r="Q836" i="1"/>
  <c r="P836" i="1"/>
  <c r="R835" i="1"/>
  <c r="Q835" i="1"/>
  <c r="P835" i="1"/>
  <c r="R834" i="1"/>
  <c r="Q834" i="1"/>
  <c r="P834" i="1"/>
  <c r="R833" i="1"/>
  <c r="Q833" i="1"/>
  <c r="P833" i="1"/>
  <c r="R832" i="1"/>
  <c r="Q832" i="1"/>
  <c r="P832" i="1"/>
  <c r="R831" i="1"/>
  <c r="Q831" i="1"/>
  <c r="P831" i="1"/>
  <c r="R830" i="1"/>
  <c r="Q830" i="1"/>
  <c r="P830" i="1"/>
  <c r="R829" i="1"/>
  <c r="Q829" i="1"/>
  <c r="P829" i="1"/>
  <c r="R828" i="1"/>
  <c r="Q828" i="1"/>
  <c r="P828" i="1"/>
  <c r="R827" i="1"/>
  <c r="Q827" i="1"/>
  <c r="P827" i="1"/>
  <c r="R826" i="1"/>
  <c r="Q826" i="1"/>
  <c r="P826" i="1"/>
  <c r="R825" i="1"/>
  <c r="Q825" i="1"/>
  <c r="P825" i="1"/>
  <c r="R824" i="1"/>
  <c r="Q824" i="1"/>
  <c r="P824" i="1"/>
  <c r="R823" i="1"/>
  <c r="Q823" i="1"/>
  <c r="P823" i="1"/>
  <c r="R822" i="1"/>
  <c r="Q822" i="1"/>
  <c r="P822" i="1"/>
  <c r="R821" i="1"/>
  <c r="Q821" i="1"/>
  <c r="P821" i="1"/>
  <c r="R820" i="1"/>
  <c r="Q820" i="1"/>
  <c r="P820" i="1"/>
  <c r="R819" i="1"/>
  <c r="Q819" i="1"/>
  <c r="P819" i="1"/>
  <c r="R818" i="1"/>
  <c r="Q818" i="1"/>
  <c r="P818" i="1"/>
  <c r="R817" i="1"/>
  <c r="Q817" i="1"/>
  <c r="P817" i="1"/>
  <c r="R816" i="1"/>
  <c r="Q816" i="1"/>
  <c r="P816" i="1"/>
  <c r="R815" i="1"/>
  <c r="Q815" i="1"/>
  <c r="P815" i="1"/>
  <c r="R814" i="1"/>
  <c r="Q814" i="1"/>
  <c r="P814" i="1"/>
  <c r="R813" i="1"/>
  <c r="Q813" i="1"/>
  <c r="P813" i="1"/>
  <c r="R812" i="1"/>
  <c r="Q812" i="1"/>
  <c r="P812" i="1"/>
  <c r="R811" i="1"/>
  <c r="Q811" i="1"/>
  <c r="P811" i="1"/>
  <c r="R810" i="1"/>
  <c r="Q810" i="1"/>
  <c r="P810" i="1"/>
  <c r="R809" i="1"/>
  <c r="Q809" i="1"/>
  <c r="P809" i="1"/>
  <c r="R808" i="1"/>
  <c r="Q808" i="1"/>
  <c r="P808" i="1"/>
  <c r="R807" i="1"/>
  <c r="Q807" i="1"/>
  <c r="P807" i="1"/>
  <c r="R806" i="1"/>
  <c r="Q806" i="1"/>
  <c r="P806" i="1"/>
  <c r="R805" i="1"/>
  <c r="Q805" i="1"/>
  <c r="P805" i="1"/>
  <c r="R804" i="1"/>
  <c r="Q804" i="1"/>
  <c r="P804" i="1"/>
  <c r="R803" i="1"/>
  <c r="Q803" i="1"/>
  <c r="P803" i="1"/>
  <c r="R802" i="1"/>
  <c r="Q802" i="1"/>
  <c r="P802" i="1"/>
  <c r="R801" i="1"/>
  <c r="Q801" i="1"/>
  <c r="P801" i="1"/>
  <c r="R800" i="1"/>
  <c r="Q800" i="1"/>
  <c r="P800" i="1"/>
  <c r="R799" i="1"/>
  <c r="Q799" i="1"/>
  <c r="P799" i="1"/>
  <c r="R798" i="1"/>
  <c r="Q798" i="1"/>
  <c r="P798" i="1"/>
  <c r="R797" i="1"/>
  <c r="Q797" i="1"/>
  <c r="P797" i="1"/>
  <c r="R796" i="1"/>
  <c r="Q796" i="1"/>
  <c r="P796" i="1"/>
  <c r="R795" i="1"/>
  <c r="Q795" i="1"/>
  <c r="P795" i="1"/>
  <c r="R794" i="1"/>
  <c r="Q794" i="1"/>
  <c r="P794" i="1"/>
  <c r="R793" i="1"/>
  <c r="Q793" i="1"/>
  <c r="P793" i="1"/>
  <c r="R792" i="1"/>
  <c r="Q792" i="1"/>
  <c r="P792" i="1"/>
  <c r="R791" i="1"/>
  <c r="Q791" i="1"/>
  <c r="P791" i="1"/>
  <c r="R790" i="1"/>
  <c r="Q790" i="1"/>
  <c r="P790" i="1"/>
  <c r="R789" i="1"/>
  <c r="Q789" i="1"/>
  <c r="P789" i="1"/>
  <c r="R788" i="1"/>
  <c r="Q788" i="1"/>
  <c r="P788" i="1"/>
  <c r="R787" i="1"/>
  <c r="Q787" i="1"/>
  <c r="P787" i="1"/>
  <c r="R786" i="1"/>
  <c r="Q786" i="1"/>
  <c r="P786" i="1"/>
  <c r="R785" i="1"/>
  <c r="Q785" i="1"/>
  <c r="P785" i="1"/>
  <c r="R784" i="1"/>
  <c r="Q784" i="1"/>
  <c r="P784" i="1"/>
  <c r="R783" i="1"/>
  <c r="Q783" i="1"/>
  <c r="P783" i="1"/>
  <c r="R782" i="1"/>
  <c r="Q782" i="1"/>
  <c r="P782" i="1"/>
  <c r="R781" i="1"/>
  <c r="Q781" i="1"/>
  <c r="P781" i="1"/>
  <c r="R780" i="1"/>
  <c r="Q780" i="1"/>
  <c r="P780" i="1"/>
  <c r="R779" i="1"/>
  <c r="Q779" i="1"/>
  <c r="P779" i="1"/>
  <c r="R778" i="1"/>
  <c r="Q778" i="1"/>
  <c r="P778" i="1"/>
  <c r="R777" i="1"/>
  <c r="Q777" i="1"/>
  <c r="P777" i="1"/>
  <c r="R776" i="1"/>
  <c r="Q776" i="1"/>
  <c r="P776" i="1"/>
  <c r="R775" i="1"/>
  <c r="Q775" i="1"/>
  <c r="P775" i="1"/>
  <c r="R774" i="1"/>
  <c r="Q774" i="1"/>
  <c r="P774" i="1"/>
  <c r="R773" i="1"/>
  <c r="Q773" i="1"/>
  <c r="P773" i="1"/>
  <c r="R772" i="1"/>
  <c r="Q772" i="1"/>
  <c r="P772" i="1"/>
  <c r="R771" i="1"/>
  <c r="Q771" i="1"/>
  <c r="P771" i="1"/>
  <c r="R770" i="1"/>
  <c r="Q770" i="1"/>
  <c r="P770" i="1"/>
  <c r="R769" i="1"/>
  <c r="Q769" i="1"/>
  <c r="P769" i="1"/>
  <c r="R768" i="1"/>
  <c r="Q768" i="1"/>
  <c r="P768" i="1"/>
  <c r="R767" i="1"/>
  <c r="Q767" i="1"/>
  <c r="P767" i="1"/>
  <c r="R766" i="1"/>
  <c r="Q766" i="1"/>
  <c r="P766" i="1"/>
  <c r="R765" i="1"/>
  <c r="Q765" i="1"/>
  <c r="P765" i="1"/>
  <c r="R764" i="1"/>
  <c r="Q764" i="1"/>
  <c r="P764" i="1"/>
  <c r="R763" i="1"/>
  <c r="Q763" i="1"/>
  <c r="P763" i="1"/>
  <c r="R762" i="1"/>
  <c r="Q762" i="1"/>
  <c r="P762" i="1"/>
  <c r="R761" i="1"/>
  <c r="Q761" i="1"/>
  <c r="P761" i="1"/>
  <c r="R760" i="1"/>
  <c r="Q760" i="1"/>
  <c r="P760" i="1"/>
  <c r="R759" i="1"/>
  <c r="Q759" i="1"/>
  <c r="P759" i="1"/>
  <c r="R758" i="1"/>
  <c r="Q758" i="1"/>
  <c r="P758" i="1"/>
  <c r="R757" i="1"/>
  <c r="Q757" i="1"/>
  <c r="P757" i="1"/>
  <c r="R756" i="1"/>
  <c r="Q756" i="1"/>
  <c r="P756" i="1"/>
  <c r="R755" i="1"/>
  <c r="Q755" i="1"/>
  <c r="P755" i="1"/>
  <c r="R754" i="1"/>
  <c r="Q754" i="1"/>
  <c r="P754" i="1"/>
  <c r="R753" i="1"/>
  <c r="Q753" i="1"/>
  <c r="P753" i="1"/>
  <c r="R752" i="1"/>
  <c r="Q752" i="1"/>
  <c r="P752" i="1"/>
  <c r="R751" i="1"/>
  <c r="Q751" i="1"/>
  <c r="P751" i="1"/>
  <c r="R750" i="1"/>
  <c r="Q750" i="1"/>
  <c r="P750" i="1"/>
  <c r="R749" i="1"/>
  <c r="Q749" i="1"/>
  <c r="P749" i="1"/>
  <c r="R748" i="1"/>
  <c r="Q748" i="1"/>
  <c r="P748" i="1"/>
  <c r="R747" i="1"/>
  <c r="Q747" i="1"/>
  <c r="P747" i="1"/>
  <c r="R746" i="1"/>
  <c r="Q746" i="1"/>
  <c r="P746" i="1"/>
  <c r="R745" i="1"/>
  <c r="Q745" i="1"/>
  <c r="P745" i="1"/>
  <c r="R744" i="1"/>
  <c r="Q744" i="1"/>
  <c r="P744" i="1"/>
  <c r="R743" i="1"/>
  <c r="Q743" i="1"/>
  <c r="P743" i="1"/>
  <c r="R742" i="1"/>
  <c r="Q742" i="1"/>
  <c r="P742" i="1"/>
  <c r="R741" i="1"/>
  <c r="Q741" i="1"/>
  <c r="P741" i="1"/>
  <c r="R740" i="1"/>
  <c r="Q740" i="1"/>
  <c r="P740" i="1"/>
  <c r="R739" i="1"/>
  <c r="Q739" i="1"/>
  <c r="P739" i="1"/>
  <c r="R738" i="1"/>
  <c r="Q738" i="1"/>
  <c r="P738" i="1"/>
  <c r="R737" i="1"/>
  <c r="Q737" i="1"/>
  <c r="P737" i="1"/>
  <c r="R736" i="1"/>
  <c r="Q736" i="1"/>
  <c r="P736" i="1"/>
  <c r="R735" i="1"/>
  <c r="Q735" i="1"/>
  <c r="P735" i="1"/>
  <c r="R734" i="1"/>
  <c r="Q734" i="1"/>
  <c r="P734" i="1"/>
  <c r="R733" i="1"/>
  <c r="Q733" i="1"/>
  <c r="P733" i="1"/>
  <c r="R732" i="1"/>
  <c r="Q732" i="1"/>
  <c r="P732" i="1"/>
  <c r="R731" i="1"/>
  <c r="Q731" i="1"/>
  <c r="P731" i="1"/>
  <c r="R730" i="1"/>
  <c r="Q730" i="1"/>
  <c r="P730" i="1"/>
  <c r="R729" i="1"/>
  <c r="Q729" i="1"/>
  <c r="P729" i="1"/>
  <c r="R728" i="1"/>
  <c r="Q728" i="1"/>
  <c r="P728" i="1"/>
  <c r="R727" i="1"/>
  <c r="Q727" i="1"/>
  <c r="P727" i="1"/>
  <c r="R726" i="1"/>
  <c r="Q726" i="1"/>
  <c r="P726" i="1"/>
  <c r="R725" i="1"/>
  <c r="Q725" i="1"/>
  <c r="P725" i="1"/>
  <c r="R724" i="1"/>
  <c r="Q724" i="1"/>
  <c r="P724" i="1"/>
  <c r="R723" i="1"/>
  <c r="Q723" i="1"/>
  <c r="P723" i="1"/>
  <c r="R722" i="1"/>
  <c r="Q722" i="1"/>
  <c r="P722" i="1"/>
  <c r="R721" i="1"/>
  <c r="Q721" i="1"/>
  <c r="P721" i="1"/>
  <c r="R720" i="1"/>
  <c r="Q720" i="1"/>
  <c r="P720" i="1"/>
  <c r="R719" i="1"/>
  <c r="Q719" i="1"/>
  <c r="P719" i="1"/>
  <c r="R718" i="1"/>
  <c r="Q718" i="1"/>
  <c r="P718" i="1"/>
  <c r="R717" i="1"/>
  <c r="Q717" i="1"/>
  <c r="P717" i="1"/>
  <c r="R716" i="1"/>
  <c r="Q716" i="1"/>
  <c r="P716" i="1"/>
  <c r="R715" i="1"/>
  <c r="Q715" i="1"/>
  <c r="P715" i="1"/>
  <c r="R714" i="1"/>
  <c r="Q714" i="1"/>
  <c r="P714" i="1"/>
  <c r="R713" i="1"/>
  <c r="Q713" i="1"/>
  <c r="P713" i="1"/>
  <c r="R712" i="1"/>
  <c r="Q712" i="1"/>
  <c r="P712" i="1"/>
  <c r="R711" i="1"/>
  <c r="Q711" i="1"/>
  <c r="P711" i="1"/>
  <c r="R710" i="1"/>
  <c r="Q710" i="1"/>
  <c r="P710" i="1"/>
  <c r="R709" i="1"/>
  <c r="Q709" i="1"/>
  <c r="P709" i="1"/>
  <c r="R708" i="1"/>
  <c r="Q708" i="1"/>
  <c r="P708" i="1"/>
  <c r="R707" i="1"/>
  <c r="Q707" i="1"/>
  <c r="P707" i="1"/>
  <c r="R706" i="1"/>
  <c r="Q706" i="1"/>
  <c r="P706" i="1"/>
  <c r="R705" i="1"/>
  <c r="Q705" i="1"/>
  <c r="P705" i="1"/>
  <c r="R704" i="1"/>
  <c r="Q704" i="1"/>
  <c r="P704" i="1"/>
  <c r="R703" i="1"/>
  <c r="Q703" i="1"/>
  <c r="P703" i="1"/>
  <c r="R702" i="1"/>
  <c r="Q702" i="1"/>
  <c r="P702" i="1"/>
  <c r="R701" i="1"/>
  <c r="Q701" i="1"/>
  <c r="P701" i="1"/>
  <c r="R700" i="1"/>
  <c r="Q700" i="1"/>
  <c r="P700" i="1"/>
  <c r="R699" i="1"/>
  <c r="Q699" i="1"/>
  <c r="P699" i="1"/>
  <c r="R698" i="1"/>
  <c r="Q698" i="1"/>
  <c r="P698" i="1"/>
  <c r="R697" i="1"/>
  <c r="Q697" i="1"/>
  <c r="P697" i="1"/>
  <c r="R696" i="1"/>
  <c r="Q696" i="1"/>
  <c r="P696" i="1"/>
  <c r="R695" i="1"/>
  <c r="Q695" i="1"/>
  <c r="P695" i="1"/>
  <c r="R694" i="1"/>
  <c r="Q694" i="1"/>
  <c r="P694" i="1"/>
  <c r="R693" i="1"/>
  <c r="Q693" i="1"/>
  <c r="P693" i="1"/>
  <c r="R692" i="1"/>
  <c r="Q692" i="1"/>
  <c r="P692" i="1"/>
  <c r="R691" i="1"/>
  <c r="Q691" i="1"/>
  <c r="P691" i="1"/>
  <c r="R690" i="1"/>
  <c r="Q690" i="1"/>
  <c r="P690" i="1"/>
  <c r="R689" i="1"/>
  <c r="Q689" i="1"/>
  <c r="P689" i="1"/>
  <c r="R688" i="1"/>
  <c r="Q688" i="1"/>
  <c r="P688" i="1"/>
  <c r="R687" i="1"/>
  <c r="Q687" i="1"/>
  <c r="P687" i="1"/>
  <c r="R686" i="1"/>
  <c r="Q686" i="1"/>
  <c r="P686" i="1"/>
  <c r="R685" i="1"/>
  <c r="Q685" i="1"/>
  <c r="P685" i="1"/>
  <c r="R684" i="1"/>
  <c r="Q684" i="1"/>
  <c r="P684" i="1"/>
  <c r="R683" i="1"/>
  <c r="Q683" i="1"/>
  <c r="P683" i="1"/>
  <c r="R682" i="1"/>
  <c r="Q682" i="1"/>
  <c r="P682" i="1"/>
  <c r="R681" i="1"/>
  <c r="Q681" i="1"/>
  <c r="P681" i="1"/>
  <c r="R680" i="1"/>
  <c r="Q680" i="1"/>
  <c r="P680" i="1"/>
  <c r="R679" i="1"/>
  <c r="Q679" i="1"/>
  <c r="P679" i="1"/>
  <c r="R678" i="1"/>
  <c r="Q678" i="1"/>
  <c r="P678" i="1"/>
  <c r="R677" i="1"/>
  <c r="Q677" i="1"/>
  <c r="P677" i="1"/>
  <c r="R676" i="1"/>
  <c r="Q676" i="1"/>
  <c r="P676" i="1"/>
  <c r="R675" i="1"/>
  <c r="Q675" i="1"/>
  <c r="P675" i="1"/>
  <c r="R674" i="1"/>
  <c r="Q674" i="1"/>
  <c r="P674" i="1"/>
  <c r="R673" i="1"/>
  <c r="Q673" i="1"/>
  <c r="P673" i="1"/>
  <c r="R672" i="1"/>
  <c r="Q672" i="1"/>
  <c r="P672" i="1"/>
  <c r="R671" i="1"/>
  <c r="Q671" i="1"/>
  <c r="P671" i="1"/>
  <c r="R670" i="1"/>
  <c r="Q670" i="1"/>
  <c r="P670" i="1"/>
  <c r="R669" i="1"/>
  <c r="Q669" i="1"/>
  <c r="P669" i="1"/>
  <c r="R668" i="1"/>
  <c r="Q668" i="1"/>
  <c r="P668" i="1"/>
  <c r="R667" i="1"/>
  <c r="Q667" i="1"/>
  <c r="P667" i="1"/>
  <c r="R666" i="1"/>
  <c r="Q666" i="1"/>
  <c r="P666" i="1"/>
  <c r="R665" i="1"/>
  <c r="Q665" i="1"/>
  <c r="P665" i="1"/>
  <c r="R664" i="1"/>
  <c r="Q664" i="1"/>
  <c r="P664" i="1"/>
  <c r="R663" i="1"/>
  <c r="Q663" i="1"/>
  <c r="P663" i="1"/>
  <c r="R662" i="1"/>
  <c r="Q662" i="1"/>
  <c r="P662" i="1"/>
  <c r="R661" i="1"/>
  <c r="Q661" i="1"/>
  <c r="P661" i="1"/>
  <c r="R660" i="1"/>
  <c r="Q660" i="1"/>
  <c r="P660" i="1"/>
  <c r="R659" i="1"/>
  <c r="Q659" i="1"/>
  <c r="P659" i="1"/>
  <c r="R658" i="1"/>
  <c r="Q658" i="1"/>
  <c r="P658" i="1"/>
  <c r="R657" i="1"/>
  <c r="Q657" i="1"/>
  <c r="P657" i="1"/>
  <c r="R656" i="1"/>
  <c r="Q656" i="1"/>
  <c r="P656" i="1"/>
  <c r="R655" i="1"/>
  <c r="Q655" i="1"/>
  <c r="P655" i="1"/>
  <c r="R654" i="1"/>
  <c r="Q654" i="1"/>
  <c r="P654" i="1"/>
  <c r="R653" i="1"/>
  <c r="Q653" i="1"/>
  <c r="P653" i="1"/>
  <c r="R652" i="1"/>
  <c r="Q652" i="1"/>
  <c r="P652" i="1"/>
  <c r="R651" i="1"/>
  <c r="Q651" i="1"/>
  <c r="P651" i="1"/>
  <c r="R650" i="1"/>
  <c r="Q650" i="1"/>
  <c r="P650" i="1"/>
  <c r="R649" i="1"/>
  <c r="Q649" i="1"/>
  <c r="P649" i="1"/>
  <c r="R648" i="1"/>
  <c r="Q648" i="1"/>
  <c r="P648" i="1"/>
  <c r="R647" i="1"/>
  <c r="Q647" i="1"/>
  <c r="P647" i="1"/>
  <c r="R646" i="1"/>
  <c r="Q646" i="1"/>
  <c r="P646" i="1"/>
  <c r="R645" i="1"/>
  <c r="Q645" i="1"/>
  <c r="P645" i="1"/>
  <c r="R644" i="1"/>
  <c r="Q644" i="1"/>
  <c r="P644" i="1"/>
  <c r="R643" i="1"/>
  <c r="Q643" i="1"/>
  <c r="P643" i="1"/>
  <c r="R642" i="1"/>
  <c r="Q642" i="1"/>
  <c r="P642" i="1"/>
  <c r="R641" i="1"/>
  <c r="Q641" i="1"/>
  <c r="P641" i="1"/>
  <c r="R640" i="1"/>
  <c r="Q640" i="1"/>
  <c r="P640" i="1"/>
  <c r="R639" i="1"/>
  <c r="Q639" i="1"/>
  <c r="P639" i="1"/>
  <c r="R638" i="1"/>
  <c r="Q638" i="1"/>
  <c r="P638" i="1"/>
  <c r="R637" i="1"/>
  <c r="Q637" i="1"/>
  <c r="P637" i="1"/>
  <c r="R636" i="1"/>
  <c r="Q636" i="1"/>
  <c r="P636" i="1"/>
  <c r="R635" i="1"/>
  <c r="Q635" i="1"/>
  <c r="P635" i="1"/>
  <c r="R634" i="1"/>
  <c r="Q634" i="1"/>
  <c r="P634" i="1"/>
  <c r="R633" i="1"/>
  <c r="Q633" i="1"/>
  <c r="P633" i="1"/>
  <c r="R632" i="1"/>
  <c r="Q632" i="1"/>
  <c r="P632" i="1"/>
  <c r="R631" i="1"/>
  <c r="Q631" i="1"/>
  <c r="P631" i="1"/>
  <c r="R630" i="1"/>
  <c r="Q630" i="1"/>
  <c r="P630" i="1"/>
  <c r="R629" i="1"/>
  <c r="Q629" i="1"/>
  <c r="P629" i="1"/>
  <c r="R628" i="1"/>
  <c r="Q628" i="1"/>
  <c r="P628" i="1"/>
  <c r="R627" i="1"/>
  <c r="Q627" i="1"/>
  <c r="P627" i="1"/>
  <c r="R626" i="1"/>
  <c r="Q626" i="1"/>
  <c r="P626" i="1"/>
  <c r="R625" i="1"/>
  <c r="Q625" i="1"/>
  <c r="P625" i="1"/>
  <c r="R624" i="1"/>
  <c r="Q624" i="1"/>
  <c r="P624" i="1"/>
  <c r="R623" i="1"/>
  <c r="Q623" i="1"/>
  <c r="P623" i="1"/>
  <c r="R622" i="1"/>
  <c r="Q622" i="1"/>
  <c r="P622" i="1"/>
  <c r="R621" i="1"/>
  <c r="Q621" i="1"/>
  <c r="P621" i="1"/>
  <c r="R620" i="1"/>
  <c r="Q620" i="1"/>
  <c r="P620" i="1"/>
  <c r="R619" i="1"/>
  <c r="Q619" i="1"/>
  <c r="P619" i="1"/>
  <c r="R618" i="1"/>
  <c r="Q618" i="1"/>
  <c r="P618" i="1"/>
  <c r="R617" i="1"/>
  <c r="Q617" i="1"/>
  <c r="P617" i="1"/>
  <c r="R616" i="1"/>
  <c r="Q616" i="1"/>
  <c r="P616" i="1"/>
  <c r="R615" i="1"/>
  <c r="Q615" i="1"/>
  <c r="P615" i="1"/>
  <c r="R614" i="1"/>
  <c r="Q614" i="1"/>
  <c r="P614" i="1"/>
  <c r="R613" i="1"/>
  <c r="Q613" i="1"/>
  <c r="P613" i="1"/>
  <c r="R612" i="1"/>
  <c r="Q612" i="1"/>
  <c r="P612" i="1"/>
  <c r="R611" i="1"/>
  <c r="Q611" i="1"/>
  <c r="P611" i="1"/>
  <c r="R610" i="1"/>
  <c r="Q610" i="1"/>
  <c r="P610" i="1"/>
  <c r="R609" i="1"/>
  <c r="Q609" i="1"/>
  <c r="P609" i="1"/>
  <c r="R608" i="1"/>
  <c r="Q608" i="1"/>
  <c r="P608" i="1"/>
  <c r="R607" i="1"/>
  <c r="Q607" i="1"/>
  <c r="P607" i="1"/>
  <c r="R606" i="1"/>
  <c r="Q606" i="1"/>
  <c r="P606" i="1"/>
  <c r="R605" i="1"/>
  <c r="Q605" i="1"/>
  <c r="P605" i="1"/>
  <c r="R604" i="1"/>
  <c r="Q604" i="1"/>
  <c r="P604" i="1"/>
  <c r="R603" i="1"/>
  <c r="Q603" i="1"/>
  <c r="P603" i="1"/>
  <c r="R602" i="1"/>
  <c r="Q602" i="1"/>
  <c r="P602" i="1"/>
  <c r="R601" i="1"/>
  <c r="Q601" i="1"/>
  <c r="P601" i="1"/>
  <c r="R600" i="1"/>
  <c r="Q600" i="1"/>
  <c r="P600" i="1"/>
  <c r="R599" i="1"/>
  <c r="Q599" i="1"/>
  <c r="P599" i="1"/>
  <c r="R598" i="1"/>
  <c r="Q598" i="1"/>
  <c r="P598" i="1"/>
  <c r="R597" i="1"/>
  <c r="Q597" i="1"/>
  <c r="P597" i="1"/>
  <c r="R596" i="1"/>
  <c r="Q596" i="1"/>
  <c r="P596" i="1"/>
  <c r="R595" i="1"/>
  <c r="Q595" i="1"/>
  <c r="P595" i="1"/>
  <c r="R594" i="1"/>
  <c r="Q594" i="1"/>
  <c r="P594" i="1"/>
  <c r="R593" i="1"/>
  <c r="Q593" i="1"/>
  <c r="P593" i="1"/>
  <c r="R592" i="1"/>
  <c r="Q592" i="1"/>
  <c r="P592" i="1"/>
  <c r="R591" i="1"/>
  <c r="Q591" i="1"/>
  <c r="P591" i="1"/>
  <c r="R590" i="1"/>
  <c r="Q590" i="1"/>
  <c r="P590" i="1"/>
  <c r="R589" i="1"/>
  <c r="Q589" i="1"/>
  <c r="P589" i="1"/>
  <c r="R588" i="1"/>
  <c r="Q588" i="1"/>
  <c r="P588" i="1"/>
  <c r="R587" i="1"/>
  <c r="Q587" i="1"/>
  <c r="P587" i="1"/>
  <c r="R586" i="1"/>
  <c r="Q586" i="1"/>
  <c r="P586" i="1"/>
  <c r="R585" i="1"/>
  <c r="Q585" i="1"/>
  <c r="P585" i="1"/>
  <c r="R584" i="1"/>
  <c r="Q584" i="1"/>
  <c r="P584" i="1"/>
  <c r="R583" i="1"/>
  <c r="Q583" i="1"/>
  <c r="P583" i="1"/>
  <c r="R582" i="1"/>
  <c r="Q582" i="1"/>
  <c r="P582" i="1"/>
  <c r="R581" i="1"/>
  <c r="Q581" i="1"/>
  <c r="P581" i="1"/>
  <c r="R580" i="1"/>
  <c r="Q580" i="1"/>
  <c r="P580" i="1"/>
  <c r="R579" i="1"/>
  <c r="Q579" i="1"/>
  <c r="P579" i="1"/>
  <c r="R578" i="1"/>
  <c r="Q578" i="1"/>
  <c r="P578" i="1"/>
  <c r="R577" i="1"/>
  <c r="Q577" i="1"/>
  <c r="P577" i="1"/>
  <c r="R576" i="1"/>
  <c r="Q576" i="1"/>
  <c r="P576" i="1"/>
  <c r="R575" i="1"/>
  <c r="Q575" i="1"/>
  <c r="P575" i="1"/>
  <c r="R574" i="1"/>
  <c r="Q574" i="1"/>
  <c r="P574" i="1"/>
  <c r="R573" i="1"/>
  <c r="Q573" i="1"/>
  <c r="P573" i="1"/>
  <c r="R572" i="1"/>
  <c r="Q572" i="1"/>
  <c r="P572" i="1"/>
  <c r="R571" i="1"/>
  <c r="Q571" i="1"/>
  <c r="P571" i="1"/>
  <c r="R570" i="1"/>
  <c r="Q570" i="1"/>
  <c r="P570" i="1"/>
  <c r="R569" i="1"/>
  <c r="Q569" i="1"/>
  <c r="P569" i="1"/>
  <c r="R568" i="1"/>
  <c r="Q568" i="1"/>
  <c r="P568" i="1"/>
  <c r="R567" i="1"/>
  <c r="Q567" i="1"/>
  <c r="P567" i="1"/>
  <c r="R566" i="1"/>
  <c r="Q566" i="1"/>
  <c r="P566" i="1"/>
  <c r="R565" i="1"/>
  <c r="Q565" i="1"/>
  <c r="P565" i="1"/>
  <c r="R564" i="1"/>
  <c r="Q564" i="1"/>
  <c r="P564" i="1"/>
  <c r="R563" i="1"/>
  <c r="Q563" i="1"/>
  <c r="P563" i="1"/>
  <c r="R562" i="1"/>
  <c r="Q562" i="1"/>
  <c r="P562" i="1"/>
  <c r="R561" i="1"/>
  <c r="Q561" i="1"/>
  <c r="P561" i="1"/>
  <c r="R560" i="1"/>
  <c r="Q560" i="1"/>
  <c r="P560" i="1"/>
  <c r="R559" i="1"/>
  <c r="Q559" i="1"/>
  <c r="P559" i="1"/>
  <c r="R558" i="1"/>
  <c r="Q558" i="1"/>
  <c r="P558" i="1"/>
  <c r="R557" i="1"/>
  <c r="Q557" i="1"/>
  <c r="P557" i="1"/>
  <c r="R556" i="1"/>
  <c r="Q556" i="1"/>
  <c r="P556" i="1"/>
  <c r="R555" i="1"/>
  <c r="Q555" i="1"/>
  <c r="P555" i="1"/>
  <c r="R554" i="1"/>
  <c r="Q554" i="1"/>
  <c r="P554" i="1"/>
  <c r="R553" i="1"/>
  <c r="Q553" i="1"/>
  <c r="P553" i="1"/>
  <c r="R552" i="1"/>
  <c r="Q552" i="1"/>
  <c r="P552" i="1"/>
  <c r="R551" i="1"/>
  <c r="Q551" i="1"/>
  <c r="P551" i="1"/>
  <c r="R550" i="1"/>
  <c r="Q550" i="1"/>
  <c r="P550" i="1"/>
  <c r="R549" i="1"/>
  <c r="Q549" i="1"/>
  <c r="P549" i="1"/>
  <c r="R548" i="1"/>
  <c r="Q548" i="1"/>
  <c r="P548" i="1"/>
  <c r="R547" i="1"/>
  <c r="Q547" i="1"/>
  <c r="P547" i="1"/>
  <c r="R546" i="1"/>
  <c r="Q546" i="1"/>
  <c r="P546" i="1"/>
  <c r="R545" i="1"/>
  <c r="Q545" i="1"/>
  <c r="P545" i="1"/>
  <c r="R544" i="1"/>
  <c r="Q544" i="1"/>
  <c r="P544" i="1"/>
  <c r="R543" i="1"/>
  <c r="Q543" i="1"/>
  <c r="P543" i="1"/>
  <c r="R542" i="1"/>
  <c r="Q542" i="1"/>
  <c r="P542" i="1"/>
  <c r="R541" i="1"/>
  <c r="Q541" i="1"/>
  <c r="P541" i="1"/>
  <c r="R540" i="1"/>
  <c r="Q540" i="1"/>
  <c r="P540" i="1"/>
  <c r="R539" i="1"/>
  <c r="Q539" i="1"/>
  <c r="P539" i="1"/>
  <c r="R538" i="1"/>
  <c r="Q538" i="1"/>
  <c r="P538" i="1"/>
  <c r="R537" i="1"/>
  <c r="Q537" i="1"/>
  <c r="P537" i="1"/>
  <c r="R536" i="1"/>
  <c r="Q536" i="1"/>
  <c r="P536" i="1"/>
  <c r="R535" i="1"/>
  <c r="Q535" i="1"/>
  <c r="P535" i="1"/>
  <c r="R534" i="1"/>
  <c r="Q534" i="1"/>
  <c r="P534" i="1"/>
  <c r="R533" i="1"/>
  <c r="Q533" i="1"/>
  <c r="P533" i="1"/>
  <c r="R532" i="1"/>
  <c r="Q532" i="1"/>
  <c r="P532" i="1"/>
  <c r="R531" i="1"/>
  <c r="Q531" i="1"/>
  <c r="P531" i="1"/>
  <c r="R530" i="1"/>
  <c r="Q530" i="1"/>
  <c r="P530" i="1"/>
  <c r="R529" i="1"/>
  <c r="Q529" i="1"/>
  <c r="P529" i="1"/>
  <c r="R528" i="1"/>
  <c r="Q528" i="1"/>
  <c r="P528" i="1"/>
  <c r="R527" i="1"/>
  <c r="Q527" i="1"/>
  <c r="P527" i="1"/>
  <c r="R526" i="1"/>
  <c r="Q526" i="1"/>
  <c r="P526" i="1"/>
  <c r="R525" i="1"/>
  <c r="Q525" i="1"/>
  <c r="P525" i="1"/>
  <c r="R524" i="1"/>
  <c r="Q524" i="1"/>
  <c r="P524" i="1"/>
  <c r="R523" i="1"/>
  <c r="Q523" i="1"/>
  <c r="P523" i="1"/>
  <c r="R522" i="1"/>
  <c r="Q522" i="1"/>
  <c r="P522" i="1"/>
  <c r="R521" i="1"/>
  <c r="Q521" i="1"/>
  <c r="P521" i="1"/>
  <c r="R520" i="1"/>
  <c r="Q520" i="1"/>
  <c r="P520" i="1"/>
  <c r="R519" i="1"/>
  <c r="Q519" i="1"/>
  <c r="P519" i="1"/>
  <c r="R518" i="1"/>
  <c r="Q518" i="1"/>
  <c r="P518" i="1"/>
  <c r="R517" i="1"/>
  <c r="Q517" i="1"/>
  <c r="P517" i="1"/>
  <c r="R516" i="1"/>
  <c r="Q516" i="1"/>
  <c r="P516" i="1"/>
  <c r="R515" i="1"/>
  <c r="Q515" i="1"/>
  <c r="P515" i="1"/>
  <c r="R514" i="1"/>
  <c r="Q514" i="1"/>
  <c r="P514" i="1"/>
  <c r="R513" i="1"/>
  <c r="Q513" i="1"/>
  <c r="P513" i="1"/>
  <c r="R512" i="1"/>
  <c r="Q512" i="1"/>
  <c r="P512" i="1"/>
  <c r="R511" i="1"/>
  <c r="Q511" i="1"/>
  <c r="P511" i="1"/>
  <c r="R510" i="1"/>
  <c r="Q510" i="1"/>
  <c r="P510" i="1"/>
  <c r="R509" i="1"/>
  <c r="Q509" i="1"/>
  <c r="P509" i="1"/>
  <c r="R508" i="1"/>
  <c r="Q508" i="1"/>
  <c r="P508" i="1"/>
  <c r="R507" i="1"/>
  <c r="Q507" i="1"/>
  <c r="P507" i="1"/>
  <c r="R506" i="1"/>
  <c r="Q506" i="1"/>
  <c r="P506" i="1"/>
  <c r="R505" i="1"/>
  <c r="Q505" i="1"/>
  <c r="P505" i="1"/>
  <c r="R504" i="1"/>
  <c r="Q504" i="1"/>
  <c r="P504" i="1"/>
  <c r="R503" i="1"/>
  <c r="Q503" i="1"/>
  <c r="P503" i="1"/>
  <c r="R502" i="1"/>
  <c r="Q502" i="1"/>
  <c r="P502" i="1"/>
  <c r="R501" i="1"/>
  <c r="Q501" i="1"/>
  <c r="P501" i="1"/>
  <c r="R500" i="1"/>
  <c r="Q500" i="1"/>
  <c r="P500" i="1"/>
  <c r="R499" i="1"/>
  <c r="Q499" i="1"/>
  <c r="P499" i="1"/>
  <c r="R498" i="1"/>
  <c r="Q498" i="1"/>
  <c r="P498" i="1"/>
  <c r="R497" i="1"/>
  <c r="Q497" i="1"/>
  <c r="P497" i="1"/>
  <c r="R496" i="1"/>
  <c r="Q496" i="1"/>
  <c r="P496" i="1"/>
  <c r="R495" i="1"/>
  <c r="Q495" i="1"/>
  <c r="P495" i="1"/>
  <c r="R494" i="1"/>
  <c r="Q494" i="1"/>
  <c r="P494" i="1"/>
  <c r="R493" i="1"/>
  <c r="Q493" i="1"/>
  <c r="P493" i="1"/>
  <c r="R492" i="1"/>
  <c r="Q492" i="1"/>
  <c r="P492" i="1"/>
  <c r="R491" i="1"/>
  <c r="Q491" i="1"/>
  <c r="P491" i="1"/>
  <c r="R490" i="1"/>
  <c r="Q490" i="1"/>
  <c r="P490" i="1"/>
  <c r="R489" i="1"/>
  <c r="Q489" i="1"/>
  <c r="P489" i="1"/>
  <c r="R488" i="1"/>
  <c r="Q488" i="1"/>
  <c r="P488" i="1"/>
  <c r="R487" i="1"/>
  <c r="Q487" i="1"/>
  <c r="P487" i="1"/>
  <c r="R486" i="1"/>
  <c r="Q486" i="1"/>
  <c r="P486" i="1"/>
  <c r="R485" i="1"/>
  <c r="Q485" i="1"/>
  <c r="P485" i="1"/>
  <c r="R484" i="1"/>
  <c r="Q484" i="1"/>
  <c r="P484" i="1"/>
  <c r="R483" i="1"/>
  <c r="Q483" i="1"/>
  <c r="P483" i="1"/>
  <c r="R482" i="1"/>
  <c r="Q482" i="1"/>
  <c r="P482" i="1"/>
  <c r="R481" i="1"/>
  <c r="Q481" i="1"/>
  <c r="P481" i="1"/>
  <c r="R480" i="1"/>
  <c r="Q480" i="1"/>
  <c r="P480" i="1"/>
  <c r="R479" i="1"/>
  <c r="Q479" i="1"/>
  <c r="P479" i="1"/>
  <c r="R478" i="1"/>
  <c r="Q478" i="1"/>
  <c r="P478" i="1"/>
  <c r="R477" i="1"/>
  <c r="Q477" i="1"/>
  <c r="P477" i="1"/>
  <c r="R476" i="1"/>
  <c r="Q476" i="1"/>
  <c r="P476" i="1"/>
  <c r="R475" i="1"/>
  <c r="Q475" i="1"/>
  <c r="P475" i="1"/>
  <c r="R474" i="1"/>
  <c r="Q474" i="1"/>
  <c r="P474" i="1"/>
  <c r="R473" i="1"/>
  <c r="Q473" i="1"/>
  <c r="P473" i="1"/>
  <c r="R472" i="1"/>
  <c r="Q472" i="1"/>
  <c r="P472" i="1"/>
  <c r="R471" i="1"/>
  <c r="Q471" i="1"/>
  <c r="P471" i="1"/>
  <c r="R470" i="1"/>
  <c r="Q470" i="1"/>
  <c r="P470" i="1"/>
  <c r="R469" i="1"/>
  <c r="Q469" i="1"/>
  <c r="P469" i="1"/>
  <c r="R468" i="1"/>
  <c r="Q468" i="1"/>
  <c r="P468" i="1"/>
  <c r="R467" i="1"/>
  <c r="Q467" i="1"/>
  <c r="P467" i="1"/>
  <c r="R466" i="1"/>
  <c r="Q466" i="1"/>
  <c r="P466" i="1"/>
  <c r="R465" i="1"/>
  <c r="Q465" i="1"/>
  <c r="P465" i="1"/>
  <c r="R464" i="1"/>
  <c r="Q464" i="1"/>
  <c r="P464" i="1"/>
  <c r="R463" i="1"/>
  <c r="Q463" i="1"/>
  <c r="P463" i="1"/>
  <c r="R462" i="1"/>
  <c r="Q462" i="1"/>
  <c r="P462" i="1"/>
  <c r="R461" i="1"/>
  <c r="Q461" i="1"/>
  <c r="P461" i="1"/>
  <c r="R460" i="1"/>
  <c r="Q460" i="1"/>
  <c r="P460" i="1"/>
  <c r="R459" i="1"/>
  <c r="Q459" i="1"/>
  <c r="P459" i="1"/>
  <c r="R458" i="1"/>
  <c r="Q458" i="1"/>
  <c r="P458" i="1"/>
  <c r="R457" i="1"/>
  <c r="Q457" i="1"/>
  <c r="P457" i="1"/>
  <c r="R456" i="1"/>
  <c r="Q456" i="1"/>
  <c r="P456" i="1"/>
  <c r="R455" i="1"/>
  <c r="Q455" i="1"/>
  <c r="P455" i="1"/>
  <c r="R454" i="1"/>
  <c r="Q454" i="1"/>
  <c r="P454" i="1"/>
  <c r="R453" i="1"/>
  <c r="Q453" i="1"/>
  <c r="P453" i="1"/>
  <c r="R452" i="1"/>
  <c r="Q452" i="1"/>
  <c r="P452" i="1"/>
  <c r="R451" i="1"/>
  <c r="Q451" i="1"/>
  <c r="P451" i="1"/>
  <c r="R450" i="1"/>
  <c r="Q450" i="1"/>
  <c r="P450" i="1"/>
  <c r="R449" i="1"/>
  <c r="Q449" i="1"/>
  <c r="P449" i="1"/>
  <c r="R448" i="1"/>
  <c r="Q448" i="1"/>
  <c r="P448" i="1"/>
  <c r="R447" i="1"/>
  <c r="Q447" i="1"/>
  <c r="P447" i="1"/>
  <c r="R446" i="1"/>
  <c r="Q446" i="1"/>
  <c r="P446" i="1"/>
  <c r="R445" i="1"/>
  <c r="Q445" i="1"/>
  <c r="P445" i="1"/>
  <c r="R444" i="1"/>
  <c r="Q444" i="1"/>
  <c r="P444" i="1"/>
  <c r="R443" i="1"/>
  <c r="Q443" i="1"/>
  <c r="P443" i="1"/>
  <c r="R442" i="1"/>
  <c r="Q442" i="1"/>
  <c r="P442" i="1"/>
  <c r="R441" i="1"/>
  <c r="Q441" i="1"/>
  <c r="P441" i="1"/>
  <c r="R440" i="1"/>
  <c r="Q440" i="1"/>
  <c r="P440" i="1"/>
  <c r="R439" i="1"/>
  <c r="Q439" i="1"/>
  <c r="P439" i="1"/>
  <c r="R438" i="1"/>
  <c r="Q438" i="1"/>
  <c r="P438" i="1"/>
  <c r="R437" i="1"/>
  <c r="Q437" i="1"/>
  <c r="P437" i="1"/>
  <c r="R436" i="1"/>
  <c r="Q436" i="1"/>
  <c r="P436" i="1"/>
  <c r="R435" i="1"/>
  <c r="Q435" i="1"/>
  <c r="P435" i="1"/>
  <c r="R434" i="1"/>
  <c r="Q434" i="1"/>
  <c r="P434" i="1"/>
  <c r="R433" i="1"/>
  <c r="Q433" i="1"/>
  <c r="P433" i="1"/>
  <c r="R432" i="1"/>
  <c r="Q432" i="1"/>
  <c r="P432" i="1"/>
  <c r="R431" i="1"/>
  <c r="Q431" i="1"/>
  <c r="P431" i="1"/>
  <c r="R430" i="1"/>
  <c r="Q430" i="1"/>
  <c r="P430" i="1"/>
  <c r="R429" i="1"/>
  <c r="Q429" i="1"/>
  <c r="P429" i="1"/>
  <c r="R428" i="1"/>
  <c r="Q428" i="1"/>
  <c r="P428" i="1"/>
  <c r="R427" i="1"/>
  <c r="Q427" i="1"/>
  <c r="P427" i="1"/>
  <c r="R426" i="1"/>
  <c r="Q426" i="1"/>
  <c r="P426" i="1"/>
  <c r="R425" i="1"/>
  <c r="Q425" i="1"/>
  <c r="P425" i="1"/>
  <c r="R424" i="1"/>
  <c r="Q424" i="1"/>
  <c r="P424" i="1"/>
  <c r="R423" i="1"/>
  <c r="Q423" i="1"/>
  <c r="P423" i="1"/>
  <c r="R422" i="1"/>
  <c r="Q422" i="1"/>
  <c r="P422" i="1"/>
  <c r="R421" i="1"/>
  <c r="Q421" i="1"/>
  <c r="P421" i="1"/>
  <c r="R420" i="1"/>
  <c r="Q420" i="1"/>
  <c r="P420" i="1"/>
  <c r="R419" i="1"/>
  <c r="Q419" i="1"/>
  <c r="P419" i="1"/>
  <c r="R418" i="1"/>
  <c r="Q418" i="1"/>
  <c r="P418" i="1"/>
  <c r="R417" i="1"/>
  <c r="Q417" i="1"/>
  <c r="P417" i="1"/>
  <c r="R416" i="1"/>
  <c r="Q416" i="1"/>
  <c r="P416" i="1"/>
  <c r="R415" i="1"/>
  <c r="Q415" i="1"/>
  <c r="P415" i="1"/>
  <c r="R414" i="1"/>
  <c r="Q414" i="1"/>
  <c r="P414" i="1"/>
  <c r="R413" i="1"/>
  <c r="Q413" i="1"/>
  <c r="P413" i="1"/>
  <c r="R412" i="1"/>
  <c r="Q412" i="1"/>
  <c r="P412" i="1"/>
  <c r="R411" i="1"/>
  <c r="Q411" i="1"/>
  <c r="P411" i="1"/>
  <c r="R410" i="1"/>
  <c r="Q410" i="1"/>
  <c r="P410" i="1"/>
  <c r="R409" i="1"/>
  <c r="Q409" i="1"/>
  <c r="P409" i="1"/>
  <c r="R408" i="1"/>
  <c r="Q408" i="1"/>
  <c r="P408" i="1"/>
  <c r="R407" i="1"/>
  <c r="Q407" i="1"/>
  <c r="P407" i="1"/>
  <c r="R406" i="1"/>
  <c r="Q406" i="1"/>
  <c r="P406" i="1"/>
  <c r="R405" i="1"/>
  <c r="Q405" i="1"/>
  <c r="P405" i="1"/>
  <c r="R404" i="1"/>
  <c r="Q404" i="1"/>
  <c r="P404" i="1"/>
  <c r="R403" i="1"/>
  <c r="Q403" i="1"/>
  <c r="P403" i="1"/>
  <c r="R402" i="1"/>
  <c r="Q402" i="1"/>
  <c r="P402" i="1"/>
  <c r="R401" i="1"/>
  <c r="Q401" i="1"/>
  <c r="P401" i="1"/>
  <c r="R400" i="1"/>
  <c r="Q400" i="1"/>
  <c r="P400" i="1"/>
  <c r="R399" i="1"/>
  <c r="Q399" i="1"/>
  <c r="P399" i="1"/>
  <c r="R398" i="1"/>
  <c r="Q398" i="1"/>
  <c r="P398" i="1"/>
  <c r="R397" i="1"/>
  <c r="Q397" i="1"/>
  <c r="P397" i="1"/>
  <c r="R396" i="1"/>
  <c r="Q396" i="1"/>
  <c r="P396" i="1"/>
  <c r="R395" i="1"/>
  <c r="Q395" i="1"/>
  <c r="P395" i="1"/>
  <c r="R394" i="1"/>
  <c r="Q394" i="1"/>
  <c r="P394" i="1"/>
  <c r="R393" i="1"/>
  <c r="Q393" i="1"/>
  <c r="P393" i="1"/>
  <c r="R392" i="1"/>
  <c r="Q392" i="1"/>
  <c r="P392" i="1"/>
  <c r="R391" i="1"/>
  <c r="Q391" i="1"/>
  <c r="P391" i="1"/>
  <c r="R390" i="1"/>
  <c r="Q390" i="1"/>
  <c r="P390" i="1"/>
  <c r="R389" i="1"/>
  <c r="Q389" i="1"/>
  <c r="P389" i="1"/>
  <c r="R388" i="1"/>
  <c r="Q388" i="1"/>
  <c r="P388" i="1"/>
  <c r="R387" i="1"/>
  <c r="Q387" i="1"/>
  <c r="P387" i="1"/>
  <c r="R386" i="1"/>
  <c r="Q386" i="1"/>
  <c r="P386" i="1"/>
  <c r="R385" i="1"/>
  <c r="Q385" i="1"/>
  <c r="P385" i="1"/>
  <c r="R384" i="1"/>
  <c r="Q384" i="1"/>
  <c r="P384" i="1"/>
  <c r="R383" i="1"/>
  <c r="Q383" i="1"/>
  <c r="P383" i="1"/>
  <c r="R382" i="1"/>
  <c r="Q382" i="1"/>
  <c r="P382" i="1"/>
  <c r="R381" i="1"/>
  <c r="Q381" i="1"/>
  <c r="P381" i="1"/>
  <c r="R380" i="1"/>
  <c r="Q380" i="1"/>
  <c r="P380" i="1"/>
  <c r="R379" i="1"/>
  <c r="Q379" i="1"/>
  <c r="P379" i="1"/>
  <c r="R378" i="1"/>
  <c r="Q378" i="1"/>
  <c r="P378" i="1"/>
  <c r="R377" i="1"/>
  <c r="Q377" i="1"/>
  <c r="P377" i="1"/>
  <c r="R376" i="1"/>
  <c r="Q376" i="1"/>
  <c r="P376" i="1"/>
  <c r="R375" i="1"/>
  <c r="Q375" i="1"/>
  <c r="P375" i="1"/>
  <c r="R374" i="1"/>
  <c r="Q374" i="1"/>
  <c r="P374" i="1"/>
  <c r="R373" i="1"/>
  <c r="Q373" i="1"/>
  <c r="P373" i="1"/>
  <c r="R372" i="1"/>
  <c r="Q372" i="1"/>
  <c r="P372" i="1"/>
  <c r="R371" i="1"/>
  <c r="Q371" i="1"/>
  <c r="P371" i="1"/>
  <c r="R370" i="1"/>
  <c r="Q370" i="1"/>
  <c r="P370" i="1"/>
  <c r="R369" i="1"/>
  <c r="Q369" i="1"/>
  <c r="P369" i="1"/>
  <c r="R368" i="1"/>
  <c r="Q368" i="1"/>
  <c r="P368" i="1"/>
  <c r="R367" i="1"/>
  <c r="Q367" i="1"/>
  <c r="P367" i="1"/>
  <c r="R366" i="1"/>
  <c r="Q366" i="1"/>
  <c r="P366" i="1"/>
  <c r="R365" i="1"/>
  <c r="Q365" i="1"/>
  <c r="P365" i="1"/>
  <c r="R364" i="1"/>
  <c r="Q364" i="1"/>
  <c r="P364" i="1"/>
  <c r="R363" i="1"/>
  <c r="Q363" i="1"/>
  <c r="P363" i="1"/>
  <c r="R362" i="1"/>
  <c r="Q362" i="1"/>
  <c r="P362" i="1"/>
  <c r="R361" i="1"/>
  <c r="Q361" i="1"/>
  <c r="P361" i="1"/>
  <c r="R360" i="1"/>
  <c r="Q360" i="1"/>
  <c r="P360" i="1"/>
  <c r="R359" i="1"/>
  <c r="Q359" i="1"/>
  <c r="P359" i="1"/>
  <c r="R358" i="1"/>
  <c r="Q358" i="1"/>
  <c r="P358" i="1"/>
  <c r="R357" i="1"/>
  <c r="Q357" i="1"/>
  <c r="P357" i="1"/>
  <c r="R356" i="1"/>
  <c r="Q356" i="1"/>
  <c r="P356" i="1"/>
  <c r="R355" i="1"/>
  <c r="Q355" i="1"/>
  <c r="P355" i="1"/>
  <c r="R354" i="1"/>
  <c r="Q354" i="1"/>
  <c r="P354" i="1"/>
  <c r="R353" i="1"/>
  <c r="Q353" i="1"/>
  <c r="P353" i="1"/>
  <c r="R352" i="1"/>
  <c r="Q352" i="1"/>
  <c r="P352" i="1"/>
  <c r="R351" i="1"/>
  <c r="Q351" i="1"/>
  <c r="P351" i="1"/>
  <c r="R350" i="1"/>
  <c r="Q350" i="1"/>
  <c r="P350" i="1"/>
  <c r="R349" i="1"/>
  <c r="Q349" i="1"/>
  <c r="P349" i="1"/>
  <c r="R348" i="1"/>
  <c r="Q348" i="1"/>
  <c r="P348" i="1"/>
  <c r="R347" i="1"/>
  <c r="Q347" i="1"/>
  <c r="P347" i="1"/>
  <c r="R346" i="1"/>
  <c r="Q346" i="1"/>
  <c r="P346" i="1"/>
  <c r="R345" i="1"/>
  <c r="Q345" i="1"/>
  <c r="P345" i="1"/>
  <c r="R344" i="1"/>
  <c r="Q344" i="1"/>
  <c r="P344" i="1"/>
  <c r="R343" i="1"/>
  <c r="Q343" i="1"/>
  <c r="P343" i="1"/>
  <c r="R342" i="1"/>
  <c r="Q342" i="1"/>
  <c r="P342" i="1"/>
  <c r="R341" i="1"/>
  <c r="Q341" i="1"/>
  <c r="P341" i="1"/>
  <c r="R340" i="1"/>
  <c r="Q340" i="1"/>
  <c r="P340" i="1"/>
  <c r="R339" i="1"/>
  <c r="Q339" i="1"/>
  <c r="P339" i="1"/>
  <c r="R338" i="1"/>
  <c r="Q338" i="1"/>
  <c r="P338" i="1"/>
  <c r="R337" i="1"/>
  <c r="Q337" i="1"/>
  <c r="P337" i="1"/>
  <c r="R336" i="1"/>
  <c r="Q336" i="1"/>
  <c r="P336" i="1"/>
  <c r="R335" i="1"/>
  <c r="Q335" i="1"/>
  <c r="P335" i="1"/>
  <c r="R334" i="1"/>
  <c r="Q334" i="1"/>
  <c r="P334" i="1"/>
  <c r="R333" i="1"/>
  <c r="Q333" i="1"/>
  <c r="P333" i="1"/>
  <c r="R332" i="1"/>
  <c r="Q332" i="1"/>
  <c r="P332" i="1"/>
  <c r="R331" i="1"/>
  <c r="Q331" i="1"/>
  <c r="P331" i="1"/>
  <c r="R330" i="1"/>
  <c r="Q330" i="1"/>
  <c r="P330" i="1"/>
  <c r="R329" i="1"/>
  <c r="Q329" i="1"/>
  <c r="P329" i="1"/>
  <c r="R328" i="1"/>
  <c r="Q328" i="1"/>
  <c r="P328" i="1"/>
  <c r="R327" i="1"/>
  <c r="Q327" i="1"/>
  <c r="P327" i="1"/>
  <c r="R326" i="1"/>
  <c r="Q326" i="1"/>
  <c r="P326" i="1"/>
  <c r="R325" i="1"/>
  <c r="Q325" i="1"/>
  <c r="P325" i="1"/>
  <c r="R324" i="1"/>
  <c r="Q324" i="1"/>
  <c r="P324" i="1"/>
  <c r="R323" i="1"/>
  <c r="Q323" i="1"/>
  <c r="P323" i="1"/>
  <c r="R322" i="1"/>
  <c r="Q322" i="1"/>
  <c r="P322" i="1"/>
  <c r="R321" i="1"/>
  <c r="Q321" i="1"/>
  <c r="P321" i="1"/>
  <c r="R320" i="1"/>
  <c r="Q320" i="1"/>
  <c r="P320" i="1"/>
  <c r="R319" i="1"/>
  <c r="Q319" i="1"/>
  <c r="P319" i="1"/>
  <c r="R318" i="1"/>
  <c r="Q318" i="1"/>
  <c r="P318" i="1"/>
  <c r="R317" i="1"/>
  <c r="Q317" i="1"/>
  <c r="P317" i="1"/>
  <c r="R316" i="1"/>
  <c r="Q316" i="1"/>
  <c r="P316" i="1"/>
  <c r="R315" i="1"/>
  <c r="Q315" i="1"/>
  <c r="P315" i="1"/>
  <c r="R314" i="1"/>
  <c r="Q314" i="1"/>
  <c r="P314" i="1"/>
  <c r="R313" i="1"/>
  <c r="Q313" i="1"/>
  <c r="P313" i="1"/>
  <c r="R312" i="1"/>
  <c r="Q312" i="1"/>
  <c r="P312" i="1"/>
  <c r="R311" i="1"/>
  <c r="Q311" i="1"/>
  <c r="P311" i="1"/>
  <c r="R310" i="1"/>
  <c r="Q310" i="1"/>
  <c r="P310" i="1"/>
  <c r="R309" i="1"/>
  <c r="Q309" i="1"/>
  <c r="P309" i="1"/>
  <c r="R308" i="1"/>
  <c r="Q308" i="1"/>
  <c r="P308" i="1"/>
  <c r="R307" i="1"/>
  <c r="Q307" i="1"/>
  <c r="P307" i="1"/>
  <c r="R306" i="1"/>
  <c r="Q306" i="1"/>
  <c r="P306" i="1"/>
  <c r="R305" i="1"/>
  <c r="Q305" i="1"/>
  <c r="P305" i="1"/>
  <c r="R304" i="1"/>
  <c r="Q304" i="1"/>
  <c r="P304" i="1"/>
  <c r="R303" i="1"/>
  <c r="Q303" i="1"/>
  <c r="P303" i="1"/>
  <c r="R302" i="1"/>
  <c r="Q302" i="1"/>
  <c r="P302" i="1"/>
  <c r="R301" i="1"/>
  <c r="Q301" i="1"/>
  <c r="P301" i="1"/>
  <c r="R300" i="1"/>
  <c r="Q300" i="1"/>
  <c r="P300" i="1"/>
  <c r="R299" i="1"/>
  <c r="Q299" i="1"/>
  <c r="P299" i="1"/>
  <c r="R298" i="1"/>
  <c r="Q298" i="1"/>
  <c r="P298" i="1"/>
  <c r="R297" i="1"/>
  <c r="Q297" i="1"/>
  <c r="P297" i="1"/>
  <c r="R296" i="1"/>
  <c r="Q296" i="1"/>
  <c r="P296" i="1"/>
  <c r="R295" i="1"/>
  <c r="Q295" i="1"/>
  <c r="P295" i="1"/>
  <c r="R294" i="1"/>
  <c r="Q294" i="1"/>
  <c r="P294" i="1"/>
  <c r="R293" i="1"/>
  <c r="Q293" i="1"/>
  <c r="P293" i="1"/>
  <c r="R292" i="1"/>
  <c r="Q292" i="1"/>
  <c r="P292" i="1"/>
  <c r="R291" i="1"/>
  <c r="Q291" i="1"/>
  <c r="P291" i="1"/>
  <c r="R290" i="1"/>
  <c r="Q290" i="1"/>
  <c r="P290" i="1"/>
  <c r="R289" i="1"/>
  <c r="Q289" i="1"/>
  <c r="P289" i="1"/>
  <c r="R288" i="1"/>
  <c r="Q288" i="1"/>
  <c r="P288" i="1"/>
  <c r="R287" i="1"/>
  <c r="Q287" i="1"/>
  <c r="P287" i="1"/>
  <c r="R286" i="1"/>
  <c r="Q286" i="1"/>
  <c r="P286" i="1"/>
  <c r="R285" i="1"/>
  <c r="Q285" i="1"/>
  <c r="P285" i="1"/>
  <c r="R284" i="1"/>
  <c r="Q284" i="1"/>
  <c r="P284" i="1"/>
  <c r="R283" i="1"/>
  <c r="Q283" i="1"/>
  <c r="P283" i="1"/>
  <c r="R282" i="1"/>
  <c r="Q282" i="1"/>
  <c r="P282" i="1"/>
  <c r="R281" i="1"/>
  <c r="Q281" i="1"/>
  <c r="P281" i="1"/>
  <c r="R280" i="1"/>
  <c r="Q280" i="1"/>
  <c r="P280" i="1"/>
  <c r="R279" i="1"/>
  <c r="Q279" i="1"/>
  <c r="P279" i="1"/>
  <c r="R278" i="1"/>
  <c r="Q278" i="1"/>
  <c r="P278" i="1"/>
  <c r="R277" i="1"/>
  <c r="Q277" i="1"/>
  <c r="P277" i="1"/>
  <c r="R276" i="1"/>
  <c r="Q276" i="1"/>
  <c r="P276" i="1"/>
  <c r="R275" i="1"/>
  <c r="Q275" i="1"/>
  <c r="P275" i="1"/>
  <c r="R274" i="1"/>
  <c r="Q274" i="1"/>
  <c r="P274" i="1"/>
  <c r="R273" i="1"/>
  <c r="Q273" i="1"/>
  <c r="P273" i="1"/>
  <c r="R272" i="1"/>
  <c r="Q272" i="1"/>
  <c r="P272" i="1"/>
  <c r="R271" i="1"/>
  <c r="Q271" i="1"/>
  <c r="P271" i="1"/>
  <c r="R270" i="1"/>
  <c r="Q270" i="1"/>
  <c r="P270" i="1"/>
  <c r="R269" i="1"/>
  <c r="Q269" i="1"/>
  <c r="P269" i="1"/>
  <c r="R268" i="1"/>
  <c r="Q268" i="1"/>
  <c r="P268" i="1"/>
  <c r="R267" i="1"/>
  <c r="Q267" i="1"/>
  <c r="P267" i="1"/>
  <c r="R266" i="1"/>
  <c r="Q266" i="1"/>
  <c r="P266" i="1"/>
  <c r="R265" i="1"/>
  <c r="Q265" i="1"/>
  <c r="P265" i="1"/>
  <c r="R264" i="1"/>
  <c r="Q264" i="1"/>
  <c r="P264" i="1"/>
  <c r="R263" i="1"/>
  <c r="Q263" i="1"/>
  <c r="P263" i="1"/>
  <c r="R262" i="1"/>
  <c r="Q262" i="1"/>
  <c r="P262" i="1"/>
  <c r="R261" i="1"/>
  <c r="Q261" i="1"/>
  <c r="P261" i="1"/>
  <c r="R260" i="1"/>
  <c r="Q260" i="1"/>
  <c r="P260" i="1"/>
  <c r="R259" i="1"/>
  <c r="Q259" i="1"/>
  <c r="P259" i="1"/>
  <c r="R258" i="1"/>
  <c r="Q258" i="1"/>
  <c r="P258" i="1"/>
  <c r="R257" i="1"/>
  <c r="Q257" i="1"/>
  <c r="P257" i="1"/>
  <c r="R256" i="1"/>
  <c r="Q256" i="1"/>
  <c r="P256" i="1"/>
  <c r="R255" i="1"/>
  <c r="Q255" i="1"/>
  <c r="P255" i="1"/>
  <c r="R254" i="1"/>
  <c r="Q254" i="1"/>
  <c r="P254" i="1"/>
  <c r="R253" i="1"/>
  <c r="Q253" i="1"/>
  <c r="P253" i="1"/>
  <c r="R252" i="1"/>
  <c r="Q252" i="1"/>
  <c r="P252" i="1"/>
  <c r="R251" i="1"/>
  <c r="Q251" i="1"/>
  <c r="P251" i="1"/>
  <c r="R250" i="1"/>
  <c r="Q250" i="1"/>
  <c r="P250" i="1"/>
  <c r="R249" i="1"/>
  <c r="Q249" i="1"/>
  <c r="P249" i="1"/>
  <c r="R248" i="1"/>
  <c r="Q248" i="1"/>
  <c r="P248" i="1"/>
  <c r="R247" i="1"/>
  <c r="Q247" i="1"/>
  <c r="P247" i="1"/>
  <c r="R246" i="1"/>
  <c r="Q246" i="1"/>
  <c r="P246" i="1"/>
  <c r="R245" i="1"/>
  <c r="Q245" i="1"/>
  <c r="P245" i="1"/>
  <c r="R244" i="1"/>
  <c r="Q244" i="1"/>
  <c r="P244" i="1"/>
  <c r="R243" i="1"/>
  <c r="Q243" i="1"/>
  <c r="P243" i="1"/>
  <c r="R242" i="1"/>
  <c r="Q242" i="1"/>
  <c r="P242" i="1"/>
  <c r="R241" i="1"/>
  <c r="Q241" i="1"/>
  <c r="P241" i="1"/>
  <c r="R240" i="1"/>
  <c r="Q240" i="1"/>
  <c r="P240" i="1"/>
  <c r="R239" i="1"/>
  <c r="Q239" i="1"/>
  <c r="P239" i="1"/>
  <c r="R238" i="1"/>
  <c r="Q238" i="1"/>
  <c r="P238" i="1"/>
  <c r="R237" i="1"/>
  <c r="Q237" i="1"/>
  <c r="P237" i="1"/>
  <c r="R236" i="1"/>
  <c r="Q236" i="1"/>
  <c r="P236" i="1"/>
  <c r="R235" i="1"/>
  <c r="Q235" i="1"/>
  <c r="P235" i="1"/>
  <c r="R234" i="1"/>
  <c r="Q234" i="1"/>
  <c r="P234" i="1"/>
  <c r="R233" i="1"/>
  <c r="Q233" i="1"/>
  <c r="P233" i="1"/>
  <c r="R232" i="1"/>
  <c r="Q232" i="1"/>
  <c r="P232" i="1"/>
  <c r="R231" i="1"/>
  <c r="Q231" i="1"/>
  <c r="P231" i="1"/>
  <c r="R230" i="1"/>
  <c r="Q230" i="1"/>
  <c r="P230" i="1"/>
  <c r="R229" i="1"/>
  <c r="Q229" i="1"/>
  <c r="P229" i="1"/>
  <c r="R228" i="1"/>
  <c r="Q228" i="1"/>
  <c r="P228" i="1"/>
  <c r="R227" i="1"/>
  <c r="Q227" i="1"/>
  <c r="P227" i="1"/>
  <c r="R226" i="1"/>
  <c r="Q226" i="1"/>
  <c r="P226" i="1"/>
  <c r="R225" i="1"/>
  <c r="Q225" i="1"/>
  <c r="P225" i="1"/>
  <c r="R224" i="1"/>
  <c r="Q224" i="1"/>
  <c r="P224" i="1"/>
  <c r="R223" i="1"/>
  <c r="Q223" i="1"/>
  <c r="P223" i="1"/>
  <c r="R222" i="1"/>
  <c r="Q222" i="1"/>
  <c r="P222" i="1"/>
  <c r="R221" i="1"/>
  <c r="Q221" i="1"/>
  <c r="P221" i="1"/>
  <c r="R220" i="1"/>
  <c r="Q220" i="1"/>
  <c r="P220" i="1"/>
  <c r="R219" i="1"/>
  <c r="Q219" i="1"/>
  <c r="P219" i="1"/>
  <c r="R218" i="1"/>
  <c r="Q218" i="1"/>
  <c r="P218" i="1"/>
  <c r="R217" i="1"/>
  <c r="Q217" i="1"/>
  <c r="P217" i="1"/>
  <c r="R216" i="1"/>
  <c r="Q216" i="1"/>
  <c r="P216" i="1"/>
  <c r="R215" i="1"/>
  <c r="Q215" i="1"/>
  <c r="P215" i="1"/>
  <c r="R214" i="1"/>
  <c r="Q214" i="1"/>
  <c r="P214" i="1"/>
  <c r="R213" i="1"/>
  <c r="Q213" i="1"/>
  <c r="P213" i="1"/>
  <c r="R212" i="1"/>
  <c r="Q212" i="1"/>
  <c r="P212" i="1"/>
  <c r="R211" i="1"/>
  <c r="Q211" i="1"/>
  <c r="P211" i="1"/>
  <c r="R210" i="1"/>
  <c r="Q210" i="1"/>
  <c r="P210" i="1"/>
  <c r="R209" i="1"/>
  <c r="Q209" i="1"/>
  <c r="P209" i="1"/>
  <c r="R208" i="1"/>
  <c r="Q208" i="1"/>
  <c r="P208" i="1"/>
  <c r="R207" i="1"/>
  <c r="Q207" i="1"/>
  <c r="P207" i="1"/>
  <c r="R206" i="1"/>
  <c r="Q206" i="1"/>
  <c r="P206" i="1"/>
  <c r="R205" i="1"/>
  <c r="Q205" i="1"/>
  <c r="P205" i="1"/>
  <c r="R204" i="1"/>
  <c r="Q204" i="1"/>
  <c r="P204" i="1"/>
  <c r="R203" i="1"/>
  <c r="Q203" i="1"/>
  <c r="P203" i="1"/>
  <c r="R202" i="1"/>
  <c r="Q202" i="1"/>
  <c r="P202" i="1"/>
  <c r="R201" i="1"/>
  <c r="Q201" i="1"/>
  <c r="P201" i="1"/>
  <c r="R200" i="1"/>
  <c r="Q200" i="1"/>
  <c r="P200" i="1"/>
  <c r="R199" i="1"/>
  <c r="Q199" i="1"/>
  <c r="P199" i="1"/>
  <c r="R198" i="1"/>
  <c r="Q198" i="1"/>
  <c r="P198" i="1"/>
  <c r="R197" i="1"/>
  <c r="Q197" i="1"/>
  <c r="P197" i="1"/>
  <c r="R196" i="1"/>
  <c r="Q196" i="1"/>
  <c r="P196" i="1"/>
  <c r="R195" i="1"/>
  <c r="Q195" i="1"/>
  <c r="P195" i="1"/>
  <c r="R194" i="1"/>
  <c r="Q194" i="1"/>
  <c r="P194" i="1"/>
  <c r="R193" i="1"/>
  <c r="Q193" i="1"/>
  <c r="P193" i="1"/>
  <c r="R192" i="1"/>
  <c r="Q192" i="1"/>
  <c r="P192" i="1"/>
  <c r="R191" i="1"/>
  <c r="Q191" i="1"/>
  <c r="P191" i="1"/>
  <c r="R190" i="1"/>
  <c r="Q190" i="1"/>
  <c r="P190" i="1"/>
  <c r="R189" i="1"/>
  <c r="Q189" i="1"/>
  <c r="P189" i="1"/>
  <c r="R188" i="1"/>
  <c r="Q188" i="1"/>
  <c r="P188" i="1"/>
  <c r="R187" i="1"/>
  <c r="Q187" i="1"/>
  <c r="P187" i="1"/>
  <c r="R186" i="1"/>
  <c r="Q186" i="1"/>
  <c r="P186" i="1"/>
  <c r="R185" i="1"/>
  <c r="Q185" i="1"/>
  <c r="P185" i="1"/>
  <c r="R184" i="1"/>
  <c r="Q184" i="1"/>
  <c r="P184" i="1"/>
  <c r="R183" i="1"/>
  <c r="Q183" i="1"/>
  <c r="P183" i="1"/>
  <c r="R182" i="1"/>
  <c r="Q182" i="1"/>
  <c r="P182" i="1"/>
  <c r="R181" i="1"/>
  <c r="Q181" i="1"/>
  <c r="P181" i="1"/>
  <c r="R180" i="1"/>
  <c r="Q180" i="1"/>
  <c r="P180" i="1"/>
  <c r="R179" i="1"/>
  <c r="Q179" i="1"/>
  <c r="P179" i="1"/>
  <c r="R178" i="1"/>
  <c r="Q178" i="1"/>
  <c r="P178" i="1"/>
  <c r="R177" i="1"/>
  <c r="Q177" i="1"/>
  <c r="P177" i="1"/>
  <c r="R176" i="1"/>
  <c r="Q176" i="1"/>
  <c r="P176" i="1"/>
  <c r="R175" i="1"/>
  <c r="Q175" i="1"/>
  <c r="P175" i="1"/>
  <c r="R174" i="1"/>
  <c r="Q174" i="1"/>
  <c r="P174" i="1"/>
  <c r="R173" i="1"/>
  <c r="Q173" i="1"/>
  <c r="P173" i="1"/>
  <c r="R172" i="1"/>
  <c r="Q172" i="1"/>
  <c r="P172" i="1"/>
  <c r="R171" i="1"/>
  <c r="Q171" i="1"/>
  <c r="P171" i="1"/>
  <c r="R170" i="1"/>
  <c r="Q170" i="1"/>
  <c r="P170" i="1"/>
  <c r="R169" i="1"/>
  <c r="Q169" i="1"/>
  <c r="P169" i="1"/>
  <c r="R168" i="1"/>
  <c r="Q168" i="1"/>
  <c r="P168" i="1"/>
  <c r="R167" i="1"/>
  <c r="Q167" i="1"/>
  <c r="P167" i="1"/>
  <c r="R166" i="1"/>
  <c r="Q166" i="1"/>
  <c r="P166" i="1"/>
  <c r="R165" i="1"/>
  <c r="Q165" i="1"/>
  <c r="P165" i="1"/>
  <c r="R164" i="1"/>
  <c r="Q164" i="1"/>
  <c r="P164" i="1"/>
  <c r="R163" i="1"/>
  <c r="Q163" i="1"/>
  <c r="P163" i="1"/>
  <c r="R162" i="1"/>
  <c r="Q162" i="1"/>
  <c r="P162" i="1"/>
  <c r="R161" i="1"/>
  <c r="Q161" i="1"/>
  <c r="P161" i="1"/>
  <c r="R160" i="1"/>
  <c r="Q160" i="1"/>
  <c r="P160" i="1"/>
  <c r="R159" i="1"/>
  <c r="Q159" i="1"/>
  <c r="P159" i="1"/>
  <c r="R158" i="1"/>
  <c r="Q158" i="1"/>
  <c r="P158" i="1"/>
  <c r="R157" i="1"/>
  <c r="Q157" i="1"/>
  <c r="P157" i="1"/>
  <c r="R156" i="1"/>
  <c r="Q156" i="1"/>
  <c r="P156" i="1"/>
  <c r="R155" i="1"/>
  <c r="Q155" i="1"/>
  <c r="P155" i="1"/>
  <c r="R154" i="1"/>
  <c r="Q154" i="1"/>
  <c r="P154" i="1"/>
  <c r="R153" i="1"/>
  <c r="Q153" i="1"/>
  <c r="P153" i="1"/>
  <c r="R152" i="1"/>
  <c r="Q152" i="1"/>
  <c r="P152" i="1"/>
  <c r="R151" i="1"/>
  <c r="Q151" i="1"/>
  <c r="P151" i="1"/>
  <c r="R150" i="1"/>
  <c r="Q150" i="1"/>
  <c r="P150" i="1"/>
  <c r="R149" i="1"/>
  <c r="Q149" i="1"/>
  <c r="P149" i="1"/>
  <c r="R148" i="1"/>
  <c r="Q148" i="1"/>
  <c r="P148" i="1"/>
  <c r="R147" i="1"/>
  <c r="Q147" i="1"/>
  <c r="P147" i="1"/>
  <c r="R146" i="1"/>
  <c r="Q146" i="1"/>
  <c r="P146" i="1"/>
  <c r="R145" i="1"/>
  <c r="Q145" i="1"/>
  <c r="P145" i="1"/>
  <c r="R144" i="1"/>
  <c r="Q144" i="1"/>
  <c r="P144" i="1"/>
  <c r="R143" i="1"/>
  <c r="Q143" i="1"/>
  <c r="P143" i="1"/>
  <c r="R142" i="1"/>
  <c r="Q142" i="1"/>
  <c r="P142" i="1"/>
  <c r="R141" i="1"/>
  <c r="Q141" i="1"/>
  <c r="P141" i="1"/>
  <c r="R140" i="1"/>
  <c r="Q140" i="1"/>
  <c r="P140" i="1"/>
  <c r="R139" i="1"/>
  <c r="Q139" i="1"/>
  <c r="P139" i="1"/>
  <c r="R138" i="1"/>
  <c r="Q138" i="1"/>
  <c r="P138" i="1"/>
  <c r="R137" i="1"/>
  <c r="Q137" i="1"/>
  <c r="P137" i="1"/>
  <c r="R136" i="1"/>
  <c r="Q136" i="1"/>
  <c r="P136" i="1"/>
  <c r="R135" i="1"/>
  <c r="Q135" i="1"/>
  <c r="P135" i="1"/>
  <c r="R134" i="1"/>
  <c r="Q134" i="1"/>
  <c r="P134" i="1"/>
  <c r="R133" i="1"/>
  <c r="Q133" i="1"/>
  <c r="P133" i="1"/>
  <c r="R132" i="1"/>
  <c r="Q132" i="1"/>
  <c r="P132" i="1"/>
  <c r="R131" i="1"/>
  <c r="Q131" i="1"/>
  <c r="P131" i="1"/>
  <c r="R130" i="1"/>
  <c r="Q130" i="1"/>
  <c r="P130" i="1"/>
  <c r="R129" i="1"/>
  <c r="Q129" i="1"/>
  <c r="P129" i="1"/>
  <c r="R128" i="1"/>
  <c r="Q128" i="1"/>
  <c r="P128" i="1"/>
  <c r="R127" i="1"/>
  <c r="Q127" i="1"/>
  <c r="P127" i="1"/>
  <c r="R126" i="1"/>
  <c r="Q126" i="1"/>
  <c r="P126" i="1"/>
  <c r="R125" i="1"/>
  <c r="Q125" i="1"/>
  <c r="P125" i="1"/>
  <c r="R124" i="1"/>
  <c r="Q124" i="1"/>
  <c r="P124" i="1"/>
  <c r="R123" i="1"/>
  <c r="Q123" i="1"/>
  <c r="P123" i="1"/>
  <c r="R122" i="1"/>
  <c r="Q122" i="1"/>
  <c r="P122" i="1"/>
  <c r="R121" i="1"/>
  <c r="Q121" i="1"/>
  <c r="P121" i="1"/>
  <c r="R120" i="1"/>
  <c r="Q120" i="1"/>
  <c r="P120" i="1"/>
  <c r="R119" i="1"/>
  <c r="Q119" i="1"/>
  <c r="P119" i="1"/>
  <c r="R118" i="1"/>
  <c r="Q118" i="1"/>
  <c r="P118" i="1"/>
  <c r="R117" i="1"/>
  <c r="Q117" i="1"/>
  <c r="P117" i="1"/>
  <c r="R116" i="1"/>
  <c r="Q116" i="1"/>
  <c r="P116" i="1"/>
  <c r="R115" i="1"/>
  <c r="Q115" i="1"/>
  <c r="P115" i="1"/>
  <c r="D114" i="1"/>
  <c r="G115" i="1"/>
  <c r="F115" i="1"/>
  <c r="D115" i="1"/>
  <c r="R114" i="1"/>
  <c r="Q114" i="1"/>
  <c r="P114" i="1"/>
  <c r="D113" i="1"/>
  <c r="G114" i="1"/>
  <c r="F114" i="1"/>
  <c r="R113" i="1"/>
  <c r="Q113" i="1"/>
  <c r="P113" i="1"/>
  <c r="D112" i="1"/>
  <c r="G113" i="1"/>
  <c r="F113" i="1"/>
  <c r="R112" i="1"/>
  <c r="Q112" i="1"/>
  <c r="P112" i="1"/>
  <c r="D111" i="1"/>
  <c r="G112" i="1"/>
  <c r="F112" i="1"/>
  <c r="R111" i="1"/>
  <c r="Q111" i="1"/>
  <c r="P111" i="1"/>
  <c r="D110" i="1"/>
  <c r="G111" i="1"/>
  <c r="F111" i="1"/>
  <c r="V110" i="1"/>
  <c r="V109" i="1"/>
  <c r="W109" i="1"/>
  <c r="Z110" i="1"/>
  <c r="U110" i="1"/>
  <c r="U109" i="1"/>
  <c r="Y110" i="1"/>
  <c r="W110" i="1"/>
  <c r="R110" i="1"/>
  <c r="Q110" i="1"/>
  <c r="P110" i="1"/>
  <c r="D109" i="1"/>
  <c r="G110" i="1"/>
  <c r="F110" i="1"/>
  <c r="V108" i="1"/>
  <c r="W108" i="1"/>
  <c r="Z109" i="1"/>
  <c r="U108" i="1"/>
  <c r="Y109" i="1"/>
  <c r="R109" i="1"/>
  <c r="Q109" i="1"/>
  <c r="P109" i="1"/>
  <c r="D108" i="1"/>
  <c r="G109" i="1"/>
  <c r="F109" i="1"/>
  <c r="V107" i="1"/>
  <c r="W107" i="1"/>
  <c r="Z108" i="1"/>
  <c r="U107" i="1"/>
  <c r="Y108" i="1"/>
  <c r="R108" i="1"/>
  <c r="Q108" i="1"/>
  <c r="P108" i="1"/>
  <c r="D107" i="1"/>
  <c r="G108" i="1"/>
  <c r="F108" i="1"/>
  <c r="V106" i="1"/>
  <c r="W106" i="1"/>
  <c r="Z107" i="1"/>
  <c r="U106" i="1"/>
  <c r="Y107" i="1"/>
  <c r="R107" i="1"/>
  <c r="Q107" i="1"/>
  <c r="P107" i="1"/>
  <c r="D106" i="1"/>
  <c r="G107" i="1"/>
  <c r="F107" i="1"/>
  <c r="V105" i="1"/>
  <c r="W105" i="1"/>
  <c r="Z106" i="1"/>
  <c r="U105" i="1"/>
  <c r="Y106" i="1"/>
  <c r="R106" i="1"/>
  <c r="Q106" i="1"/>
  <c r="P106" i="1"/>
  <c r="D105" i="1"/>
  <c r="G106" i="1"/>
  <c r="F106" i="1"/>
  <c r="V104" i="1"/>
  <c r="W104" i="1"/>
  <c r="Z105" i="1"/>
  <c r="U104" i="1"/>
  <c r="Y105" i="1"/>
  <c r="R105" i="1"/>
  <c r="Q105" i="1"/>
  <c r="P105" i="1"/>
  <c r="D104" i="1"/>
  <c r="G105" i="1"/>
  <c r="F105" i="1"/>
  <c r="V103" i="1"/>
  <c r="W103" i="1"/>
  <c r="Z104" i="1"/>
  <c r="U103" i="1"/>
  <c r="Y104" i="1"/>
  <c r="R104" i="1"/>
  <c r="Q104" i="1"/>
  <c r="P104" i="1"/>
  <c r="D103" i="1"/>
  <c r="G104" i="1"/>
  <c r="F104" i="1"/>
  <c r="V102" i="1"/>
  <c r="W102" i="1"/>
  <c r="Z103" i="1"/>
  <c r="U102" i="1"/>
  <c r="Y103" i="1"/>
  <c r="R103" i="1"/>
  <c r="Q103" i="1"/>
  <c r="P103" i="1"/>
  <c r="D102" i="1"/>
  <c r="G103" i="1"/>
  <c r="F103" i="1"/>
  <c r="V101" i="1"/>
  <c r="W101" i="1"/>
  <c r="Z102" i="1"/>
  <c r="U101" i="1"/>
  <c r="Y102" i="1"/>
  <c r="R102" i="1"/>
  <c r="Q102" i="1"/>
  <c r="P102" i="1"/>
  <c r="D101" i="1"/>
  <c r="G102" i="1"/>
  <c r="F102" i="1"/>
  <c r="V100" i="1"/>
  <c r="W100" i="1"/>
  <c r="Z101" i="1"/>
  <c r="U100" i="1"/>
  <c r="Y101" i="1"/>
  <c r="R101" i="1"/>
  <c r="Q101" i="1"/>
  <c r="P101" i="1"/>
  <c r="D100" i="1"/>
  <c r="G101" i="1"/>
  <c r="F101" i="1"/>
  <c r="V99" i="1"/>
  <c r="W99" i="1"/>
  <c r="Z100" i="1"/>
  <c r="U99" i="1"/>
  <c r="Y100" i="1"/>
  <c r="R100" i="1"/>
  <c r="Q100" i="1"/>
  <c r="P100" i="1"/>
  <c r="D99" i="1"/>
  <c r="G100" i="1"/>
  <c r="F100" i="1"/>
  <c r="V98" i="1"/>
  <c r="W98" i="1"/>
  <c r="Z99" i="1"/>
  <c r="U98" i="1"/>
  <c r="Y99" i="1"/>
  <c r="R99" i="1"/>
  <c r="Q99" i="1"/>
  <c r="P99" i="1"/>
  <c r="D98" i="1"/>
  <c r="G99" i="1"/>
  <c r="F99" i="1"/>
  <c r="V97" i="1"/>
  <c r="W97" i="1"/>
  <c r="Z98" i="1"/>
  <c r="U97" i="1"/>
  <c r="Y98" i="1"/>
  <c r="R98" i="1"/>
  <c r="Q98" i="1"/>
  <c r="P98" i="1"/>
  <c r="D97" i="1"/>
  <c r="G98" i="1"/>
  <c r="F98" i="1"/>
  <c r="V96" i="1"/>
  <c r="W96" i="1"/>
  <c r="Z97" i="1"/>
  <c r="U96" i="1"/>
  <c r="Y97" i="1"/>
  <c r="R97" i="1"/>
  <c r="Q97" i="1"/>
  <c r="P97" i="1"/>
  <c r="D96" i="1"/>
  <c r="G97" i="1"/>
  <c r="F97" i="1"/>
  <c r="V95" i="1"/>
  <c r="W95" i="1"/>
  <c r="Z96" i="1"/>
  <c r="U95" i="1"/>
  <c r="Y96" i="1"/>
  <c r="R96" i="1"/>
  <c r="Q96" i="1"/>
  <c r="P96" i="1"/>
  <c r="D95" i="1"/>
  <c r="G96" i="1"/>
  <c r="F96" i="1"/>
  <c r="V94" i="1"/>
  <c r="W94" i="1"/>
  <c r="Z95" i="1"/>
  <c r="U94" i="1"/>
  <c r="Y95" i="1"/>
  <c r="R95" i="1"/>
  <c r="Q95" i="1"/>
  <c r="P95" i="1"/>
  <c r="D94" i="1"/>
  <c r="G95" i="1"/>
  <c r="F95" i="1"/>
  <c r="V93" i="1"/>
  <c r="W93" i="1"/>
  <c r="Z94" i="1"/>
  <c r="U93" i="1"/>
  <c r="Y94" i="1"/>
  <c r="R94" i="1"/>
  <c r="Q94" i="1"/>
  <c r="P94" i="1"/>
  <c r="D93" i="1"/>
  <c r="G94" i="1"/>
  <c r="F94" i="1"/>
  <c r="V92" i="1"/>
  <c r="W92" i="1"/>
  <c r="Z93" i="1"/>
  <c r="U92" i="1"/>
  <c r="Y93" i="1"/>
  <c r="R93" i="1"/>
  <c r="Q93" i="1"/>
  <c r="P93" i="1"/>
  <c r="D92" i="1"/>
  <c r="G93" i="1"/>
  <c r="F93" i="1"/>
  <c r="V91" i="1"/>
  <c r="W91" i="1"/>
  <c r="Z92" i="1"/>
  <c r="U91" i="1"/>
  <c r="Y92" i="1"/>
  <c r="R92" i="1"/>
  <c r="Q92" i="1"/>
  <c r="P92" i="1"/>
  <c r="D91" i="1"/>
  <c r="G92" i="1"/>
  <c r="F92" i="1"/>
  <c r="V90" i="1"/>
  <c r="W90" i="1"/>
  <c r="Z91" i="1"/>
  <c r="U90" i="1"/>
  <c r="Y91" i="1"/>
  <c r="R91" i="1"/>
  <c r="Q91" i="1"/>
  <c r="P91" i="1"/>
  <c r="D90" i="1"/>
  <c r="G91" i="1"/>
  <c r="F91" i="1"/>
  <c r="V89" i="1"/>
  <c r="W89" i="1"/>
  <c r="Z90" i="1"/>
  <c r="U89" i="1"/>
  <c r="Y90" i="1"/>
  <c r="R90" i="1"/>
  <c r="Q90" i="1"/>
  <c r="P90" i="1"/>
  <c r="D89" i="1"/>
  <c r="G90" i="1"/>
  <c r="F90" i="1"/>
  <c r="V88" i="1"/>
  <c r="W88" i="1"/>
  <c r="Z89" i="1"/>
  <c r="U88" i="1"/>
  <c r="Y89" i="1"/>
  <c r="R89" i="1"/>
  <c r="Q89" i="1"/>
  <c r="P89" i="1"/>
  <c r="D88" i="1"/>
  <c r="G89" i="1"/>
  <c r="F89" i="1"/>
  <c r="V87" i="1"/>
  <c r="W87" i="1"/>
  <c r="Z88" i="1"/>
  <c r="U87" i="1"/>
  <c r="Y88" i="1"/>
  <c r="R88" i="1"/>
  <c r="Q88" i="1"/>
  <c r="P88" i="1"/>
  <c r="D87" i="1"/>
  <c r="G88" i="1"/>
  <c r="F88" i="1"/>
  <c r="V86" i="1"/>
  <c r="W86" i="1"/>
  <c r="Z87" i="1"/>
  <c r="U86" i="1"/>
  <c r="Y87" i="1"/>
  <c r="R87" i="1"/>
  <c r="Q87" i="1"/>
  <c r="P87" i="1"/>
  <c r="D86" i="1"/>
  <c r="G87" i="1"/>
  <c r="F87" i="1"/>
  <c r="V85" i="1"/>
  <c r="W85" i="1"/>
  <c r="Z86" i="1"/>
  <c r="U85" i="1"/>
  <c r="Y86" i="1"/>
  <c r="R86" i="1"/>
  <c r="Q86" i="1"/>
  <c r="P86" i="1"/>
  <c r="D85" i="1"/>
  <c r="G86" i="1"/>
  <c r="F86" i="1"/>
  <c r="V84" i="1"/>
  <c r="W84" i="1"/>
  <c r="Z85" i="1"/>
  <c r="U84" i="1"/>
  <c r="Y85" i="1"/>
  <c r="R85" i="1"/>
  <c r="Q85" i="1"/>
  <c r="P85" i="1"/>
  <c r="D84" i="1"/>
  <c r="G85" i="1"/>
  <c r="F85" i="1"/>
  <c r="V83" i="1"/>
  <c r="W83" i="1"/>
  <c r="Z84" i="1"/>
  <c r="U83" i="1"/>
  <c r="Y84" i="1"/>
  <c r="R84" i="1"/>
  <c r="Q84" i="1"/>
  <c r="P84" i="1"/>
  <c r="D83" i="1"/>
  <c r="G84" i="1"/>
  <c r="F84" i="1"/>
  <c r="V82" i="1"/>
  <c r="W82" i="1"/>
  <c r="Z83" i="1"/>
  <c r="U82" i="1"/>
  <c r="Y83" i="1"/>
  <c r="R83" i="1"/>
  <c r="Q83" i="1"/>
  <c r="P83" i="1"/>
  <c r="D82" i="1"/>
  <c r="G83" i="1"/>
  <c r="F83" i="1"/>
  <c r="V81" i="1"/>
  <c r="W81" i="1"/>
  <c r="Z82" i="1"/>
  <c r="U81" i="1"/>
  <c r="Y82" i="1"/>
  <c r="R82" i="1"/>
  <c r="Q82" i="1"/>
  <c r="P82" i="1"/>
  <c r="D81" i="1"/>
  <c r="G82" i="1"/>
  <c r="F82" i="1"/>
  <c r="V80" i="1"/>
  <c r="W80" i="1"/>
  <c r="Z81" i="1"/>
  <c r="U80" i="1"/>
  <c r="Y81" i="1"/>
  <c r="R81" i="1"/>
  <c r="Q81" i="1"/>
  <c r="P81" i="1"/>
  <c r="D80" i="1"/>
  <c r="G81" i="1"/>
  <c r="F81" i="1"/>
  <c r="V79" i="1"/>
  <c r="W79" i="1"/>
  <c r="Z80" i="1"/>
  <c r="U79" i="1"/>
  <c r="Y80" i="1"/>
  <c r="R80" i="1"/>
  <c r="Q80" i="1"/>
  <c r="P80" i="1"/>
  <c r="D79" i="1"/>
  <c r="G80" i="1"/>
  <c r="F80" i="1"/>
  <c r="V78" i="1"/>
  <c r="W78" i="1"/>
  <c r="Z79" i="1"/>
  <c r="U78" i="1"/>
  <c r="Y79" i="1"/>
  <c r="R79" i="1"/>
  <c r="Q79" i="1"/>
  <c r="P79" i="1"/>
  <c r="D78" i="1"/>
  <c r="G79" i="1"/>
  <c r="F79" i="1"/>
  <c r="V77" i="1"/>
  <c r="W77" i="1"/>
  <c r="Z78" i="1"/>
  <c r="U77" i="1"/>
  <c r="Y78" i="1"/>
  <c r="R78" i="1"/>
  <c r="Q78" i="1"/>
  <c r="P78" i="1"/>
  <c r="D77" i="1"/>
  <c r="G78" i="1"/>
  <c r="F78" i="1"/>
  <c r="V76" i="1"/>
  <c r="W76" i="1"/>
  <c r="Z77" i="1"/>
  <c r="U76" i="1"/>
  <c r="Y77" i="1"/>
  <c r="R77" i="1"/>
  <c r="Q77" i="1"/>
  <c r="P77" i="1"/>
  <c r="D76" i="1"/>
  <c r="G77" i="1"/>
  <c r="F77" i="1"/>
  <c r="V75" i="1"/>
  <c r="W75" i="1"/>
  <c r="Z76" i="1"/>
  <c r="U75" i="1"/>
  <c r="Y76" i="1"/>
  <c r="R76" i="1"/>
  <c r="Q76" i="1"/>
  <c r="P76" i="1"/>
  <c r="D75" i="1"/>
  <c r="G76" i="1"/>
  <c r="F76" i="1"/>
  <c r="V74" i="1"/>
  <c r="W74" i="1"/>
  <c r="Z75" i="1"/>
  <c r="U74" i="1"/>
  <c r="Y75" i="1"/>
  <c r="R75" i="1"/>
  <c r="Q75" i="1"/>
  <c r="P75" i="1"/>
  <c r="D74" i="1"/>
  <c r="G75" i="1"/>
  <c r="F75" i="1"/>
  <c r="V73" i="1"/>
  <c r="W73" i="1"/>
  <c r="Z74" i="1"/>
  <c r="U73" i="1"/>
  <c r="Y74" i="1"/>
  <c r="R74" i="1"/>
  <c r="Q74" i="1"/>
  <c r="P74" i="1"/>
  <c r="D73" i="1"/>
  <c r="G74" i="1"/>
  <c r="F74" i="1"/>
  <c r="V72" i="1"/>
  <c r="W72" i="1"/>
  <c r="Z73" i="1"/>
  <c r="U72" i="1"/>
  <c r="Y73" i="1"/>
  <c r="R73" i="1"/>
  <c r="Q73" i="1"/>
  <c r="P73" i="1"/>
  <c r="D72" i="1"/>
  <c r="G73" i="1"/>
  <c r="F73" i="1"/>
  <c r="V71" i="1"/>
  <c r="W71" i="1"/>
  <c r="Z72" i="1"/>
  <c r="U71" i="1"/>
  <c r="Y72" i="1"/>
  <c r="R72" i="1"/>
  <c r="Q72" i="1"/>
  <c r="P72" i="1"/>
  <c r="D71" i="1"/>
  <c r="G72" i="1"/>
  <c r="F72" i="1"/>
  <c r="V70" i="1"/>
  <c r="W70" i="1"/>
  <c r="Z71" i="1"/>
  <c r="U70" i="1"/>
  <c r="Y71" i="1"/>
  <c r="R71" i="1"/>
  <c r="Q71" i="1"/>
  <c r="P71" i="1"/>
  <c r="D70" i="1"/>
  <c r="G71" i="1"/>
  <c r="F71" i="1"/>
  <c r="V69" i="1"/>
  <c r="W69" i="1"/>
  <c r="Z70" i="1"/>
  <c r="U69" i="1"/>
  <c r="Y70" i="1"/>
  <c r="R70" i="1"/>
  <c r="Q70" i="1"/>
  <c r="P70" i="1"/>
  <c r="D69" i="1"/>
  <c r="G70" i="1"/>
  <c r="F70" i="1"/>
  <c r="V68" i="1"/>
  <c r="W68" i="1"/>
  <c r="Z69" i="1"/>
  <c r="U68" i="1"/>
  <c r="Y69" i="1"/>
  <c r="R69" i="1"/>
  <c r="Q69" i="1"/>
  <c r="P69" i="1"/>
  <c r="D68" i="1"/>
  <c r="G69" i="1"/>
  <c r="F69" i="1"/>
  <c r="V67" i="1"/>
  <c r="W67" i="1"/>
  <c r="Z68" i="1"/>
  <c r="U67" i="1"/>
  <c r="Y68" i="1"/>
  <c r="R68" i="1"/>
  <c r="Q68" i="1"/>
  <c r="P68" i="1"/>
  <c r="D67" i="1"/>
  <c r="G68" i="1"/>
  <c r="F68" i="1"/>
  <c r="V66" i="1"/>
  <c r="W66" i="1"/>
  <c r="Z67" i="1"/>
  <c r="U66" i="1"/>
  <c r="Y67" i="1"/>
  <c r="R67" i="1"/>
  <c r="Q67" i="1"/>
  <c r="P67" i="1"/>
  <c r="D66" i="1"/>
  <c r="G67" i="1"/>
  <c r="F67" i="1"/>
  <c r="V65" i="1"/>
  <c r="W65" i="1"/>
  <c r="Z66" i="1"/>
  <c r="U65" i="1"/>
  <c r="Y66" i="1"/>
  <c r="R66" i="1"/>
  <c r="Q66" i="1"/>
  <c r="P66" i="1"/>
  <c r="D65" i="1"/>
  <c r="G66" i="1"/>
  <c r="F66" i="1"/>
  <c r="V64" i="1"/>
  <c r="W64" i="1"/>
  <c r="Z65" i="1"/>
  <c r="U64" i="1"/>
  <c r="Y65" i="1"/>
  <c r="R65" i="1"/>
  <c r="Q65" i="1"/>
  <c r="P65" i="1"/>
  <c r="D64" i="1"/>
  <c r="G65" i="1"/>
  <c r="F65" i="1"/>
  <c r="V63" i="1"/>
  <c r="W63" i="1"/>
  <c r="Z64" i="1"/>
  <c r="U63" i="1"/>
  <c r="Y64" i="1"/>
  <c r="R64" i="1"/>
  <c r="Q64" i="1"/>
  <c r="P64" i="1"/>
  <c r="D63" i="1"/>
  <c r="G64" i="1"/>
  <c r="F64" i="1"/>
  <c r="V62" i="1"/>
  <c r="W62" i="1"/>
  <c r="Z63" i="1"/>
  <c r="U62" i="1"/>
  <c r="Y63" i="1"/>
  <c r="R63" i="1"/>
  <c r="Q63" i="1"/>
  <c r="P63" i="1"/>
  <c r="D62" i="1"/>
  <c r="G63" i="1"/>
  <c r="F63" i="1"/>
  <c r="V61" i="1"/>
  <c r="W61" i="1"/>
  <c r="Z62" i="1"/>
  <c r="U61" i="1"/>
  <c r="Y62" i="1"/>
  <c r="R62" i="1"/>
  <c r="Q62" i="1"/>
  <c r="P62" i="1"/>
  <c r="D61" i="1"/>
  <c r="G62" i="1"/>
  <c r="F62" i="1"/>
  <c r="V60" i="1"/>
  <c r="W60" i="1"/>
  <c r="Z61" i="1"/>
  <c r="U60" i="1"/>
  <c r="Y61" i="1"/>
  <c r="R61" i="1"/>
  <c r="Q61" i="1"/>
  <c r="P61" i="1"/>
  <c r="D60" i="1"/>
  <c r="G61" i="1"/>
  <c r="F61" i="1"/>
  <c r="V59" i="1"/>
  <c r="W59" i="1"/>
  <c r="Z60" i="1"/>
  <c r="U59" i="1"/>
  <c r="Y60" i="1"/>
  <c r="R60" i="1"/>
  <c r="Q60" i="1"/>
  <c r="P60" i="1"/>
  <c r="D59" i="1"/>
  <c r="G60" i="1"/>
  <c r="F60" i="1"/>
  <c r="V58" i="1"/>
  <c r="W58" i="1"/>
  <c r="Z59" i="1"/>
  <c r="U58" i="1"/>
  <c r="Y59" i="1"/>
  <c r="R59" i="1"/>
  <c r="Q59" i="1"/>
  <c r="P59" i="1"/>
  <c r="D58" i="1"/>
  <c r="G59" i="1"/>
  <c r="F59" i="1"/>
  <c r="V57" i="1"/>
  <c r="W57" i="1"/>
  <c r="Z58" i="1"/>
  <c r="U57" i="1"/>
  <c r="Y58" i="1"/>
  <c r="R58" i="1"/>
  <c r="Q58" i="1"/>
  <c r="P58" i="1"/>
  <c r="D57" i="1"/>
  <c r="G58" i="1"/>
  <c r="F58" i="1"/>
  <c r="V56" i="1"/>
  <c r="W56" i="1"/>
  <c r="Z57" i="1"/>
  <c r="U56" i="1"/>
  <c r="Y57" i="1"/>
  <c r="R57" i="1"/>
  <c r="Q57" i="1"/>
  <c r="P57" i="1"/>
  <c r="D56" i="1"/>
  <c r="G57" i="1"/>
  <c r="F57" i="1"/>
  <c r="V55" i="1"/>
  <c r="W55" i="1"/>
  <c r="Z56" i="1"/>
  <c r="U55" i="1"/>
  <c r="Y56" i="1"/>
  <c r="R56" i="1"/>
  <c r="Q56" i="1"/>
  <c r="P56" i="1"/>
  <c r="D55" i="1"/>
  <c r="G56" i="1"/>
  <c r="F56" i="1"/>
  <c r="V54" i="1"/>
  <c r="W54" i="1"/>
  <c r="Z55" i="1"/>
  <c r="U54" i="1"/>
  <c r="Y55" i="1"/>
  <c r="R55" i="1"/>
  <c r="Q55" i="1"/>
  <c r="P55" i="1"/>
  <c r="D54" i="1"/>
  <c r="G55" i="1"/>
  <c r="F55" i="1"/>
  <c r="V53" i="1"/>
  <c r="W53" i="1"/>
  <c r="Z54" i="1"/>
  <c r="U53" i="1"/>
  <c r="Y54" i="1"/>
  <c r="R54" i="1"/>
  <c r="Q54" i="1"/>
  <c r="P54" i="1"/>
  <c r="D53" i="1"/>
  <c r="G54" i="1"/>
  <c r="F54" i="1"/>
  <c r="V52" i="1"/>
  <c r="W52" i="1"/>
  <c r="Z53" i="1"/>
  <c r="U52" i="1"/>
  <c r="Y53" i="1"/>
  <c r="R53" i="1"/>
  <c r="Q53" i="1"/>
  <c r="P53" i="1"/>
  <c r="D52" i="1"/>
  <c r="G53" i="1"/>
  <c r="F53" i="1"/>
  <c r="V51" i="1"/>
  <c r="W51" i="1"/>
  <c r="Z52" i="1"/>
  <c r="U51" i="1"/>
  <c r="Y52" i="1"/>
  <c r="R52" i="1"/>
  <c r="Q52" i="1"/>
  <c r="P52" i="1"/>
  <c r="D51" i="1"/>
  <c r="G52" i="1"/>
  <c r="F52" i="1"/>
  <c r="V50" i="1"/>
  <c r="W50" i="1"/>
  <c r="Z51" i="1"/>
  <c r="U50" i="1"/>
  <c r="Y51" i="1"/>
  <c r="R51" i="1"/>
  <c r="Q51" i="1"/>
  <c r="P51" i="1"/>
  <c r="D50" i="1"/>
  <c r="G51" i="1"/>
  <c r="F51" i="1"/>
  <c r="V49" i="1"/>
  <c r="W49" i="1"/>
  <c r="Z50" i="1"/>
  <c r="U49" i="1"/>
  <c r="Y50" i="1"/>
  <c r="R50" i="1"/>
  <c r="Q50" i="1"/>
  <c r="P50" i="1"/>
  <c r="D49" i="1"/>
  <c r="G50" i="1"/>
  <c r="F50" i="1"/>
  <c r="V48" i="1"/>
  <c r="W48" i="1"/>
  <c r="Z49" i="1"/>
  <c r="U48" i="1"/>
  <c r="Y49" i="1"/>
  <c r="R49" i="1"/>
  <c r="Q49" i="1"/>
  <c r="P49" i="1"/>
  <c r="D48" i="1"/>
  <c r="G49" i="1"/>
  <c r="F49" i="1"/>
  <c r="V47" i="1"/>
  <c r="W47" i="1"/>
  <c r="Z48" i="1"/>
  <c r="U47" i="1"/>
  <c r="Y48" i="1"/>
  <c r="R48" i="1"/>
  <c r="Q48" i="1"/>
  <c r="P48" i="1"/>
  <c r="D47" i="1"/>
  <c r="G48" i="1"/>
  <c r="F48" i="1"/>
  <c r="V46" i="1"/>
  <c r="W46" i="1"/>
  <c r="Z47" i="1"/>
  <c r="U46" i="1"/>
  <c r="Y47" i="1"/>
  <c r="R47" i="1"/>
  <c r="Q47" i="1"/>
  <c r="P47" i="1"/>
  <c r="D46" i="1"/>
  <c r="G47" i="1"/>
  <c r="F47" i="1"/>
  <c r="V45" i="1"/>
  <c r="W45" i="1"/>
  <c r="Z46" i="1"/>
  <c r="U45" i="1"/>
  <c r="Y46" i="1"/>
  <c r="R46" i="1"/>
  <c r="Q46" i="1"/>
  <c r="P46" i="1"/>
  <c r="D45" i="1"/>
  <c r="G46" i="1"/>
  <c r="F46" i="1"/>
  <c r="V44" i="1"/>
  <c r="W44" i="1"/>
  <c r="Z45" i="1"/>
  <c r="U44" i="1"/>
  <c r="Y45" i="1"/>
  <c r="R45" i="1"/>
  <c r="Q45" i="1"/>
  <c r="P45" i="1"/>
  <c r="D44" i="1"/>
  <c r="G45" i="1"/>
  <c r="F45" i="1"/>
  <c r="V43" i="1"/>
  <c r="W43" i="1"/>
  <c r="Z44" i="1"/>
  <c r="U43" i="1"/>
  <c r="Y44" i="1"/>
  <c r="R44" i="1"/>
  <c r="Q44" i="1"/>
  <c r="P44" i="1"/>
  <c r="D43" i="1"/>
  <c r="G44" i="1"/>
  <c r="F44" i="1"/>
  <c r="V42" i="1"/>
  <c r="W42" i="1"/>
  <c r="Z43" i="1"/>
  <c r="U42" i="1"/>
  <c r="Y43" i="1"/>
  <c r="R43" i="1"/>
  <c r="Q43" i="1"/>
  <c r="P43" i="1"/>
  <c r="D42" i="1"/>
  <c r="G43" i="1"/>
  <c r="F43" i="1"/>
  <c r="V41" i="1"/>
  <c r="W41" i="1"/>
  <c r="Z42" i="1"/>
  <c r="U41" i="1"/>
  <c r="Y42" i="1"/>
  <c r="R42" i="1"/>
  <c r="Q42" i="1"/>
  <c r="P42" i="1"/>
  <c r="D41" i="1"/>
  <c r="G42" i="1"/>
  <c r="F42" i="1"/>
  <c r="V40" i="1"/>
  <c r="W40" i="1"/>
  <c r="Z41" i="1"/>
  <c r="U40" i="1"/>
  <c r="Y41" i="1"/>
  <c r="R41" i="1"/>
  <c r="Q41" i="1"/>
  <c r="P41" i="1"/>
  <c r="D40" i="1"/>
  <c r="G41" i="1"/>
  <c r="F41" i="1"/>
  <c r="V39" i="1"/>
  <c r="W39" i="1"/>
  <c r="Z40" i="1"/>
  <c r="U39" i="1"/>
  <c r="Y40" i="1"/>
  <c r="R40" i="1"/>
  <c r="Q40" i="1"/>
  <c r="P40" i="1"/>
  <c r="D39" i="1"/>
  <c r="G40" i="1"/>
  <c r="F40" i="1"/>
  <c r="V38" i="1"/>
  <c r="W38" i="1"/>
  <c r="Z39" i="1"/>
  <c r="U38" i="1"/>
  <c r="Y39" i="1"/>
  <c r="R39" i="1"/>
  <c r="Q39" i="1"/>
  <c r="P39" i="1"/>
  <c r="D38" i="1"/>
  <c r="G39" i="1"/>
  <c r="F39" i="1"/>
  <c r="V37" i="1"/>
  <c r="W37" i="1"/>
  <c r="Z38" i="1"/>
  <c r="U37" i="1"/>
  <c r="Y38" i="1"/>
  <c r="R38" i="1"/>
  <c r="Q38" i="1"/>
  <c r="P38" i="1"/>
  <c r="D37" i="1"/>
  <c r="G38" i="1"/>
  <c r="F38" i="1"/>
  <c r="V36" i="1"/>
  <c r="W36" i="1"/>
  <c r="Z37" i="1"/>
  <c r="U36" i="1"/>
  <c r="Y37" i="1"/>
  <c r="R37" i="1"/>
  <c r="Q37" i="1"/>
  <c r="P37" i="1"/>
  <c r="D36" i="1"/>
  <c r="G37" i="1"/>
  <c r="F37" i="1"/>
  <c r="V35" i="1"/>
  <c r="W35" i="1"/>
  <c r="Z36" i="1"/>
  <c r="U35" i="1"/>
  <c r="Y36" i="1"/>
  <c r="R36" i="1"/>
  <c r="Q36" i="1"/>
  <c r="P36" i="1"/>
  <c r="D35" i="1"/>
  <c r="G36" i="1"/>
  <c r="F36" i="1"/>
  <c r="V34" i="1"/>
  <c r="W34" i="1"/>
  <c r="Z35" i="1"/>
  <c r="U34" i="1"/>
  <c r="Y35" i="1"/>
  <c r="R35" i="1"/>
  <c r="Q35" i="1"/>
  <c r="P35" i="1"/>
  <c r="D34" i="1"/>
  <c r="G35" i="1"/>
  <c r="F35" i="1"/>
  <c r="V33" i="1"/>
  <c r="W33" i="1"/>
  <c r="Z34" i="1"/>
  <c r="U33" i="1"/>
  <c r="Y34" i="1"/>
  <c r="R34" i="1"/>
  <c r="Q34" i="1"/>
  <c r="P34" i="1"/>
  <c r="D33" i="1"/>
  <c r="G34" i="1"/>
  <c r="F34" i="1"/>
  <c r="V32" i="1"/>
  <c r="W32" i="1"/>
  <c r="Z33" i="1"/>
  <c r="U32" i="1"/>
  <c r="Y33" i="1"/>
  <c r="R33" i="1"/>
  <c r="Q33" i="1"/>
  <c r="P33" i="1"/>
  <c r="D32" i="1"/>
  <c r="G33" i="1"/>
  <c r="F33" i="1"/>
  <c r="V31" i="1"/>
  <c r="W31" i="1"/>
  <c r="Z32" i="1"/>
  <c r="U31" i="1"/>
  <c r="Y32" i="1"/>
  <c r="R32" i="1"/>
  <c r="Q32" i="1"/>
  <c r="P32" i="1"/>
  <c r="D31" i="1"/>
  <c r="G32" i="1"/>
  <c r="F32" i="1"/>
  <c r="V30" i="1"/>
  <c r="W30" i="1"/>
  <c r="Z31" i="1"/>
  <c r="U30" i="1"/>
  <c r="Y31" i="1"/>
  <c r="R31" i="1"/>
  <c r="Q31" i="1"/>
  <c r="P31" i="1"/>
  <c r="D30" i="1"/>
  <c r="G31" i="1"/>
  <c r="F31" i="1"/>
  <c r="V29" i="1"/>
  <c r="W29" i="1"/>
  <c r="Z30" i="1"/>
  <c r="U29" i="1"/>
  <c r="Y30" i="1"/>
  <c r="R30" i="1"/>
  <c r="Q30" i="1"/>
  <c r="P30" i="1"/>
  <c r="D29" i="1"/>
  <c r="G30" i="1"/>
  <c r="F30" i="1"/>
  <c r="V28" i="1"/>
  <c r="W28" i="1"/>
  <c r="Z29" i="1"/>
  <c r="U28" i="1"/>
  <c r="Y29" i="1"/>
  <c r="R29" i="1"/>
  <c r="Q29" i="1"/>
  <c r="P29" i="1"/>
  <c r="D28" i="1"/>
  <c r="G29" i="1"/>
  <c r="F29" i="1"/>
  <c r="V27" i="1"/>
  <c r="W27" i="1"/>
  <c r="Z28" i="1"/>
  <c r="U27" i="1"/>
  <c r="Y28" i="1"/>
  <c r="R28" i="1"/>
  <c r="Q28" i="1"/>
  <c r="P28" i="1"/>
  <c r="D27" i="1"/>
  <c r="G28" i="1"/>
  <c r="F28" i="1"/>
  <c r="V26" i="1"/>
  <c r="W26" i="1"/>
  <c r="Z27" i="1"/>
  <c r="U26" i="1"/>
  <c r="Y27" i="1"/>
  <c r="R27" i="1"/>
  <c r="Q27" i="1"/>
  <c r="P27" i="1"/>
  <c r="D26" i="1"/>
  <c r="G27" i="1"/>
  <c r="F27" i="1"/>
  <c r="V25" i="1"/>
  <c r="W25" i="1"/>
  <c r="Z26" i="1"/>
  <c r="U25" i="1"/>
  <c r="Y26" i="1"/>
  <c r="R26" i="1"/>
  <c r="Q26" i="1"/>
  <c r="P26" i="1"/>
  <c r="D25" i="1"/>
  <c r="G26" i="1"/>
  <c r="F26" i="1"/>
  <c r="V24" i="1"/>
  <c r="W24" i="1"/>
  <c r="Z25" i="1"/>
  <c r="U24" i="1"/>
  <c r="Y25" i="1"/>
  <c r="R25" i="1"/>
  <c r="Q25" i="1"/>
  <c r="P25" i="1"/>
  <c r="D24" i="1"/>
  <c r="G25" i="1"/>
  <c r="F25" i="1"/>
  <c r="V23" i="1"/>
  <c r="W23" i="1"/>
  <c r="Z24" i="1"/>
  <c r="U23" i="1"/>
  <c r="Y24" i="1"/>
  <c r="R24" i="1"/>
  <c r="Q24" i="1"/>
  <c r="P24" i="1"/>
  <c r="D23" i="1"/>
  <c r="G24" i="1"/>
  <c r="F24" i="1"/>
  <c r="V22" i="1"/>
  <c r="W22" i="1"/>
  <c r="Z23" i="1"/>
  <c r="U22" i="1"/>
  <c r="Y23" i="1"/>
  <c r="R23" i="1"/>
  <c r="Q23" i="1"/>
  <c r="P23" i="1"/>
  <c r="D22" i="1"/>
  <c r="G23" i="1"/>
  <c r="F23" i="1"/>
  <c r="V21" i="1"/>
  <c r="W21" i="1"/>
  <c r="Z22" i="1"/>
  <c r="U21" i="1"/>
  <c r="Y22" i="1"/>
  <c r="R22" i="1"/>
  <c r="Q22" i="1"/>
  <c r="P22" i="1"/>
  <c r="D21" i="1"/>
  <c r="G22" i="1"/>
  <c r="F22" i="1"/>
  <c r="V20" i="1"/>
  <c r="W20" i="1"/>
  <c r="Z21" i="1"/>
  <c r="U20" i="1"/>
  <c r="Y21" i="1"/>
  <c r="R21" i="1"/>
  <c r="Q21" i="1"/>
  <c r="P21" i="1"/>
  <c r="D20" i="1"/>
  <c r="G21" i="1"/>
  <c r="F21" i="1"/>
  <c r="V19" i="1"/>
  <c r="W19" i="1"/>
  <c r="Z20" i="1"/>
  <c r="U19" i="1"/>
  <c r="Y20" i="1"/>
  <c r="D19" i="1"/>
  <c r="G20" i="1"/>
  <c r="F20" i="1"/>
  <c r="V18" i="1"/>
  <c r="W18" i="1"/>
  <c r="Z19" i="1"/>
  <c r="U18" i="1"/>
  <c r="Y19" i="1"/>
  <c r="D18" i="1"/>
  <c r="G19" i="1"/>
  <c r="F19" i="1"/>
  <c r="V17" i="1"/>
  <c r="W17" i="1"/>
  <c r="Z18" i="1"/>
  <c r="U17" i="1"/>
  <c r="Y18" i="1"/>
  <c r="D17" i="1"/>
  <c r="G18" i="1"/>
  <c r="F18" i="1"/>
  <c r="V16" i="1"/>
  <c r="W16" i="1"/>
  <c r="Z17" i="1"/>
  <c r="U16" i="1"/>
  <c r="Y17" i="1"/>
  <c r="D16" i="1"/>
  <c r="G17" i="1"/>
  <c r="F17" i="1"/>
  <c r="V15" i="1"/>
  <c r="W15" i="1"/>
  <c r="Z16" i="1"/>
  <c r="U15" i="1"/>
  <c r="Y16" i="1"/>
  <c r="D15" i="1"/>
  <c r="G16" i="1"/>
  <c r="F16" i="1"/>
  <c r="V14" i="1"/>
  <c r="W14" i="1"/>
  <c r="Z15" i="1"/>
  <c r="U14" i="1"/>
  <c r="Y15" i="1"/>
  <c r="D14" i="1"/>
  <c r="G15" i="1"/>
  <c r="F15" i="1"/>
  <c r="V13" i="1"/>
  <c r="W13" i="1"/>
  <c r="Z14" i="1"/>
  <c r="U13" i="1"/>
  <c r="Y14" i="1"/>
  <c r="D13" i="1"/>
  <c r="G14" i="1"/>
  <c r="F14" i="1"/>
  <c r="V12" i="1"/>
  <c r="W12" i="1"/>
  <c r="Z13" i="1"/>
  <c r="U12" i="1"/>
  <c r="Y13" i="1"/>
  <c r="D12" i="1"/>
  <c r="G13" i="1"/>
  <c r="F13" i="1"/>
  <c r="V11" i="1"/>
  <c r="W11" i="1"/>
  <c r="Z12" i="1"/>
  <c r="U11" i="1"/>
  <c r="Y12" i="1"/>
  <c r="D11" i="1"/>
  <c r="G12" i="1"/>
  <c r="F12" i="1"/>
  <c r="V10" i="1"/>
  <c r="W10" i="1"/>
  <c r="Z11" i="1"/>
  <c r="U10" i="1"/>
  <c r="Y11" i="1"/>
  <c r="D10" i="1"/>
  <c r="G11" i="1"/>
  <c r="F11" i="1"/>
  <c r="V9" i="1"/>
  <c r="W9" i="1"/>
  <c r="Z10" i="1"/>
  <c r="U9" i="1"/>
  <c r="Y10" i="1"/>
  <c r="D9" i="1"/>
  <c r="G10" i="1"/>
  <c r="F10" i="1"/>
  <c r="V8" i="1"/>
  <c r="W8" i="1"/>
  <c r="Z9" i="1"/>
  <c r="U8" i="1"/>
  <c r="Y9" i="1"/>
  <c r="D8" i="1"/>
  <c r="G9" i="1"/>
  <c r="F9" i="1"/>
  <c r="V7" i="1"/>
  <c r="W7" i="1"/>
  <c r="Z8" i="1"/>
  <c r="U7" i="1"/>
  <c r="Y8" i="1"/>
  <c r="D7" i="1"/>
  <c r="G8" i="1"/>
  <c r="F8" i="1"/>
  <c r="V6" i="1"/>
  <c r="W6" i="1"/>
  <c r="Z7" i="1"/>
  <c r="U6" i="1"/>
  <c r="Y7" i="1"/>
  <c r="D6" i="1"/>
  <c r="G7" i="1"/>
  <c r="F7" i="1"/>
  <c r="V5" i="1"/>
  <c r="W5" i="1"/>
  <c r="Z6" i="1"/>
  <c r="U5" i="1"/>
  <c r="Y6" i="1"/>
  <c r="D5" i="1"/>
  <c r="G6" i="1"/>
  <c r="F6" i="1"/>
  <c r="V4" i="1"/>
  <c r="W4" i="1"/>
  <c r="Z5" i="1"/>
  <c r="U4" i="1"/>
  <c r="Y5" i="1"/>
  <c r="D4" i="1"/>
  <c r="G5" i="1"/>
  <c r="F5" i="1"/>
  <c r="V3" i="1"/>
  <c r="W3" i="1"/>
  <c r="Z4" i="1"/>
  <c r="U3" i="1"/>
  <c r="Y4" i="1"/>
  <c r="D3" i="1"/>
  <c r="G4" i="1"/>
  <c r="F4" i="1"/>
  <c r="AB3" i="1"/>
  <c r="D2" i="1"/>
  <c r="F3" i="1"/>
  <c r="G3" i="1"/>
  <c r="I3" i="1"/>
</calcChain>
</file>

<file path=xl/sharedStrings.xml><?xml version="1.0" encoding="utf-8"?>
<sst xmlns="http://schemas.openxmlformats.org/spreadsheetml/2006/main" count="77" uniqueCount="41">
  <si>
    <t>Date</t>
  </si>
  <si>
    <t xml:space="preserve">SPX Index </t>
  </si>
  <si>
    <t xml:space="preserve">IRCP US Equity </t>
  </si>
  <si>
    <t>UST 10y</t>
  </si>
  <si>
    <t>Excess Return monthly</t>
  </si>
  <si>
    <t>SPX Index</t>
  </si>
  <si>
    <t>MERVAL Index ARS</t>
  </si>
  <si>
    <t>BCS</t>
  </si>
  <si>
    <t>Average last 30 days</t>
  </si>
  <si>
    <t>Average monthly value</t>
  </si>
  <si>
    <t>Excess monthly returns</t>
  </si>
  <si>
    <t>Beta</t>
  </si>
  <si>
    <t>MERVAL Index USD</t>
  </si>
  <si>
    <t>UST 10Y (%)</t>
  </si>
  <si>
    <t>MERVAL Index</t>
  </si>
  <si>
    <t>Beta Merval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</si>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</sst>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7">
    <numFmt numFmtId="43" formatCode="_-* #,##0.00_-;\-* #,##0.00_-;_-* &quot;-&quot;??_-;_-@_-"/>
    <numFmt numFmtId="164" formatCode="[$-409]mmmm\-yy;@"/>
    <numFmt numFmtId="165" formatCode="_(* #,##0.00_);_(* \(#,##0.00\);_(* &quot;-&quot;??_);_(@_)"/>
    <numFmt numFmtId="166" formatCode="_(* #,##0.0000_);_(* \(#,##0.0000\);_(* &quot;-&quot;??_);_(@_)"/>
    <numFmt numFmtId="167" formatCode="0.0_)\%;\(0.0\)\%;0.0_)\%;@_)_%"/>
    <numFmt numFmtId="168" formatCode="#,##0.0_)_%;\(#,##0.0\)_%;0.0_)_%;@_)_%"/>
    <numFmt numFmtId="169" formatCode="0.0%_);\(0.0%\)"/>
    <numFmt numFmtId="170" formatCode="#,##0.0_);\(#,##0.0\)"/>
    <numFmt numFmtId="171" formatCode="#,##0.0_);\(#,##0.0\);#,##0.0_);@_)"/>
    <numFmt numFmtId="172" formatCode="0.000000"/>
    <numFmt numFmtId="173" formatCode="&quot;$&quot;_(#,##0.00_);&quot;$&quot;\(#,##0.00\)"/>
    <numFmt numFmtId="174" formatCode="&quot;£&quot;_(#,##0.00_);&quot;£&quot;\(#,##0.00\);&quot;£&quot;_(0.00_);@_)"/>
    <numFmt numFmtId="175" formatCode="&quot;$&quot;_(#,##0.00_);&quot;$&quot;\(#,##0.00\);&quot;$&quot;_(0.00_);@_)"/>
    <numFmt numFmtId="176" formatCode="#,##0.00_);\(#,##0.00\);0.00_);@_)"/>
    <numFmt numFmtId="177" formatCode="\€_(#,##0.00_);\€\(#,##0.00\);\€_(0.00_);@_)"/>
    <numFmt numFmtId="178" formatCode="#,##0.0_)\x;\(#,##0.0\)\x"/>
    <numFmt numFmtId="179" formatCode="#,##0_)\x;\(#,##0\)\x;0_)\x;@_)_x"/>
    <numFmt numFmtId="180" formatCode="#,##0.0_)\x;\(#,##0.0\)\x;0.0_)\x;@_)_x"/>
    <numFmt numFmtId="181" formatCode="#,##0.0_)_x;\(#,##0.0\)_x"/>
    <numFmt numFmtId="182" formatCode="#,##0_)_x;\(#,##0\)_x;0_)_x;@_)_x"/>
    <numFmt numFmtId="183" formatCode="#,##0.0_)_x;\(#,##0.0\)_x;0.0_)_x;@_)_x"/>
    <numFmt numFmtId="184" formatCode="0.0_)%;\(0.0\)%"/>
    <numFmt numFmtId="185" formatCode="0.0_)\%;\(0.0\)_%"/>
    <numFmt numFmtId="186" formatCode="#,##0.0_)_%;\(#,##0.0\)_%"/>
    <numFmt numFmtId="187" formatCode="#,##0.0_);\(#,##0_)"/>
    <numFmt numFmtId="188" formatCode="_(* #,##0_);_(* \(#,##0\);_(* &quot; &quot;_)"/>
    <numFmt numFmtId="189" formatCode=";;;"/>
    <numFmt numFmtId="190" formatCode="#,##0.0000"/>
    <numFmt numFmtId="191" formatCode="#,##0.000_);\(#,##0.000\)"/>
    <numFmt numFmtId="192" formatCode="&quot;$&quot;#,##0.0_);\(&quot;$&quot;#,##0.0\)"/>
    <numFmt numFmtId="193" formatCode="0_);\(0\)"/>
    <numFmt numFmtId="194" formatCode="0.0%;\(0.0\)%"/>
    <numFmt numFmtId="195" formatCode="0%;[Red]\(0%\)"/>
    <numFmt numFmtId="196" formatCode="0.0%"/>
    <numFmt numFmtId="197" formatCode="0\ %"/>
    <numFmt numFmtId="198" formatCode="0.0\ %"/>
    <numFmt numFmtId="199" formatCode="0.00\ %"/>
    <numFmt numFmtId="200" formatCode="&quot;$&quot;#,##0.00_);[Red]\(&quot;$&quot;#,##0.00\)"/>
    <numFmt numFmtId="201" formatCode="#,##0.0\ ;\(#,##0.0\)"/>
    <numFmt numFmtId="202" formatCode="&quot;$&quot;#,##0_);\(&quot;$&quot;#,##0\)"/>
    <numFmt numFmtId="203" formatCode="&quot;$&quot;#,##0.00_);\(&quot;$&quot;#,##0.00\)"/>
    <numFmt numFmtId="204" formatCode="_(&quot;$&quot;* #,##0_);\(&quot;$&quot;* #,##0\);_(&quot;$&quot;* &quot;-  &quot;_)"/>
    <numFmt numFmtId="205" formatCode="&quot;$&quot;#,##0\ ;\(&quot;$&quot;#,##0\)"/>
    <numFmt numFmtId="206" formatCode="0.0000000"/>
    <numFmt numFmtId="207" formatCode="_(* #,##0.00000_);_(* \(#,##0.00000\);_(* &quot;-&quot;??_);_(@_)"/>
    <numFmt numFmtId="208" formatCode="_(* #,##0.000000_);_(* \(#,##0.000000\);_(* &quot;-&quot;??_);_(@_)"/>
    <numFmt numFmtId="209" formatCode="_(* #,##0.0000000_);_(* \(#,##0.0000000\);_(* &quot;-&quot;??_);_(@_)"/>
    <numFmt numFmtId="210" formatCode="_(&quot;$&quot;* #,##0_);_(&quot;$&quot;* \(#,##0\);_(@_)"/>
    <numFmt numFmtId="211" formatCode="\£\ #,##0_);[Red]\(\£\ #,##0\)"/>
    <numFmt numFmtId="212" formatCode="\¥\ #,##0_);[Red]\(\¥\ #,##0\)"/>
    <numFmt numFmtId="213" formatCode="0.0\ \x"/>
    <numFmt numFmtId="214" formatCode="0.0%;\(0.0%\)"/>
    <numFmt numFmtId="215" formatCode="0.0"/>
    <numFmt numFmtId="216" formatCode="0.00\ ;\(0.00\)"/>
    <numFmt numFmtId="217" formatCode="0.00%;[Red]\(0.00%\)"/>
    <numFmt numFmtId="218" formatCode="#,##0.00\ ;\(#,##0.00\)"/>
    <numFmt numFmtId="219" formatCode="&quot;$&quot;#,##0.000_);\(&quot;$&quot;#,##0.000\)"/>
    <numFmt numFmtId="220" formatCode="_(* #,##0_);_(* \(#,##0\);_(* &quot;-&quot;??_);_(@_)"/>
    <numFmt numFmtId="221" formatCode="_(&quot;$&quot;* #,##0.000000_);_(&quot;$&quot;* \(#,##0.000000\);_(&quot;$&quot;* &quot;-&quot;??_);_(@_)"/>
    <numFmt numFmtId="222" formatCode="_(&quot;$&quot;* #,##0_);_(&quot;$&quot;* \(#,##0\);_(&quot;$&quot;* &quot;-&quot;_);_(@_)"/>
    <numFmt numFmtId="223" formatCode="_(* #,##0_);_(* \(#,##0\);_(* &quot;-&quot;_);_(@_)"/>
    <numFmt numFmtId="224" formatCode="_(&quot;$&quot;* #,##0.00_);_(&quot;$&quot;* \(#,##0.00\);_(&quot;$&quot;* &quot;-&quot;??_);_(@_)"/>
    <numFmt numFmtId="225" formatCode="#,##0.000"/>
    <numFmt numFmtId="226" formatCode="0_)"/>
    <numFmt numFmtId="227" formatCode="#,##0.0\ \ \ _);\(#,##0.0\)"/>
    <numFmt numFmtId="228" formatCode="_(* #,##0.0_);_(* \(#,##0.0\);_(* &quot;-&quot;?_);_(@_)"/>
    <numFmt numFmtId="229" formatCode="General_)"/>
    <numFmt numFmtId="230" formatCode="#,##0.0000000000"/>
    <numFmt numFmtId="231" formatCode="0.0\x"/>
    <numFmt numFmtId="232" formatCode="mm/dd/yy_)"/>
    <numFmt numFmtId="233" formatCode="&quot;$&quot;#,##0.0_);[Red]\(&quot;$&quot;#,##0.0\)"/>
    <numFmt numFmtId="234" formatCode="[Blue]&quot;$&quot;#,##0.000\ \ \ ;[Blue]\(#,##0.000\)\ \ "/>
    <numFmt numFmtId="235" formatCode="&quot;$&quot;#,##0.000_%_);\(&quot;$&quot;#,##0.000\)_%;&quot;$&quot;#,##0.000_%_);@_%_)"/>
    <numFmt numFmtId="236" formatCode="#,##0.0%_);\(#,##0.0%\);#,##0.0%_);@_%_)"/>
    <numFmt numFmtId="237" formatCode="0\ &quot;bps&quot;"/>
    <numFmt numFmtId="238" formatCode="\£#,##0_);\(\£#,##0\)"/>
    <numFmt numFmtId="239" formatCode="#,##0.0_);[Red]\(#,##0.00_)"/>
    <numFmt numFmtId="240" formatCode="#,##0.00\ %"/>
    <numFmt numFmtId="241" formatCode="&quot;$&quot;#,##0.0_)_);\(&quot;$&quot;#,##0.0\)_);&quot;$&quot;#,##0.0_)_);@_%_)"/>
    <numFmt numFmtId="242" formatCode="\•\ \ @"/>
    <numFmt numFmtId="243" formatCode="0.000000000"/>
    <numFmt numFmtId="244" formatCode="##,##0.0_);\(#,##0.0\)"/>
    <numFmt numFmtId="245" formatCode="#,##0.00&quot;£&quot;_);[Red]\(#,##0.00&quot;£&quot;\)"/>
    <numFmt numFmtId="246" formatCode="_ * #,##0_)&quot;£&quot;_ ;_ * \(#,##0\)&quot;£&quot;_ ;_ * &quot;-&quot;_)&quot;£&quot;_ ;_ @_ "/>
    <numFmt numFmtId="247" formatCode="_(* #,##0.000_);_(* \(#,##0.000\);_(* &quot;-&quot;??_);_(@_)"/>
    <numFmt numFmtId="248" formatCode="#,##0_%_);\(#,##0\)_%;#,##0_%_);@_%_)"/>
    <numFmt numFmtId="249" formatCode="0.000_)"/>
    <numFmt numFmtId="250" formatCode="#,##0.000_);[Red]\(#,##0.000\)"/>
    <numFmt numFmtId="251" formatCode="#,##0_%_);\(#,##0\)_%;**;@_%_)"/>
    <numFmt numFmtId="252" formatCode="#,##0.00_%_);\(#,##0.00\)_%;#,##0.00_%_);@_%_)"/>
    <numFmt numFmtId="253" formatCode="&quot;$&quot;#,##0_%_);\(&quot;$&quot;#,##0\)_%;&quot;$&quot;#,##0_%_);@_%_)"/>
    <numFmt numFmtId="255" formatCode="#,##0.0_%_);\(#,##0.0\)_%;#,##0.0_%_);@_%_)"/>
    <numFmt numFmtId="256" formatCode="#,##0.0\x_);\(#,##0.0\x\);#,##0.0\x_);@_)"/>
    <numFmt numFmtId="257" formatCode="#,##0.0\p"/>
    <numFmt numFmtId="258" formatCode="&quot;$&quot;#,##0_);[Red]\(&quot;$&quot;#,##0\)"/>
    <numFmt numFmtId="259" formatCode="&quot;$&quot;#,##0"/>
    <numFmt numFmtId="260" formatCode="#,##0.0000_%_);\(#,##0.0000\)_%;#,##0.0000_%_);@_%_)"/>
    <numFmt numFmtId="261" formatCode="#,##0.000000_%_);\(#,##0.000000\)_%;#,##0.000000_%_);@_%_)"/>
    <numFmt numFmtId="262" formatCode="_(&quot;$&quot;* #,##0.0_);_(&quot;$&quot;* \(#,##0.0\);_(&quot;$&quot;* &quot;-&quot;_);_(@_)"/>
    <numFmt numFmtId="263" formatCode="&quot;$&quot;#,##0.000_);[Red]\(&quot;$&quot;#,##0.000\)"/>
    <numFmt numFmtId="264" formatCode="&quot;$&quot;#,##0.00_%_);\(&quot;$&quot;#,##0.00\)_%;&quot;$&quot;#,##0.00_%_);@_%_)"/>
    <numFmt numFmtId="265" formatCode="_ * #,##0.00_ ;_ * \-#,##0.00_ ;_ * &quot;-&quot;??_ ;_ @_ "/>
    <numFmt numFmtId="266" formatCode="&quot;£&quot;#,##0.00;\-&quot;£&quot;#,##0.00"/>
    <numFmt numFmtId="268" formatCode="&quot;$&quot;#,##0.0_%_);\(&quot;$&quot;#,##0.0\)_%;&quot;$&quot;#,##0.0_%_);@_%_)"/>
    <numFmt numFmtId="269" formatCode="&quot;$&quot;#,##0.0\ ;\(&quot;$&quot;#,##0.0\)"/>
    <numFmt numFmtId="270" formatCode="_(* #,##0_);_(* \(#,##0\);;_(@_)"/>
    <numFmt numFmtId="271" formatCode="\ \ _•\–\ \ \ \ @"/>
    <numFmt numFmtId="272" formatCode="&quot;SFr.&quot;\ #,##0.00;&quot;SFr.&quot;\ \-#,##0.00"/>
    <numFmt numFmtId="273" formatCode="m/d/yy_%_)"/>
    <numFmt numFmtId="274" formatCode="&quot;$&quot;#,##0.00"/>
    <numFmt numFmtId="275" formatCode="0_%_);\(0\)_%;0_%_);@_%_)"/>
    <numFmt numFmtId="276" formatCode="&quot;$&quot;#,##0.0"/>
    <numFmt numFmtId="277" formatCode="#,##0.0"/>
    <numFmt numFmtId="278" formatCode="0.00\x"/>
    <numFmt numFmtId="279" formatCode="_(* #,##0.000000000_);_(* \(#,##0.000000000\);_(* &quot;-&quot;??_);_(@_)"/>
    <numFmt numFmtId="280" formatCode="_(* #,##0.00000000000_);_(* \(#,##0.00000000000\);_(* &quot;-&quot;??_);_(@_)"/>
    <numFmt numFmtId="281" formatCode="#,##0;\(#,##0\)"/>
    <numFmt numFmtId="282" formatCode="0\ &quot;pts&quot;;\ \(0\)\ &quot;pts.&quot;"/>
    <numFmt numFmtId="283" formatCode="\ #,##0\ \ \ ;\(#,##0\)\ \ ;\—\ \ \ \ "/>
    <numFmt numFmtId="284" formatCode="#,##0.0_);[Red]\(#,##0.0\)"/>
    <numFmt numFmtId="285" formatCode="_(* #,##0.00000000_);_(* \(#,##0.00000000\);_(* &quot;-&quot;??_);_(@_)"/>
    <numFmt numFmtId="286" formatCode="0.0%\ \ \ "/>
    <numFmt numFmtId="287" formatCode="0.000"/>
    <numFmt numFmtId="288" formatCode="0.0\%_);\(0.0\%\);0.0\%_);@_%_)"/>
    <numFmt numFmtId="289" formatCode="#,##0.00&quot; $&quot;;\-#,##0.00&quot; $&quot;"/>
    <numFmt numFmtId="290" formatCode="0%_);\(0%\);0%_);@_)"/>
    <numFmt numFmtId="291" formatCode="0\P"/>
    <numFmt numFmtId="292" formatCode="_(&quot;$&quot;* #,##0_);_(&quot;$&quot;* \(#,##0\);_(&quot;$&quot;* &quot;-&quot;??_);_(@_)"/>
    <numFmt numFmtId="293" formatCode="#,##0.0000_);[Red]\(#,##0.0000\)"/>
    <numFmt numFmtId="294" formatCode="&quot;L + &quot;0"/>
    <numFmt numFmtId="295" formatCode="0.00_)"/>
    <numFmt numFmtId="296" formatCode="0.0&quot;x&quot;"/>
    <numFmt numFmtId="297" formatCode="0.000\:\1_);\(0.000\)\:\1_);0.000\:\1_);@_)"/>
    <numFmt numFmtId="298" formatCode="_(&quot;$&quot;* #,##0.0_);_(&quot;$&quot;* \(#,##0.0\);_(&quot;$&quot;* &quot;-&quot;??_);_(@_)"/>
    <numFmt numFmtId="299" formatCode="m/yy"/>
    <numFmt numFmtId="300" formatCode="#,##0\ ;[Red]\-#,##0\ "/>
    <numFmt numFmtId="301" formatCode="&quot;$&quot;#,##0.0000_);\(&quot;$&quot;#,##0.0000\)"/>
    <numFmt numFmtId="302" formatCode="mmm\-dd"/>
    <numFmt numFmtId="303" formatCode="0.0000"/>
    <numFmt numFmtId="304" formatCode="_(&quot;R$&quot;* #,##0_);_(&quot;R$&quot;* \(#,##0\);_(&quot;R$&quot;* &quot;-&quot;_);_(@_)"/>
    <numFmt numFmtId="305" formatCode="_(&quot;R$&quot;* #,##0.00_);_(&quot;R$&quot;* \(#,##0.00\);_(&quot;R$&quot;* &quot;-&quot;??_);_(@_)"/>
    <numFmt numFmtId="306" formatCode="\$#,##0\ ;\(\$#,##0\)"/>
    <numFmt numFmtId="307" formatCode="0.0\x_)_);&quot;NM&quot;_x_)_);0.0\x_)_);@_%_)"/>
    <numFmt numFmtId="308" formatCode="_-&quot;$&quot;* #,##0.00_-;\-&quot;$&quot;* #,##0.00_-;_-&quot;$&quot;* &quot;-&quot;??_-;_-@_-"/>
    <numFmt numFmtId="309" formatCode="0.00000000"/>
    <numFmt numFmtId="310" formatCode="#,##0.000000_);\(#,##0.000000\)"/>
    <numFmt numFmtId="311" formatCode="&quot;$&quot;General"/>
    <numFmt numFmtId="312" formatCode="#,##0.000000000"/>
    <numFmt numFmtId="313" formatCode="&quot;per &quot;0"/>
    <numFmt numFmtId="314" formatCode="0%_);\(0%\)"/>
    <numFmt numFmtId="315" formatCode="0%_);[Red]\(0%\)"/>
    <numFmt numFmtId="316" formatCode="0.0_%"/>
    <numFmt numFmtId="317" formatCode="0.0%_);\(0.0%\);0.0%_);@_)"/>
    <numFmt numFmtId="318" formatCode="#,##0.0\x_)_);\(#,##0.0\x\)_);#,##0.0\x_)_);@_%_)"/>
    <numFmt numFmtId="319" formatCode="#,##0.0\%_);\(#,##0.0\%\);#,##0.0\%_);@_)"/>
    <numFmt numFmtId="320" formatCode="#,##0.0\%_);\(#,##0.0\%\);#,##0.0\%_);@_%_)"/>
    <numFmt numFmtId="321" formatCode="0.000%"/>
    <numFmt numFmtId="322" formatCode="_ &quot;S.&quot;\ * #,##0.00_ ;_ &quot;S.&quot;\ * \-#,##0.00_ ;_ &quot;S.&quot;\ * &quot;-&quot;??_ ;_ @_ "/>
    <numFmt numFmtId="323" formatCode="#,##0.0_x\);\(#,##0.0\)"/>
    <numFmt numFmtId="324" formatCode="_(* #,##0.0000000000_);_(* \(#,##0.0000000000\);_(* &quot;-&quot;??_);_(@_)"/>
    <numFmt numFmtId="325" formatCode="_(&quot;$&quot;* #,##0.000_);_(&quot;$&quot;* \(#,##0.000\);_(&quot;$&quot;* &quot;-&quot;??_);_(@_)"/>
    <numFmt numFmtId="326" formatCode="0.0\p\p"/>
    <numFmt numFmtId="327" formatCode="#,##0.00\x"/>
    <numFmt numFmtId="328" formatCode="#,##0.00_x"/>
    <numFmt numFmtId="329" formatCode="0.0_);\(0.0\)"/>
    <numFmt numFmtId="330" formatCode="&quot;$&quot;#\ ?/?"/>
    <numFmt numFmtId="331" formatCode="#,##0.00;\(#,##0.00\);_(* &quot;-&quot;_)"/>
    <numFmt numFmtId="332" formatCode="#,##0;\(#,##0\);_(* &quot;-&quot;_)"/>
    <numFmt numFmtId="333" formatCode="#,##0.0_);\(#,##0.0\);_(* &quot;-&quot;_)"/>
    <numFmt numFmtId="334" formatCode="_(&quot;$&quot;* #,##0.00_);_(&quot;$&quot;* \(#,##0.00\);_(* &quot;-&quot;_);_(@_)"/>
    <numFmt numFmtId="335" formatCode="#,##0.0\x"/>
    <numFmt numFmtId="336" formatCode="#,##0.00_);\(#,##0.00\);_(* &quot;-&quot;_)"/>
    <numFmt numFmtId="337" formatCode="#,##0_);\(#,##0\);_(* &quot;-&quot;_);_(* &quot;-&quot;_)"/>
    <numFmt numFmtId="338" formatCode="_(###.##%_);\(* &quot;-&quot;_);_(@_)"/>
    <numFmt numFmtId="339" formatCode="#,##0.00,,;\(#,##0.00,,\)"/>
    <numFmt numFmtId="340" formatCode="_ * #,##0_)_£_ ;_ * \(#,##0\)_£_ ;_ * &quot;-&quot;_)_£_ ;_ @_ "/>
    <numFmt numFmtId="341" formatCode="_ * #,##0.00_)&quot;£&quot;_ ;_ * \(#,##0.00\)&quot;£&quot;_ ;_ * &quot;-&quot;??_)&quot;£&quot;_ ;_ @_ "/>
    <numFmt numFmtId="342" formatCode="&quot;Table &quot;0"/>
    <numFmt numFmtId="343" formatCode="_(&quot;$&quot;\ #,###.00,\K_);_(&quot;$&quot;\ \(#,###.00,\K\);\-"/>
    <numFmt numFmtId="344" formatCode="_(&quot;$&quot;\ #,###.000,\K_);_(&quot;$&quot;\ \(#,###.000,\K\);\-"/>
    <numFmt numFmtId="345" formatCode="_-* #,##0\ &quot;zł&quot;_-;\-* #,##0\ &quot;zł&quot;_-;_-* &quot;-&quot;\ &quot;zł&quot;_-;_-@_-"/>
    <numFmt numFmtId="346" formatCode="_-* #,##0.00\ &quot;zł&quot;_-;\-* #,##0.00\ &quot;zł&quot;_-;_-* &quot;-&quot;??\ &quot;zł&quot;_-;_-@_-"/>
    <numFmt numFmtId="347" formatCode="0\ \ ;\(0\)\ \ \ "/>
    <numFmt numFmtId="348" formatCode="0.0\ &quot;Years&quot;"/>
    <numFmt numFmtId="349" formatCode="\¥#,##0_);\(\¥#,##0\)"/>
    <numFmt numFmtId="350" formatCode="&quot;Yes&quot;;;&quot;No&quot;"/>
    <numFmt numFmtId="351" formatCode="_ * #,##0_ ;_ * \-#,##0_ ;_ * &quot;-&quot;_ ;_ @_ "/>
  </numFmts>
  <fonts count="2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sz val="10"/>
      <color indexed="8"/>
      <name val="Arial"/>
      <family val="2"/>
    </font>
    <font>
      <i/>
      <sz val="9"/>
      <color indexed="8"/>
      <name val="Arial"/>
      <family val="2"/>
    </font>
    <font>
      <sz val="11"/>
      <color indexed="10"/>
      <name val="Arial"/>
      <family val="2"/>
    </font>
    <font>
      <sz val="10"/>
      <name val="Courier"/>
      <family val="3"/>
    </font>
    <font>
      <sz val="10"/>
      <name val="Times New Roman"/>
      <family val="1"/>
    </font>
    <font>
      <sz val="10"/>
      <name val="Helv"/>
      <family val="2"/>
    </font>
    <font>
      <sz val="9"/>
      <name val="Arial"/>
      <family val="2"/>
    </font>
    <font>
      <sz val="10"/>
      <name val="MS Sans Serif"/>
      <family val="2"/>
    </font>
    <font>
      <sz val="11"/>
      <name val="Arial"/>
      <family val="2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u val="singleAccounting"/>
      <sz val="10"/>
      <name val="Times New Roman"/>
      <family val="1"/>
    </font>
    <font>
      <sz val="10"/>
      <color indexed="12"/>
      <name val="Trebuchet MS"/>
      <family val="2"/>
    </font>
    <font>
      <sz val="12"/>
      <name val="???"/>
      <family val="1"/>
      <charset val="129"/>
    </font>
    <font>
      <u/>
      <sz val="8.4"/>
      <color indexed="12"/>
      <name val="Arial"/>
      <family val="2"/>
    </font>
    <font>
      <sz val="12"/>
      <name val="Times New Roman"/>
      <family val="1"/>
    </font>
    <font>
      <sz val="11"/>
      <name val="Book Antiqua"/>
      <family val="1"/>
    </font>
    <font>
      <b/>
      <sz val="9"/>
      <name val="Arial"/>
      <family val="2"/>
    </font>
    <font>
      <sz val="8"/>
      <name val="Times New Roman"/>
      <family val="1"/>
    </font>
    <font>
      <sz val="10"/>
      <name val="Geneva"/>
    </font>
    <font>
      <sz val="10"/>
      <name val="GillSans"/>
      <family val="2"/>
    </font>
    <font>
      <u val="doubleAccounting"/>
      <sz val="10"/>
      <name val="Times New Roman"/>
      <family val="1"/>
    </font>
    <font>
      <sz val="10"/>
      <name val="Helvetica"/>
      <family val="2"/>
      <charset val="177"/>
    </font>
    <font>
      <sz val="10"/>
      <color indexed="8"/>
      <name val="Times New Roman"/>
      <family val="1"/>
    </font>
    <font>
      <sz val="10"/>
      <name val="Century Schoolbook"/>
      <family val="1"/>
    </font>
    <font>
      <sz val="10"/>
      <color indexed="14"/>
      <name val="Baskerville MT"/>
    </font>
    <font>
      <sz val="10"/>
      <color indexed="8"/>
      <name val="Palatino"/>
      <family val="1"/>
    </font>
    <font>
      <sz val="10"/>
      <name val="Trebuchet MS"/>
      <family val="2"/>
    </font>
    <font>
      <sz val="8"/>
      <name val="Arial"/>
      <family val="2"/>
    </font>
    <font>
      <sz val="14"/>
      <name val="Times New Roman"/>
      <family val="1"/>
    </font>
    <font>
      <sz val="18"/>
      <name val="Times New Roman"/>
      <family val="1"/>
    </font>
    <font>
      <sz val="9"/>
      <name val="Times New Roman"/>
      <family val="1"/>
    </font>
    <font>
      <sz val="8"/>
      <name val="Helv"/>
    </font>
    <font>
      <sz val="14"/>
      <name val="Tms Rmn"/>
    </font>
    <font>
      <sz val="11"/>
      <color indexed="8"/>
      <name val="Calibri"/>
      <family val="2"/>
    </font>
    <font>
      <sz val="10"/>
      <color indexed="12"/>
      <name val="Times New Roman"/>
      <family val="1"/>
    </font>
    <font>
      <sz val="7"/>
      <color indexed="12"/>
      <name val="Times New Roman"/>
      <family val="1"/>
    </font>
    <font>
      <sz val="11"/>
      <color indexed="9"/>
      <name val="Calibri"/>
      <family val="2"/>
    </font>
    <font>
      <sz val="10"/>
      <color indexed="12"/>
      <name val="Arial"/>
      <family val="2"/>
    </font>
    <font>
      <sz val="12"/>
      <name val="Helv"/>
    </font>
    <font>
      <b/>
      <sz val="12"/>
      <color indexed="8"/>
      <name val="Times New Roman"/>
      <family val="1"/>
    </font>
    <font>
      <b/>
      <sz val="10"/>
      <name val="Arial"/>
      <family val="2"/>
    </font>
    <font>
      <b/>
      <sz val="8"/>
      <name val="Tms Rmn"/>
    </font>
    <font>
      <sz val="11"/>
      <color indexed="10"/>
      <name val="Calibri"/>
      <family val="2"/>
    </font>
    <font>
      <sz val="8"/>
      <name val="Times"/>
      <family val="1"/>
    </font>
    <font>
      <sz val="8"/>
      <name val="Arial MT"/>
    </font>
    <font>
      <b/>
      <u/>
      <sz val="12"/>
      <name val="Times New Roman"/>
      <family val="1"/>
    </font>
    <font>
      <sz val="10"/>
      <name val="Century Gothic"/>
      <family val="2"/>
    </font>
    <font>
      <sz val="7"/>
      <name val="Palatino"/>
      <family val="1"/>
    </font>
    <font>
      <sz val="12"/>
      <name val="Arial"/>
      <family val="2"/>
    </font>
    <font>
      <sz val="7"/>
      <name val="Ariel"/>
    </font>
    <font>
      <sz val="8"/>
      <color indexed="12"/>
      <name val="Helv"/>
    </font>
    <font>
      <sz val="8"/>
      <color indexed="12"/>
      <name val="Trebuchet MS"/>
      <family val="2"/>
    </font>
    <font>
      <sz val="10"/>
      <name val="Tahoma"/>
      <family val="2"/>
    </font>
    <font>
      <b/>
      <sz val="10"/>
      <color indexed="9"/>
      <name val="Gill Sans MT"/>
      <family val="2"/>
    </font>
    <font>
      <sz val="11"/>
      <color indexed="20"/>
      <name val="Calibri"/>
      <family val="2"/>
    </font>
    <font>
      <sz val="8"/>
      <color indexed="13"/>
      <name val="Arial"/>
      <family val="2"/>
    </font>
    <font>
      <sz val="12"/>
      <name val="Arial MT"/>
    </font>
    <font>
      <sz val="8"/>
      <name val="Tms Rmn"/>
      <family val="1"/>
    </font>
    <font>
      <b/>
      <sz val="9"/>
      <color indexed="0"/>
      <name val="Arial"/>
      <family val="2"/>
    </font>
    <font>
      <sz val="9"/>
      <color indexed="0"/>
      <name val="Arial"/>
      <family val="2"/>
    </font>
    <font>
      <b/>
      <sz val="11"/>
      <color indexed="52"/>
      <name val="Calibri"/>
      <family val="2"/>
    </font>
    <font>
      <b/>
      <sz val="12"/>
      <color indexed="16"/>
      <name val="Helvetica"/>
      <family val="2"/>
    </font>
    <font>
      <b/>
      <u/>
      <sz val="10"/>
      <name val="Times"/>
      <family val="1"/>
    </font>
    <font>
      <sz val="12"/>
      <color indexed="8"/>
      <name val="Times New Roman"/>
      <family val="1"/>
    </font>
    <font>
      <sz val="10"/>
      <color indexed="8"/>
      <name val="Helvetica"/>
      <family val="2"/>
    </font>
    <font>
      <sz val="8"/>
      <color indexed="12"/>
      <name val="Helvetica"/>
      <family val="2"/>
    </font>
    <font>
      <sz val="8"/>
      <color indexed="12"/>
      <name val="Tms Rmn"/>
    </font>
    <font>
      <sz val="9"/>
      <color indexed="18"/>
      <name val="CharterITC BT"/>
      <family val="1"/>
    </font>
    <font>
      <b/>
      <sz val="10"/>
      <color indexed="9"/>
      <name val="Arial"/>
      <family val="2"/>
    </font>
    <font>
      <sz val="12"/>
      <name val="Tms Rmn"/>
    </font>
    <font>
      <b/>
      <sz val="12"/>
      <name val="Palatino"/>
      <family val="1"/>
    </font>
    <font>
      <b/>
      <sz val="12"/>
      <name val="Times New Roman"/>
      <family val="1"/>
    </font>
    <font>
      <b/>
      <sz val="8"/>
      <color indexed="8"/>
      <name val="Arial"/>
      <family val="2"/>
    </font>
    <font>
      <b/>
      <sz val="10"/>
      <name val="MS Sans Serif"/>
      <family val="2"/>
    </font>
    <font>
      <sz val="8"/>
      <color indexed="12"/>
      <name val="Times New Roman"/>
      <family val="1"/>
    </font>
    <font>
      <b/>
      <sz val="9"/>
      <name val="Times New Roman"/>
      <family val="1"/>
    </font>
    <font>
      <b/>
      <sz val="10"/>
      <name val="Helv"/>
    </font>
    <font>
      <b/>
      <i/>
      <sz val="12"/>
      <name val="Times New Roman"/>
      <family val="1"/>
    </font>
    <font>
      <i/>
      <sz val="10"/>
      <name val="Tms Rmn"/>
    </font>
    <font>
      <i/>
      <sz val="8"/>
      <color indexed="12"/>
      <name val="Arial"/>
      <family val="2"/>
    </font>
    <font>
      <sz val="12"/>
      <color indexed="8"/>
      <name val="Arial"/>
      <family val="2"/>
    </font>
    <font>
      <u val="singleAccounting"/>
      <sz val="10"/>
      <name val="Arial"/>
      <family val="2"/>
    </font>
    <font>
      <sz val="11"/>
      <color indexed="17"/>
      <name val="Calibri"/>
      <family val="2"/>
    </font>
    <font>
      <b/>
      <sz val="10"/>
      <color indexed="8"/>
      <name val="times new roman"/>
      <family val="1"/>
    </font>
    <font>
      <sz val="10"/>
      <color indexed="24"/>
      <name val="Modern"/>
      <family val="3"/>
      <charset val="255"/>
    </font>
    <font>
      <sz val="14"/>
      <color indexed="24"/>
      <name val="Roman"/>
      <family val="1"/>
      <charset val="255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color indexed="12"/>
      <name val="Helvetica"/>
      <family val="2"/>
    </font>
    <font>
      <sz val="8"/>
      <color indexed="12"/>
      <name val="Arial"/>
      <family val="2"/>
    </font>
    <font>
      <sz val="9"/>
      <color indexed="12"/>
      <name val="Helvetica"/>
      <family val="2"/>
    </font>
    <font>
      <b/>
      <i/>
      <sz val="8"/>
      <name val="Arial"/>
      <family val="2"/>
    </font>
    <font>
      <b/>
      <sz val="7"/>
      <name val="GillSans"/>
      <family val="2"/>
    </font>
    <font>
      <b/>
      <u/>
      <sz val="8"/>
      <name val="Arial"/>
      <family val="2"/>
    </font>
    <font>
      <b/>
      <sz val="8"/>
      <color indexed="9"/>
      <name val="Arial"/>
      <family val="2"/>
    </font>
    <font>
      <b/>
      <sz val="11"/>
      <name val="Times New Roman"/>
      <family val="1"/>
    </font>
    <font>
      <b/>
      <u val="singleAccounting"/>
      <sz val="8"/>
      <color indexed="8"/>
      <name val="Arial"/>
      <family val="2"/>
    </font>
    <font>
      <b/>
      <sz val="8"/>
      <name val="Arial"/>
      <family val="2"/>
    </font>
    <font>
      <b/>
      <sz val="8"/>
      <color indexed="8"/>
      <name val="Courier New"/>
      <family val="3"/>
    </font>
    <font>
      <sz val="10"/>
      <color indexed="17"/>
      <name val="Times New Roman"/>
      <family val="1"/>
    </font>
    <font>
      <sz val="11"/>
      <name val="Tms Rmn"/>
    </font>
    <font>
      <b/>
      <sz val="8"/>
      <name val="Times New Roman"/>
      <family val="1"/>
    </font>
    <font>
      <sz val="8"/>
      <name val="Palatino"/>
      <family val="1"/>
    </font>
    <font>
      <i/>
      <sz val="9"/>
      <name val="MS Sans Serif"/>
      <family val="2"/>
    </font>
    <font>
      <sz val="24"/>
      <name val="MS Sans Serif"/>
      <family val="2"/>
    </font>
    <font>
      <sz val="7"/>
      <name val="Small Fonts"/>
      <family val="2"/>
    </font>
    <font>
      <sz val="10"/>
      <name val="MS Serif"/>
      <family val="1"/>
    </font>
    <font>
      <sz val="14"/>
      <name val="Palatino"/>
      <family val="1"/>
    </font>
    <font>
      <sz val="16"/>
      <name val="Palatino"/>
      <family val="1"/>
    </font>
    <font>
      <sz val="32"/>
      <name val="Helvetica-Black"/>
    </font>
    <font>
      <b/>
      <sz val="8"/>
      <color indexed="14"/>
      <name val="Arial"/>
      <family val="2"/>
    </font>
    <font>
      <sz val="10"/>
      <name val="Tms Rmn"/>
    </font>
    <font>
      <sz val="7"/>
      <name val="Arial"/>
      <family val="2"/>
    </font>
    <font>
      <sz val="10"/>
      <name val="Book Antiqua"/>
      <family val="1"/>
    </font>
    <font>
      <sz val="11"/>
      <color indexed="12"/>
      <name val="Book Antiqua"/>
      <family val="1"/>
    </font>
    <font>
      <sz val="8"/>
      <color indexed="16"/>
      <name val="Palatino"/>
      <family val="1"/>
    </font>
    <font>
      <sz val="11"/>
      <name val="Baskerville MT"/>
      <family val="1"/>
    </font>
    <font>
      <sz val="10"/>
      <name val="Baskerville MT"/>
    </font>
    <font>
      <sz val="10"/>
      <name val="Helvetica 55 Roman"/>
    </font>
    <font>
      <sz val="8"/>
      <color indexed="18"/>
      <name val="Times New Roman"/>
      <family val="1"/>
    </font>
    <font>
      <sz val="1"/>
      <color indexed="8"/>
      <name val="Courier"/>
      <family val="3"/>
    </font>
    <font>
      <sz val="8"/>
      <color indexed="14"/>
      <name val="Times New Roman"/>
      <family val="1"/>
    </font>
    <font>
      <u val="doubleAccounting"/>
      <sz val="10"/>
      <name val="Arial"/>
      <family val="2"/>
    </font>
    <font>
      <b/>
      <sz val="8"/>
      <name val="Arial Narrow"/>
      <family val="2"/>
    </font>
    <font>
      <b/>
      <sz val="10"/>
      <name val="Times New Roman"/>
      <family val="1"/>
    </font>
    <font>
      <sz val="14"/>
      <color indexed="8"/>
      <name val="Times New Roman"/>
      <family val="1"/>
    </font>
    <font>
      <sz val="8"/>
      <color indexed="8"/>
      <name val="Times New Roman"/>
      <family val="1"/>
    </font>
    <font>
      <i/>
      <sz val="9"/>
      <name val="Times New Roman"/>
      <family val="1"/>
    </font>
    <font>
      <i/>
      <sz val="10"/>
      <name val="Times New Roman"/>
      <family val="1"/>
    </font>
    <font>
      <sz val="9"/>
      <color indexed="8"/>
      <name val="Times New Roman"/>
      <family val="1"/>
    </font>
    <font>
      <i/>
      <sz val="9"/>
      <color indexed="8"/>
      <name val="Times New Roman"/>
      <family val="1"/>
    </font>
    <font>
      <sz val="22"/>
      <name val="Times New Roman"/>
      <family val="1"/>
    </font>
    <font>
      <b/>
      <i/>
      <sz val="8"/>
      <color indexed="12"/>
      <name val="Arial"/>
      <family val="2"/>
    </font>
    <font>
      <b/>
      <sz val="1"/>
      <color indexed="8"/>
      <name val="Courier"/>
      <family val="3"/>
    </font>
    <font>
      <b/>
      <sz val="11"/>
      <color indexed="62"/>
      <name val="Calibri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b/>
      <sz val="10"/>
      <color indexed="8"/>
      <name val="Courier"/>
      <family val="3"/>
    </font>
    <font>
      <i/>
      <sz val="11"/>
      <color indexed="23"/>
      <name val="Calibri"/>
      <family val="2"/>
    </font>
    <font>
      <i/>
      <sz val="1"/>
      <color indexed="8"/>
      <name val="Courier"/>
      <family val="3"/>
    </font>
    <font>
      <b/>
      <u/>
      <sz val="10"/>
      <name val="Helv"/>
    </font>
    <font>
      <sz val="10"/>
      <color indexed="24"/>
      <name val="Times New Roman"/>
      <family val="1"/>
    </font>
    <font>
      <sz val="14"/>
      <color indexed="32"/>
      <name val="Times New Roman"/>
      <family val="1"/>
    </font>
    <font>
      <b/>
      <sz val="12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6"/>
      <name val="Arial"/>
      <family val="2"/>
    </font>
    <font>
      <sz val="6"/>
      <color indexed="23"/>
      <name val="Helvetica-Black"/>
    </font>
    <font>
      <sz val="9.5"/>
      <color indexed="23"/>
      <name val="Helvetica-Black"/>
    </font>
    <font>
      <sz val="11"/>
      <name val="Times New Roman"/>
      <family val="1"/>
    </font>
    <font>
      <sz val="10"/>
      <color indexed="17"/>
      <name val="Helvetica"/>
      <family val="2"/>
    </font>
    <font>
      <i/>
      <sz val="8"/>
      <color indexed="17"/>
      <name val="Times New Roman"/>
      <family val="1"/>
    </font>
    <font>
      <sz val="8"/>
      <color indexed="21"/>
      <name val="Arial"/>
      <family val="2"/>
    </font>
    <font>
      <sz val="8"/>
      <name val="Verdana"/>
      <family val="2"/>
    </font>
    <font>
      <b/>
      <sz val="12"/>
      <color indexed="9"/>
      <name val="Tms Rmn"/>
    </font>
    <font>
      <b/>
      <sz val="10"/>
      <color indexed="9"/>
      <name val="GillSans"/>
      <family val="2"/>
    </font>
    <font>
      <b/>
      <sz val="10"/>
      <color indexed="8"/>
      <name val="GillSans"/>
      <family val="2"/>
    </font>
    <font>
      <sz val="6"/>
      <color indexed="16"/>
      <name val="Palatino"/>
      <family val="1"/>
    </font>
    <font>
      <sz val="6"/>
      <name val="Palatino"/>
      <family val="1"/>
    </font>
    <font>
      <b/>
      <sz val="8"/>
      <name val="Palatino"/>
      <family val="1"/>
    </font>
    <font>
      <b/>
      <i/>
      <sz val="16"/>
      <color rgb="FF000000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2"/>
      <color indexed="9"/>
      <name val="Arial"/>
      <family val="2"/>
    </font>
    <font>
      <b/>
      <i/>
      <sz val="22"/>
      <name val="Times New Roman"/>
      <family val="1"/>
    </font>
    <font>
      <b/>
      <sz val="12"/>
      <color indexed="8"/>
      <name val="Arial"/>
      <family val="2"/>
    </font>
    <font>
      <b/>
      <sz val="8"/>
      <name val="MS Sans Serif"/>
      <family val="2"/>
    </font>
    <font>
      <b/>
      <sz val="24"/>
      <name val="Geneva"/>
      <family val="2"/>
    </font>
    <font>
      <u/>
      <sz val="7.5"/>
      <color indexed="12"/>
      <name val="Arial"/>
      <family val="2"/>
    </font>
    <font>
      <u/>
      <sz val="10"/>
      <color indexed="12"/>
      <name val="Arial"/>
      <family val="2"/>
    </font>
    <font>
      <sz val="8"/>
      <color indexed="39"/>
      <name val="Arial"/>
      <family val="2"/>
    </font>
    <font>
      <sz val="10"/>
      <color indexed="48"/>
      <name val="Arial"/>
      <family val="2"/>
    </font>
    <font>
      <sz val="1"/>
      <color indexed="9"/>
      <name val="Symbol"/>
      <family val="1"/>
      <charset val="2"/>
    </font>
    <font>
      <b/>
      <sz val="22"/>
      <color indexed="16"/>
      <name val="Arial"/>
      <family val="2"/>
    </font>
    <font>
      <b/>
      <sz val="10"/>
      <color indexed="8"/>
      <name val="Arial"/>
      <family val="2"/>
    </font>
    <font>
      <sz val="10"/>
      <color indexed="16"/>
      <name val="MS Sans Serif"/>
      <family val="2"/>
    </font>
    <font>
      <sz val="10"/>
      <name val="Futura Md BT"/>
    </font>
    <font>
      <sz val="8"/>
      <color indexed="8"/>
      <name val="Helv"/>
    </font>
    <font>
      <sz val="10"/>
      <color indexed="20"/>
      <name val="Times New Roman"/>
      <family val="1"/>
    </font>
    <font>
      <sz val="10"/>
      <name val="Verdana"/>
      <family val="2"/>
    </font>
    <font>
      <sz val="14"/>
      <name val="Architecture"/>
      <family val="2"/>
    </font>
    <font>
      <i/>
      <sz val="12"/>
      <name val="Times New Roman"/>
      <family val="1"/>
    </font>
    <font>
      <sz val="11"/>
      <color indexed="19"/>
      <name val="Calibri"/>
      <family val="2"/>
    </font>
    <font>
      <b/>
      <u val="singleAccounting"/>
      <sz val="8"/>
      <color indexed="8"/>
      <name val="Verdana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sz val="10"/>
      <color rgb="FF000000"/>
      <name val="Times New Roman"/>
      <family val="1"/>
    </font>
    <font>
      <sz val="10"/>
      <color indexed="16"/>
      <name val="Credit Suisse Type Roman"/>
      <family val="2"/>
    </font>
    <font>
      <sz val="11"/>
      <color theme="1"/>
      <name val="Garamond"/>
      <family val="2"/>
    </font>
    <font>
      <i/>
      <sz val="9"/>
      <name val="Arial"/>
      <family val="2"/>
    </font>
    <font>
      <sz val="12"/>
      <color indexed="12"/>
      <name val="Times New Roman"/>
      <family val="1"/>
    </font>
    <font>
      <sz val="10"/>
      <name val="Palatino"/>
      <family val="1"/>
    </font>
    <font>
      <sz val="8"/>
      <name val="Helvetica"/>
      <family val="2"/>
    </font>
    <font>
      <sz val="10"/>
      <name val="Arial CE"/>
    </font>
    <font>
      <sz val="8"/>
      <name val="Book Antiqua"/>
      <family val="1"/>
    </font>
    <font>
      <b/>
      <i/>
      <sz val="10"/>
      <name val="Arial"/>
      <family val="2"/>
    </font>
    <font>
      <b/>
      <sz val="10"/>
      <color indexed="72"/>
      <name val="Arial"/>
      <family val="2"/>
    </font>
    <font>
      <b/>
      <sz val="11"/>
      <color indexed="63"/>
      <name val="Calibri"/>
      <family val="2"/>
    </font>
    <font>
      <sz val="11"/>
      <color indexed="8"/>
      <name val="Times New Roman"/>
      <family val="1"/>
    </font>
    <font>
      <b/>
      <i/>
      <sz val="10"/>
      <color indexed="8"/>
      <name val="Arial"/>
      <family val="2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10"/>
      <color indexed="17"/>
      <name val="Arial"/>
      <family val="2"/>
    </font>
    <font>
      <b/>
      <sz val="10"/>
      <color indexed="13"/>
      <name val="Arial"/>
      <family val="2"/>
    </font>
    <font>
      <b/>
      <sz val="22"/>
      <color indexed="8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26"/>
      <name val="Times New Roman"/>
      <family val="1"/>
    </font>
    <font>
      <b/>
      <sz val="18"/>
      <name val="Times New Roman"/>
      <family val="1"/>
    </font>
    <font>
      <sz val="10"/>
      <color indexed="16"/>
      <name val="Helvetica-Black"/>
    </font>
    <font>
      <i/>
      <sz val="8"/>
      <name val="Arial"/>
      <family val="2"/>
    </font>
    <font>
      <sz val="8"/>
      <name val="Tahoma"/>
      <family val="2"/>
    </font>
    <font>
      <sz val="8"/>
      <color indexed="32"/>
      <name val="Arial"/>
      <family val="2"/>
    </font>
    <font>
      <u/>
      <sz val="10"/>
      <name val="GillSans"/>
      <family val="2"/>
    </font>
    <font>
      <sz val="7"/>
      <color indexed="12"/>
      <name val="Arial"/>
      <family val="2"/>
    </font>
    <font>
      <sz val="10"/>
      <color indexed="10"/>
      <name val="Helvetica"/>
      <family val="2"/>
    </font>
    <font>
      <sz val="8"/>
      <color indexed="10"/>
      <name val="Arial"/>
      <family val="2"/>
    </font>
    <font>
      <sz val="10"/>
      <color indexed="10"/>
      <name val="MS Sans Serif"/>
      <family val="2"/>
    </font>
    <font>
      <sz val="8"/>
      <color indexed="10"/>
      <name val="Trebuchet MS"/>
      <family val="2"/>
    </font>
    <font>
      <sz val="8"/>
      <name val="Wingdings"/>
      <charset val="2"/>
    </font>
    <font>
      <b/>
      <i/>
      <u/>
      <sz val="8"/>
      <color rgb="FF000000"/>
      <name val="Arial"/>
      <family val="2"/>
    </font>
    <font>
      <sz val="8"/>
      <color indexed="14"/>
      <name val="Helvetica"/>
      <family val="2"/>
    </font>
    <font>
      <b/>
      <sz val="8"/>
      <color indexed="9"/>
      <name val="Verdana"/>
      <family val="2"/>
    </font>
    <font>
      <b/>
      <sz val="12"/>
      <name val="MS Sans Serif"/>
      <family val="2"/>
    </font>
    <font>
      <sz val="8"/>
      <name val="MS Sans Serif"/>
      <family val="2"/>
    </font>
    <font>
      <b/>
      <sz val="24"/>
      <name val="Arial"/>
      <family val="2"/>
    </font>
    <font>
      <b/>
      <u/>
      <sz val="14"/>
      <name val="Arial MT"/>
    </font>
    <font>
      <sz val="10"/>
      <name val="Arial MT"/>
    </font>
    <font>
      <b/>
      <sz val="18"/>
      <color indexed="8"/>
      <name val="Times New Roman"/>
      <family val="1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9"/>
      <name val="Palatino"/>
      <family val="1"/>
    </font>
    <font>
      <sz val="9"/>
      <color indexed="21"/>
      <name val="Helvetica-Black"/>
    </font>
    <font>
      <b/>
      <sz val="7"/>
      <name val="Arial"/>
      <family val="2"/>
    </font>
    <font>
      <sz val="9"/>
      <name val="Helvetica-Black"/>
    </font>
    <font>
      <b/>
      <sz val="8.5"/>
      <name val="Arial"/>
      <family val="2"/>
    </font>
    <font>
      <sz val="7"/>
      <name val="Times New Roman"/>
      <family val="1"/>
    </font>
    <font>
      <b/>
      <sz val="12"/>
      <name val="GillSans"/>
      <family val="2"/>
    </font>
    <font>
      <sz val="12"/>
      <color indexed="8"/>
      <name val="Palatino"/>
      <family val="1"/>
    </font>
    <font>
      <sz val="11"/>
      <color indexed="8"/>
      <name val="Helvetica-Black"/>
    </font>
    <font>
      <i/>
      <sz val="8"/>
      <color indexed="8"/>
      <name val="Arial"/>
      <family val="2"/>
    </font>
    <font>
      <b/>
      <sz val="10"/>
      <color indexed="10"/>
      <name val="Arial"/>
      <family val="2"/>
    </font>
    <font>
      <b/>
      <sz val="10"/>
      <name val="GillSans"/>
      <family val="2"/>
    </font>
    <font>
      <sz val="7"/>
      <name val="Helvetica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4"/>
      <color indexed="9"/>
      <name val="Times New Roman"/>
      <family val="1"/>
    </font>
    <font>
      <b/>
      <sz val="14"/>
      <name val="Times New Roman"/>
      <family val="1"/>
    </font>
    <font>
      <b/>
      <sz val="8"/>
      <name val="Helv"/>
    </font>
    <font>
      <b/>
      <sz val="13"/>
      <color indexed="8"/>
      <name val="Verdana"/>
      <family val="2"/>
    </font>
    <font>
      <u/>
      <sz val="11"/>
      <name val="GillSans"/>
      <family val="2"/>
    </font>
    <font>
      <b/>
      <i/>
      <sz val="24"/>
      <name val="Arial"/>
      <family val="2"/>
    </font>
    <font>
      <b/>
      <sz val="11"/>
      <color indexed="8"/>
      <name val="Calibri"/>
      <family val="2"/>
    </font>
    <font>
      <b/>
      <sz val="7"/>
      <color indexed="12"/>
      <name val="Arial"/>
      <family val="2"/>
    </font>
    <font>
      <u/>
      <sz val="8"/>
      <color indexed="8"/>
      <name val="Arial"/>
      <family val="2"/>
    </font>
    <font>
      <sz val="8"/>
      <color indexed="8"/>
      <name val="Wingdings"/>
      <charset val="2"/>
    </font>
    <font>
      <sz val="8"/>
      <color indexed="9"/>
      <name val="Arial"/>
      <family val="2"/>
    </font>
    <font>
      <sz val="10"/>
      <color indexed="9"/>
      <name val="Tms Rmn"/>
    </font>
    <font>
      <b/>
      <i/>
      <sz val="8"/>
      <name val="Helv"/>
    </font>
    <font>
      <sz val="11"/>
      <name val="돋움"/>
      <family val="3"/>
      <charset val="129"/>
    </font>
    <font>
      <sz val="12"/>
      <name val="Osaka"/>
      <family val="3"/>
      <charset val="128"/>
    </font>
    <font>
      <i/>
      <sz val="11"/>
      <color theme="1"/>
      <name val="Calibri"/>
      <family val="2"/>
      <scheme val="minor"/>
    </font>
  </fonts>
  <fills count="7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6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54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10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2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26"/>
      </patternFill>
    </fill>
    <fill>
      <patternFill patternType="solid">
        <fgColor indexed="18"/>
        <bgColor indexed="64"/>
      </patternFill>
    </fill>
    <fill>
      <patternFill patternType="gray125">
        <fgColor indexed="15"/>
      </patternFill>
    </fill>
    <fill>
      <patternFill patternType="darkGray">
        <fgColor indexed="9"/>
        <bgColor indexed="10"/>
      </patternFill>
    </fill>
    <fill>
      <patternFill patternType="mediumGray">
        <fgColor indexed="9"/>
        <bgColor indexed="12"/>
      </patternFill>
    </fill>
    <fill>
      <patternFill patternType="solid">
        <fgColor indexed="3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</patternFill>
    </fill>
    <fill>
      <patternFill patternType="lightGray">
        <fgColor indexed="15"/>
      </patternFill>
    </fill>
    <fill>
      <patternFill patternType="solid">
        <fgColor indexed="55"/>
      </patternFill>
    </fill>
    <fill>
      <patternFill patternType="solid">
        <fgColor indexed="12"/>
      </patternFill>
    </fill>
    <fill>
      <patternFill patternType="solid">
        <fgColor indexed="60"/>
        <bgColor indexed="64"/>
      </patternFill>
    </fill>
    <fill>
      <patternFill patternType="lightGray">
        <fgColor indexed="12"/>
      </patternFill>
    </fill>
    <fill>
      <patternFill patternType="gray125">
        <fgColor indexed="8"/>
      </patternFill>
    </fill>
    <fill>
      <patternFill patternType="solid">
        <fgColor indexed="2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mediumGray"/>
    </fill>
    <fill>
      <patternFill patternType="solid">
        <fgColor indexed="15"/>
      </patternFill>
    </fill>
    <fill>
      <patternFill patternType="lightGray">
        <bgColor indexed="41"/>
      </patternFill>
    </fill>
    <fill>
      <patternFill patternType="solid">
        <fgColor indexed="13"/>
        <bgColor indexed="64"/>
      </patternFill>
    </fill>
    <fill>
      <patternFill patternType="solid">
        <fgColor indexed="62"/>
      </patternFill>
    </fill>
    <fill>
      <patternFill patternType="solid">
        <fgColor indexed="57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mediumGray">
        <fgColor indexed="22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39"/>
        <bgColor indexed="64"/>
      </patternFill>
    </fill>
    <fill>
      <patternFill patternType="lightGray">
        <fgColor indexed="8"/>
      </patternFill>
    </fill>
    <fill>
      <patternFill patternType="solid">
        <fgColor indexed="16"/>
        <bgColor indexed="64"/>
      </patternFill>
    </fill>
    <fill>
      <patternFill patternType="lightGray">
        <fgColor indexed="13"/>
      </patternFill>
    </fill>
  </fills>
  <borders count="7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indexed="18"/>
      </bottom>
      <diagonal/>
    </border>
    <border>
      <left/>
      <right/>
      <top style="medium">
        <color indexed="1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9"/>
      </left>
      <right style="medium">
        <color indexed="9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44"/>
      </bottom>
      <diagonal/>
    </border>
    <border>
      <left/>
      <right/>
      <top/>
      <bottom style="thin">
        <color indexed="2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/>
      <bottom style="medium">
        <color indexed="63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indexed="23"/>
      </bottom>
      <diagonal/>
    </border>
    <border>
      <left/>
      <right/>
      <top style="thick">
        <color indexed="17"/>
      </top>
      <bottom/>
      <diagonal/>
    </border>
    <border>
      <left/>
      <right/>
      <top/>
      <bottom style="thick">
        <color indexed="18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thick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double">
        <color indexed="10"/>
      </bottom>
      <diagonal/>
    </border>
    <border>
      <left style="dotted">
        <color auto="1"/>
      </left>
      <right/>
      <top/>
      <bottom/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medium">
        <color indexed="45"/>
      </bottom>
      <diagonal/>
    </border>
    <border>
      <left/>
      <right/>
      <top/>
      <bottom style="thin">
        <color indexed="45"/>
      </bottom>
      <diagonal/>
    </border>
    <border>
      <left/>
      <right/>
      <top style="medium">
        <color indexed="45"/>
      </top>
      <bottom/>
      <diagonal/>
    </border>
    <border>
      <left/>
      <right/>
      <top/>
      <bottom style="double">
        <color indexed="45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55"/>
      </left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</borders>
  <cellStyleXfs count="4013">
    <xf numFmtId="164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NumberFormat="0" applyFont="0" applyFill="0" applyBorder="0" applyAlignment="0" applyProtection="0"/>
    <xf numFmtId="164" fontId="4" fillId="0" borderId="0"/>
    <xf numFmtId="164" fontId="4" fillId="0" borderId="0" applyFont="0" applyFill="0" applyBorder="0" applyAlignment="0" applyProtection="0"/>
    <xf numFmtId="164" fontId="5" fillId="0" borderId="0">
      <alignment vertical="top"/>
    </xf>
    <xf numFmtId="167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9" fontId="6" fillId="0" borderId="0"/>
    <xf numFmtId="164" fontId="3" fillId="0" borderId="0" applyNumberFormat="0" applyFill="0" applyBorder="0" applyAlignment="0" applyProtection="0"/>
    <xf numFmtId="37" fontId="7" fillId="2" borderId="4">
      <alignment horizontal="right"/>
    </xf>
    <xf numFmtId="164" fontId="3" fillId="0" borderId="0" applyNumberFormat="0" applyFill="0" applyBorder="0" applyAlignment="0" applyProtection="0"/>
    <xf numFmtId="164" fontId="4" fillId="0" borderId="0"/>
    <xf numFmtId="164" fontId="4" fillId="0" borderId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8" fillId="0" borderId="0">
      <alignment vertical="center"/>
    </xf>
    <xf numFmtId="164" fontId="4" fillId="0" borderId="0">
      <alignment vertical="center"/>
    </xf>
    <xf numFmtId="164" fontId="4" fillId="0" borderId="0"/>
    <xf numFmtId="165" fontId="9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8" fillId="0" borderId="0">
      <alignment vertical="center"/>
    </xf>
    <xf numFmtId="164" fontId="10" fillId="0" borderId="0"/>
    <xf numFmtId="164" fontId="3" fillId="0" borderId="0" applyNumberFormat="0" applyFill="0" applyBorder="0" applyAlignment="0" applyProtection="0"/>
    <xf numFmtId="164" fontId="4" fillId="0" borderId="0"/>
    <xf numFmtId="164" fontId="4" fillId="0" borderId="0"/>
    <xf numFmtId="164" fontId="10" fillId="0" borderId="0"/>
    <xf numFmtId="164" fontId="8" fillId="0" borderId="0">
      <alignment vertical="center"/>
    </xf>
    <xf numFmtId="164" fontId="5" fillId="0" borderId="0">
      <alignment vertical="top"/>
    </xf>
    <xf numFmtId="164" fontId="4" fillId="0" borderId="0"/>
    <xf numFmtId="164" fontId="8" fillId="0" borderId="0">
      <alignment vertical="center"/>
    </xf>
    <xf numFmtId="164" fontId="4" fillId="0" borderId="0" applyNumberFormat="0" applyFill="0" applyBorder="0" applyAlignment="0" applyProtection="0"/>
    <xf numFmtId="164" fontId="4" fillId="0" borderId="0"/>
    <xf numFmtId="164" fontId="4" fillId="0" borderId="0"/>
    <xf numFmtId="164" fontId="3" fillId="0" borderId="0" applyNumberFormat="0" applyFill="0" applyBorder="0" applyAlignment="0" applyProtection="0"/>
    <xf numFmtId="169" fontId="6" fillId="0" borderId="0"/>
    <xf numFmtId="164" fontId="4" fillId="0" borderId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4" fontId="4" fillId="0" borderId="0"/>
    <xf numFmtId="164" fontId="5" fillId="0" borderId="0">
      <alignment vertical="top"/>
    </xf>
    <xf numFmtId="38" fontId="12" fillId="0" borderId="0" applyFont="0" applyFill="0" applyBorder="0" applyAlignment="0" applyProtection="0"/>
    <xf numFmtId="164" fontId="4" fillId="0" borderId="0"/>
    <xf numFmtId="164" fontId="4" fillId="0" borderId="0"/>
    <xf numFmtId="164" fontId="5" fillId="0" borderId="0">
      <alignment vertical="top"/>
    </xf>
    <xf numFmtId="172" fontId="4" fillId="0" borderId="0">
      <alignment horizontal="left" wrapText="1"/>
    </xf>
    <xf numFmtId="164" fontId="4" fillId="0" borderId="0"/>
    <xf numFmtId="164" fontId="10" fillId="0" borderId="0"/>
    <xf numFmtId="3" fontId="11" fillId="0" borderId="0"/>
    <xf numFmtId="164" fontId="8" fillId="0" borderId="0">
      <alignment vertical="center"/>
    </xf>
    <xf numFmtId="164" fontId="4" fillId="0" borderId="0">
      <alignment vertical="center"/>
    </xf>
    <xf numFmtId="173" fontId="4" fillId="0" borderId="0" applyFont="0" applyFill="0" applyBorder="0" applyAlignment="0" applyProtection="0"/>
    <xf numFmtId="164" fontId="4" fillId="0" borderId="0" applyFont="0" applyFill="0" applyBorder="0" applyProtection="0">
      <alignment horizontal="center"/>
    </xf>
    <xf numFmtId="164" fontId="4" fillId="0" borderId="0" applyFont="0" applyFill="0" applyBorder="0" applyProtection="0">
      <alignment horizontal="center"/>
    </xf>
    <xf numFmtId="164" fontId="4" fillId="0" borderId="0" applyFont="0" applyFill="0" applyBorder="0" applyProtection="0">
      <alignment horizontal="center"/>
    </xf>
    <xf numFmtId="164" fontId="13" fillId="0" borderId="0">
      <alignment horizontal="center"/>
      <protection locked="0"/>
    </xf>
    <xf numFmtId="164" fontId="4" fillId="0" borderId="0" applyFont="0" applyFill="0" applyBorder="0" applyProtection="0">
      <alignment horizontal="center"/>
    </xf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4" fillId="0" borderId="0" applyFont="0" applyFill="0" applyBorder="0" applyProtection="0">
      <alignment horizontal="center"/>
    </xf>
    <xf numFmtId="175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39" fontId="4" fillId="0" borderId="0" applyFont="0" applyFill="0" applyBorder="0" applyAlignment="0" applyProtection="0"/>
    <xf numFmtId="39" fontId="13" fillId="0" borderId="0" applyFill="0" applyBorder="0" applyAlignment="0" applyProtection="0"/>
    <xf numFmtId="39" fontId="4" fillId="0" borderId="0" applyFont="0" applyFill="0" applyBorder="0" applyAlignment="0" applyProtection="0"/>
    <xf numFmtId="39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39" fontId="4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39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39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64" fontId="4" fillId="0" borderId="0"/>
    <xf numFmtId="164" fontId="3" fillId="0" borderId="0" applyNumberFormat="0" applyFill="0" applyBorder="0" applyAlignment="0" applyProtection="0"/>
    <xf numFmtId="169" fontId="6" fillId="0" borderId="0"/>
    <xf numFmtId="169" fontId="6" fillId="0" borderId="0"/>
    <xf numFmtId="164" fontId="4" fillId="0" borderId="0"/>
    <xf numFmtId="169" fontId="6" fillId="0" borderId="0"/>
    <xf numFmtId="164" fontId="3" fillId="0" borderId="0" applyNumberFormat="0" applyFill="0" applyBorder="0" applyAlignment="0" applyProtection="0"/>
    <xf numFmtId="164" fontId="4" fillId="0" borderId="0"/>
    <xf numFmtId="164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64" fontId="3" fillId="0" borderId="0" applyNumberFormat="0" applyFill="0" applyBorder="0" applyAlignment="0" applyProtection="0"/>
    <xf numFmtId="164" fontId="4" fillId="0" borderId="0"/>
    <xf numFmtId="164" fontId="5" fillId="0" borderId="0">
      <alignment vertical="top"/>
    </xf>
    <xf numFmtId="164" fontId="4" fillId="0" borderId="0"/>
    <xf numFmtId="164" fontId="10" fillId="0" borderId="0"/>
    <xf numFmtId="164" fontId="4" fillId="0" borderId="0" applyFont="0" applyFill="0" applyBorder="0" applyAlignment="0" applyProtection="0"/>
    <xf numFmtId="164" fontId="4" fillId="0" borderId="0"/>
    <xf numFmtId="164" fontId="4" fillId="0" borderId="0"/>
    <xf numFmtId="164" fontId="10" fillId="0" borderId="0"/>
    <xf numFmtId="164" fontId="10" fillId="0" borderId="0"/>
    <xf numFmtId="164" fontId="14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4" fillId="3" borderId="0" applyNumberFormat="0" applyFont="0" applyAlignment="0" applyProtection="0"/>
    <xf numFmtId="164" fontId="11" fillId="4" borderId="0" applyNumberFormat="0" applyFont="0" applyAlignment="0" applyProtection="0"/>
    <xf numFmtId="164" fontId="4" fillId="3" borderId="0" applyNumberFormat="0" applyFont="0" applyAlignment="0" applyProtection="0"/>
    <xf numFmtId="164" fontId="11" fillId="4" borderId="0" applyNumberFormat="0" applyFont="0" applyAlignment="0" applyProtection="0"/>
    <xf numFmtId="164" fontId="4" fillId="0" borderId="0"/>
    <xf numFmtId="164" fontId="4" fillId="0" borderId="0"/>
    <xf numFmtId="164" fontId="4" fillId="0" borderId="0">
      <alignment vertical="center"/>
    </xf>
    <xf numFmtId="164" fontId="4" fillId="0" borderId="0">
      <alignment vertical="center"/>
    </xf>
    <xf numFmtId="164" fontId="4" fillId="0" borderId="0"/>
    <xf numFmtId="164" fontId="4" fillId="0" borderId="0"/>
    <xf numFmtId="164" fontId="4" fillId="0" borderId="0"/>
    <xf numFmtId="164" fontId="10" fillId="0" borderId="0"/>
    <xf numFmtId="164" fontId="8" fillId="0" borderId="0">
      <alignment vertical="center"/>
    </xf>
    <xf numFmtId="164" fontId="10" fillId="0" borderId="0"/>
    <xf numFmtId="169" fontId="6" fillId="0" borderId="0"/>
    <xf numFmtId="169" fontId="6" fillId="0" borderId="0"/>
    <xf numFmtId="164" fontId="4" fillId="0" borderId="0"/>
    <xf numFmtId="164" fontId="3" fillId="0" borderId="0" applyNumberFormat="0" applyFill="0" applyBorder="0" applyAlignment="0" applyProtection="0"/>
    <xf numFmtId="164" fontId="4" fillId="0" borderId="0"/>
    <xf numFmtId="164" fontId="4" fillId="0" borderId="0"/>
    <xf numFmtId="164" fontId="4" fillId="0" borderId="0"/>
    <xf numFmtId="164" fontId="4" fillId="0" borderId="0">
      <alignment vertical="center"/>
    </xf>
    <xf numFmtId="164" fontId="4" fillId="0" borderId="0" applyNumberFormat="0" applyFill="0" applyBorder="0" applyAlignment="0" applyProtection="0"/>
    <xf numFmtId="164" fontId="4" fillId="0" borderId="0">
      <alignment vertical="center"/>
    </xf>
    <xf numFmtId="164" fontId="4" fillId="0" borderId="0">
      <alignment vertical="center"/>
    </xf>
    <xf numFmtId="164" fontId="4" fillId="0" borderId="0">
      <alignment vertical="center"/>
    </xf>
    <xf numFmtId="164" fontId="4" fillId="0" borderId="0">
      <alignment vertical="center"/>
    </xf>
    <xf numFmtId="164" fontId="4" fillId="0" borderId="0">
      <alignment vertical="center"/>
    </xf>
    <xf numFmtId="164" fontId="4" fillId="0" borderId="0">
      <alignment vertical="center"/>
    </xf>
    <xf numFmtId="164" fontId="4" fillId="0" borderId="0">
      <alignment vertical="center"/>
    </xf>
    <xf numFmtId="164" fontId="3" fillId="0" borderId="0" applyNumberFormat="0" applyFill="0" applyBorder="0" applyAlignment="0" applyProtection="0"/>
    <xf numFmtId="164" fontId="4" fillId="0" borderId="0"/>
    <xf numFmtId="38" fontId="12" fillId="0" borderId="0" applyFont="0" applyFill="0" applyBorder="0" applyAlignment="0" applyProtection="0"/>
    <xf numFmtId="164" fontId="4" fillId="0" borderId="0"/>
    <xf numFmtId="164" fontId="4" fillId="0" borderId="0" applyFont="0" applyFill="0" applyBorder="0" applyAlignment="0" applyProtection="0"/>
    <xf numFmtId="164" fontId="3" fillId="0" borderId="0" applyNumberFormat="0" applyFill="0" applyBorder="0" applyAlignment="0" applyProtection="0"/>
    <xf numFmtId="169" fontId="6" fillId="0" borderId="0"/>
    <xf numFmtId="164" fontId="4" fillId="0" borderId="0"/>
    <xf numFmtId="169" fontId="6" fillId="0" borderId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80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Protection="0">
      <alignment horizontal="right"/>
    </xf>
    <xf numFmtId="181" fontId="4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83" fontId="4" fillId="0" borderId="0" applyFont="0" applyFill="0" applyBorder="0" applyProtection="0">
      <alignment horizontal="right"/>
    </xf>
    <xf numFmtId="181" fontId="4" fillId="0" borderId="0" applyFont="0" applyFill="0" applyBorder="0" applyAlignment="0" applyProtection="0"/>
    <xf numFmtId="182" fontId="4" fillId="0" borderId="0" applyFont="0" applyFill="0" applyBorder="0" applyProtection="0">
      <alignment horizontal="right"/>
    </xf>
    <xf numFmtId="181" fontId="4" fillId="0" borderId="0" applyFont="0" applyFill="0" applyBorder="0" applyAlignment="0" applyProtection="0"/>
    <xf numFmtId="182" fontId="4" fillId="0" borderId="0" applyFont="0" applyFill="0" applyBorder="0" applyProtection="0">
      <alignment horizontal="right"/>
    </xf>
    <xf numFmtId="164" fontId="4" fillId="0" borderId="0">
      <alignment vertical="center"/>
    </xf>
    <xf numFmtId="164" fontId="8" fillId="0" borderId="0">
      <alignment vertical="center"/>
    </xf>
    <xf numFmtId="164" fontId="3" fillId="0" borderId="0" applyNumberFormat="0" applyFill="0" applyBorder="0" applyAlignment="0" applyProtection="0"/>
    <xf numFmtId="164" fontId="4" fillId="0" borderId="0"/>
    <xf numFmtId="164" fontId="4" fillId="0" borderId="0"/>
    <xf numFmtId="164" fontId="4" fillId="0" borderId="0">
      <alignment vertical="center"/>
    </xf>
    <xf numFmtId="164" fontId="4" fillId="0" borderId="0"/>
    <xf numFmtId="164" fontId="4" fillId="0" borderId="0"/>
    <xf numFmtId="164" fontId="3" fillId="0" borderId="0" applyNumberFormat="0" applyFill="0" applyBorder="0" applyAlignment="0" applyProtection="0"/>
    <xf numFmtId="169" fontId="6" fillId="0" borderId="0"/>
    <xf numFmtId="164" fontId="4" fillId="0" borderId="0"/>
    <xf numFmtId="169" fontId="6" fillId="0" borderId="0"/>
    <xf numFmtId="169" fontId="6" fillId="0" borderId="0"/>
    <xf numFmtId="164" fontId="3" fillId="0" borderId="0" applyNumberFormat="0" applyFill="0" applyBorder="0" applyAlignment="0" applyProtection="0"/>
    <xf numFmtId="164" fontId="8" fillId="0" borderId="0">
      <alignment vertical="center"/>
    </xf>
    <xf numFmtId="16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85" fontId="4" fillId="0" borderId="0" applyFont="0" applyFill="0" applyBorder="0" applyProtection="0">
      <alignment horizontal="center"/>
    </xf>
    <xf numFmtId="186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70" fontId="4" fillId="0" borderId="0" applyFont="0" applyFill="0" applyBorder="0" applyAlignment="0" applyProtection="0"/>
    <xf numFmtId="164" fontId="4" fillId="0" borderId="0"/>
    <xf numFmtId="164" fontId="4" fillId="0" borderId="0"/>
    <xf numFmtId="164" fontId="4" fillId="0" borderId="0">
      <alignment vertical="center"/>
    </xf>
    <xf numFmtId="164" fontId="8" fillId="0" borderId="0">
      <alignment vertical="center"/>
    </xf>
    <xf numFmtId="164" fontId="4" fillId="0" borderId="0"/>
    <xf numFmtId="164" fontId="4" fillId="0" borderId="0">
      <alignment vertical="center"/>
    </xf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9" fontId="6" fillId="0" borderId="0"/>
    <xf numFmtId="164" fontId="4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169" fontId="6" fillId="0" borderId="0"/>
    <xf numFmtId="164" fontId="4" fillId="0" borderId="0"/>
    <xf numFmtId="164" fontId="4" fillId="0" borderId="0"/>
    <xf numFmtId="164" fontId="4" fillId="0" borderId="0"/>
    <xf numFmtId="169" fontId="6" fillId="0" borderId="0"/>
    <xf numFmtId="164" fontId="4" fillId="0" borderId="0"/>
    <xf numFmtId="169" fontId="6" fillId="0" borderId="0"/>
    <xf numFmtId="164" fontId="4" fillId="0" borderId="0"/>
    <xf numFmtId="164" fontId="4" fillId="0" borderId="0"/>
    <xf numFmtId="169" fontId="6" fillId="0" borderId="0"/>
    <xf numFmtId="169" fontId="6" fillId="0" borderId="0"/>
    <xf numFmtId="169" fontId="6" fillId="0" borderId="0"/>
    <xf numFmtId="164" fontId="4" fillId="0" borderId="0"/>
    <xf numFmtId="169" fontId="6" fillId="0" borderId="0"/>
    <xf numFmtId="169" fontId="6" fillId="0" borderId="0"/>
    <xf numFmtId="169" fontId="6" fillId="0" borderId="0"/>
    <xf numFmtId="164" fontId="4" fillId="0" borderId="0"/>
    <xf numFmtId="164" fontId="4" fillId="0" borderId="0"/>
    <xf numFmtId="164" fontId="4" fillId="0" borderId="0"/>
    <xf numFmtId="169" fontId="6" fillId="0" borderId="0"/>
    <xf numFmtId="164" fontId="4" fillId="0" borderId="0"/>
    <xf numFmtId="169" fontId="6" fillId="0" borderId="0"/>
    <xf numFmtId="164" fontId="4" fillId="0" borderId="0"/>
    <xf numFmtId="169" fontId="6" fillId="0" borderId="0"/>
    <xf numFmtId="169" fontId="6" fillId="0" borderId="0"/>
    <xf numFmtId="164" fontId="4" fillId="4" borderId="0" applyNumberFormat="0" applyAlignment="0"/>
    <xf numFmtId="164" fontId="4" fillId="4" borderId="5" applyNumberFormat="0" applyFont="0" applyAlignment="0" applyProtection="0"/>
    <xf numFmtId="164" fontId="4" fillId="4" borderId="6" applyNumberFormat="0" applyFont="0" applyAlignment="0" applyProtection="0"/>
    <xf numFmtId="164" fontId="4" fillId="4" borderId="0" applyNumberFormat="0" applyAlignment="0"/>
    <xf numFmtId="164" fontId="4" fillId="4" borderId="0" applyNumberFormat="0" applyAlignment="0"/>
    <xf numFmtId="164" fontId="4" fillId="4" borderId="0" applyNumberFormat="0" applyAlignment="0"/>
    <xf numFmtId="38" fontId="12" fillId="0" borderId="0" applyFont="0" applyFill="0" applyBorder="0" applyAlignment="0" applyProtection="0"/>
    <xf numFmtId="3" fontId="11" fillId="0" borderId="0"/>
    <xf numFmtId="164" fontId="4" fillId="0" borderId="0" applyFont="0" applyFill="0" applyBorder="0" applyAlignment="0" applyProtection="0"/>
    <xf numFmtId="187" fontId="4" fillId="0" borderId="0">
      <alignment horizontal="center"/>
    </xf>
    <xf numFmtId="187" fontId="4" fillId="0" borderId="0">
      <alignment horizontal="center"/>
    </xf>
    <xf numFmtId="187" fontId="4" fillId="0" borderId="0">
      <alignment horizontal="center"/>
    </xf>
    <xf numFmtId="187" fontId="4" fillId="0" borderId="0">
      <alignment horizontal="center"/>
    </xf>
    <xf numFmtId="169" fontId="6" fillId="0" borderId="0"/>
    <xf numFmtId="38" fontId="12" fillId="0" borderId="0" applyFont="0" applyFill="0" applyBorder="0" applyAlignment="0" applyProtection="0"/>
    <xf numFmtId="164" fontId="3" fillId="0" borderId="0" applyNumberFormat="0" applyFill="0" applyBorder="0" applyAlignment="0" applyProtection="0"/>
    <xf numFmtId="164" fontId="15" fillId="0" borderId="0" applyNumberFormat="0" applyFill="0" applyBorder="0" applyProtection="0">
      <alignment vertical="top"/>
    </xf>
    <xf numFmtId="164" fontId="15" fillId="0" borderId="0" applyNumberFormat="0" applyFill="0" applyBorder="0" applyProtection="0">
      <alignment vertical="top"/>
    </xf>
    <xf numFmtId="164" fontId="15" fillId="0" borderId="0" applyNumberFormat="0" applyFill="0" applyBorder="0" applyProtection="0">
      <alignment vertical="top"/>
    </xf>
    <xf numFmtId="164" fontId="15" fillId="0" borderId="0" applyNumberFormat="0" applyFill="0" applyBorder="0" applyProtection="0">
      <alignment vertical="top"/>
    </xf>
    <xf numFmtId="164" fontId="15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164" fontId="15" fillId="0" borderId="0" applyNumberFormat="0" applyFill="0" applyBorder="0" applyProtection="0">
      <alignment vertical="top"/>
    </xf>
    <xf numFmtId="164" fontId="15" fillId="0" borderId="0" applyNumberFormat="0" applyFill="0" applyBorder="0" applyProtection="0">
      <alignment vertical="top"/>
    </xf>
    <xf numFmtId="164" fontId="15" fillId="0" borderId="0" applyNumberFormat="0" applyFill="0" applyBorder="0" applyProtection="0">
      <alignment vertical="top"/>
    </xf>
    <xf numFmtId="164" fontId="15" fillId="0" borderId="0" applyNumberFormat="0" applyFill="0" applyBorder="0" applyProtection="0">
      <alignment vertical="top"/>
    </xf>
    <xf numFmtId="164" fontId="15" fillId="0" borderId="0" applyNumberFormat="0" applyFill="0" applyBorder="0" applyProtection="0">
      <alignment vertical="top"/>
    </xf>
    <xf numFmtId="164" fontId="15" fillId="0" borderId="0" applyNumberFormat="0" applyFill="0" applyBorder="0" applyProtection="0">
      <alignment vertical="top"/>
    </xf>
    <xf numFmtId="164" fontId="15" fillId="0" borderId="0" applyNumberFormat="0" applyFill="0" applyBorder="0" applyProtection="0">
      <alignment vertical="top"/>
    </xf>
    <xf numFmtId="164" fontId="15" fillId="0" borderId="0" applyNumberFormat="0" applyFill="0" applyBorder="0" applyProtection="0">
      <alignment vertical="top"/>
    </xf>
    <xf numFmtId="164" fontId="15" fillId="0" borderId="0" applyNumberFormat="0" applyFill="0" applyBorder="0" applyProtection="0">
      <alignment vertical="top"/>
    </xf>
    <xf numFmtId="164" fontId="15" fillId="0" borderId="0" applyNumberFormat="0" applyFill="0" applyBorder="0" applyProtection="0">
      <alignment vertical="top"/>
    </xf>
    <xf numFmtId="164" fontId="15" fillId="0" borderId="0" applyNumberFormat="0" applyFill="0" applyBorder="0" applyProtection="0">
      <alignment vertical="top"/>
    </xf>
    <xf numFmtId="164" fontId="15" fillId="0" borderId="0" applyNumberFormat="0" applyFill="0" applyBorder="0" applyProtection="0">
      <alignment vertical="top"/>
    </xf>
    <xf numFmtId="164" fontId="15" fillId="0" borderId="0" applyNumberFormat="0" applyFill="0" applyBorder="0" applyProtection="0">
      <alignment vertical="top"/>
    </xf>
    <xf numFmtId="164" fontId="15" fillId="0" borderId="0" applyNumberFormat="0" applyFill="0" applyBorder="0" applyProtection="0">
      <alignment vertical="top"/>
    </xf>
    <xf numFmtId="164" fontId="15" fillId="0" borderId="0" applyNumberFormat="0" applyFill="0" applyBorder="0" applyProtection="0">
      <alignment vertical="top"/>
    </xf>
    <xf numFmtId="164" fontId="15" fillId="0" borderId="0" applyNumberFormat="0" applyFill="0" applyBorder="0" applyProtection="0">
      <alignment vertical="top"/>
    </xf>
    <xf numFmtId="164" fontId="15" fillId="0" borderId="0" applyNumberFormat="0" applyFill="0" applyBorder="0" applyProtection="0">
      <alignment vertical="top"/>
    </xf>
    <xf numFmtId="164" fontId="15" fillId="0" borderId="0" applyNumberFormat="0" applyFill="0" applyBorder="0" applyProtection="0">
      <alignment vertical="top"/>
    </xf>
    <xf numFmtId="164" fontId="15" fillId="0" borderId="0" applyNumberFormat="0" applyFill="0" applyBorder="0" applyProtection="0">
      <alignment vertical="top"/>
    </xf>
    <xf numFmtId="164" fontId="15" fillId="0" borderId="0" applyNumberFormat="0" applyFill="0" applyBorder="0" applyProtection="0">
      <alignment vertical="top"/>
    </xf>
    <xf numFmtId="164" fontId="15" fillId="0" borderId="0" applyNumberFormat="0" applyFill="0" applyBorder="0" applyAlignment="0" applyProtection="0"/>
    <xf numFmtId="164" fontId="15" fillId="0" borderId="0" applyNumberFormat="0" applyFill="0" applyBorder="0" applyProtection="0">
      <alignment vertical="top"/>
    </xf>
    <xf numFmtId="164" fontId="4" fillId="0" borderId="0">
      <alignment vertical="center"/>
    </xf>
    <xf numFmtId="164" fontId="4" fillId="0" borderId="0">
      <alignment vertical="center"/>
    </xf>
    <xf numFmtId="164" fontId="4" fillId="0" borderId="0"/>
    <xf numFmtId="164" fontId="4" fillId="0" borderId="0"/>
    <xf numFmtId="164" fontId="16" fillId="0" borderId="7" applyNumberFormat="0" applyFill="0" applyAlignment="0" applyProtection="0"/>
    <xf numFmtId="164" fontId="17" fillId="0" borderId="0" applyNumberFormat="0" applyFill="0" applyBorder="0" applyAlignment="0" applyProtection="0"/>
    <xf numFmtId="164" fontId="16" fillId="0" borderId="7" applyNumberFormat="0" applyFill="0" applyAlignment="0" applyProtection="0"/>
    <xf numFmtId="164" fontId="16" fillId="0" borderId="7" applyNumberFormat="0" applyFill="0" applyAlignment="0" applyProtection="0"/>
    <xf numFmtId="164" fontId="16" fillId="0" borderId="7" applyNumberFormat="0" applyFill="0" applyAlignment="0" applyProtection="0"/>
    <xf numFmtId="164" fontId="16" fillId="0" borderId="0" applyNumberFormat="0" applyFill="0" applyBorder="0" applyAlignment="0" applyProtection="0"/>
    <xf numFmtId="164" fontId="16" fillId="0" borderId="0" applyNumberFormat="0" applyFill="0" applyBorder="0" applyAlignment="0" applyProtection="0"/>
    <xf numFmtId="164" fontId="16" fillId="0" borderId="7" applyNumberFormat="0" applyFill="0" applyAlignment="0" applyProtection="0"/>
    <xf numFmtId="164" fontId="16" fillId="0" borderId="0" applyNumberFormat="0" applyFill="0" applyBorder="0" applyAlignment="0" applyProtection="0"/>
    <xf numFmtId="164" fontId="16" fillId="0" borderId="7" applyNumberFormat="0" applyFill="0" applyAlignment="0" applyProtection="0"/>
    <xf numFmtId="164" fontId="18" fillId="0" borderId="8" applyNumberFormat="0" applyFill="0" applyProtection="0">
      <alignment horizontal="center"/>
    </xf>
    <xf numFmtId="164" fontId="18" fillId="0" borderId="8" applyNumberFormat="0" applyFill="0" applyProtection="0">
      <alignment horizontal="center"/>
    </xf>
    <xf numFmtId="164" fontId="18" fillId="0" borderId="8" applyNumberFormat="0" applyFill="0" applyProtection="0">
      <alignment horizontal="center"/>
    </xf>
    <xf numFmtId="164" fontId="18" fillId="0" borderId="8" applyNumberFormat="0" applyFill="0" applyProtection="0">
      <alignment horizontal="center"/>
    </xf>
    <xf numFmtId="164" fontId="18" fillId="0" borderId="8" applyNumberFormat="0" applyFill="0" applyProtection="0">
      <alignment horizontal="center"/>
    </xf>
    <xf numFmtId="164" fontId="18" fillId="0" borderId="8" applyNumberFormat="0" applyFill="0" applyBorder="0" applyProtection="0">
      <alignment horizontal="center"/>
    </xf>
    <xf numFmtId="164" fontId="18" fillId="0" borderId="8" applyNumberFormat="0" applyFill="0" applyProtection="0">
      <alignment horizontal="center"/>
    </xf>
    <xf numFmtId="164" fontId="18" fillId="0" borderId="8" applyNumberFormat="0" applyFill="0" applyProtection="0">
      <alignment horizontal="center"/>
    </xf>
    <xf numFmtId="164" fontId="18" fillId="0" borderId="8" applyNumberFormat="0" applyFill="0" applyProtection="0">
      <alignment horizontal="center"/>
    </xf>
    <xf numFmtId="164" fontId="11" fillId="0" borderId="9" applyNumberFormat="0" applyFont="0" applyFill="0" applyAlignment="0" applyProtection="0"/>
    <xf numFmtId="164" fontId="18" fillId="0" borderId="0" applyNumberFormat="0" applyFill="0" applyBorder="0" applyProtection="0">
      <alignment horizontal="left"/>
    </xf>
    <xf numFmtId="164" fontId="18" fillId="0" borderId="0" applyNumberFormat="0" applyFill="0" applyBorder="0" applyProtection="0">
      <alignment horizontal="left"/>
    </xf>
    <xf numFmtId="164" fontId="18" fillId="0" borderId="0" applyNumberFormat="0" applyFill="0" applyBorder="0" applyProtection="0">
      <alignment horizontal="left"/>
    </xf>
    <xf numFmtId="164" fontId="19" fillId="0" borderId="0" applyNumberFormat="0" applyFill="0" applyBorder="0" applyProtection="0">
      <alignment horizontal="centerContinuous"/>
    </xf>
    <xf numFmtId="164" fontId="19" fillId="0" borderId="0" applyNumberFormat="0" applyFill="0" applyBorder="0" applyProtection="0">
      <alignment horizontal="centerContinuous"/>
    </xf>
    <xf numFmtId="164" fontId="19" fillId="0" borderId="0" applyNumberFormat="0" applyFill="0" applyBorder="0" applyProtection="0">
      <alignment horizontal="centerContinuous"/>
    </xf>
    <xf numFmtId="164" fontId="19" fillId="0" borderId="0" applyNumberFormat="0" applyFill="0" applyBorder="0" applyProtection="0">
      <alignment horizontal="centerContinuous"/>
    </xf>
    <xf numFmtId="164" fontId="4" fillId="0" borderId="0"/>
    <xf numFmtId="164" fontId="4" fillId="0" borderId="0"/>
    <xf numFmtId="164" fontId="4" fillId="0" borderId="0"/>
    <xf numFmtId="3" fontId="11" fillId="0" borderId="0"/>
    <xf numFmtId="169" fontId="6" fillId="0" borderId="0"/>
    <xf numFmtId="164" fontId="4" fillId="0" borderId="0"/>
    <xf numFmtId="164" fontId="4" fillId="0" borderId="0" applyFont="0" applyFill="0" applyBorder="0" applyAlignment="0" applyProtection="0"/>
    <xf numFmtId="164" fontId="8" fillId="0" borderId="0">
      <alignment vertical="center"/>
    </xf>
    <xf numFmtId="169" fontId="6" fillId="0" borderId="0"/>
    <xf numFmtId="164" fontId="8" fillId="0" borderId="0">
      <alignment vertical="center"/>
    </xf>
    <xf numFmtId="164" fontId="4" fillId="0" borderId="0"/>
    <xf numFmtId="164" fontId="4" fillId="0" borderId="0" applyFon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4" fillId="0" borderId="0"/>
    <xf numFmtId="164" fontId="4" fillId="0" borderId="0"/>
    <xf numFmtId="164" fontId="4" fillId="0" borderId="0" applyFont="0" applyFill="0" applyBorder="0" applyAlignment="0" applyProtection="0"/>
    <xf numFmtId="164" fontId="4" fillId="0" borderId="0" applyNumberFormat="0" applyFill="0" applyBorder="0" applyAlignment="0" applyProtection="0"/>
    <xf numFmtId="164" fontId="8" fillId="0" borderId="0">
      <alignment vertical="center"/>
    </xf>
    <xf numFmtId="164" fontId="4" fillId="0" borderId="0">
      <alignment horizontal="left" wrapText="1"/>
    </xf>
    <xf numFmtId="164" fontId="4" fillId="0" borderId="0" applyFont="0" applyFill="0" applyBorder="0" applyAlignment="0" applyProtection="0"/>
    <xf numFmtId="164" fontId="4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4" fillId="0" borderId="0"/>
    <xf numFmtId="188" fontId="20" fillId="0" borderId="0" applyFill="0" applyBorder="0" applyAlignment="0" applyProtection="0"/>
    <xf numFmtId="164" fontId="9" fillId="0" borderId="0" applyFont="0" applyFill="0" applyBorder="0" applyAlignment="0"/>
    <xf numFmtId="189" fontId="9" fillId="0" borderId="0" applyFont="0" applyFill="0" applyBorder="0" applyAlignment="0"/>
    <xf numFmtId="164" fontId="21" fillId="0" borderId="0">
      <alignment horizontal="right"/>
    </xf>
    <xf numFmtId="190" fontId="4" fillId="0" borderId="0" applyFont="0" applyFill="0" applyBorder="0" applyAlignment="0" applyProtection="0"/>
    <xf numFmtId="164" fontId="22" fillId="0" borderId="0"/>
    <xf numFmtId="164" fontId="23" fillId="0" borderId="0" applyNumberFormat="0" applyFill="0" applyBorder="0" applyAlignment="0" applyProtection="0">
      <alignment vertical="top"/>
      <protection locked="0"/>
    </xf>
    <xf numFmtId="164" fontId="4" fillId="0" borderId="0"/>
    <xf numFmtId="37" fontId="24" fillId="0" borderId="2" applyFont="0" applyFill="0" applyBorder="0" applyAlignment="0" applyProtection="0"/>
    <xf numFmtId="164" fontId="24" fillId="0" borderId="0"/>
    <xf numFmtId="170" fontId="9" fillId="0" borderId="0"/>
    <xf numFmtId="191" fontId="24" fillId="0" borderId="10"/>
    <xf numFmtId="39" fontId="9" fillId="0" borderId="0" applyFont="0" applyFill="0" applyBorder="0" applyAlignment="0" applyProtection="0"/>
    <xf numFmtId="191" fontId="24" fillId="0" borderId="0" applyFont="0" applyFill="0" applyBorder="0" applyAlignment="0" applyProtection="0"/>
    <xf numFmtId="170" fontId="9" fillId="0" borderId="0" applyFont="0" applyFill="0" applyBorder="0" applyAlignment="0" applyProtection="0"/>
    <xf numFmtId="164" fontId="24" fillId="0" borderId="0"/>
    <xf numFmtId="39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39" fontId="24" fillId="0" borderId="0"/>
    <xf numFmtId="192" fontId="24" fillId="0" borderId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93" fontId="9" fillId="0" borderId="0">
      <alignment horizontal="right"/>
    </xf>
    <xf numFmtId="164" fontId="4" fillId="0" borderId="0"/>
    <xf numFmtId="164" fontId="4" fillId="0" borderId="0" applyNumberFormat="0" applyFont="0" applyFill="0" applyBorder="0" applyAlignment="0" applyProtection="0"/>
    <xf numFmtId="164" fontId="26" fillId="0" borderId="0" applyFont="0" applyAlignment="0">
      <alignment horizontal="center" vertical="center"/>
    </xf>
    <xf numFmtId="164" fontId="27" fillId="0" borderId="0"/>
    <xf numFmtId="164" fontId="26" fillId="0" borderId="0" applyFont="0" applyAlignment="0">
      <alignment horizontal="center" vertical="center"/>
    </xf>
    <xf numFmtId="164" fontId="9" fillId="0" borderId="0"/>
    <xf numFmtId="164" fontId="26" fillId="0" borderId="0" applyFont="0" applyAlignment="0">
      <alignment horizontal="center" vertical="center"/>
    </xf>
    <xf numFmtId="164" fontId="26" fillId="0" borderId="0" applyFont="0" applyAlignment="0">
      <alignment horizontal="center" vertical="center"/>
    </xf>
    <xf numFmtId="164" fontId="26" fillId="0" borderId="0" applyFont="0" applyAlignment="0">
      <alignment horizontal="center" vertical="center"/>
    </xf>
    <xf numFmtId="164" fontId="26" fillId="0" borderId="0" applyFont="0" applyAlignment="0">
      <alignment horizontal="center" vertical="center"/>
    </xf>
    <xf numFmtId="164" fontId="26" fillId="0" borderId="0" applyFont="0" applyAlignment="0">
      <alignment horizontal="center" vertical="center"/>
    </xf>
    <xf numFmtId="164" fontId="26" fillId="0" borderId="0" applyFont="0" applyAlignment="0">
      <alignment horizontal="center" vertical="center"/>
    </xf>
    <xf numFmtId="164" fontId="27" fillId="0" borderId="0"/>
    <xf numFmtId="164" fontId="26" fillId="0" borderId="0" applyFont="0" applyAlignment="0">
      <alignment horizontal="center" vertical="center"/>
    </xf>
    <xf numFmtId="164" fontId="9" fillId="0" borderId="0"/>
    <xf numFmtId="164" fontId="9" fillId="0" borderId="0"/>
    <xf numFmtId="164" fontId="26" fillId="0" borderId="0" applyFont="0" applyAlignment="0">
      <alignment horizontal="center" vertical="center"/>
    </xf>
    <xf numFmtId="164" fontId="26" fillId="0" borderId="0" applyFont="0" applyAlignment="0">
      <alignment horizontal="center" vertical="center"/>
    </xf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94" fontId="4" fillId="0" borderId="0" applyProtection="0"/>
    <xf numFmtId="195" fontId="27" fillId="0" borderId="0" applyBorder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96" fontId="24" fillId="0" borderId="0" applyFont="0" applyFill="0" applyBorder="0" applyAlignment="0" applyProtection="0"/>
    <xf numFmtId="196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196" fontId="24" fillId="0" borderId="0" applyFont="0" applyFill="0" applyBorder="0" applyAlignment="0" applyProtection="0"/>
    <xf numFmtId="196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196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196" fontId="24" fillId="0" borderId="0" applyFont="0" applyFill="0" applyBorder="0" applyAlignment="0" applyProtection="0"/>
    <xf numFmtId="164" fontId="24" fillId="0" borderId="0"/>
    <xf numFmtId="10" fontId="28" fillId="0" borderId="0" applyFont="0" applyFill="0" applyBorder="0" applyAlignment="0" applyProtection="0"/>
    <xf numFmtId="197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99" fontId="12" fillId="0" borderId="0" applyFont="0" applyFill="0" applyBorder="0" applyAlignment="0" applyProtection="0"/>
    <xf numFmtId="164" fontId="24" fillId="0" borderId="0"/>
    <xf numFmtId="9" fontId="24" fillId="0" borderId="0"/>
    <xf numFmtId="164" fontId="25" fillId="0" borderId="0"/>
    <xf numFmtId="164" fontId="4" fillId="0" borderId="0"/>
    <xf numFmtId="9" fontId="4" fillId="5" borderId="0"/>
    <xf numFmtId="164" fontId="24" fillId="0" borderId="0" applyNumberFormat="0" applyFill="0" applyBorder="0" applyAlignment="0" applyProtection="0"/>
    <xf numFmtId="164" fontId="4" fillId="0" borderId="0"/>
    <xf numFmtId="4" fontId="10" fillId="0" borderId="0" applyFont="0" applyFill="0" applyBorder="0" applyAlignment="0" applyProtection="0"/>
    <xf numFmtId="164" fontId="29" fillId="0" borderId="0"/>
    <xf numFmtId="200" fontId="28" fillId="0" borderId="0" applyFont="0" applyFill="0" applyBorder="0" applyAlignment="0" applyProtection="0"/>
    <xf numFmtId="164" fontId="9" fillId="0" borderId="0"/>
    <xf numFmtId="201" fontId="11" fillId="0" borderId="0"/>
    <xf numFmtId="202" fontId="24" fillId="0" borderId="0" applyFont="0" applyFill="0" applyBorder="0" applyAlignment="0" applyProtection="0"/>
    <xf numFmtId="164" fontId="29" fillId="0" borderId="0"/>
    <xf numFmtId="202" fontId="28" fillId="0" borderId="0" applyFont="0" applyFill="0" applyBorder="0" applyAlignment="0" applyProtection="0"/>
    <xf numFmtId="202" fontId="28" fillId="0" borderId="0" applyFont="0" applyFill="0" applyBorder="0" applyAlignment="0" applyProtection="0"/>
    <xf numFmtId="164" fontId="29" fillId="0" borderId="0"/>
    <xf numFmtId="202" fontId="28" fillId="0" borderId="0" applyFont="0" applyFill="0" applyBorder="0" applyAlignment="0" applyProtection="0"/>
    <xf numFmtId="164" fontId="29" fillId="0" borderId="0"/>
    <xf numFmtId="202" fontId="28" fillId="0" borderId="0" applyFont="0" applyFill="0" applyBorder="0" applyAlignment="0" applyProtection="0"/>
    <xf numFmtId="164" fontId="29" fillId="0" borderId="0"/>
    <xf numFmtId="164" fontId="29" fillId="0" borderId="0"/>
    <xf numFmtId="202" fontId="28" fillId="0" borderId="0" applyFont="0" applyFill="0" applyBorder="0" applyAlignment="0" applyProtection="0"/>
    <xf numFmtId="202" fontId="28" fillId="0" borderId="0" applyFont="0" applyFill="0" applyBorder="0" applyAlignment="0" applyProtection="0"/>
    <xf numFmtId="202" fontId="28" fillId="0" borderId="0" applyFont="0" applyFill="0" applyBorder="0" applyAlignment="0" applyProtection="0"/>
    <xf numFmtId="202" fontId="24" fillId="0" borderId="0" applyFont="0" applyFill="0" applyBorder="0" applyAlignment="0" applyProtection="0"/>
    <xf numFmtId="203" fontId="24" fillId="0" borderId="0" applyFont="0" applyFill="0" applyBorder="0" applyAlignment="0" applyProtection="0"/>
    <xf numFmtId="204" fontId="9" fillId="0" borderId="11" applyFont="0" applyFill="0" applyBorder="0" applyAlignment="0" applyProtection="0"/>
    <xf numFmtId="204" fontId="30" fillId="0" borderId="11" applyFill="0" applyBorder="0" applyAlignment="0" applyProtection="0"/>
    <xf numFmtId="164" fontId="25" fillId="0" borderId="0" applyFont="0" applyFill="0" applyBorder="0" applyAlignment="0" applyProtection="0">
      <protection locked="0"/>
    </xf>
    <xf numFmtId="205" fontId="31" fillId="0" borderId="0" applyFill="0" applyBorder="0" applyAlignment="0"/>
    <xf numFmtId="164" fontId="29" fillId="0" borderId="0">
      <alignment horizontal="right"/>
    </xf>
    <xf numFmtId="206" fontId="32" fillId="0" borderId="0">
      <alignment horizontal="right"/>
    </xf>
    <xf numFmtId="164" fontId="4" fillId="6" borderId="0"/>
    <xf numFmtId="207" fontId="32" fillId="6" borderId="0"/>
    <xf numFmtId="164" fontId="33" fillId="6" borderId="0"/>
    <xf numFmtId="164" fontId="4" fillId="6" borderId="0"/>
    <xf numFmtId="208" fontId="32" fillId="6" borderId="0"/>
    <xf numFmtId="164" fontId="4" fillId="6" borderId="0"/>
    <xf numFmtId="209" fontId="32" fillId="6" borderId="0"/>
    <xf numFmtId="164" fontId="4" fillId="6" borderId="0">
      <alignment horizontal="right"/>
    </xf>
    <xf numFmtId="210" fontId="32" fillId="6" borderId="0">
      <alignment horizontal="right"/>
    </xf>
    <xf numFmtId="203" fontId="34" fillId="0" borderId="0">
      <alignment horizontal="right"/>
    </xf>
    <xf numFmtId="211" fontId="24" fillId="0" borderId="0" applyFont="0" applyFill="0" applyBorder="0" applyAlignment="0" applyProtection="0"/>
    <xf numFmtId="212" fontId="24" fillId="0" borderId="0" applyFont="0" applyFill="0" applyBorder="0" applyAlignment="0" applyProtection="0"/>
    <xf numFmtId="3" fontId="9" fillId="0" borderId="0" applyFont="0" applyFill="0" applyBorder="0" applyAlignment="0" applyProtection="0"/>
    <xf numFmtId="213" fontId="35" fillId="0" borderId="0">
      <alignment horizontal="left"/>
      <protection locked="0"/>
    </xf>
    <xf numFmtId="196" fontId="24" fillId="0" borderId="0" applyFont="0" applyFill="0" applyBorder="0" applyAlignment="0" applyProtection="0"/>
    <xf numFmtId="38" fontId="9" fillId="0" borderId="12"/>
    <xf numFmtId="214" fontId="36" fillId="0" borderId="0" applyFont="0" applyFill="0" applyBorder="0" applyAlignment="0" applyProtection="0"/>
    <xf numFmtId="164" fontId="24" fillId="0" borderId="0"/>
    <xf numFmtId="170" fontId="37" fillId="0" borderId="0"/>
    <xf numFmtId="164" fontId="9" fillId="0" borderId="0" applyNumberFormat="0" applyFill="0" applyBorder="0" applyAlignment="0" applyProtection="0">
      <alignment horizontal="left"/>
    </xf>
    <xf numFmtId="164" fontId="9" fillId="0" borderId="0" applyFont="0" applyFill="0" applyBorder="0" applyAlignment="0" applyProtection="0">
      <protection locked="0"/>
    </xf>
    <xf numFmtId="14" fontId="36" fillId="0" borderId="2" applyFont="0" applyFill="0" applyBorder="0" applyAlignment="0" applyProtection="0">
      <alignment horizontal="right"/>
    </xf>
    <xf numFmtId="170" fontId="24" fillId="0" borderId="0" applyNumberFormat="0" applyFill="0" applyBorder="0" applyAlignment="0" applyProtection="0"/>
    <xf numFmtId="164" fontId="38" fillId="0" borderId="0" applyNumberFormat="0" applyFill="0" applyBorder="0" applyAlignment="0" applyProtection="0"/>
    <xf numFmtId="164" fontId="39" fillId="0" borderId="0" applyNumberFormat="0" applyFill="0" applyBorder="0" applyAlignment="0" applyProtection="0">
      <alignment horizontal="centerContinuous"/>
    </xf>
    <xf numFmtId="164" fontId="40" fillId="0" borderId="2">
      <alignment horizontal="center"/>
    </xf>
    <xf numFmtId="215" fontId="27" fillId="0" borderId="0"/>
    <xf numFmtId="201" fontId="41" fillId="0" borderId="0"/>
    <xf numFmtId="216" fontId="42" fillId="0" borderId="0"/>
    <xf numFmtId="164" fontId="43" fillId="7" borderId="0" applyNumberFormat="0" applyBorder="0" applyAlignment="0" applyProtection="0"/>
    <xf numFmtId="164" fontId="43" fillId="8" borderId="0" applyNumberFormat="0" applyBorder="0" applyAlignment="0" applyProtection="0"/>
    <xf numFmtId="164" fontId="43" fillId="9" borderId="0" applyNumberFormat="0" applyBorder="0" applyAlignment="0" applyProtection="0"/>
    <xf numFmtId="164" fontId="43" fillId="10" borderId="0" applyNumberFormat="0" applyBorder="0" applyAlignment="0" applyProtection="0"/>
    <xf numFmtId="164" fontId="43" fillId="11" borderId="0" applyNumberFormat="0" applyBorder="0" applyAlignment="0" applyProtection="0"/>
    <xf numFmtId="164" fontId="43" fillId="12" borderId="0" applyNumberFormat="0" applyBorder="0" applyAlignment="0" applyProtection="0"/>
    <xf numFmtId="164" fontId="43" fillId="7" borderId="0" applyNumberFormat="0" applyBorder="0" applyAlignment="0" applyProtection="0"/>
    <xf numFmtId="164" fontId="43" fillId="7" borderId="0" applyNumberFormat="0" applyBorder="0" applyAlignment="0" applyProtection="0"/>
    <xf numFmtId="164" fontId="43" fillId="7" borderId="0" applyNumberFormat="0" applyBorder="0" applyAlignment="0" applyProtection="0"/>
    <xf numFmtId="164" fontId="43" fillId="7" borderId="0" applyNumberFormat="0" applyBorder="0" applyAlignment="0" applyProtection="0"/>
    <xf numFmtId="164" fontId="43" fillId="7" borderId="0" applyNumberFormat="0" applyBorder="0" applyAlignment="0" applyProtection="0"/>
    <xf numFmtId="164" fontId="43" fillId="7" borderId="0" applyNumberFormat="0" applyBorder="0" applyAlignment="0" applyProtection="0"/>
    <xf numFmtId="164" fontId="43" fillId="7" borderId="0" applyNumberFormat="0" applyBorder="0" applyAlignment="0" applyProtection="0"/>
    <xf numFmtId="164" fontId="43" fillId="7" borderId="0" applyNumberFormat="0" applyBorder="0" applyAlignment="0" applyProtection="0"/>
    <xf numFmtId="164" fontId="43" fillId="7" borderId="0" applyNumberFormat="0" applyBorder="0" applyAlignment="0" applyProtection="0"/>
    <xf numFmtId="164" fontId="43" fillId="7" borderId="0" applyNumberFormat="0" applyBorder="0" applyAlignment="0" applyProtection="0"/>
    <xf numFmtId="164" fontId="43" fillId="7" borderId="0" applyNumberFormat="0" applyBorder="0" applyAlignment="0" applyProtection="0"/>
    <xf numFmtId="164" fontId="43" fillId="7" borderId="0" applyNumberFormat="0" applyBorder="0" applyAlignment="0" applyProtection="0"/>
    <xf numFmtId="164" fontId="43" fillId="7" borderId="0" applyNumberFormat="0" applyBorder="0" applyAlignment="0" applyProtection="0"/>
    <xf numFmtId="164" fontId="43" fillId="8" borderId="0" applyNumberFormat="0" applyBorder="0" applyAlignment="0" applyProtection="0"/>
    <xf numFmtId="164" fontId="43" fillId="8" borderId="0" applyNumberFormat="0" applyBorder="0" applyAlignment="0" applyProtection="0"/>
    <xf numFmtId="164" fontId="43" fillId="8" borderId="0" applyNumberFormat="0" applyBorder="0" applyAlignment="0" applyProtection="0"/>
    <xf numFmtId="164" fontId="43" fillId="8" borderId="0" applyNumberFormat="0" applyBorder="0" applyAlignment="0" applyProtection="0"/>
    <xf numFmtId="164" fontId="43" fillId="8" borderId="0" applyNumberFormat="0" applyBorder="0" applyAlignment="0" applyProtection="0"/>
    <xf numFmtId="164" fontId="43" fillId="8" borderId="0" applyNumberFormat="0" applyBorder="0" applyAlignment="0" applyProtection="0"/>
    <xf numFmtId="164" fontId="43" fillId="8" borderId="0" applyNumberFormat="0" applyBorder="0" applyAlignment="0" applyProtection="0"/>
    <xf numFmtId="164" fontId="43" fillId="8" borderId="0" applyNumberFormat="0" applyBorder="0" applyAlignment="0" applyProtection="0"/>
    <xf numFmtId="164" fontId="43" fillId="8" borderId="0" applyNumberFormat="0" applyBorder="0" applyAlignment="0" applyProtection="0"/>
    <xf numFmtId="164" fontId="43" fillId="8" borderId="0" applyNumberFormat="0" applyBorder="0" applyAlignment="0" applyProtection="0"/>
    <xf numFmtId="164" fontId="43" fillId="8" borderId="0" applyNumberFormat="0" applyBorder="0" applyAlignment="0" applyProtection="0"/>
    <xf numFmtId="164" fontId="43" fillId="8" borderId="0" applyNumberFormat="0" applyBorder="0" applyAlignment="0" applyProtection="0"/>
    <xf numFmtId="164" fontId="43" fillId="8" borderId="0" applyNumberFormat="0" applyBorder="0" applyAlignment="0" applyProtection="0"/>
    <xf numFmtId="164" fontId="43" fillId="9" borderId="0" applyNumberFormat="0" applyBorder="0" applyAlignment="0" applyProtection="0"/>
    <xf numFmtId="164" fontId="43" fillId="9" borderId="0" applyNumberFormat="0" applyBorder="0" applyAlignment="0" applyProtection="0"/>
    <xf numFmtId="164" fontId="43" fillId="9" borderId="0" applyNumberFormat="0" applyBorder="0" applyAlignment="0" applyProtection="0"/>
    <xf numFmtId="164" fontId="43" fillId="9" borderId="0" applyNumberFormat="0" applyBorder="0" applyAlignment="0" applyProtection="0"/>
    <xf numFmtId="164" fontId="43" fillId="9" borderId="0" applyNumberFormat="0" applyBorder="0" applyAlignment="0" applyProtection="0"/>
    <xf numFmtId="164" fontId="43" fillId="9" borderId="0" applyNumberFormat="0" applyBorder="0" applyAlignment="0" applyProtection="0"/>
    <xf numFmtId="164" fontId="43" fillId="9" borderId="0" applyNumberFormat="0" applyBorder="0" applyAlignment="0" applyProtection="0"/>
    <xf numFmtId="164" fontId="43" fillId="9" borderId="0" applyNumberFormat="0" applyBorder="0" applyAlignment="0" applyProtection="0"/>
    <xf numFmtId="164" fontId="43" fillId="9" borderId="0" applyNumberFormat="0" applyBorder="0" applyAlignment="0" applyProtection="0"/>
    <xf numFmtId="164" fontId="43" fillId="9" borderId="0" applyNumberFormat="0" applyBorder="0" applyAlignment="0" applyProtection="0"/>
    <xf numFmtId="164" fontId="43" fillId="9" borderId="0" applyNumberFormat="0" applyBorder="0" applyAlignment="0" applyProtection="0"/>
    <xf numFmtId="164" fontId="43" fillId="9" borderId="0" applyNumberFormat="0" applyBorder="0" applyAlignment="0" applyProtection="0"/>
    <xf numFmtId="164" fontId="43" fillId="9" borderId="0" applyNumberFormat="0" applyBorder="0" applyAlignment="0" applyProtection="0"/>
    <xf numFmtId="164" fontId="43" fillId="10" borderId="0" applyNumberFormat="0" applyBorder="0" applyAlignment="0" applyProtection="0"/>
    <xf numFmtId="164" fontId="43" fillId="10" borderId="0" applyNumberFormat="0" applyBorder="0" applyAlignment="0" applyProtection="0"/>
    <xf numFmtId="164" fontId="43" fillId="10" borderId="0" applyNumberFormat="0" applyBorder="0" applyAlignment="0" applyProtection="0"/>
    <xf numFmtId="164" fontId="43" fillId="10" borderId="0" applyNumberFormat="0" applyBorder="0" applyAlignment="0" applyProtection="0"/>
    <xf numFmtId="164" fontId="43" fillId="10" borderId="0" applyNumberFormat="0" applyBorder="0" applyAlignment="0" applyProtection="0"/>
    <xf numFmtId="164" fontId="43" fillId="10" borderId="0" applyNumberFormat="0" applyBorder="0" applyAlignment="0" applyProtection="0"/>
    <xf numFmtId="164" fontId="43" fillId="10" borderId="0" applyNumberFormat="0" applyBorder="0" applyAlignment="0" applyProtection="0"/>
    <xf numFmtId="164" fontId="43" fillId="10" borderId="0" applyNumberFormat="0" applyBorder="0" applyAlignment="0" applyProtection="0"/>
    <xf numFmtId="164" fontId="43" fillId="10" borderId="0" applyNumberFormat="0" applyBorder="0" applyAlignment="0" applyProtection="0"/>
    <xf numFmtId="164" fontId="43" fillId="10" borderId="0" applyNumberFormat="0" applyBorder="0" applyAlignment="0" applyProtection="0"/>
    <xf numFmtId="164" fontId="43" fillId="10" borderId="0" applyNumberFormat="0" applyBorder="0" applyAlignment="0" applyProtection="0"/>
    <xf numFmtId="164" fontId="43" fillId="10" borderId="0" applyNumberFormat="0" applyBorder="0" applyAlignment="0" applyProtection="0"/>
    <xf numFmtId="164" fontId="43" fillId="10" borderId="0" applyNumberFormat="0" applyBorder="0" applyAlignment="0" applyProtection="0"/>
    <xf numFmtId="164" fontId="43" fillId="11" borderId="0" applyNumberFormat="0" applyBorder="0" applyAlignment="0" applyProtection="0"/>
    <xf numFmtId="164" fontId="43" fillId="11" borderId="0" applyNumberFormat="0" applyBorder="0" applyAlignment="0" applyProtection="0"/>
    <xf numFmtId="164" fontId="43" fillId="11" borderId="0" applyNumberFormat="0" applyBorder="0" applyAlignment="0" applyProtection="0"/>
    <xf numFmtId="164" fontId="43" fillId="11" borderId="0" applyNumberFormat="0" applyBorder="0" applyAlignment="0" applyProtection="0"/>
    <xf numFmtId="164" fontId="43" fillId="11" borderId="0" applyNumberFormat="0" applyBorder="0" applyAlignment="0" applyProtection="0"/>
    <xf numFmtId="164" fontId="43" fillId="11" borderId="0" applyNumberFormat="0" applyBorder="0" applyAlignment="0" applyProtection="0"/>
    <xf numFmtId="164" fontId="43" fillId="11" borderId="0" applyNumberFormat="0" applyBorder="0" applyAlignment="0" applyProtection="0"/>
    <xf numFmtId="164" fontId="43" fillId="11" borderId="0" applyNumberFormat="0" applyBorder="0" applyAlignment="0" applyProtection="0"/>
    <xf numFmtId="164" fontId="43" fillId="11" borderId="0" applyNumberFormat="0" applyBorder="0" applyAlignment="0" applyProtection="0"/>
    <xf numFmtId="164" fontId="43" fillId="11" borderId="0" applyNumberFormat="0" applyBorder="0" applyAlignment="0" applyProtection="0"/>
    <xf numFmtId="164" fontId="43" fillId="11" borderId="0" applyNumberFormat="0" applyBorder="0" applyAlignment="0" applyProtection="0"/>
    <xf numFmtId="164" fontId="43" fillId="11" borderId="0" applyNumberFormat="0" applyBorder="0" applyAlignment="0" applyProtection="0"/>
    <xf numFmtId="164" fontId="43" fillId="11" borderId="0" applyNumberFormat="0" applyBorder="0" applyAlignment="0" applyProtection="0"/>
    <xf numFmtId="164" fontId="43" fillId="12" borderId="0" applyNumberFormat="0" applyBorder="0" applyAlignment="0" applyProtection="0"/>
    <xf numFmtId="164" fontId="43" fillId="12" borderId="0" applyNumberFormat="0" applyBorder="0" applyAlignment="0" applyProtection="0"/>
    <xf numFmtId="164" fontId="43" fillId="12" borderId="0" applyNumberFormat="0" applyBorder="0" applyAlignment="0" applyProtection="0"/>
    <xf numFmtId="164" fontId="43" fillId="12" borderId="0" applyNumberFormat="0" applyBorder="0" applyAlignment="0" applyProtection="0"/>
    <xf numFmtId="164" fontId="43" fillId="12" borderId="0" applyNumberFormat="0" applyBorder="0" applyAlignment="0" applyProtection="0"/>
    <xf numFmtId="164" fontId="43" fillId="12" borderId="0" applyNumberFormat="0" applyBorder="0" applyAlignment="0" applyProtection="0"/>
    <xf numFmtId="164" fontId="43" fillId="12" borderId="0" applyNumberFormat="0" applyBorder="0" applyAlignment="0" applyProtection="0"/>
    <xf numFmtId="164" fontId="43" fillId="12" borderId="0" applyNumberFormat="0" applyBorder="0" applyAlignment="0" applyProtection="0"/>
    <xf numFmtId="164" fontId="43" fillId="12" borderId="0" applyNumberFormat="0" applyBorder="0" applyAlignment="0" applyProtection="0"/>
    <xf numFmtId="164" fontId="43" fillId="12" borderId="0" applyNumberFormat="0" applyBorder="0" applyAlignment="0" applyProtection="0"/>
    <xf numFmtId="164" fontId="43" fillId="12" borderId="0" applyNumberFormat="0" applyBorder="0" applyAlignment="0" applyProtection="0"/>
    <xf numFmtId="164" fontId="43" fillId="12" borderId="0" applyNumberFormat="0" applyBorder="0" applyAlignment="0" applyProtection="0"/>
    <xf numFmtId="164" fontId="43" fillId="12" borderId="0" applyNumberFormat="0" applyBorder="0" applyAlignment="0" applyProtection="0"/>
    <xf numFmtId="164" fontId="9" fillId="0" borderId="0" applyNumberFormat="0" applyFill="0" applyBorder="0" applyAlignment="0" applyProtection="0"/>
    <xf numFmtId="217" fontId="27" fillId="0" borderId="0"/>
    <xf numFmtId="40" fontId="27" fillId="0" borderId="0"/>
    <xf numFmtId="218" fontId="41" fillId="0" borderId="0" applyBorder="0"/>
    <xf numFmtId="164" fontId="44" fillId="0" borderId="0"/>
    <xf numFmtId="219" fontId="45" fillId="0" borderId="0">
      <protection locked="0"/>
    </xf>
    <xf numFmtId="164" fontId="43" fillId="13" borderId="0" applyNumberFormat="0" applyBorder="0" applyAlignment="0" applyProtection="0"/>
    <xf numFmtId="164" fontId="43" fillId="14" borderId="0" applyNumberFormat="0" applyBorder="0" applyAlignment="0" applyProtection="0"/>
    <xf numFmtId="164" fontId="43" fillId="15" borderId="0" applyNumberFormat="0" applyBorder="0" applyAlignment="0" applyProtection="0"/>
    <xf numFmtId="164" fontId="43" fillId="10" borderId="0" applyNumberFormat="0" applyBorder="0" applyAlignment="0" applyProtection="0"/>
    <xf numFmtId="164" fontId="43" fillId="13" borderId="0" applyNumberFormat="0" applyBorder="0" applyAlignment="0" applyProtection="0"/>
    <xf numFmtId="164" fontId="43" fillId="16" borderId="0" applyNumberFormat="0" applyBorder="0" applyAlignment="0" applyProtection="0"/>
    <xf numFmtId="164" fontId="43" fillId="13" borderId="0" applyNumberFormat="0" applyBorder="0" applyAlignment="0" applyProtection="0"/>
    <xf numFmtId="164" fontId="43" fillId="13" borderId="0" applyNumberFormat="0" applyBorder="0" applyAlignment="0" applyProtection="0"/>
    <xf numFmtId="164" fontId="43" fillId="13" borderId="0" applyNumberFormat="0" applyBorder="0" applyAlignment="0" applyProtection="0"/>
    <xf numFmtId="164" fontId="43" fillId="13" borderId="0" applyNumberFormat="0" applyBorder="0" applyAlignment="0" applyProtection="0"/>
    <xf numFmtId="164" fontId="43" fillId="13" borderId="0" applyNumberFormat="0" applyBorder="0" applyAlignment="0" applyProtection="0"/>
    <xf numFmtId="164" fontId="43" fillId="13" borderId="0" applyNumberFormat="0" applyBorder="0" applyAlignment="0" applyProtection="0"/>
    <xf numFmtId="164" fontId="43" fillId="13" borderId="0" applyNumberFormat="0" applyBorder="0" applyAlignment="0" applyProtection="0"/>
    <xf numFmtId="164" fontId="43" fillId="13" borderId="0" applyNumberFormat="0" applyBorder="0" applyAlignment="0" applyProtection="0"/>
    <xf numFmtId="164" fontId="43" fillId="13" borderId="0" applyNumberFormat="0" applyBorder="0" applyAlignment="0" applyProtection="0"/>
    <xf numFmtId="164" fontId="43" fillId="13" borderId="0" applyNumberFormat="0" applyBorder="0" applyAlignment="0" applyProtection="0"/>
    <xf numFmtId="164" fontId="43" fillId="13" borderId="0" applyNumberFormat="0" applyBorder="0" applyAlignment="0" applyProtection="0"/>
    <xf numFmtId="164" fontId="43" fillId="13" borderId="0" applyNumberFormat="0" applyBorder="0" applyAlignment="0" applyProtection="0"/>
    <xf numFmtId="164" fontId="43" fillId="13" borderId="0" applyNumberFormat="0" applyBorder="0" applyAlignment="0" applyProtection="0"/>
    <xf numFmtId="164" fontId="43" fillId="14" borderId="0" applyNumberFormat="0" applyBorder="0" applyAlignment="0" applyProtection="0"/>
    <xf numFmtId="164" fontId="43" fillId="14" borderId="0" applyNumberFormat="0" applyBorder="0" applyAlignment="0" applyProtection="0"/>
    <xf numFmtId="164" fontId="43" fillId="14" borderId="0" applyNumberFormat="0" applyBorder="0" applyAlignment="0" applyProtection="0"/>
    <xf numFmtId="164" fontId="43" fillId="14" borderId="0" applyNumberFormat="0" applyBorder="0" applyAlignment="0" applyProtection="0"/>
    <xf numFmtId="164" fontId="43" fillId="14" borderId="0" applyNumberFormat="0" applyBorder="0" applyAlignment="0" applyProtection="0"/>
    <xf numFmtId="164" fontId="43" fillId="14" borderId="0" applyNumberFormat="0" applyBorder="0" applyAlignment="0" applyProtection="0"/>
    <xf numFmtId="164" fontId="43" fillId="14" borderId="0" applyNumberFormat="0" applyBorder="0" applyAlignment="0" applyProtection="0"/>
    <xf numFmtId="164" fontId="43" fillId="14" borderId="0" applyNumberFormat="0" applyBorder="0" applyAlignment="0" applyProtection="0"/>
    <xf numFmtId="164" fontId="43" fillId="14" borderId="0" applyNumberFormat="0" applyBorder="0" applyAlignment="0" applyProtection="0"/>
    <xf numFmtId="164" fontId="43" fillId="14" borderId="0" applyNumberFormat="0" applyBorder="0" applyAlignment="0" applyProtection="0"/>
    <xf numFmtId="164" fontId="43" fillId="14" borderId="0" applyNumberFormat="0" applyBorder="0" applyAlignment="0" applyProtection="0"/>
    <xf numFmtId="164" fontId="43" fillId="14" borderId="0" applyNumberFormat="0" applyBorder="0" applyAlignment="0" applyProtection="0"/>
    <xf numFmtId="164" fontId="43" fillId="14" borderId="0" applyNumberFormat="0" applyBorder="0" applyAlignment="0" applyProtection="0"/>
    <xf numFmtId="164" fontId="43" fillId="15" borderId="0" applyNumberFormat="0" applyBorder="0" applyAlignment="0" applyProtection="0"/>
    <xf numFmtId="164" fontId="43" fillId="15" borderId="0" applyNumberFormat="0" applyBorder="0" applyAlignment="0" applyProtection="0"/>
    <xf numFmtId="164" fontId="43" fillId="15" borderId="0" applyNumberFormat="0" applyBorder="0" applyAlignment="0" applyProtection="0"/>
    <xf numFmtId="164" fontId="43" fillId="15" borderId="0" applyNumberFormat="0" applyBorder="0" applyAlignment="0" applyProtection="0"/>
    <xf numFmtId="164" fontId="43" fillId="15" borderId="0" applyNumberFormat="0" applyBorder="0" applyAlignment="0" applyProtection="0"/>
    <xf numFmtId="164" fontId="43" fillId="15" borderId="0" applyNumberFormat="0" applyBorder="0" applyAlignment="0" applyProtection="0"/>
    <xf numFmtId="164" fontId="43" fillId="15" borderId="0" applyNumberFormat="0" applyBorder="0" applyAlignment="0" applyProtection="0"/>
    <xf numFmtId="164" fontId="43" fillId="15" borderId="0" applyNumberFormat="0" applyBorder="0" applyAlignment="0" applyProtection="0"/>
    <xf numFmtId="164" fontId="43" fillId="15" borderId="0" applyNumberFormat="0" applyBorder="0" applyAlignment="0" applyProtection="0"/>
    <xf numFmtId="164" fontId="43" fillId="15" borderId="0" applyNumberFormat="0" applyBorder="0" applyAlignment="0" applyProtection="0"/>
    <xf numFmtId="164" fontId="43" fillId="15" borderId="0" applyNumberFormat="0" applyBorder="0" applyAlignment="0" applyProtection="0"/>
    <xf numFmtId="164" fontId="43" fillId="15" borderId="0" applyNumberFormat="0" applyBorder="0" applyAlignment="0" applyProtection="0"/>
    <xf numFmtId="164" fontId="43" fillId="15" borderId="0" applyNumberFormat="0" applyBorder="0" applyAlignment="0" applyProtection="0"/>
    <xf numFmtId="164" fontId="43" fillId="10" borderId="0" applyNumberFormat="0" applyBorder="0" applyAlignment="0" applyProtection="0"/>
    <xf numFmtId="164" fontId="43" fillId="10" borderId="0" applyNumberFormat="0" applyBorder="0" applyAlignment="0" applyProtection="0"/>
    <xf numFmtId="164" fontId="43" fillId="10" borderId="0" applyNumberFormat="0" applyBorder="0" applyAlignment="0" applyProtection="0"/>
    <xf numFmtId="164" fontId="43" fillId="10" borderId="0" applyNumberFormat="0" applyBorder="0" applyAlignment="0" applyProtection="0"/>
    <xf numFmtId="164" fontId="43" fillId="10" borderId="0" applyNumberFormat="0" applyBorder="0" applyAlignment="0" applyProtection="0"/>
    <xf numFmtId="164" fontId="43" fillId="10" borderId="0" applyNumberFormat="0" applyBorder="0" applyAlignment="0" applyProtection="0"/>
    <xf numFmtId="164" fontId="43" fillId="10" borderId="0" applyNumberFormat="0" applyBorder="0" applyAlignment="0" applyProtection="0"/>
    <xf numFmtId="164" fontId="43" fillId="10" borderId="0" applyNumberFormat="0" applyBorder="0" applyAlignment="0" applyProtection="0"/>
    <xf numFmtId="164" fontId="43" fillId="10" borderId="0" applyNumberFormat="0" applyBorder="0" applyAlignment="0" applyProtection="0"/>
    <xf numFmtId="164" fontId="43" fillId="10" borderId="0" applyNumberFormat="0" applyBorder="0" applyAlignment="0" applyProtection="0"/>
    <xf numFmtId="164" fontId="43" fillId="10" borderId="0" applyNumberFormat="0" applyBorder="0" applyAlignment="0" applyProtection="0"/>
    <xf numFmtId="164" fontId="43" fillId="10" borderId="0" applyNumberFormat="0" applyBorder="0" applyAlignment="0" applyProtection="0"/>
    <xf numFmtId="164" fontId="43" fillId="10" borderId="0" applyNumberFormat="0" applyBorder="0" applyAlignment="0" applyProtection="0"/>
    <xf numFmtId="164" fontId="43" fillId="13" borderId="0" applyNumberFormat="0" applyBorder="0" applyAlignment="0" applyProtection="0"/>
    <xf numFmtId="164" fontId="43" fillId="13" borderId="0" applyNumberFormat="0" applyBorder="0" applyAlignment="0" applyProtection="0"/>
    <xf numFmtId="164" fontId="43" fillId="13" borderId="0" applyNumberFormat="0" applyBorder="0" applyAlignment="0" applyProtection="0"/>
    <xf numFmtId="164" fontId="43" fillId="13" borderId="0" applyNumberFormat="0" applyBorder="0" applyAlignment="0" applyProtection="0"/>
    <xf numFmtId="164" fontId="43" fillId="13" borderId="0" applyNumberFormat="0" applyBorder="0" applyAlignment="0" applyProtection="0"/>
    <xf numFmtId="164" fontId="43" fillId="13" borderId="0" applyNumberFormat="0" applyBorder="0" applyAlignment="0" applyProtection="0"/>
    <xf numFmtId="164" fontId="43" fillId="13" borderId="0" applyNumberFormat="0" applyBorder="0" applyAlignment="0" applyProtection="0"/>
    <xf numFmtId="164" fontId="43" fillId="13" borderId="0" applyNumberFormat="0" applyBorder="0" applyAlignment="0" applyProtection="0"/>
    <xf numFmtId="164" fontId="43" fillId="13" borderId="0" applyNumberFormat="0" applyBorder="0" applyAlignment="0" applyProtection="0"/>
    <xf numFmtId="164" fontId="43" fillId="13" borderId="0" applyNumberFormat="0" applyBorder="0" applyAlignment="0" applyProtection="0"/>
    <xf numFmtId="164" fontId="43" fillId="13" borderId="0" applyNumberFormat="0" applyBorder="0" applyAlignment="0" applyProtection="0"/>
    <xf numFmtId="164" fontId="43" fillId="13" borderId="0" applyNumberFormat="0" applyBorder="0" applyAlignment="0" applyProtection="0"/>
    <xf numFmtId="164" fontId="43" fillId="13" borderId="0" applyNumberFormat="0" applyBorder="0" applyAlignment="0" applyProtection="0"/>
    <xf numFmtId="164" fontId="43" fillId="16" borderId="0" applyNumberFormat="0" applyBorder="0" applyAlignment="0" applyProtection="0"/>
    <xf numFmtId="164" fontId="43" fillId="16" borderId="0" applyNumberFormat="0" applyBorder="0" applyAlignment="0" applyProtection="0"/>
    <xf numFmtId="164" fontId="43" fillId="16" borderId="0" applyNumberFormat="0" applyBorder="0" applyAlignment="0" applyProtection="0"/>
    <xf numFmtId="164" fontId="43" fillId="16" borderId="0" applyNumberFormat="0" applyBorder="0" applyAlignment="0" applyProtection="0"/>
    <xf numFmtId="164" fontId="43" fillId="16" borderId="0" applyNumberFormat="0" applyBorder="0" applyAlignment="0" applyProtection="0"/>
    <xf numFmtId="164" fontId="43" fillId="16" borderId="0" applyNumberFormat="0" applyBorder="0" applyAlignment="0" applyProtection="0"/>
    <xf numFmtId="164" fontId="43" fillId="16" borderId="0" applyNumberFormat="0" applyBorder="0" applyAlignment="0" applyProtection="0"/>
    <xf numFmtId="164" fontId="43" fillId="16" borderId="0" applyNumberFormat="0" applyBorder="0" applyAlignment="0" applyProtection="0"/>
    <xf numFmtId="164" fontId="43" fillId="16" borderId="0" applyNumberFormat="0" applyBorder="0" applyAlignment="0" applyProtection="0"/>
    <xf numFmtId="164" fontId="43" fillId="16" borderId="0" applyNumberFormat="0" applyBorder="0" applyAlignment="0" applyProtection="0"/>
    <xf numFmtId="164" fontId="43" fillId="16" borderId="0" applyNumberFormat="0" applyBorder="0" applyAlignment="0" applyProtection="0"/>
    <xf numFmtId="164" fontId="43" fillId="16" borderId="0" applyNumberFormat="0" applyBorder="0" applyAlignment="0" applyProtection="0"/>
    <xf numFmtId="164" fontId="43" fillId="16" borderId="0" applyNumberFormat="0" applyBorder="0" applyAlignment="0" applyProtection="0"/>
    <xf numFmtId="164" fontId="46" fillId="17" borderId="0" applyNumberFormat="0" applyBorder="0" applyAlignment="0" applyProtection="0"/>
    <xf numFmtId="164" fontId="46" fillId="14" borderId="0" applyNumberFormat="0" applyBorder="0" applyAlignment="0" applyProtection="0"/>
    <xf numFmtId="164" fontId="46" fillId="15" borderId="0" applyNumberFormat="0" applyBorder="0" applyAlignment="0" applyProtection="0"/>
    <xf numFmtId="164" fontId="46" fillId="18" borderId="0" applyNumberFormat="0" applyBorder="0" applyAlignment="0" applyProtection="0"/>
    <xf numFmtId="164" fontId="46" fillId="19" borderId="0" applyNumberFormat="0" applyBorder="0" applyAlignment="0" applyProtection="0"/>
    <xf numFmtId="164" fontId="46" fillId="20" borderId="0" applyNumberFormat="0" applyBorder="0" applyAlignment="0" applyProtection="0"/>
    <xf numFmtId="164" fontId="46" fillId="11" borderId="0" applyNumberFormat="0" applyBorder="0" applyAlignment="0" applyProtection="0"/>
    <xf numFmtId="164" fontId="46" fillId="11" borderId="0" applyNumberFormat="0" applyBorder="0" applyAlignment="0" applyProtection="0"/>
    <xf numFmtId="164" fontId="46" fillId="11" borderId="0" applyNumberFormat="0" applyBorder="0" applyAlignment="0" applyProtection="0"/>
    <xf numFmtId="164" fontId="46" fillId="11" borderId="0" applyNumberFormat="0" applyBorder="0" applyAlignment="0" applyProtection="0"/>
    <xf numFmtId="164" fontId="46" fillId="11" borderId="0" applyNumberFormat="0" applyBorder="0" applyAlignment="0" applyProtection="0"/>
    <xf numFmtId="164" fontId="46" fillId="11" borderId="0" applyNumberFormat="0" applyBorder="0" applyAlignment="0" applyProtection="0"/>
    <xf numFmtId="164" fontId="46" fillId="11" borderId="0" applyNumberFormat="0" applyBorder="0" applyAlignment="0" applyProtection="0"/>
    <xf numFmtId="164" fontId="46" fillId="11" borderId="0" applyNumberFormat="0" applyBorder="0" applyAlignment="0" applyProtection="0"/>
    <xf numFmtId="164" fontId="46" fillId="21" borderId="0" applyNumberFormat="0" applyBorder="0" applyAlignment="0" applyProtection="0"/>
    <xf numFmtId="164" fontId="46" fillId="21" borderId="0" applyNumberFormat="0" applyBorder="0" applyAlignment="0" applyProtection="0"/>
    <xf numFmtId="164" fontId="46" fillId="21" borderId="0" applyNumberFormat="0" applyBorder="0" applyAlignment="0" applyProtection="0"/>
    <xf numFmtId="164" fontId="46" fillId="21" borderId="0" applyNumberFormat="0" applyBorder="0" applyAlignment="0" applyProtection="0"/>
    <xf numFmtId="164" fontId="46" fillId="21" borderId="0" applyNumberFormat="0" applyBorder="0" applyAlignment="0" applyProtection="0"/>
    <xf numFmtId="164" fontId="46" fillId="21" borderId="0" applyNumberFormat="0" applyBorder="0" applyAlignment="0" applyProtection="0"/>
    <xf numFmtId="164" fontId="46" fillId="21" borderId="0" applyNumberFormat="0" applyBorder="0" applyAlignment="0" applyProtection="0"/>
    <xf numFmtId="164" fontId="46" fillId="21" borderId="0" applyNumberFormat="0" applyBorder="0" applyAlignment="0" applyProtection="0"/>
    <xf numFmtId="164" fontId="46" fillId="16" borderId="0" applyNumberFormat="0" applyBorder="0" applyAlignment="0" applyProtection="0"/>
    <xf numFmtId="164" fontId="46" fillId="16" borderId="0" applyNumberFormat="0" applyBorder="0" applyAlignment="0" applyProtection="0"/>
    <xf numFmtId="164" fontId="46" fillId="16" borderId="0" applyNumberFormat="0" applyBorder="0" applyAlignment="0" applyProtection="0"/>
    <xf numFmtId="164" fontId="46" fillId="16" borderId="0" applyNumberFormat="0" applyBorder="0" applyAlignment="0" applyProtection="0"/>
    <xf numFmtId="164" fontId="46" fillId="16" borderId="0" applyNumberFormat="0" applyBorder="0" applyAlignment="0" applyProtection="0"/>
    <xf numFmtId="164" fontId="46" fillId="16" borderId="0" applyNumberFormat="0" applyBorder="0" applyAlignment="0" applyProtection="0"/>
    <xf numFmtId="164" fontId="46" fillId="16" borderId="0" applyNumberFormat="0" applyBorder="0" applyAlignment="0" applyProtection="0"/>
    <xf numFmtId="164" fontId="46" fillId="16" borderId="0" applyNumberFormat="0" applyBorder="0" applyAlignment="0" applyProtection="0"/>
    <xf numFmtId="164" fontId="46" fillId="8" borderId="0" applyNumberFormat="0" applyBorder="0" applyAlignment="0" applyProtection="0"/>
    <xf numFmtId="164" fontId="46" fillId="8" borderId="0" applyNumberFormat="0" applyBorder="0" applyAlignment="0" applyProtection="0"/>
    <xf numFmtId="164" fontId="46" fillId="8" borderId="0" applyNumberFormat="0" applyBorder="0" applyAlignment="0" applyProtection="0"/>
    <xf numFmtId="164" fontId="46" fillId="8" borderId="0" applyNumberFormat="0" applyBorder="0" applyAlignment="0" applyProtection="0"/>
    <xf numFmtId="164" fontId="46" fillId="8" borderId="0" applyNumberFormat="0" applyBorder="0" applyAlignment="0" applyProtection="0"/>
    <xf numFmtId="164" fontId="46" fillId="8" borderId="0" applyNumberFormat="0" applyBorder="0" applyAlignment="0" applyProtection="0"/>
    <xf numFmtId="164" fontId="46" fillId="8" borderId="0" applyNumberFormat="0" applyBorder="0" applyAlignment="0" applyProtection="0"/>
    <xf numFmtId="164" fontId="46" fillId="8" borderId="0" applyNumberFormat="0" applyBorder="0" applyAlignment="0" applyProtection="0"/>
    <xf numFmtId="164" fontId="46" fillId="11" borderId="0" applyNumberFormat="0" applyBorder="0" applyAlignment="0" applyProtection="0"/>
    <xf numFmtId="164" fontId="46" fillId="11" borderId="0" applyNumberFormat="0" applyBorder="0" applyAlignment="0" applyProtection="0"/>
    <xf numFmtId="164" fontId="46" fillId="11" borderId="0" applyNumberFormat="0" applyBorder="0" applyAlignment="0" applyProtection="0"/>
    <xf numFmtId="164" fontId="46" fillId="11" borderId="0" applyNumberFormat="0" applyBorder="0" applyAlignment="0" applyProtection="0"/>
    <xf numFmtId="164" fontId="46" fillId="11" borderId="0" applyNumberFormat="0" applyBorder="0" applyAlignment="0" applyProtection="0"/>
    <xf numFmtId="164" fontId="46" fillId="11" borderId="0" applyNumberFormat="0" applyBorder="0" applyAlignment="0" applyProtection="0"/>
    <xf numFmtId="164" fontId="46" fillId="11" borderId="0" applyNumberFormat="0" applyBorder="0" applyAlignment="0" applyProtection="0"/>
    <xf numFmtId="164" fontId="46" fillId="11" borderId="0" applyNumberFormat="0" applyBorder="0" applyAlignment="0" applyProtection="0"/>
    <xf numFmtId="164" fontId="46" fillId="14" borderId="0" applyNumberFormat="0" applyBorder="0" applyAlignment="0" applyProtection="0"/>
    <xf numFmtId="164" fontId="46" fillId="14" borderId="0" applyNumberFormat="0" applyBorder="0" applyAlignment="0" applyProtection="0"/>
    <xf numFmtId="164" fontId="46" fillId="14" borderId="0" applyNumberFormat="0" applyBorder="0" applyAlignment="0" applyProtection="0"/>
    <xf numFmtId="164" fontId="46" fillId="14" borderId="0" applyNumberFormat="0" applyBorder="0" applyAlignment="0" applyProtection="0"/>
    <xf numFmtId="164" fontId="46" fillId="14" borderId="0" applyNumberFormat="0" applyBorder="0" applyAlignment="0" applyProtection="0"/>
    <xf numFmtId="164" fontId="46" fillId="14" borderId="0" applyNumberFormat="0" applyBorder="0" applyAlignment="0" applyProtection="0"/>
    <xf numFmtId="164" fontId="46" fillId="14" borderId="0" applyNumberFormat="0" applyBorder="0" applyAlignment="0" applyProtection="0"/>
    <xf numFmtId="164" fontId="46" fillId="14" borderId="0" applyNumberFormat="0" applyBorder="0" applyAlignment="0" applyProtection="0"/>
    <xf numFmtId="164" fontId="47" fillId="4" borderId="0" applyFont="0" applyFill="0"/>
    <xf numFmtId="220" fontId="24" fillId="0" borderId="0" applyFont="0" applyFill="0" applyBorder="0" applyAlignment="0" applyProtection="0"/>
    <xf numFmtId="221" fontId="27" fillId="0" borderId="2" applyFont="0" applyFill="0" applyBorder="0" applyAlignment="0" applyProtection="0"/>
    <xf numFmtId="164" fontId="48" fillId="0" borderId="2" applyBorder="0"/>
    <xf numFmtId="164" fontId="43" fillId="22" borderId="0" applyNumberFormat="0" applyBorder="0" applyAlignment="0" applyProtection="0"/>
    <xf numFmtId="164" fontId="43" fillId="22" borderId="0" applyNumberFormat="0" applyBorder="0" applyAlignment="0" applyProtection="0"/>
    <xf numFmtId="164" fontId="46" fillId="23" borderId="0" applyNumberFormat="0" applyBorder="0" applyAlignment="0" applyProtection="0"/>
    <xf numFmtId="164" fontId="46" fillId="24" borderId="0" applyNumberFormat="0" applyBorder="0" applyAlignment="0" applyProtection="0"/>
    <xf numFmtId="164" fontId="46" fillId="24" borderId="0" applyNumberFormat="0" applyBorder="0" applyAlignment="0" applyProtection="0"/>
    <xf numFmtId="164" fontId="46" fillId="24" borderId="0" applyNumberFormat="0" applyBorder="0" applyAlignment="0" applyProtection="0"/>
    <xf numFmtId="164" fontId="46" fillId="24" borderId="0" applyNumberFormat="0" applyBorder="0" applyAlignment="0" applyProtection="0"/>
    <xf numFmtId="164" fontId="46" fillId="24" borderId="0" applyNumberFormat="0" applyBorder="0" applyAlignment="0" applyProtection="0"/>
    <xf numFmtId="164" fontId="46" fillId="24" borderId="0" applyNumberFormat="0" applyBorder="0" applyAlignment="0" applyProtection="0"/>
    <xf numFmtId="164" fontId="46" fillId="24" borderId="0" applyNumberFormat="0" applyBorder="0" applyAlignment="0" applyProtection="0"/>
    <xf numFmtId="164" fontId="46" fillId="24" borderId="0" applyNumberFormat="0" applyBorder="0" applyAlignment="0" applyProtection="0"/>
    <xf numFmtId="164" fontId="43" fillId="25" borderId="0" applyNumberFormat="0" applyBorder="0" applyAlignment="0" applyProtection="0"/>
    <xf numFmtId="164" fontId="43" fillId="26" borderId="0" applyNumberFormat="0" applyBorder="0" applyAlignment="0" applyProtection="0"/>
    <xf numFmtId="164" fontId="46" fillId="27" borderId="0" applyNumberFormat="0" applyBorder="0" applyAlignment="0" applyProtection="0"/>
    <xf numFmtId="164" fontId="46" fillId="21" borderId="0" applyNumberFormat="0" applyBorder="0" applyAlignment="0" applyProtection="0"/>
    <xf numFmtId="164" fontId="46" fillId="21" borderId="0" applyNumberFormat="0" applyBorder="0" applyAlignment="0" applyProtection="0"/>
    <xf numFmtId="164" fontId="46" fillId="21" borderId="0" applyNumberFormat="0" applyBorder="0" applyAlignment="0" applyProtection="0"/>
    <xf numFmtId="164" fontId="46" fillId="21" borderId="0" applyNumberFormat="0" applyBorder="0" applyAlignment="0" applyProtection="0"/>
    <xf numFmtId="164" fontId="46" fillId="21" borderId="0" applyNumberFormat="0" applyBorder="0" applyAlignment="0" applyProtection="0"/>
    <xf numFmtId="164" fontId="46" fillId="21" borderId="0" applyNumberFormat="0" applyBorder="0" applyAlignment="0" applyProtection="0"/>
    <xf numFmtId="164" fontId="46" fillId="21" borderId="0" applyNumberFormat="0" applyBorder="0" applyAlignment="0" applyProtection="0"/>
    <xf numFmtId="164" fontId="46" fillId="21" borderId="0" applyNumberFormat="0" applyBorder="0" applyAlignment="0" applyProtection="0"/>
    <xf numFmtId="164" fontId="43" fillId="25" borderId="0" applyNumberFormat="0" applyBorder="0" applyAlignment="0" applyProtection="0"/>
    <xf numFmtId="164" fontId="43" fillId="28" borderId="0" applyNumberFormat="0" applyBorder="0" applyAlignment="0" applyProtection="0"/>
    <xf numFmtId="164" fontId="46" fillId="26" borderId="0" applyNumberFormat="0" applyBorder="0" applyAlignment="0" applyProtection="0"/>
    <xf numFmtId="164" fontId="46" fillId="16" borderId="0" applyNumberFormat="0" applyBorder="0" applyAlignment="0" applyProtection="0"/>
    <xf numFmtId="164" fontId="46" fillId="16" borderId="0" applyNumberFormat="0" applyBorder="0" applyAlignment="0" applyProtection="0"/>
    <xf numFmtId="164" fontId="46" fillId="16" borderId="0" applyNumberFormat="0" applyBorder="0" applyAlignment="0" applyProtection="0"/>
    <xf numFmtId="164" fontId="46" fillId="16" borderId="0" applyNumberFormat="0" applyBorder="0" applyAlignment="0" applyProtection="0"/>
    <xf numFmtId="164" fontId="46" fillId="16" borderId="0" applyNumberFormat="0" applyBorder="0" applyAlignment="0" applyProtection="0"/>
    <xf numFmtId="164" fontId="46" fillId="16" borderId="0" applyNumberFormat="0" applyBorder="0" applyAlignment="0" applyProtection="0"/>
    <xf numFmtId="164" fontId="46" fillId="16" borderId="0" applyNumberFormat="0" applyBorder="0" applyAlignment="0" applyProtection="0"/>
    <xf numFmtId="164" fontId="46" fillId="16" borderId="0" applyNumberFormat="0" applyBorder="0" applyAlignment="0" applyProtection="0"/>
    <xf numFmtId="164" fontId="43" fillId="22" borderId="0" applyNumberFormat="0" applyBorder="0" applyAlignment="0" applyProtection="0"/>
    <xf numFmtId="164" fontId="43" fillId="26" borderId="0" applyNumberFormat="0" applyBorder="0" applyAlignment="0" applyProtection="0"/>
    <xf numFmtId="164" fontId="46" fillId="26" borderId="0" applyNumberFormat="0" applyBorder="0" applyAlignment="0" applyProtection="0"/>
    <xf numFmtId="164" fontId="46" fillId="29" borderId="0" applyNumberFormat="0" applyBorder="0" applyAlignment="0" applyProtection="0"/>
    <xf numFmtId="164" fontId="46" fillId="29" borderId="0" applyNumberFormat="0" applyBorder="0" applyAlignment="0" applyProtection="0"/>
    <xf numFmtId="164" fontId="46" fillId="29" borderId="0" applyNumberFormat="0" applyBorder="0" applyAlignment="0" applyProtection="0"/>
    <xf numFmtId="164" fontId="46" fillId="29" borderId="0" applyNumberFormat="0" applyBorder="0" applyAlignment="0" applyProtection="0"/>
    <xf numFmtId="164" fontId="46" fillId="29" borderId="0" applyNumberFormat="0" applyBorder="0" applyAlignment="0" applyProtection="0"/>
    <xf numFmtId="164" fontId="46" fillId="29" borderId="0" applyNumberFormat="0" applyBorder="0" applyAlignment="0" applyProtection="0"/>
    <xf numFmtId="164" fontId="46" fillId="29" borderId="0" applyNumberFormat="0" applyBorder="0" applyAlignment="0" applyProtection="0"/>
    <xf numFmtId="164" fontId="46" fillId="29" borderId="0" applyNumberFormat="0" applyBorder="0" applyAlignment="0" applyProtection="0"/>
    <xf numFmtId="164" fontId="43" fillId="30" borderId="0" applyNumberFormat="0" applyBorder="0" applyAlignment="0" applyProtection="0"/>
    <xf numFmtId="164" fontId="43" fillId="22" borderId="0" applyNumberFormat="0" applyBorder="0" applyAlignment="0" applyProtection="0"/>
    <xf numFmtId="164" fontId="46" fillId="23" borderId="0" applyNumberFormat="0" applyBorder="0" applyAlignment="0" applyProtection="0"/>
    <xf numFmtId="164" fontId="46" fillId="19" borderId="0" applyNumberFormat="0" applyBorder="0" applyAlignment="0" applyProtection="0"/>
    <xf numFmtId="164" fontId="46" fillId="19" borderId="0" applyNumberFormat="0" applyBorder="0" applyAlignment="0" applyProtection="0"/>
    <xf numFmtId="164" fontId="46" fillId="19" borderId="0" applyNumberFormat="0" applyBorder="0" applyAlignment="0" applyProtection="0"/>
    <xf numFmtId="164" fontId="46" fillId="19" borderId="0" applyNumberFormat="0" applyBorder="0" applyAlignment="0" applyProtection="0"/>
    <xf numFmtId="164" fontId="46" fillId="19" borderId="0" applyNumberFormat="0" applyBorder="0" applyAlignment="0" applyProtection="0"/>
    <xf numFmtId="164" fontId="46" fillId="19" borderId="0" applyNumberFormat="0" applyBorder="0" applyAlignment="0" applyProtection="0"/>
    <xf numFmtId="164" fontId="46" fillId="19" borderId="0" applyNumberFormat="0" applyBorder="0" applyAlignment="0" applyProtection="0"/>
    <xf numFmtId="164" fontId="46" fillId="19" borderId="0" applyNumberFormat="0" applyBorder="0" applyAlignment="0" applyProtection="0"/>
    <xf numFmtId="164" fontId="43" fillId="25" borderId="0" applyNumberFormat="0" applyBorder="0" applyAlignment="0" applyProtection="0"/>
    <xf numFmtId="164" fontId="43" fillId="31" borderId="0" applyNumberFormat="0" applyBorder="0" applyAlignment="0" applyProtection="0"/>
    <xf numFmtId="164" fontId="46" fillId="31" borderId="0" applyNumberFormat="0" applyBorder="0" applyAlignment="0" applyProtection="0"/>
    <xf numFmtId="164" fontId="46" fillId="32" borderId="0" applyNumberFormat="0" applyBorder="0" applyAlignment="0" applyProtection="0"/>
    <xf numFmtId="164" fontId="46" fillId="32" borderId="0" applyNumberFormat="0" applyBorder="0" applyAlignment="0" applyProtection="0"/>
    <xf numFmtId="164" fontId="46" fillId="32" borderId="0" applyNumberFormat="0" applyBorder="0" applyAlignment="0" applyProtection="0"/>
    <xf numFmtId="164" fontId="46" fillId="32" borderId="0" applyNumberFormat="0" applyBorder="0" applyAlignment="0" applyProtection="0"/>
    <xf numFmtId="164" fontId="46" fillId="32" borderId="0" applyNumberFormat="0" applyBorder="0" applyAlignment="0" applyProtection="0"/>
    <xf numFmtId="164" fontId="46" fillId="32" borderId="0" applyNumberFormat="0" applyBorder="0" applyAlignment="0" applyProtection="0"/>
    <xf numFmtId="164" fontId="46" fillId="32" borderId="0" applyNumberFormat="0" applyBorder="0" applyAlignment="0" applyProtection="0"/>
    <xf numFmtId="164" fontId="46" fillId="32" borderId="0" applyNumberFormat="0" applyBorder="0" applyAlignment="0" applyProtection="0"/>
    <xf numFmtId="222" fontId="49" fillId="0" borderId="0" applyFont="0"/>
    <xf numFmtId="222" fontId="49" fillId="0" borderId="11" applyFont="0"/>
    <xf numFmtId="223" fontId="49" fillId="0" borderId="0" applyFont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223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222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164" fontId="37" fillId="0" borderId="0" applyNumberFormat="0" applyAlignment="0"/>
    <xf numFmtId="164" fontId="4" fillId="0" borderId="2">
      <alignment horizontal="centerContinuous"/>
    </xf>
    <xf numFmtId="164" fontId="50" fillId="33" borderId="13">
      <alignment horizontal="center" vertical="center"/>
    </xf>
    <xf numFmtId="225" fontId="4" fillId="33" borderId="13">
      <alignment horizontal="center" vertical="center"/>
    </xf>
    <xf numFmtId="164" fontId="51" fillId="0" borderId="2">
      <alignment horizontal="centerContinuous"/>
    </xf>
    <xf numFmtId="226" fontId="9" fillId="0" borderId="14"/>
    <xf numFmtId="227" fontId="27" fillId="0" borderId="0"/>
    <xf numFmtId="164" fontId="52" fillId="0" borderId="0" applyNumberFormat="0" applyFill="0" applyBorder="0" applyAlignment="0" applyProtection="0"/>
    <xf numFmtId="164" fontId="43" fillId="0" borderId="0"/>
    <xf numFmtId="164" fontId="53" fillId="0" borderId="0"/>
    <xf numFmtId="164" fontId="43" fillId="0" borderId="0"/>
    <xf numFmtId="228" fontId="9" fillId="0" borderId="15" applyBorder="0"/>
    <xf numFmtId="229" fontId="54" fillId="0" borderId="0">
      <alignment horizontal="left"/>
    </xf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55" fillId="0" borderId="0" applyFill="0" applyBorder="0" applyProtection="0">
      <alignment horizontal="center"/>
    </xf>
    <xf numFmtId="164" fontId="56" fillId="0" borderId="0" applyFont="0" applyFill="0" applyBorder="0" applyAlignment="0"/>
    <xf numFmtId="164" fontId="27" fillId="0" borderId="0">
      <alignment horizontal="center" wrapText="1"/>
      <protection locked="0"/>
    </xf>
    <xf numFmtId="164" fontId="57" fillId="0" borderId="0">
      <alignment horizontal="left"/>
    </xf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58" fillId="0" borderId="0" applyNumberFormat="0" applyFill="0" applyBorder="0" applyAlignment="0" applyProtection="0"/>
    <xf numFmtId="164" fontId="58" fillId="0" borderId="0" applyNumberFormat="0" applyFill="0" applyBorder="0" applyAlignment="0" applyProtection="0"/>
    <xf numFmtId="164" fontId="37" fillId="0" borderId="16" applyNumberFormat="0" applyFill="0" applyAlignment="0" applyProtection="0"/>
    <xf numFmtId="164" fontId="59" fillId="0" borderId="0" applyNumberFormat="0" applyProtection="0"/>
    <xf numFmtId="164" fontId="60" fillId="0" borderId="17">
      <protection hidden="1"/>
    </xf>
    <xf numFmtId="164" fontId="28" fillId="34" borderId="17" applyNumberFormat="0" applyFont="0" applyBorder="0" applyAlignment="0" applyProtection="0">
      <protection hidden="1"/>
    </xf>
    <xf numFmtId="170" fontId="61" fillId="35" borderId="18"/>
    <xf numFmtId="164" fontId="62" fillId="0" borderId="0">
      <alignment horizontal="right"/>
    </xf>
    <xf numFmtId="164" fontId="54" fillId="0" borderId="0"/>
    <xf numFmtId="169" fontId="47" fillId="0" borderId="0" applyNumberFormat="0" applyFill="0" applyBorder="0" applyAlignment="0" applyProtection="0"/>
    <xf numFmtId="196" fontId="24" fillId="0" borderId="0"/>
    <xf numFmtId="2" fontId="63" fillId="36" borderId="0">
      <alignment vertical="center"/>
    </xf>
    <xf numFmtId="164" fontId="64" fillId="10" borderId="0" applyNumberFormat="0" applyBorder="0" applyAlignment="0" applyProtection="0"/>
    <xf numFmtId="164" fontId="64" fillId="10" borderId="0" applyNumberFormat="0" applyBorder="0" applyAlignment="0" applyProtection="0"/>
    <xf numFmtId="164" fontId="64" fillId="10" borderId="0" applyNumberFormat="0" applyBorder="0" applyAlignment="0" applyProtection="0"/>
    <xf numFmtId="164" fontId="64" fillId="10" borderId="0" applyNumberFormat="0" applyBorder="0" applyAlignment="0" applyProtection="0"/>
    <xf numFmtId="164" fontId="64" fillId="10" borderId="0" applyNumberFormat="0" applyBorder="0" applyAlignment="0" applyProtection="0"/>
    <xf numFmtId="164" fontId="64" fillId="10" borderId="0" applyNumberFormat="0" applyBorder="0" applyAlignment="0" applyProtection="0"/>
    <xf numFmtId="164" fontId="64" fillId="10" borderId="0" applyNumberFormat="0" applyBorder="0" applyAlignment="0" applyProtection="0"/>
    <xf numFmtId="164" fontId="64" fillId="10" borderId="0" applyNumberFormat="0" applyBorder="0" applyAlignment="0" applyProtection="0"/>
    <xf numFmtId="164" fontId="36" fillId="0" borderId="0" applyFont="0" applyFill="0" applyBorder="0" applyAlignment="0" applyProtection="0"/>
    <xf numFmtId="164" fontId="27" fillId="0" borderId="0" applyFill="0" applyBorder="0" applyAlignment="0" applyProtection="0">
      <protection locked="0"/>
    </xf>
    <xf numFmtId="1" fontId="65" fillId="37" borderId="19" applyNumberFormat="0" applyBorder="0" applyAlignment="0">
      <alignment horizontal="center" vertical="top" wrapText="1"/>
      <protection hidden="1"/>
    </xf>
    <xf numFmtId="37" fontId="66" fillId="0" borderId="0" applyFont="0" applyFill="0" applyBorder="0" applyAlignment="0" applyProtection="0"/>
    <xf numFmtId="3" fontId="12" fillId="0" borderId="0"/>
    <xf numFmtId="164" fontId="67" fillId="0" borderId="0"/>
    <xf numFmtId="230" fontId="28" fillId="0" borderId="0" applyFont="0" applyFill="0" applyBorder="0" applyAlignment="0" applyProtection="0">
      <alignment vertical="top"/>
    </xf>
    <xf numFmtId="164" fontId="68" fillId="0" borderId="0">
      <alignment horizontal="left"/>
    </xf>
    <xf numFmtId="164" fontId="69" fillId="0" borderId="0">
      <alignment horizontal="left" wrapText="1"/>
    </xf>
    <xf numFmtId="164" fontId="4" fillId="38" borderId="20" applyNumberFormat="0" applyFont="0" applyAlignment="0" applyProtection="0"/>
    <xf numFmtId="164" fontId="70" fillId="34" borderId="21" applyNumberFormat="0" applyAlignment="0" applyProtection="0"/>
    <xf numFmtId="231" fontId="71" fillId="0" borderId="0"/>
    <xf numFmtId="164" fontId="72" fillId="0" borderId="0"/>
    <xf numFmtId="37" fontId="67" fillId="0" borderId="0" applyNumberFormat="0" applyFill="0" applyBorder="0" applyAlignment="0" applyProtection="0"/>
    <xf numFmtId="164" fontId="73" fillId="0" borderId="0" applyNumberFormat="0" applyBorder="0" applyAlignment="0"/>
    <xf numFmtId="164" fontId="74" fillId="2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17" fillId="2" borderId="0" applyNumberFormat="0" applyFill="0" applyBorder="0" applyAlignment="0" applyProtection="0">
      <protection locked="0"/>
    </xf>
    <xf numFmtId="164" fontId="37" fillId="0" borderId="0"/>
    <xf numFmtId="214" fontId="37" fillId="0" borderId="0" applyNumberFormat="0" applyFont="0" applyAlignment="0"/>
    <xf numFmtId="223" fontId="9" fillId="0" borderId="0" applyFont="0" applyFill="0" applyBorder="0" applyAlignment="0" applyProtection="0"/>
    <xf numFmtId="14" fontId="75" fillId="0" borderId="0" applyNumberFormat="0" applyFill="0" applyBorder="0" applyAlignment="0" applyProtection="0">
      <alignment horizontal="center"/>
    </xf>
    <xf numFmtId="164" fontId="76" fillId="0" borderId="0" applyNumberFormat="0" applyFill="0" applyBorder="0" applyAlignment="0" applyProtection="0"/>
    <xf numFmtId="164" fontId="45" fillId="0" borderId="0">
      <protection locked="0"/>
    </xf>
    <xf numFmtId="232" fontId="45" fillId="0" borderId="0">
      <alignment horizontal="right"/>
      <protection locked="0"/>
    </xf>
    <xf numFmtId="164" fontId="77" fillId="0" borderId="0"/>
    <xf numFmtId="164" fontId="78" fillId="39" borderId="22">
      <alignment horizontal="center"/>
    </xf>
    <xf numFmtId="164" fontId="76" fillId="0" borderId="0" applyNumberFormat="0" applyFill="0" applyBorder="0" applyAlignment="0" applyProtection="0"/>
    <xf numFmtId="203" fontId="44" fillId="0" borderId="0">
      <alignment horizontal="right"/>
      <protection locked="0"/>
    </xf>
    <xf numFmtId="233" fontId="9" fillId="40" borderId="0" applyNumberFormat="0" applyFont="0" applyBorder="0" applyAlignment="0" applyProtection="0"/>
    <xf numFmtId="234" fontId="41" fillId="0" borderId="0" applyBorder="0" applyProtection="0"/>
    <xf numFmtId="164" fontId="79" fillId="0" borderId="0" applyBorder="0" applyProtection="0"/>
    <xf numFmtId="164" fontId="36" fillId="0" borderId="0"/>
    <xf numFmtId="164" fontId="79" fillId="0" borderId="0" applyNumberFormat="0" applyFill="0" applyBorder="0" applyAlignment="0" applyProtection="0"/>
    <xf numFmtId="164" fontId="28" fillId="0" borderId="0" applyNumberFormat="0" applyAlignment="0" applyProtection="0">
      <alignment horizontal="center"/>
    </xf>
    <xf numFmtId="164" fontId="80" fillId="0" borderId="0" applyNumberFormat="0"/>
    <xf numFmtId="164" fontId="81" fillId="0" borderId="2" applyNumberFormat="0" applyFill="0" applyAlignment="0" applyProtection="0"/>
    <xf numFmtId="164" fontId="82" fillId="2" borderId="14" applyNumberFormat="0" applyFill="0" applyBorder="0" applyAlignment="0" applyProtection="0">
      <protection locked="0"/>
    </xf>
    <xf numFmtId="229" fontId="40" fillId="0" borderId="0" applyNumberFormat="0" applyAlignment="0"/>
    <xf numFmtId="202" fontId="83" fillId="0" borderId="10" applyAlignment="0" applyProtection="0"/>
    <xf numFmtId="164" fontId="27" fillId="0" borderId="23" applyNumberFormat="0" applyFont="0" applyFill="0" applyAlignment="0" applyProtection="0"/>
    <xf numFmtId="164" fontId="27" fillId="0" borderId="23" applyNumberFormat="0" applyFont="0" applyFill="0" applyAlignment="0" applyProtection="0"/>
    <xf numFmtId="164" fontId="27" fillId="0" borderId="24" applyNumberFormat="0" applyFont="0" applyFill="0" applyAlignment="0" applyProtection="0"/>
    <xf numFmtId="164" fontId="9" fillId="0" borderId="25" applyNumberFormat="0" applyFont="0" applyFill="0" applyAlignment="0" applyProtection="0"/>
    <xf numFmtId="235" fontId="84" fillId="0" borderId="0">
      <alignment horizontal="right"/>
    </xf>
    <xf numFmtId="229" fontId="85" fillId="0" borderId="0" applyFont="0">
      <alignment horizontal="centerContinuous"/>
    </xf>
    <xf numFmtId="9" fontId="4" fillId="0" borderId="26" applyNumberFormat="0" applyFont="0" applyFill="0" applyAlignment="0" applyProtection="0"/>
    <xf numFmtId="164" fontId="28" fillId="0" borderId="2" applyNumberFormat="0" applyFont="0" applyFill="0" applyAlignment="0" applyProtection="0"/>
    <xf numFmtId="164" fontId="28" fillId="0" borderId="19" applyNumberFormat="0" applyFont="0" applyFill="0" applyAlignment="0" applyProtection="0"/>
    <xf numFmtId="164" fontId="28" fillId="0" borderId="14" applyNumberFormat="0" applyFont="0" applyFill="0" applyAlignment="0" applyProtection="0"/>
    <xf numFmtId="164" fontId="28" fillId="0" borderId="10" applyNumberFormat="0" applyFont="0" applyFill="0" applyAlignment="0" applyProtection="0"/>
    <xf numFmtId="164" fontId="10" fillId="0" borderId="27"/>
    <xf numFmtId="164" fontId="86" fillId="41" borderId="27"/>
    <xf numFmtId="164" fontId="86" fillId="42" borderId="27"/>
    <xf numFmtId="236" fontId="32" fillId="0" borderId="0">
      <alignment horizontal="right"/>
    </xf>
    <xf numFmtId="164" fontId="87" fillId="0" borderId="28" applyFill="0" applyProtection="0">
      <alignment horizontal="right"/>
    </xf>
    <xf numFmtId="164" fontId="87" fillId="0" borderId="28" applyFill="0" applyProtection="0">
      <alignment horizontal="right"/>
    </xf>
    <xf numFmtId="37" fontId="88" fillId="0" borderId="0" applyNumberFormat="0" applyFill="0" applyBorder="0" applyAlignment="0" applyProtection="0">
      <alignment horizontal="center"/>
    </xf>
    <xf numFmtId="164" fontId="89" fillId="4" borderId="0" applyFont="0" applyFill="0" applyBorder="0" applyAlignment="0" applyProtection="0"/>
    <xf numFmtId="237" fontId="90" fillId="0" borderId="0" applyFont="0" applyFill="0" applyBorder="0" applyAlignment="0" applyProtection="0">
      <alignment horizontal="center" vertical="center"/>
    </xf>
    <xf numFmtId="238" fontId="91" fillId="0" borderId="0" applyFont="0" applyFill="0" applyBorder="0" applyAlignment="0" applyProtection="0"/>
    <xf numFmtId="238" fontId="91" fillId="0" borderId="0" applyFont="0" applyFill="0" applyBorder="0" applyAlignment="0" applyProtection="0"/>
    <xf numFmtId="239" fontId="4" fillId="43" borderId="29" applyFont="0" applyFill="0" applyBorder="0" applyAlignment="0" applyProtection="0"/>
    <xf numFmtId="240" fontId="4" fillId="43" borderId="15" applyFont="0" applyFill="0" applyBorder="0" applyAlignment="0" applyProtection="0"/>
    <xf numFmtId="241" fontId="9" fillId="0" borderId="0">
      <alignment horizontal="right"/>
    </xf>
    <xf numFmtId="164" fontId="4" fillId="0" borderId="0">
      <alignment vertical="center"/>
    </xf>
    <xf numFmtId="164" fontId="92" fillId="9" borderId="0" applyNumberFormat="0" applyBorder="0" applyAlignment="0" applyProtection="0"/>
    <xf numFmtId="242" fontId="24" fillId="0" borderId="0" applyFon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243" fontId="4" fillId="0" borderId="0"/>
    <xf numFmtId="164" fontId="93" fillId="0" borderId="0"/>
    <xf numFmtId="164" fontId="94" fillId="0" borderId="0" applyNumberFormat="0" applyFill="0" applyBorder="0" applyAlignment="0" applyProtection="0"/>
    <xf numFmtId="164" fontId="95" fillId="0" borderId="0" applyNumberFormat="0" applyFill="0" applyBorder="0" applyAlignment="0" applyProtection="0"/>
    <xf numFmtId="164" fontId="37" fillId="44" borderId="14"/>
    <xf numFmtId="164" fontId="4" fillId="0" borderId="0" applyFill="0" applyBorder="0" applyAlignment="0"/>
    <xf numFmtId="244" fontId="4" fillId="0" borderId="0" applyFill="0" applyBorder="0" applyAlignment="0"/>
    <xf numFmtId="164" fontId="4" fillId="0" borderId="0" applyFill="0" applyBorder="0" applyAlignment="0"/>
    <xf numFmtId="170" fontId="10" fillId="0" borderId="0" applyFill="0" applyBorder="0" applyAlignment="0"/>
    <xf numFmtId="164" fontId="4" fillId="0" borderId="0" applyFill="0" applyBorder="0" applyAlignment="0"/>
    <xf numFmtId="166" fontId="10" fillId="0" borderId="0" applyFill="0" applyBorder="0" applyAlignment="0"/>
    <xf numFmtId="164" fontId="4" fillId="0" borderId="0" applyFill="0" applyBorder="0" applyAlignment="0"/>
    <xf numFmtId="245" fontId="4" fillId="0" borderId="0" applyFill="0" applyBorder="0" applyAlignment="0"/>
    <xf numFmtId="164" fontId="4" fillId="0" borderId="0" applyFill="0" applyBorder="0" applyAlignment="0"/>
    <xf numFmtId="246" fontId="4" fillId="0" borderId="0" applyFill="0" applyBorder="0" applyAlignment="0"/>
    <xf numFmtId="164" fontId="4" fillId="0" borderId="0" applyFill="0" applyBorder="0" applyAlignment="0"/>
    <xf numFmtId="224" fontId="10" fillId="0" borderId="0" applyFill="0" applyBorder="0" applyAlignment="0"/>
    <xf numFmtId="164" fontId="4" fillId="0" borderId="0" applyFill="0" applyBorder="0" applyAlignment="0"/>
    <xf numFmtId="214" fontId="10" fillId="0" borderId="0" applyFill="0" applyBorder="0" applyAlignment="0"/>
    <xf numFmtId="164" fontId="4" fillId="0" borderId="0" applyFill="0" applyBorder="0" applyAlignment="0"/>
    <xf numFmtId="170" fontId="10" fillId="0" borderId="0" applyFill="0" applyBorder="0" applyAlignment="0"/>
    <xf numFmtId="164" fontId="96" fillId="45" borderId="21" applyNumberFormat="0" applyAlignment="0" applyProtection="0"/>
    <xf numFmtId="164" fontId="96" fillId="45" borderId="21" applyNumberFormat="0" applyAlignment="0" applyProtection="0"/>
    <xf numFmtId="164" fontId="96" fillId="45" borderId="21" applyNumberFormat="0" applyAlignment="0" applyProtection="0"/>
    <xf numFmtId="164" fontId="96" fillId="45" borderId="21" applyNumberFormat="0" applyAlignment="0" applyProtection="0"/>
    <xf numFmtId="164" fontId="96" fillId="45" borderId="21" applyNumberFormat="0" applyAlignment="0" applyProtection="0"/>
    <xf numFmtId="164" fontId="96" fillId="45" borderId="21" applyNumberFormat="0" applyAlignment="0" applyProtection="0"/>
    <xf numFmtId="164" fontId="96" fillId="45" borderId="21" applyNumberFormat="0" applyAlignment="0" applyProtection="0"/>
    <xf numFmtId="164" fontId="96" fillId="45" borderId="21" applyNumberFormat="0" applyAlignment="0" applyProtection="0"/>
    <xf numFmtId="247" fontId="4" fillId="46" borderId="0" applyNumberFormat="0" applyFont="0" applyBorder="0" applyAlignment="0"/>
    <xf numFmtId="164" fontId="27" fillId="46" borderId="0" applyNumberFormat="0" applyFont="0" applyBorder="0" applyAlignment="0"/>
    <xf numFmtId="164" fontId="27" fillId="0" borderId="0" applyFill="0" applyBorder="0" applyProtection="0"/>
    <xf numFmtId="164" fontId="27" fillId="0" borderId="0" applyFont="0" applyFill="0" applyBorder="0" applyAlignment="0" applyProtection="0">
      <protection locked="0"/>
    </xf>
    <xf numFmtId="164" fontId="97" fillId="47" borderId="30" applyNumberFormat="0" applyAlignment="0" applyProtection="0"/>
    <xf numFmtId="164" fontId="98" fillId="0" borderId="31" applyNumberFormat="0" applyFill="0" applyAlignment="0" applyProtection="0"/>
    <xf numFmtId="164" fontId="69" fillId="0" borderId="0">
      <alignment horizontal="right" vertical="center"/>
    </xf>
    <xf numFmtId="40" fontId="99" fillId="4" borderId="0" applyNumberFormat="0" applyFont="0" applyFill="0" applyBorder="0" applyProtection="0">
      <alignment horizontal="center" wrapText="1"/>
    </xf>
    <xf numFmtId="164" fontId="81" fillId="0" borderId="2" applyNumberFormat="0" applyFont="0" applyFill="0" applyProtection="0">
      <alignment horizontal="centerContinuous" vertical="center"/>
    </xf>
    <xf numFmtId="200" fontId="4" fillId="0" borderId="9" applyFont="0" applyFill="0" applyBorder="0" applyProtection="0">
      <alignment horizontal="right"/>
    </xf>
    <xf numFmtId="200" fontId="4" fillId="0" borderId="9" applyFont="0" applyFill="0" applyBorder="0" applyProtection="0">
      <alignment horizontal="right"/>
    </xf>
    <xf numFmtId="164" fontId="68" fillId="0" borderId="0">
      <alignment horizontal="center" vertical="center" wrapText="1"/>
    </xf>
    <xf numFmtId="164" fontId="5" fillId="0" borderId="0"/>
    <xf numFmtId="164" fontId="36" fillId="0" borderId="32" applyFont="0" applyFill="0" applyAlignment="0" applyProtection="0"/>
    <xf numFmtId="164" fontId="97" fillId="47" borderId="30" applyNumberFormat="0" applyAlignment="0" applyProtection="0"/>
    <xf numFmtId="164" fontId="97" fillId="47" borderId="30" applyNumberFormat="0" applyAlignment="0" applyProtection="0"/>
    <xf numFmtId="164" fontId="97" fillId="47" borderId="30" applyNumberFormat="0" applyAlignment="0" applyProtection="0"/>
    <xf numFmtId="164" fontId="97" fillId="47" borderId="30" applyNumberFormat="0" applyAlignment="0" applyProtection="0"/>
    <xf numFmtId="164" fontId="97" fillId="47" borderId="30" applyNumberFormat="0" applyAlignment="0" applyProtection="0"/>
    <xf numFmtId="164" fontId="97" fillId="47" borderId="30" applyNumberFormat="0" applyAlignment="0" applyProtection="0"/>
    <xf numFmtId="164" fontId="97" fillId="47" borderId="30" applyNumberFormat="0" applyAlignment="0" applyProtection="0"/>
    <xf numFmtId="164" fontId="97" fillId="47" borderId="30" applyNumberFormat="0" applyAlignment="0" applyProtection="0"/>
    <xf numFmtId="164" fontId="100" fillId="0" borderId="0" applyNumberFormat="0" applyFont="0" applyBorder="0" applyAlignment="0" applyProtection="0"/>
    <xf numFmtId="37" fontId="101" fillId="0" borderId="0" applyNumberFormat="0" applyFont="0" applyBorder="0" applyAlignment="0" applyProtection="0"/>
    <xf numFmtId="164" fontId="37" fillId="0" borderId="0" applyNumberFormat="0" applyFill="0" applyBorder="0" applyAlignment="0" applyProtection="0"/>
    <xf numFmtId="164" fontId="102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37" fillId="0" borderId="0" applyNumberFormat="0" applyFill="0" applyBorder="0" applyAlignment="0" applyProtection="0"/>
    <xf numFmtId="164" fontId="4" fillId="0" borderId="2" applyNumberFormat="0" applyFill="0" applyBorder="0" applyAlignment="0" applyProtection="0">
      <alignment horizontal="center"/>
    </xf>
    <xf numFmtId="164" fontId="4" fillId="34" borderId="0"/>
    <xf numFmtId="164" fontId="4" fillId="0" borderId="0">
      <alignment horizontal="center" wrapText="1"/>
      <protection hidden="1"/>
    </xf>
    <xf numFmtId="164" fontId="12" fillId="0" borderId="0">
      <alignment horizontal="center" wrapText="1"/>
      <protection hidden="1"/>
    </xf>
    <xf numFmtId="164" fontId="103" fillId="0" borderId="2" applyNumberFormat="0" applyFill="0" applyBorder="0" applyProtection="0">
      <alignment horizontal="left" vertical="center"/>
    </xf>
    <xf numFmtId="164" fontId="103" fillId="0" borderId="2" applyNumberFormat="0" applyFill="0" applyBorder="0" applyProtection="0">
      <alignment horizontal="right" vertical="center"/>
    </xf>
    <xf numFmtId="164" fontId="81" fillId="0" borderId="0" applyNumberFormat="0" applyFill="0" applyBorder="0" applyProtection="0">
      <alignment horizontal="center" vertical="center"/>
    </xf>
    <xf numFmtId="164" fontId="104" fillId="0" borderId="0" applyNumberFormat="0" applyFill="0" applyBorder="0" applyProtection="0">
      <alignment horizontal="right"/>
    </xf>
    <xf numFmtId="164" fontId="78" fillId="48" borderId="0">
      <alignment horizontal="left"/>
    </xf>
    <xf numFmtId="164" fontId="105" fillId="48" borderId="0">
      <alignment horizontal="right"/>
    </xf>
    <xf numFmtId="164" fontId="82" fillId="45" borderId="0">
      <alignment horizontal="center"/>
    </xf>
    <xf numFmtId="164" fontId="106" fillId="0" borderId="2">
      <alignment horizontal="center"/>
    </xf>
    <xf numFmtId="164" fontId="107" fillId="49" borderId="0"/>
    <xf numFmtId="164" fontId="105" fillId="48" borderId="0">
      <alignment horizontal="right"/>
    </xf>
    <xf numFmtId="164" fontId="108" fillId="0" borderId="0" applyBorder="0">
      <alignment horizontal="right"/>
    </xf>
    <xf numFmtId="164" fontId="108" fillId="0" borderId="23" applyAlignment="0">
      <alignment horizontal="right"/>
    </xf>
    <xf numFmtId="164" fontId="109" fillId="45" borderId="0">
      <alignment horizontal="left"/>
    </xf>
    <xf numFmtId="248" fontId="40" fillId="0" borderId="0">
      <alignment horizontal="right"/>
    </xf>
    <xf numFmtId="229" fontId="110" fillId="0" borderId="0"/>
    <xf numFmtId="164" fontId="48" fillId="0" borderId="0"/>
    <xf numFmtId="249" fontId="111" fillId="0" borderId="0"/>
    <xf numFmtId="164" fontId="48" fillId="0" borderId="0"/>
    <xf numFmtId="249" fontId="111" fillId="0" borderId="0"/>
    <xf numFmtId="164" fontId="48" fillId="0" borderId="0"/>
    <xf numFmtId="249" fontId="111" fillId="0" borderId="0"/>
    <xf numFmtId="164" fontId="48" fillId="0" borderId="0"/>
    <xf numFmtId="249" fontId="111" fillId="0" borderId="0"/>
    <xf numFmtId="164" fontId="48" fillId="0" borderId="0"/>
    <xf numFmtId="249" fontId="111" fillId="0" borderId="0"/>
    <xf numFmtId="164" fontId="48" fillId="0" borderId="0"/>
    <xf numFmtId="249" fontId="111" fillId="0" borderId="0"/>
    <xf numFmtId="164" fontId="48" fillId="0" borderId="0"/>
    <xf numFmtId="249" fontId="111" fillId="0" borderId="0"/>
    <xf numFmtId="164" fontId="48" fillId="0" borderId="0"/>
    <xf numFmtId="249" fontId="111" fillId="0" borderId="0"/>
    <xf numFmtId="37" fontId="28" fillId="0" borderId="0" applyFont="0" applyAlignment="0">
      <alignment horizontal="left"/>
    </xf>
    <xf numFmtId="223" fontId="4" fillId="0" borderId="0" applyFont="0" applyFill="0" applyBorder="0" applyAlignment="0" applyProtection="0"/>
    <xf numFmtId="223" fontId="4" fillId="0" borderId="0" applyFont="0" applyFill="0" applyBorder="0" applyAlignment="0" applyProtection="0"/>
    <xf numFmtId="223" fontId="4" fillId="0" borderId="0" applyFont="0" applyFill="0" applyBorder="0" applyAlignment="0" applyProtection="0"/>
    <xf numFmtId="223" fontId="4" fillId="0" borderId="0" applyFont="0" applyFill="0" applyBorder="0" applyAlignment="0" applyProtection="0"/>
    <xf numFmtId="223" fontId="4" fillId="0" borderId="0" applyFont="0" applyFill="0" applyBorder="0" applyAlignment="0" applyProtection="0"/>
    <xf numFmtId="223" fontId="4" fillId="0" borderId="0" applyFont="0" applyFill="0" applyBorder="0" applyAlignment="0" applyProtection="0"/>
    <xf numFmtId="223" fontId="4" fillId="0" borderId="0" applyFont="0" applyFill="0" applyBorder="0" applyAlignment="0" applyProtection="0"/>
    <xf numFmtId="223" fontId="4" fillId="0" borderId="0" applyFont="0" applyFill="0" applyBorder="0" applyAlignment="0" applyProtection="0"/>
    <xf numFmtId="223" fontId="4" fillId="0" borderId="0" applyFont="0" applyFill="0" applyBorder="0" applyAlignment="0" applyProtection="0"/>
    <xf numFmtId="223" fontId="4" fillId="0" borderId="0" applyFont="0" applyFill="0" applyBorder="0" applyAlignment="0" applyProtection="0"/>
    <xf numFmtId="223" fontId="4" fillId="0" borderId="0" applyFont="0" applyFill="0" applyBorder="0" applyAlignment="0" applyProtection="0"/>
    <xf numFmtId="223" fontId="4" fillId="0" borderId="0" applyFont="0" applyFill="0" applyBorder="0" applyAlignment="0" applyProtection="0"/>
    <xf numFmtId="223" fontId="4" fillId="0" borderId="0" applyFont="0" applyFill="0" applyBorder="0" applyAlignment="0" applyProtection="0"/>
    <xf numFmtId="223" fontId="4" fillId="0" borderId="0" applyFont="0" applyFill="0" applyBorder="0" applyAlignment="0" applyProtection="0"/>
    <xf numFmtId="223" fontId="4" fillId="0" borderId="0" applyFont="0" applyFill="0" applyBorder="0" applyAlignment="0" applyProtection="0"/>
    <xf numFmtId="22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24" fontId="10" fillId="0" borderId="0" applyFont="0" applyFill="0" applyBorder="0" applyAlignment="0" applyProtection="0"/>
    <xf numFmtId="164" fontId="84" fillId="0" borderId="0" applyFont="0" applyFill="0" applyBorder="0" applyAlignment="0" applyProtection="0"/>
    <xf numFmtId="228" fontId="4" fillId="0" borderId="0" applyFont="0" applyFill="0" applyBorder="0" applyAlignment="0" applyProtection="0"/>
    <xf numFmtId="40" fontId="12" fillId="0" borderId="0"/>
    <xf numFmtId="250" fontId="112" fillId="0" borderId="0" applyFont="0" applyFill="0" applyBorder="0" applyAlignment="0" applyProtection="0">
      <alignment horizontal="center"/>
    </xf>
    <xf numFmtId="248" fontId="113" fillId="0" borderId="0" applyFont="0" applyFill="0" applyBorder="0" applyAlignment="0" applyProtection="0">
      <alignment horizontal="right"/>
    </xf>
    <xf numFmtId="248" fontId="113" fillId="0" borderId="0" applyFont="0" applyFill="0" applyBorder="0" applyAlignment="0" applyProtection="0">
      <alignment horizontal="right"/>
    </xf>
    <xf numFmtId="164" fontId="36" fillId="0" borderId="0" applyFont="0" applyFill="0" applyBorder="0" applyAlignment="0" applyProtection="0">
      <alignment horizontal="right"/>
    </xf>
    <xf numFmtId="251" fontId="113" fillId="0" borderId="0" applyFont="0" applyFill="0" applyBorder="0" applyAlignment="0" applyProtection="0"/>
    <xf numFmtId="251" fontId="113" fillId="0" borderId="0" applyFont="0" applyFill="0" applyBorder="0" applyAlignment="0" applyProtection="0"/>
    <xf numFmtId="170" fontId="58" fillId="0" borderId="0" applyFont="0" applyFill="0" applyBorder="0" applyAlignment="0" applyProtection="0">
      <alignment horizontal="center" vertical="center"/>
    </xf>
    <xf numFmtId="252" fontId="113" fillId="0" borderId="0" applyFont="0" applyFill="0" applyBorder="0" applyAlignment="0" applyProtection="0">
      <alignment horizontal="right"/>
    </xf>
    <xf numFmtId="171" fontId="27" fillId="0" borderId="0" applyFont="0" applyFill="0" applyBorder="0" applyProtection="0">
      <alignment horizontal="right"/>
    </xf>
    <xf numFmtId="252" fontId="113" fillId="0" borderId="0" applyFont="0" applyFill="0" applyBorder="0" applyAlignment="0" applyProtection="0">
      <alignment horizontal="right"/>
    </xf>
    <xf numFmtId="165" fontId="4" fillId="0" borderId="0" applyFont="0" applyFill="0" applyBorder="0" applyAlignment="0" applyProtection="0"/>
    <xf numFmtId="164" fontId="113" fillId="0" borderId="0" applyFill="0" applyBorder="0" applyProtection="0">
      <alignment horizontal="right"/>
    </xf>
    <xf numFmtId="164" fontId="79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1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248" fontId="4" fillId="0" borderId="0" applyFill="0" applyBorder="0" applyAlignment="0" applyProtection="0"/>
    <xf numFmtId="248" fontId="4" fillId="0" borderId="0" applyFill="0" applyBorder="0" applyAlignment="0" applyProtection="0"/>
    <xf numFmtId="248" fontId="4" fillId="0" borderId="0" applyFill="0" applyBorder="0" applyAlignment="0" applyProtection="0"/>
    <xf numFmtId="248" fontId="4" fillId="0" borderId="0" applyFill="0" applyBorder="0" applyAlignment="0" applyProtection="0"/>
    <xf numFmtId="248" fontId="4" fillId="0" borderId="0" applyFill="0" applyBorder="0" applyAlignment="0" applyProtection="0"/>
    <xf numFmtId="248" fontId="4" fillId="0" borderId="0" applyFill="0" applyBorder="0" applyAlignment="0" applyProtection="0"/>
    <xf numFmtId="248" fontId="4" fillId="0" borderId="0" applyFill="0" applyBorder="0" applyAlignment="0" applyProtection="0"/>
    <xf numFmtId="248" fontId="4" fillId="0" borderId="0" applyFill="0" applyBorder="0" applyAlignment="0" applyProtection="0"/>
    <xf numFmtId="253" fontId="4" fillId="0" borderId="0" applyFill="0" applyBorder="0" applyAlignment="0" applyProtection="0"/>
    <xf numFmtId="248" fontId="4" fillId="0" borderId="0" applyFill="0" applyBorder="0" applyAlignment="0" applyProtection="0"/>
    <xf numFmtId="248" fontId="4" fillId="0" borderId="0" applyFill="0" applyBorder="0" applyAlignment="0" applyProtection="0"/>
    <xf numFmtId="248" fontId="4" fillId="0" borderId="0" applyFill="0" applyBorder="0" applyAlignment="0" applyProtection="0"/>
    <xf numFmtId="248" fontId="4" fillId="0" borderId="0" applyFill="0" applyBorder="0" applyAlignment="0" applyProtection="0"/>
    <xf numFmtId="248" fontId="4" fillId="0" borderId="0" applyFill="0" applyBorder="0" applyAlignment="0" applyProtection="0"/>
    <xf numFmtId="248" fontId="4" fillId="0" borderId="0" applyFill="0" applyBorder="0" applyAlignment="0" applyProtection="0"/>
    <xf numFmtId="248" fontId="4" fillId="0" borderId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3" fillId="0" borderId="0" applyFont="0" applyFill="0" applyBorder="0" applyAlignment="0" applyProtection="0"/>
    <xf numFmtId="165" fontId="43" fillId="0" borderId="0" applyFont="0" applyFill="0" applyBorder="0" applyAlignment="0" applyProtection="0"/>
    <xf numFmtId="165" fontId="43" fillId="0" borderId="0" applyFont="0" applyFill="0" applyBorder="0" applyAlignment="0" applyProtection="0"/>
    <xf numFmtId="165" fontId="43" fillId="0" borderId="0" applyFont="0" applyFill="0" applyBorder="0" applyAlignment="0" applyProtection="0"/>
    <xf numFmtId="165" fontId="43" fillId="0" borderId="0" applyFont="0" applyFill="0" applyBorder="0" applyAlignment="0" applyProtection="0"/>
    <xf numFmtId="165" fontId="43" fillId="0" borderId="0" applyFont="0" applyFill="0" applyBorder="0" applyAlignment="0" applyProtection="0"/>
    <xf numFmtId="165" fontId="43" fillId="0" borderId="0" applyFont="0" applyFill="0" applyBorder="0" applyAlignment="0" applyProtection="0"/>
    <xf numFmtId="165" fontId="43" fillId="0" borderId="0" applyFont="0" applyFill="0" applyBorder="0" applyAlignment="0" applyProtection="0"/>
    <xf numFmtId="165" fontId="43" fillId="0" borderId="0" applyFont="0" applyFill="0" applyBorder="0" applyAlignment="0" applyProtection="0"/>
    <xf numFmtId="165" fontId="43" fillId="0" borderId="0" applyFont="0" applyFill="0" applyBorder="0" applyAlignment="0" applyProtection="0"/>
    <xf numFmtId="165" fontId="43" fillId="0" borderId="0" applyFont="0" applyFill="0" applyBorder="0" applyAlignment="0" applyProtection="0"/>
    <xf numFmtId="165" fontId="43" fillId="0" borderId="0" applyFont="0" applyFill="0" applyBorder="0" applyAlignment="0" applyProtection="0"/>
    <xf numFmtId="165" fontId="43" fillId="0" borderId="0" applyFont="0" applyFill="0" applyBorder="0" applyAlignment="0" applyProtection="0"/>
    <xf numFmtId="165" fontId="4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40" fontId="4" fillId="0" borderId="0" applyFont="0" applyFill="0" applyBorder="0" applyProtection="0">
      <alignment horizontal="right"/>
    </xf>
    <xf numFmtId="40" fontId="4" fillId="0" borderId="0" applyFont="0" applyFill="0" applyBorder="0" applyProtection="0">
      <alignment horizontal="right"/>
    </xf>
    <xf numFmtId="255" fontId="27" fillId="0" borderId="0" applyFont="0" applyFill="0" applyBorder="0" applyAlignment="0" applyProtection="0"/>
    <xf numFmtId="170" fontId="37" fillId="0" borderId="0"/>
    <xf numFmtId="37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39" fontId="12" fillId="0" borderId="0" applyFont="0" applyFill="0" applyBorder="0" applyAlignment="0" applyProtection="0"/>
    <xf numFmtId="164" fontId="113" fillId="0" borderId="0" applyFont="0" applyFill="0" applyBorder="0" applyAlignment="0" applyProtection="0"/>
    <xf numFmtId="223" fontId="4" fillId="0" borderId="0" applyFont="0" applyFill="0" applyBorder="0" applyAlignment="0" applyProtection="0"/>
    <xf numFmtId="164" fontId="10" fillId="0" borderId="0"/>
    <xf numFmtId="164" fontId="10" fillId="0" borderId="0"/>
    <xf numFmtId="164" fontId="10" fillId="0" borderId="0"/>
    <xf numFmtId="164" fontId="10" fillId="0" borderId="0"/>
    <xf numFmtId="164" fontId="48" fillId="0" borderId="0"/>
    <xf numFmtId="37" fontId="4" fillId="0" borderId="0" applyFill="0" applyBorder="0" applyAlignment="0" applyProtection="0"/>
    <xf numFmtId="3" fontId="4" fillId="0" borderId="0" applyFont="0" applyFill="0" applyBorder="0" applyAlignment="0" applyProtection="0"/>
    <xf numFmtId="164" fontId="48" fillId="0" borderId="0"/>
    <xf numFmtId="256" fontId="40" fillId="0" borderId="0">
      <alignment horizontal="right"/>
    </xf>
    <xf numFmtId="164" fontId="9" fillId="0" borderId="0">
      <alignment horizontal="right"/>
    </xf>
    <xf numFmtId="164" fontId="114" fillId="0" borderId="0"/>
    <xf numFmtId="164" fontId="4" fillId="50" borderId="0">
      <alignment horizontal="center" vertical="center" wrapText="1"/>
    </xf>
    <xf numFmtId="164" fontId="115" fillId="50" borderId="0">
      <alignment horizontal="center" vertical="center" wrapText="1"/>
    </xf>
    <xf numFmtId="196" fontId="116" fillId="0" borderId="0" applyNumberFormat="0" applyFill="0" applyAlignment="0" applyProtection="0"/>
    <xf numFmtId="164" fontId="117" fillId="0" borderId="0" applyNumberFormat="0" applyAlignment="0">
      <alignment horizontal="left"/>
    </xf>
    <xf numFmtId="164" fontId="117" fillId="0" borderId="0" applyNumberFormat="0" applyAlignment="0">
      <alignment horizontal="left"/>
    </xf>
    <xf numFmtId="257" fontId="4" fillId="0" borderId="0" applyFont="0" applyFill="0" applyBorder="0" applyAlignment="0" applyProtection="0"/>
    <xf numFmtId="164" fontId="118" fillId="0" borderId="0">
      <alignment horizontal="left"/>
    </xf>
    <xf numFmtId="164" fontId="119" fillId="0" borderId="0"/>
    <xf numFmtId="164" fontId="120" fillId="0" borderId="0">
      <alignment horizontal="left"/>
    </xf>
    <xf numFmtId="164" fontId="121" fillId="0" borderId="0"/>
    <xf numFmtId="222" fontId="4" fillId="0" borderId="0" applyFont="0" applyFill="0" applyBorder="0" applyAlignment="0" applyProtection="0"/>
    <xf numFmtId="258" fontId="12" fillId="0" borderId="0" applyFont="0" applyFill="0" applyBorder="0" applyAlignment="0" applyProtection="0"/>
    <xf numFmtId="259" fontId="9" fillId="0" borderId="0" applyFill="0" applyBorder="0">
      <alignment horizontal="right"/>
      <protection locked="0"/>
    </xf>
    <xf numFmtId="164" fontId="48" fillId="0" borderId="0"/>
    <xf numFmtId="164" fontId="10" fillId="0" borderId="0"/>
    <xf numFmtId="260" fontId="27" fillId="0" borderId="0" applyFont="0" applyFill="0" applyBorder="0" applyAlignment="0" applyProtection="0">
      <protection locked="0"/>
    </xf>
    <xf numFmtId="261" fontId="27" fillId="0" borderId="0" applyFont="0" applyFill="0" applyBorder="0" applyAlignment="0" applyProtection="0">
      <protection locked="0"/>
    </xf>
    <xf numFmtId="202" fontId="122" fillId="0" borderId="0"/>
    <xf numFmtId="233" fontId="123" fillId="0" borderId="27" applyFont="0" applyFill="0" applyBorder="0" applyAlignment="0" applyProtection="0">
      <alignment horizontal="center" wrapText="1"/>
    </xf>
    <xf numFmtId="164" fontId="4" fillId="0" borderId="0" applyFont="0" applyFill="0" applyBorder="0" applyAlignment="0" applyProtection="0"/>
    <xf numFmtId="170" fontId="10" fillId="0" borderId="0" applyFont="0" applyFill="0" applyBorder="0" applyAlignment="0" applyProtection="0"/>
    <xf numFmtId="164" fontId="37" fillId="0" borderId="0" applyFont="0" applyFill="0" applyBorder="0" applyAlignment="0"/>
    <xf numFmtId="262" fontId="4" fillId="0" borderId="0" applyFont="0" applyFill="0" applyBorder="0" applyAlignment="0" applyProtection="0"/>
    <xf numFmtId="200" fontId="124" fillId="0" borderId="0" applyBorder="0"/>
    <xf numFmtId="200" fontId="125" fillId="0" borderId="33">
      <protection locked="0"/>
    </xf>
    <xf numFmtId="263" fontId="27" fillId="0" borderId="0" applyFont="0" applyFill="0" applyBorder="0" applyAlignment="0" applyProtection="0"/>
    <xf numFmtId="253" fontId="113" fillId="0" borderId="0" applyFont="0" applyFill="0" applyBorder="0" applyAlignment="0" applyProtection="0">
      <alignment horizontal="right"/>
    </xf>
    <xf numFmtId="253" fontId="113" fillId="0" borderId="0" applyFont="0" applyFill="0" applyBorder="0" applyAlignment="0" applyProtection="0">
      <alignment horizontal="right"/>
    </xf>
    <xf numFmtId="264" fontId="113" fillId="0" borderId="0" applyFont="0" applyFill="0" applyBorder="0" applyAlignment="0" applyProtection="0">
      <alignment horizontal="right"/>
    </xf>
    <xf numFmtId="264" fontId="113" fillId="0" borderId="0" applyFont="0" applyFill="0" applyBorder="0" applyAlignment="0" applyProtection="0">
      <alignment horizontal="right"/>
    </xf>
    <xf numFmtId="224" fontId="4" fillId="0" borderId="0" applyFont="0" applyFill="0" applyBorder="0" applyAlignment="0" applyProtection="0"/>
    <xf numFmtId="164" fontId="113" fillId="0" borderId="0" applyFill="0" applyBorder="0" applyProtection="0"/>
    <xf numFmtId="164" fontId="36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164" fontId="126" fillId="0" borderId="0" applyFont="0" applyFill="0" applyBorder="0" applyAlignment="0" applyProtection="0"/>
    <xf numFmtId="224" fontId="4" fillId="0" borderId="0" applyFont="0" applyFill="0" applyBorder="0" applyAlignment="0" applyProtection="0"/>
    <xf numFmtId="224" fontId="4" fillId="0" borderId="0" applyFont="0" applyFill="0" applyBorder="0" applyAlignment="0" applyProtection="0"/>
    <xf numFmtId="224" fontId="4" fillId="0" borderId="0" applyFont="0" applyFill="0" applyBorder="0" applyAlignment="0" applyProtection="0"/>
    <xf numFmtId="224" fontId="4" fillId="0" borderId="0" applyFont="0" applyFill="0" applyBorder="0" applyAlignment="0" applyProtection="0"/>
    <xf numFmtId="224" fontId="4" fillId="0" borderId="0" applyFont="0" applyFill="0" applyBorder="0" applyAlignment="0" applyProtection="0"/>
    <xf numFmtId="224" fontId="4" fillId="0" borderId="0" applyFont="0" applyFill="0" applyBorder="0" applyAlignment="0" applyProtection="0"/>
    <xf numFmtId="224" fontId="4" fillId="0" borderId="0" applyFont="0" applyFill="0" applyBorder="0" applyAlignment="0" applyProtection="0"/>
    <xf numFmtId="224" fontId="4" fillId="0" borderId="0" applyFont="0" applyFill="0" applyBorder="0" applyAlignment="0" applyProtection="0"/>
    <xf numFmtId="224" fontId="4" fillId="0" borderId="0" applyFont="0" applyFill="0" applyBorder="0" applyAlignment="0" applyProtection="0"/>
    <xf numFmtId="224" fontId="4" fillId="0" borderId="0" applyFont="0" applyFill="0" applyBorder="0" applyAlignment="0" applyProtection="0"/>
    <xf numFmtId="224" fontId="4" fillId="0" borderId="0" applyFont="0" applyFill="0" applyBorder="0" applyAlignment="0" applyProtection="0"/>
    <xf numFmtId="224" fontId="4" fillId="0" borderId="0" applyFont="0" applyFill="0" applyBorder="0" applyAlignment="0" applyProtection="0"/>
    <xf numFmtId="224" fontId="4" fillId="0" borderId="0" applyFont="0" applyFill="0" applyBorder="0" applyAlignment="0" applyProtection="0"/>
    <xf numFmtId="224" fontId="4" fillId="0" borderId="0" applyFont="0" applyFill="0" applyBorder="0" applyAlignment="0" applyProtection="0"/>
    <xf numFmtId="224" fontId="4" fillId="0" borderId="0" applyFont="0" applyFill="0" applyBorder="0" applyAlignment="0" applyProtection="0"/>
    <xf numFmtId="224" fontId="4" fillId="0" borderId="0" applyFont="0" applyFill="0" applyBorder="0" applyAlignment="0" applyProtection="0"/>
    <xf numFmtId="224" fontId="4" fillId="0" borderId="0" applyFont="0" applyFill="0" applyBorder="0" applyAlignment="0" applyProtection="0"/>
    <xf numFmtId="224" fontId="4" fillId="0" borderId="0" applyFont="0" applyFill="0" applyBorder="0" applyAlignment="0" applyProtection="0"/>
    <xf numFmtId="224" fontId="4" fillId="0" borderId="0" applyFont="0" applyFill="0" applyBorder="0" applyAlignment="0" applyProtection="0"/>
    <xf numFmtId="224" fontId="4" fillId="0" borderId="0" applyFont="0" applyFill="0" applyBorder="0" applyAlignment="0" applyProtection="0"/>
    <xf numFmtId="224" fontId="4" fillId="0" borderId="0" applyFont="0" applyFill="0" applyBorder="0" applyAlignment="0" applyProtection="0"/>
    <xf numFmtId="224" fontId="4" fillId="0" borderId="0" applyFont="0" applyFill="0" applyBorder="0" applyAlignment="0" applyProtection="0"/>
    <xf numFmtId="224" fontId="4" fillId="0" borderId="0" applyFont="0" applyFill="0" applyBorder="0" applyAlignment="0" applyProtection="0"/>
    <xf numFmtId="224" fontId="4" fillId="0" borderId="0" applyFont="0" applyFill="0" applyBorder="0" applyAlignment="0" applyProtection="0"/>
    <xf numFmtId="224" fontId="4" fillId="0" borderId="0" applyFont="0" applyFill="0" applyBorder="0" applyAlignment="0" applyProtection="0"/>
    <xf numFmtId="224" fontId="4" fillId="0" borderId="0" applyFont="0" applyFill="0" applyBorder="0" applyAlignment="0" applyProtection="0"/>
    <xf numFmtId="224" fontId="4" fillId="0" borderId="0" applyFont="0" applyFill="0" applyBorder="0" applyAlignment="0" applyProtection="0"/>
    <xf numFmtId="224" fontId="4" fillId="0" borderId="0" applyFont="0" applyFill="0" applyBorder="0" applyAlignment="0" applyProtection="0"/>
    <xf numFmtId="224" fontId="4" fillId="0" borderId="0" applyFont="0" applyFill="0" applyBorder="0" applyAlignment="0" applyProtection="0"/>
    <xf numFmtId="224" fontId="4" fillId="0" borderId="0" applyFont="0" applyFill="0" applyBorder="0" applyAlignment="0" applyProtection="0"/>
    <xf numFmtId="224" fontId="4" fillId="0" borderId="0" applyFont="0" applyFill="0" applyBorder="0" applyAlignment="0" applyProtection="0"/>
    <xf numFmtId="224" fontId="4" fillId="0" borderId="0" applyFont="0" applyFill="0" applyBorder="0" applyAlignment="0" applyProtection="0"/>
    <xf numFmtId="172" fontId="40" fillId="0" borderId="0" applyFont="0" applyFill="0" applyBorder="0" applyProtection="0">
      <alignment horizontal="right"/>
    </xf>
    <xf numFmtId="266" fontId="4" fillId="0" borderId="0" applyFont="0" applyFill="0" applyBorder="0" applyAlignment="0" applyProtection="0"/>
    <xf numFmtId="164" fontId="4" fillId="0" borderId="34" applyFont="0" applyFill="0" applyBorder="0" applyAlignment="0" applyProtection="0"/>
    <xf numFmtId="268" fontId="27" fillId="0" borderId="0" applyFont="0" applyFill="0" applyBorder="0" applyAlignment="0" applyProtection="0"/>
    <xf numFmtId="164" fontId="113" fillId="0" borderId="0" applyFont="0" applyFill="0" applyBorder="0" applyAlignment="0" applyProtection="0"/>
    <xf numFmtId="164" fontId="4" fillId="0" borderId="0" applyFont="0" applyFill="0" applyBorder="0" applyAlignment="0" applyProtection="0"/>
    <xf numFmtId="202" fontId="4" fillId="0" borderId="0" applyFill="0" applyBorder="0" applyAlignment="0" applyProtection="0"/>
    <xf numFmtId="269" fontId="40" fillId="0" borderId="0"/>
    <xf numFmtId="164" fontId="113" fillId="0" borderId="0" applyFill="0" applyBorder="0" applyProtection="0">
      <alignment vertical="center"/>
    </xf>
    <xf numFmtId="203" fontId="41" fillId="0" borderId="0" applyFill="0" applyBorder="0" applyProtection="0"/>
    <xf numFmtId="164" fontId="4" fillId="6" borderId="14">
      <alignment horizontal="right"/>
    </xf>
    <xf numFmtId="270" fontId="32" fillId="6" borderId="14">
      <alignment horizontal="right"/>
    </xf>
    <xf numFmtId="164" fontId="127" fillId="6" borderId="14">
      <alignment horizontal="right"/>
    </xf>
    <xf numFmtId="164" fontId="128" fillId="6" borderId="14">
      <alignment horizontal="right"/>
    </xf>
    <xf numFmtId="164" fontId="4" fillId="6" borderId="14">
      <alignment horizontal="right"/>
    </xf>
    <xf numFmtId="164" fontId="29" fillId="6" borderId="14">
      <alignment horizontal="right"/>
    </xf>
    <xf numFmtId="164" fontId="128" fillId="6" borderId="14">
      <alignment horizontal="right"/>
    </xf>
    <xf numFmtId="164" fontId="29" fillId="6" borderId="14">
      <alignment horizontal="right"/>
    </xf>
    <xf numFmtId="164" fontId="29" fillId="6" borderId="14">
      <alignment horizontal="right"/>
    </xf>
    <xf numFmtId="164" fontId="29" fillId="6" borderId="14">
      <alignment horizontal="right"/>
    </xf>
    <xf numFmtId="164" fontId="29" fillId="6" borderId="14">
      <alignment horizontal="right"/>
    </xf>
    <xf numFmtId="164" fontId="128" fillId="6" borderId="14">
      <alignment horizontal="right"/>
    </xf>
    <xf numFmtId="164" fontId="29" fillId="6" borderId="14">
      <alignment horizontal="right"/>
    </xf>
    <xf numFmtId="164" fontId="4" fillId="6" borderId="14">
      <alignment horizontal="right"/>
    </xf>
    <xf numFmtId="164" fontId="128" fillId="6" borderId="14">
      <alignment horizontal="right"/>
    </xf>
    <xf numFmtId="229" fontId="129" fillId="6" borderId="14">
      <alignment horizontal="right"/>
    </xf>
    <xf numFmtId="164" fontId="29" fillId="6" borderId="14">
      <alignment horizontal="right"/>
    </xf>
    <xf numFmtId="164" fontId="4" fillId="6" borderId="14">
      <alignment horizontal="right"/>
    </xf>
    <xf numFmtId="164" fontId="29" fillId="6" borderId="14">
      <alignment horizontal="right"/>
    </xf>
    <xf numFmtId="164" fontId="4" fillId="6" borderId="14">
      <alignment horizontal="right"/>
    </xf>
    <xf numFmtId="164" fontId="29" fillId="6" borderId="14">
      <alignment horizontal="right"/>
    </xf>
    <xf numFmtId="164" fontId="29" fillId="6" borderId="14">
      <alignment horizontal="right"/>
    </xf>
    <xf numFmtId="164" fontId="29" fillId="6" borderId="14">
      <alignment horizontal="right"/>
    </xf>
    <xf numFmtId="164" fontId="4" fillId="6" borderId="14">
      <alignment horizontal="right"/>
    </xf>
    <xf numFmtId="164" fontId="29" fillId="6" borderId="14">
      <alignment horizontal="right"/>
    </xf>
    <xf numFmtId="164" fontId="29" fillId="6" borderId="14">
      <alignment horizontal="right"/>
    </xf>
    <xf numFmtId="164" fontId="4" fillId="6" borderId="14">
      <alignment horizontal="right"/>
    </xf>
    <xf numFmtId="164" fontId="4" fillId="6" borderId="14">
      <alignment horizontal="right"/>
    </xf>
    <xf numFmtId="164" fontId="4" fillId="6" borderId="14">
      <alignment horizontal="right"/>
    </xf>
    <xf numFmtId="164" fontId="8" fillId="51" borderId="0"/>
    <xf numFmtId="271" fontId="24" fillId="0" borderId="0" applyFont="0" applyFill="0" applyBorder="0" applyAlignment="0" applyProtection="0"/>
    <xf numFmtId="164" fontId="124" fillId="0" borderId="0" applyNumberFormat="0">
      <alignment horizontal="right"/>
    </xf>
    <xf numFmtId="200" fontId="130" fillId="0" borderId="0" applyNumberFormat="0" applyFill="0" applyBorder="0" applyAlignment="0"/>
    <xf numFmtId="164" fontId="8" fillId="0" borderId="0"/>
    <xf numFmtId="229" fontId="27" fillId="0" borderId="0" applyFont="0" applyFill="0" applyBorder="0" applyProtection="0">
      <alignment horizontal="right"/>
    </xf>
    <xf numFmtId="164" fontId="10" fillId="0" borderId="0"/>
    <xf numFmtId="164" fontId="10" fillId="0" borderId="0"/>
    <xf numFmtId="15" fontId="108" fillId="0" borderId="0" applyFill="0" applyBorder="0" applyAlignment="0"/>
    <xf numFmtId="164" fontId="36" fillId="35" borderId="0" applyFont="0" applyFill="0" applyBorder="0" applyAlignment="0" applyProtection="0"/>
    <xf numFmtId="164" fontId="36" fillId="35" borderId="35" applyFont="0" applyFill="0" applyBorder="0" applyAlignment="0" applyProtection="0"/>
    <xf numFmtId="164" fontId="36" fillId="35" borderId="0" applyFont="0" applyFill="0" applyBorder="0" applyAlignment="0" applyProtection="0"/>
    <xf numFmtId="17" fontId="108" fillId="0" borderId="0" applyFill="0" applyBorder="0">
      <alignment horizontal="right"/>
    </xf>
    <xf numFmtId="164" fontId="36" fillId="0" borderId="2"/>
    <xf numFmtId="272" fontId="4" fillId="0" borderId="0" applyFont="0" applyFill="0" applyBorder="0" applyProtection="0">
      <alignment horizontal="right"/>
    </xf>
    <xf numFmtId="273" fontId="113" fillId="0" borderId="0" applyFont="0" applyFill="0" applyBorder="0" applyAlignment="0" applyProtection="0"/>
    <xf numFmtId="273" fontId="113" fillId="0" borderId="0" applyFont="0" applyFill="0" applyBorder="0" applyAlignment="0" applyProtection="0"/>
    <xf numFmtId="273" fontId="113" fillId="0" borderId="0" applyFont="0" applyFill="0" applyBorder="0" applyAlignment="0" applyProtection="0"/>
    <xf numFmtId="274" fontId="79" fillId="0" borderId="0" applyFont="0" applyFill="0" applyBorder="0" applyAlignment="0" applyProtection="0"/>
    <xf numFmtId="14" fontId="4" fillId="0" borderId="0" applyFill="0" applyBorder="0" applyProtection="0">
      <alignment horizontal="center"/>
    </xf>
    <xf numFmtId="14" fontId="5" fillId="0" borderId="0" applyFill="0" applyBorder="0" applyAlignment="0"/>
    <xf numFmtId="14" fontId="5" fillId="0" borderId="0" applyFill="0" applyBorder="0" applyAlignment="0"/>
    <xf numFmtId="164" fontId="79" fillId="0" borderId="0" applyFill="0" applyBorder="0" applyProtection="0">
      <alignment horizontal="center"/>
    </xf>
    <xf numFmtId="14" fontId="9" fillId="0" borderId="0"/>
    <xf numFmtId="14" fontId="4" fillId="0" borderId="0">
      <alignment horizontal="right"/>
      <protection locked="0"/>
    </xf>
    <xf numFmtId="14" fontId="4" fillId="0" borderId="0">
      <alignment horizontal="right"/>
      <protection locked="0"/>
    </xf>
    <xf numFmtId="164" fontId="37" fillId="0" borderId="0" applyFill="0" applyBorder="0">
      <alignment horizontal="right"/>
    </xf>
    <xf numFmtId="15" fontId="27" fillId="0" borderId="0" applyFont="0" applyFill="0" applyBorder="0" applyAlignment="0" applyProtection="0">
      <alignment horizontal="center"/>
    </xf>
    <xf numFmtId="14" fontId="112" fillId="0" borderId="0" applyFont="0" applyFill="0" applyBorder="0" applyAlignment="0" applyProtection="0">
      <alignment horizontal="center"/>
    </xf>
    <xf numFmtId="164" fontId="36" fillId="0" borderId="0" applyFont="0" applyFill="0" applyBorder="0" applyAlignment="0" applyProtection="0">
      <alignment horizontal="center"/>
    </xf>
    <xf numFmtId="259" fontId="4" fillId="0" borderId="10" applyFont="0" applyFill="0" applyBorder="0" applyAlignment="0" applyProtection="0">
      <alignment horizontal="center"/>
    </xf>
    <xf numFmtId="164" fontId="4" fillId="0" borderId="10" applyFont="0" applyFill="0" applyBorder="0" applyAlignment="0" applyProtection="0">
      <alignment horizontal="center"/>
    </xf>
    <xf numFmtId="14" fontId="12" fillId="0" borderId="0"/>
    <xf numFmtId="164" fontId="11" fillId="0" borderId="0"/>
    <xf numFmtId="223" fontId="4" fillId="0" borderId="0" applyFont="0" applyFill="0" applyBorder="0" applyAlignment="0" applyProtection="0"/>
    <xf numFmtId="249" fontId="9" fillId="0" borderId="0" applyFont="0" applyFill="0" applyBorder="0" applyAlignment="0" applyProtection="0"/>
    <xf numFmtId="164" fontId="131" fillId="0" borderId="0">
      <protection locked="0"/>
    </xf>
    <xf numFmtId="38" fontId="27" fillId="0" borderId="0" applyNumberFormat="0"/>
    <xf numFmtId="200" fontId="27" fillId="0" borderId="0" applyFont="0" applyFill="0" applyBorder="0" applyAlignment="0" applyProtection="0"/>
    <xf numFmtId="258" fontId="27" fillId="0" borderId="0" applyFill="0" applyBorder="0" applyProtection="0"/>
    <xf numFmtId="200" fontId="27" fillId="0" borderId="0" applyFont="0" applyFill="0" applyBorder="0" applyAlignment="0" applyProtection="0"/>
    <xf numFmtId="192" fontId="27" fillId="0" borderId="0"/>
    <xf numFmtId="164" fontId="27" fillId="0" borderId="0"/>
    <xf numFmtId="192" fontId="4" fillId="0" borderId="0">
      <protection locked="0"/>
    </xf>
    <xf numFmtId="164" fontId="4" fillId="0" borderId="0">
      <protection locked="0"/>
    </xf>
    <xf numFmtId="203" fontId="27" fillId="0" borderId="0"/>
    <xf numFmtId="203" fontId="27" fillId="0" borderId="0"/>
    <xf numFmtId="203" fontId="37" fillId="0" borderId="0"/>
    <xf numFmtId="274" fontId="132" fillId="0" borderId="0" applyFont="0" applyFill="0" applyBorder="0" applyAlignment="0" applyProtection="0"/>
    <xf numFmtId="258" fontId="27" fillId="0" borderId="0" applyFont="0" applyFill="0" applyBorder="0" applyAlignment="0" applyProtection="0"/>
    <xf numFmtId="275" fontId="113" fillId="0" borderId="36" applyNumberFormat="0" applyFont="0" applyFill="0" applyAlignment="0" applyProtection="0"/>
    <xf numFmtId="275" fontId="113" fillId="0" borderId="36" applyNumberFormat="0" applyFont="0" applyFill="0" applyAlignment="0" applyProtection="0"/>
    <xf numFmtId="222" fontId="133" fillId="0" borderId="0" applyFill="0" applyBorder="0" applyAlignment="0" applyProtection="0"/>
    <xf numFmtId="222" fontId="133" fillId="0" borderId="0" applyFill="0" applyBorder="0" applyAlignment="0" applyProtection="0"/>
    <xf numFmtId="164" fontId="134" fillId="0" borderId="0" applyNumberFormat="0" applyFont="0" applyBorder="0" applyAlignment="0">
      <alignment horizontal="centerContinuous"/>
    </xf>
    <xf numFmtId="164" fontId="36" fillId="0" borderId="10" applyNumberFormat="0" applyBorder="0"/>
    <xf numFmtId="215" fontId="9" fillId="52" borderId="0">
      <alignment vertical="center"/>
    </xf>
    <xf numFmtId="215" fontId="135" fillId="0" borderId="0">
      <alignment vertical="center"/>
    </xf>
    <xf numFmtId="215" fontId="135" fillId="0" borderId="0">
      <alignment vertical="center"/>
    </xf>
    <xf numFmtId="215" fontId="136" fillId="2" borderId="37" applyNumberFormat="0" applyAlignment="0">
      <alignment horizontal="center" vertical="center"/>
    </xf>
    <xf numFmtId="215" fontId="93" fillId="2" borderId="0">
      <alignment horizontal="center" vertical="center"/>
    </xf>
    <xf numFmtId="14" fontId="9" fillId="2" borderId="0">
      <alignment horizontal="center" vertical="center"/>
    </xf>
    <xf numFmtId="17" fontId="40" fillId="2" borderId="0">
      <alignment horizontal="center" vertical="center"/>
    </xf>
    <xf numFmtId="215" fontId="38" fillId="0" borderId="0">
      <alignment vertical="center"/>
    </xf>
    <xf numFmtId="215" fontId="137" fillId="2" borderId="0">
      <alignment vertical="center"/>
    </xf>
    <xf numFmtId="215" fontId="138" fillId="2" borderId="0">
      <alignment vertical="center"/>
    </xf>
    <xf numFmtId="196" fontId="139" fillId="2" borderId="38">
      <alignment vertical="center"/>
    </xf>
    <xf numFmtId="164" fontId="9" fillId="2" borderId="38">
      <alignment vertical="center"/>
    </xf>
    <xf numFmtId="37" fontId="40" fillId="2" borderId="0">
      <alignment horizontal="left" vertical="center"/>
    </xf>
    <xf numFmtId="215" fontId="40" fillId="2" borderId="0">
      <alignment horizontal="center" vertical="center"/>
    </xf>
    <xf numFmtId="276" fontId="140" fillId="2" borderId="0">
      <alignment horizontal="right" vertical="center"/>
    </xf>
    <xf numFmtId="274" fontId="140" fillId="2" borderId="0">
      <alignment horizontal="right" vertical="center"/>
    </xf>
    <xf numFmtId="196" fontId="141" fillId="2" borderId="0">
      <alignment horizontal="right" vertical="center"/>
    </xf>
    <xf numFmtId="196" fontId="141" fillId="2" borderId="10">
      <alignment horizontal="right" vertical="center"/>
    </xf>
    <xf numFmtId="274" fontId="85" fillId="2" borderId="38">
      <alignment horizontal="right" vertical="center"/>
    </xf>
    <xf numFmtId="277" fontId="16" fillId="2" borderId="0">
      <alignment horizontal="right" vertical="center"/>
    </xf>
    <xf numFmtId="4" fontId="140" fillId="2" borderId="0">
      <alignment horizontal="right" vertical="center"/>
    </xf>
    <xf numFmtId="277" fontId="40" fillId="2" borderId="2">
      <alignment horizontal="right" vertical="center"/>
    </xf>
    <xf numFmtId="274" fontId="40" fillId="2" borderId="2">
      <alignment horizontal="right" vertical="center"/>
    </xf>
    <xf numFmtId="274" fontId="85" fillId="2" borderId="0">
      <alignment horizontal="right" vertical="center"/>
    </xf>
    <xf numFmtId="278" fontId="40" fillId="2" borderId="0">
      <alignment horizontal="right" vertical="center"/>
    </xf>
    <xf numFmtId="215" fontId="9" fillId="0" borderId="0">
      <alignment vertical="center"/>
    </xf>
    <xf numFmtId="215" fontId="38" fillId="2" borderId="2" applyBorder="0">
      <alignment horizontal="left" vertical="center"/>
    </xf>
    <xf numFmtId="215" fontId="142" fillId="2" borderId="0">
      <alignment horizontal="left" vertical="center"/>
    </xf>
    <xf numFmtId="215" fontId="38" fillId="2" borderId="39">
      <alignment horizontal="left"/>
    </xf>
    <xf numFmtId="215" fontId="27" fillId="2" borderId="40">
      <alignment vertical="center"/>
    </xf>
    <xf numFmtId="215" fontId="27" fillId="2" borderId="41">
      <alignment vertical="center"/>
    </xf>
    <xf numFmtId="215" fontId="27" fillId="2" borderId="10">
      <alignment vertical="center"/>
    </xf>
    <xf numFmtId="215" fontId="135" fillId="2" borderId="5">
      <alignment horizontal="center" vertical="center"/>
    </xf>
    <xf numFmtId="215" fontId="135" fillId="0" borderId="0">
      <alignment vertical="center"/>
    </xf>
    <xf numFmtId="215" fontId="135" fillId="0" borderId="0">
      <alignment vertical="center"/>
    </xf>
    <xf numFmtId="215" fontId="135" fillId="0" borderId="0">
      <alignment vertical="center"/>
    </xf>
    <xf numFmtId="196" fontId="143" fillId="0" borderId="42" applyNumberFormat="0" applyAlignment="0" applyProtection="0">
      <alignment vertical="top"/>
    </xf>
    <xf numFmtId="164" fontId="144" fillId="0" borderId="0">
      <protection locked="0"/>
    </xf>
    <xf numFmtId="164" fontId="144" fillId="0" borderId="0">
      <protection locked="0"/>
    </xf>
    <xf numFmtId="164" fontId="145" fillId="0" borderId="0" applyNumberFormat="0" applyFill="0" applyBorder="0" applyAlignment="0" applyProtection="0"/>
    <xf numFmtId="277" fontId="50" fillId="52" borderId="0" applyFill="0" applyBorder="0" applyProtection="0"/>
    <xf numFmtId="164" fontId="4" fillId="0" borderId="0" applyFill="0" applyBorder="0" applyAlignment="0"/>
    <xf numFmtId="224" fontId="10" fillId="0" borderId="0" applyFill="0" applyBorder="0" applyAlignment="0"/>
    <xf numFmtId="164" fontId="4" fillId="0" borderId="0" applyFill="0" applyBorder="0" applyAlignment="0"/>
    <xf numFmtId="170" fontId="10" fillId="0" borderId="0" applyFill="0" applyBorder="0" applyAlignment="0"/>
    <xf numFmtId="164" fontId="4" fillId="0" borderId="0" applyFill="0" applyBorder="0" applyAlignment="0"/>
    <xf numFmtId="224" fontId="10" fillId="0" borderId="0" applyFill="0" applyBorder="0" applyAlignment="0"/>
    <xf numFmtId="164" fontId="4" fillId="0" borderId="0" applyFill="0" applyBorder="0" applyAlignment="0"/>
    <xf numFmtId="214" fontId="10" fillId="0" borderId="0" applyFill="0" applyBorder="0" applyAlignment="0"/>
    <xf numFmtId="164" fontId="4" fillId="0" borderId="0" applyFill="0" applyBorder="0" applyAlignment="0"/>
    <xf numFmtId="170" fontId="10" fillId="0" borderId="0" applyFill="0" applyBorder="0" applyAlignment="0"/>
    <xf numFmtId="164" fontId="146" fillId="0" borderId="0" applyNumberFormat="0" applyAlignment="0">
      <alignment horizontal="left"/>
    </xf>
    <xf numFmtId="164" fontId="146" fillId="0" borderId="0" applyNumberFormat="0" applyAlignment="0">
      <alignment horizontal="left"/>
    </xf>
    <xf numFmtId="164" fontId="147" fillId="12" borderId="21" applyNumberFormat="0" applyAlignment="0" applyProtection="0"/>
    <xf numFmtId="164" fontId="4" fillId="0" borderId="0"/>
    <xf numFmtId="190" fontId="27" fillId="0" borderId="0"/>
    <xf numFmtId="39" fontId="29" fillId="53" borderId="0"/>
    <xf numFmtId="214" fontId="4" fillId="0" borderId="0"/>
    <xf numFmtId="225" fontId="27" fillId="0" borderId="0"/>
    <xf numFmtId="164" fontId="4" fillId="0" borderId="0"/>
    <xf numFmtId="279" fontId="9" fillId="0" borderId="0"/>
    <xf numFmtId="164" fontId="4" fillId="0" borderId="0"/>
    <xf numFmtId="280" fontId="9" fillId="0" borderId="0"/>
    <xf numFmtId="164" fontId="4" fillId="0" borderId="0"/>
    <xf numFmtId="281" fontId="32" fillId="0" borderId="0"/>
    <xf numFmtId="164" fontId="36" fillId="0" borderId="0" applyFont="0" applyFill="0" applyBorder="0" applyProtection="0">
      <alignment horizontal="left"/>
      <protection locked="0"/>
    </xf>
    <xf numFmtId="164" fontId="4" fillId="0" borderId="0"/>
    <xf numFmtId="282" fontId="32" fillId="0" borderId="0"/>
    <xf numFmtId="164" fontId="36" fillId="0" borderId="0" applyFont="0" applyFill="0" applyBorder="0" applyProtection="0">
      <alignment horizontal="left"/>
      <protection locked="0"/>
    </xf>
    <xf numFmtId="164" fontId="148" fillId="0" borderId="43" applyFont="0" applyFill="0" applyBorder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49" fillId="0" borderId="0" applyNumberFormat="0" applyFill="0" applyBorder="0" applyAlignment="0" applyProtection="0"/>
    <xf numFmtId="164" fontId="149" fillId="0" borderId="0" applyNumberFormat="0" applyFill="0" applyBorder="0" applyAlignment="0" applyProtection="0"/>
    <xf numFmtId="164" fontId="149" fillId="0" borderId="0" applyNumberFormat="0" applyFill="0" applyBorder="0" applyAlignment="0" applyProtection="0"/>
    <xf numFmtId="164" fontId="149" fillId="0" borderId="0" applyNumberFormat="0" applyFill="0" applyBorder="0" applyAlignment="0" applyProtection="0"/>
    <xf numFmtId="164" fontId="149" fillId="0" borderId="0" applyNumberFormat="0" applyFill="0" applyBorder="0" applyAlignment="0" applyProtection="0"/>
    <xf numFmtId="164" fontId="149" fillId="0" borderId="0" applyNumberFormat="0" applyFill="0" applyBorder="0" applyAlignment="0" applyProtection="0"/>
    <xf numFmtId="164" fontId="149" fillId="0" borderId="0" applyNumberFormat="0" applyFill="0" applyBorder="0" applyAlignment="0" applyProtection="0"/>
    <xf numFmtId="164" fontId="149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131" fillId="0" borderId="0">
      <protection locked="0"/>
    </xf>
    <xf numFmtId="164" fontId="131" fillId="0" borderId="0">
      <protection locked="0"/>
    </xf>
    <xf numFmtId="164" fontId="131" fillId="0" borderId="0">
      <protection locked="0"/>
    </xf>
    <xf numFmtId="164" fontId="131" fillId="0" borderId="0">
      <protection locked="0"/>
    </xf>
    <xf numFmtId="164" fontId="131" fillId="0" borderId="0">
      <protection locked="0"/>
    </xf>
    <xf numFmtId="164" fontId="150" fillId="0" borderId="0">
      <protection locked="0"/>
    </xf>
    <xf numFmtId="164" fontId="131" fillId="0" borderId="0">
      <protection locked="0"/>
    </xf>
    <xf numFmtId="164" fontId="131" fillId="0" borderId="0">
      <protection locked="0"/>
    </xf>
    <xf numFmtId="164" fontId="131" fillId="0" borderId="0">
      <protection locked="0"/>
    </xf>
    <xf numFmtId="164" fontId="151" fillId="0" borderId="0"/>
    <xf numFmtId="164" fontId="131" fillId="0" borderId="0">
      <protection locked="0"/>
    </xf>
    <xf numFmtId="164" fontId="144" fillId="0" borderId="0">
      <protection locked="0"/>
    </xf>
    <xf numFmtId="164" fontId="131" fillId="0" borderId="0">
      <protection locked="0"/>
    </xf>
    <xf numFmtId="164" fontId="131" fillId="0" borderId="0">
      <protection locked="0"/>
    </xf>
    <xf numFmtId="164" fontId="131" fillId="0" borderId="0">
      <protection locked="0"/>
    </xf>
    <xf numFmtId="164" fontId="86" fillId="0" borderId="0"/>
    <xf numFmtId="164" fontId="150" fillId="0" borderId="0">
      <protection locked="0"/>
    </xf>
    <xf numFmtId="164" fontId="150" fillId="0" borderId="0">
      <protection locked="0"/>
    </xf>
    <xf numFmtId="164" fontId="8" fillId="0" borderId="0"/>
    <xf numFmtId="164" fontId="152" fillId="0" borderId="0" applyFont="0" applyFill="0" applyBorder="0" applyAlignment="0" applyProtection="0"/>
    <xf numFmtId="1" fontId="153" fillId="43" borderId="29" applyNumberFormat="0" applyBorder="0" applyAlignment="0">
      <alignment horizontal="centerContinuous" vertical="center"/>
      <protection locked="0"/>
    </xf>
    <xf numFmtId="164" fontId="4" fillId="0" borderId="0">
      <protection locked="0"/>
    </xf>
    <xf numFmtId="4" fontId="131" fillId="0" borderId="0">
      <protection locked="0"/>
    </xf>
    <xf numFmtId="164" fontId="131" fillId="0" borderId="0">
      <protection locked="0"/>
    </xf>
    <xf numFmtId="164" fontId="37" fillId="0" borderId="0" applyFont="0" applyFill="0" applyBorder="0" applyAlignment="0" applyProtection="0"/>
    <xf numFmtId="2" fontId="4" fillId="0" borderId="0" applyFill="0" applyBorder="0" applyAlignment="0" applyProtection="0"/>
    <xf numFmtId="2" fontId="4" fillId="0" borderId="0" applyFont="0" applyFill="0" applyBorder="0" applyAlignment="0" applyProtection="0"/>
    <xf numFmtId="164" fontId="10" fillId="0" borderId="0"/>
    <xf numFmtId="164" fontId="48" fillId="0" borderId="0"/>
    <xf numFmtId="191" fontId="41" fillId="0" borderId="0" applyFill="0" applyBorder="0" applyProtection="0"/>
    <xf numFmtId="164" fontId="8" fillId="0" borderId="0">
      <alignment vertical="center"/>
    </xf>
    <xf numFmtId="164" fontId="4" fillId="0" borderId="0" applyFill="0" applyBorder="0" applyAlignment="0" applyProtection="0"/>
    <xf numFmtId="164" fontId="50" fillId="0" borderId="0" applyFill="0" applyBorder="0" applyAlignment="0" applyProtection="0"/>
    <xf numFmtId="164" fontId="58" fillId="0" borderId="0" applyFill="0" applyBorder="0" applyAlignment="0" applyProtection="0"/>
    <xf numFmtId="164" fontId="154" fillId="0" borderId="0" applyFill="0" applyBorder="0" applyAlignment="0" applyProtection="0"/>
    <xf numFmtId="164" fontId="155" fillId="0" borderId="0" applyFill="0" applyBorder="0" applyAlignment="0" applyProtection="0"/>
    <xf numFmtId="164" fontId="156" fillId="0" borderId="0" applyFill="0" applyBorder="0" applyAlignment="0" applyProtection="0"/>
    <xf numFmtId="164" fontId="157" fillId="0" borderId="0" applyFill="0" applyBorder="0" applyAlignment="0" applyProtection="0"/>
    <xf numFmtId="164" fontId="108" fillId="0" borderId="0" applyFill="0" applyBorder="0" applyAlignment="0" applyProtection="0"/>
    <xf numFmtId="164" fontId="158" fillId="0" borderId="0">
      <alignment horizontal="left"/>
    </xf>
    <xf numFmtId="164" fontId="159" fillId="0" borderId="0">
      <alignment horizontal="left"/>
    </xf>
    <xf numFmtId="229" fontId="40" fillId="0" borderId="0"/>
    <xf numFmtId="164" fontId="57" fillId="0" borderId="0" applyFill="0" applyBorder="0" applyProtection="0">
      <alignment horizontal="left"/>
    </xf>
    <xf numFmtId="164" fontId="9" fillId="0" borderId="0" applyNumberFormat="0" applyFill="0" applyBorder="0" applyProtection="0">
      <alignment horizontal="left" vertical="center"/>
    </xf>
    <xf numFmtId="164" fontId="57" fillId="0" borderId="0" applyNumberFormat="0" applyFill="0" applyBorder="0" applyProtection="0">
      <alignment horizontal="left"/>
    </xf>
    <xf numFmtId="164" fontId="57" fillId="0" borderId="0">
      <alignment horizontal="left"/>
    </xf>
    <xf numFmtId="164" fontId="4" fillId="0" borderId="0" applyNumberFormat="0" applyFill="0" applyBorder="0" applyAlignment="0" applyProtection="0"/>
    <xf numFmtId="164" fontId="123" fillId="0" borderId="0" applyNumberFormat="0" applyFill="0" applyBorder="0" applyAlignment="0" applyProtection="0"/>
    <xf numFmtId="164" fontId="149" fillId="0" borderId="0" applyNumberFormat="0" applyFill="0" applyBorder="0" applyAlignment="0" applyProtection="0"/>
    <xf numFmtId="164" fontId="4" fillId="0" borderId="0"/>
    <xf numFmtId="283" fontId="160" fillId="0" borderId="0">
      <alignment horizontal="right"/>
    </xf>
    <xf numFmtId="164" fontId="13" fillId="0" borderId="0"/>
    <xf numFmtId="284" fontId="37" fillId="2" borderId="27" applyFont="0" applyBorder="0" applyAlignment="0" applyProtection="0">
      <alignment vertical="top"/>
    </xf>
    <xf numFmtId="214" fontId="4" fillId="0" borderId="44"/>
    <xf numFmtId="164" fontId="4" fillId="6" borderId="14">
      <alignment horizontal="right"/>
    </xf>
    <xf numFmtId="285" fontId="32" fillId="6" borderId="14">
      <alignment horizontal="right"/>
    </xf>
    <xf numFmtId="164" fontId="29" fillId="6" borderId="14">
      <alignment horizontal="right"/>
    </xf>
    <xf numFmtId="164" fontId="4" fillId="6" borderId="14">
      <alignment horizontal="right"/>
    </xf>
    <xf numFmtId="164" fontId="29" fillId="6" borderId="14">
      <alignment horizontal="right"/>
    </xf>
    <xf numFmtId="164" fontId="29" fillId="6" borderId="14">
      <alignment horizontal="right"/>
    </xf>
    <xf numFmtId="164" fontId="29" fillId="6" borderId="14">
      <alignment horizontal="right"/>
    </xf>
    <xf numFmtId="164" fontId="29" fillId="6" borderId="14">
      <alignment horizontal="right"/>
    </xf>
    <xf numFmtId="164" fontId="29" fillId="6" borderId="14">
      <alignment horizontal="right"/>
    </xf>
    <xf numFmtId="164" fontId="29" fillId="6" borderId="14">
      <alignment horizontal="right"/>
    </xf>
    <xf numFmtId="164" fontId="29" fillId="6" borderId="14">
      <alignment horizontal="right"/>
    </xf>
    <xf numFmtId="164" fontId="29" fillId="6" borderId="14">
      <alignment horizontal="right"/>
    </xf>
    <xf numFmtId="164" fontId="4" fillId="6" borderId="14">
      <alignment horizontal="right"/>
    </xf>
    <xf numFmtId="164" fontId="29" fillId="6" borderId="14">
      <alignment horizontal="right"/>
    </xf>
    <xf numFmtId="286" fontId="129" fillId="6" borderId="14">
      <alignment horizontal="right"/>
    </xf>
    <xf numFmtId="164" fontId="4" fillId="6" borderId="14">
      <alignment horizontal="right"/>
    </xf>
    <xf numFmtId="164" fontId="29" fillId="6" borderId="14">
      <alignment horizontal="right"/>
    </xf>
    <xf numFmtId="164" fontId="4" fillId="6" borderId="14">
      <alignment horizontal="right"/>
    </xf>
    <xf numFmtId="164" fontId="29" fillId="6" borderId="14">
      <alignment horizontal="right"/>
    </xf>
    <xf numFmtId="164" fontId="29" fillId="6" borderId="14">
      <alignment horizontal="right"/>
    </xf>
    <xf numFmtId="164" fontId="29" fillId="6" borderId="14">
      <alignment horizontal="right"/>
    </xf>
    <xf numFmtId="164" fontId="4" fillId="6" borderId="14">
      <alignment horizontal="right"/>
    </xf>
    <xf numFmtId="164" fontId="29" fillId="6" borderId="14">
      <alignment horizontal="right"/>
    </xf>
    <xf numFmtId="164" fontId="29" fillId="6" borderId="14">
      <alignment horizontal="right"/>
    </xf>
    <xf numFmtId="164" fontId="4" fillId="6" borderId="14">
      <alignment horizontal="right"/>
    </xf>
    <xf numFmtId="164" fontId="4" fillId="6" borderId="14">
      <alignment horizontal="right"/>
    </xf>
    <xf numFmtId="164" fontId="4" fillId="6" borderId="14">
      <alignment horizontal="right"/>
    </xf>
    <xf numFmtId="164" fontId="27" fillId="0" borderId="0" applyFill="0" applyBorder="0" applyAlignment="0" applyProtection="0">
      <protection locked="0"/>
    </xf>
    <xf numFmtId="2" fontId="4" fillId="35" borderId="43" applyFill="0" applyBorder="0" applyProtection="0">
      <alignment horizontal="center"/>
    </xf>
    <xf numFmtId="164" fontId="92" fillId="9" borderId="0" applyNumberFormat="0" applyBorder="0" applyAlignment="0" applyProtection="0"/>
    <xf numFmtId="164" fontId="92" fillId="11" borderId="0" applyNumberFormat="0" applyBorder="0" applyAlignment="0" applyProtection="0"/>
    <xf numFmtId="164" fontId="92" fillId="11" borderId="0" applyNumberFormat="0" applyBorder="0" applyAlignment="0" applyProtection="0"/>
    <xf numFmtId="164" fontId="92" fillId="11" borderId="0" applyNumberFormat="0" applyBorder="0" applyAlignment="0" applyProtection="0"/>
    <xf numFmtId="164" fontId="92" fillId="11" borderId="0" applyNumberFormat="0" applyBorder="0" applyAlignment="0" applyProtection="0"/>
    <xf numFmtId="164" fontId="92" fillId="11" borderId="0" applyNumberFormat="0" applyBorder="0" applyAlignment="0" applyProtection="0"/>
    <xf numFmtId="164" fontId="92" fillId="11" borderId="0" applyNumberFormat="0" applyBorder="0" applyAlignment="0" applyProtection="0"/>
    <xf numFmtId="164" fontId="92" fillId="11" borderId="0" applyNumberFormat="0" applyBorder="0" applyAlignment="0" applyProtection="0"/>
    <xf numFmtId="164" fontId="92" fillId="11" borderId="0" applyNumberFormat="0" applyBorder="0" applyAlignment="0" applyProtection="0"/>
    <xf numFmtId="164" fontId="161" fillId="2" borderId="0" applyNumberFormat="0" applyFill="0" applyBorder="0" applyAlignment="0"/>
    <xf numFmtId="38" fontId="37" fillId="6" borderId="0" applyNumberFormat="0" applyFont="0" applyBorder="0" applyAlignment="0">
      <protection hidden="1"/>
    </xf>
    <xf numFmtId="38" fontId="37" fillId="6" borderId="0" applyNumberFormat="0" applyBorder="0" applyAlignment="0" applyProtection="0"/>
    <xf numFmtId="164" fontId="36" fillId="0" borderId="0" applyNumberFormat="0" applyAlignment="0"/>
    <xf numFmtId="164" fontId="162" fillId="0" borderId="0" applyFill="0" applyBorder="0" applyAlignment="0" applyProtection="0"/>
    <xf numFmtId="164" fontId="163" fillId="0" borderId="0" applyAlignment="0">
      <alignment horizontal="left"/>
      <protection locked="0"/>
    </xf>
    <xf numFmtId="164" fontId="16" fillId="4" borderId="45" applyProtection="0">
      <alignment horizontal="center" vertical="center"/>
    </xf>
    <xf numFmtId="164" fontId="50" fillId="0" borderId="0" applyBorder="0">
      <alignment horizontal="left"/>
    </xf>
    <xf numFmtId="38" fontId="164" fillId="0" borderId="0"/>
    <xf numFmtId="287" fontId="100" fillId="0" borderId="45" applyNumberFormat="0" applyFill="0" applyBorder="0" applyAlignment="0" applyProtection="0">
      <alignment horizontal="right"/>
    </xf>
    <xf numFmtId="164" fontId="4" fillId="35" borderId="27" applyNumberFormat="0" applyFont="0" applyAlignment="0"/>
    <xf numFmtId="164" fontId="47" fillId="0" borderId="0" applyNumberFormat="0" applyFill="0" applyBorder="0" applyAlignment="0" applyProtection="0"/>
    <xf numFmtId="288" fontId="113" fillId="0" borderId="0" applyFont="0" applyFill="0" applyBorder="0" applyAlignment="0" applyProtection="0">
      <alignment horizontal="right"/>
    </xf>
    <xf numFmtId="288" fontId="113" fillId="0" borderId="0" applyFont="0" applyFill="0" applyBorder="0" applyAlignment="0" applyProtection="0">
      <alignment horizontal="right"/>
    </xf>
    <xf numFmtId="164" fontId="165" fillId="54" borderId="0"/>
    <xf numFmtId="164" fontId="166" fillId="55" borderId="0" applyNumberFormat="0" applyBorder="0" applyProtection="0">
      <alignment horizontal="left" vertical="center"/>
    </xf>
    <xf numFmtId="164" fontId="167" fillId="1" borderId="0" applyNumberFormat="0" applyBorder="0" applyProtection="0">
      <alignment horizontal="left" vertical="center"/>
    </xf>
    <xf numFmtId="164" fontId="10" fillId="0" borderId="0" applyFont="0"/>
    <xf numFmtId="164" fontId="168" fillId="0" borderId="0" applyProtection="0">
      <alignment horizontal="right"/>
    </xf>
    <xf numFmtId="164" fontId="4" fillId="56" borderId="0"/>
    <xf numFmtId="164" fontId="169" fillId="0" borderId="0">
      <alignment horizontal="left"/>
    </xf>
    <xf numFmtId="164" fontId="169" fillId="0" borderId="0">
      <alignment horizontal="left"/>
    </xf>
    <xf numFmtId="164" fontId="154" fillId="0" borderId="46" applyNumberFormat="0" applyAlignment="0" applyProtection="0">
      <alignment horizontal="left" vertical="center"/>
    </xf>
    <xf numFmtId="164" fontId="154" fillId="0" borderId="46" applyNumberFormat="0" applyAlignment="0" applyProtection="0">
      <alignment horizontal="left" vertical="center"/>
    </xf>
    <xf numFmtId="164" fontId="154" fillId="0" borderId="26">
      <alignment horizontal="left" vertical="center"/>
    </xf>
    <xf numFmtId="164" fontId="154" fillId="0" borderId="26">
      <alignment horizontal="left" vertical="center"/>
    </xf>
    <xf numFmtId="164" fontId="170" fillId="0" borderId="0">
      <alignment horizontal="center"/>
    </xf>
    <xf numFmtId="164" fontId="170" fillId="0" borderId="0">
      <alignment horizontal="center"/>
    </xf>
    <xf numFmtId="164" fontId="171" fillId="0" borderId="0" applyNumberFormat="0" applyBorder="0" applyProtection="0">
      <alignment horizontal="center"/>
    </xf>
    <xf numFmtId="164" fontId="172" fillId="0" borderId="47" applyNumberFormat="0" applyFill="0" applyAlignment="0" applyProtection="0"/>
    <xf numFmtId="164" fontId="172" fillId="0" borderId="47" applyNumberFormat="0" applyFill="0" applyAlignment="0" applyProtection="0"/>
    <xf numFmtId="164" fontId="172" fillId="0" borderId="47" applyNumberFormat="0" applyFill="0" applyAlignment="0" applyProtection="0"/>
    <xf numFmtId="164" fontId="172" fillId="0" borderId="47" applyNumberFormat="0" applyFill="0" applyAlignment="0" applyProtection="0"/>
    <xf numFmtId="164" fontId="172" fillId="0" borderId="47" applyNumberFormat="0" applyFill="0" applyAlignment="0" applyProtection="0"/>
    <xf numFmtId="164" fontId="172" fillId="0" borderId="47" applyNumberFormat="0" applyFill="0" applyAlignment="0" applyProtection="0"/>
    <xf numFmtId="164" fontId="172" fillId="0" borderId="47" applyNumberFormat="0" applyFill="0" applyAlignment="0" applyProtection="0"/>
    <xf numFmtId="164" fontId="172" fillId="0" borderId="47" applyNumberFormat="0" applyFill="0" applyAlignment="0" applyProtection="0"/>
    <xf numFmtId="164" fontId="4" fillId="0" borderId="0">
      <alignment horizontal="left"/>
    </xf>
    <xf numFmtId="164" fontId="4" fillId="0" borderId="19">
      <alignment horizontal="left" vertical="top"/>
    </xf>
    <xf numFmtId="164" fontId="173" fillId="0" borderId="48" applyNumberFormat="0" applyFill="0" applyAlignment="0" applyProtection="0"/>
    <xf numFmtId="164" fontId="173" fillId="0" borderId="48" applyNumberFormat="0" applyFill="0" applyAlignment="0" applyProtection="0"/>
    <xf numFmtId="164" fontId="173" fillId="0" borderId="48" applyNumberFormat="0" applyFill="0" applyAlignment="0" applyProtection="0"/>
    <xf numFmtId="164" fontId="173" fillId="0" borderId="48" applyNumberFormat="0" applyFill="0" applyAlignment="0" applyProtection="0"/>
    <xf numFmtId="164" fontId="173" fillId="0" borderId="48" applyNumberFormat="0" applyFill="0" applyAlignment="0" applyProtection="0"/>
    <xf numFmtId="164" fontId="173" fillId="0" borderId="48" applyNumberFormat="0" applyFill="0" applyAlignment="0" applyProtection="0"/>
    <xf numFmtId="164" fontId="173" fillId="0" borderId="48" applyNumberFormat="0" applyFill="0" applyAlignment="0" applyProtection="0"/>
    <xf numFmtId="164" fontId="173" fillId="0" borderId="48" applyNumberFormat="0" applyFill="0" applyAlignment="0" applyProtection="0"/>
    <xf numFmtId="164" fontId="4" fillId="0" borderId="0">
      <alignment horizontal="left"/>
    </xf>
    <xf numFmtId="164" fontId="4" fillId="0" borderId="19">
      <alignment horizontal="left" vertical="top"/>
    </xf>
    <xf numFmtId="164" fontId="145" fillId="0" borderId="49" applyNumberFormat="0" applyFill="0" applyAlignment="0" applyProtection="0"/>
    <xf numFmtId="164" fontId="145" fillId="0" borderId="49" applyNumberFormat="0" applyFill="0" applyAlignment="0" applyProtection="0"/>
    <xf numFmtId="164" fontId="145" fillId="0" borderId="49" applyNumberFormat="0" applyFill="0" applyAlignment="0" applyProtection="0"/>
    <xf numFmtId="164" fontId="145" fillId="0" borderId="49" applyNumberFormat="0" applyFill="0" applyAlignment="0" applyProtection="0"/>
    <xf numFmtId="164" fontId="145" fillId="0" borderId="49" applyNumberFormat="0" applyFill="0" applyAlignment="0" applyProtection="0"/>
    <xf numFmtId="164" fontId="145" fillId="0" borderId="49" applyNumberFormat="0" applyFill="0" applyAlignment="0" applyProtection="0"/>
    <xf numFmtId="164" fontId="145" fillId="0" borderId="49" applyNumberFormat="0" applyFill="0" applyAlignment="0" applyProtection="0"/>
    <xf numFmtId="164" fontId="145" fillId="0" borderId="49" applyNumberFormat="0" applyFill="0" applyAlignment="0" applyProtection="0"/>
    <xf numFmtId="164" fontId="4" fillId="0" borderId="0">
      <alignment horizontal="left"/>
    </xf>
    <xf numFmtId="164" fontId="145" fillId="0" borderId="0" applyNumberFormat="0" applyFill="0" applyBorder="0" applyAlignment="0" applyProtection="0"/>
    <xf numFmtId="164" fontId="145" fillId="0" borderId="0" applyNumberFormat="0" applyFill="0" applyBorder="0" applyAlignment="0" applyProtection="0"/>
    <xf numFmtId="164" fontId="145" fillId="0" borderId="0" applyNumberFormat="0" applyFill="0" applyBorder="0" applyAlignment="0" applyProtection="0"/>
    <xf numFmtId="164" fontId="145" fillId="0" borderId="0" applyNumberFormat="0" applyFill="0" applyBorder="0" applyAlignment="0" applyProtection="0"/>
    <xf numFmtId="164" fontId="145" fillId="0" borderId="0" applyNumberFormat="0" applyFill="0" applyBorder="0" applyAlignment="0" applyProtection="0"/>
    <xf numFmtId="164" fontId="145" fillId="0" borderId="0" applyNumberFormat="0" applyFill="0" applyBorder="0" applyAlignment="0" applyProtection="0"/>
    <xf numFmtId="164" fontId="145" fillId="0" borderId="0" applyNumberFormat="0" applyFill="0" applyBorder="0" applyAlignment="0" applyProtection="0"/>
    <xf numFmtId="164" fontId="145" fillId="0" borderId="0" applyNumberFormat="0" applyFill="0" applyBorder="0" applyAlignment="0" applyProtection="0"/>
    <xf numFmtId="164" fontId="170" fillId="0" borderId="0">
      <alignment horizontal="center"/>
    </xf>
    <xf numFmtId="164" fontId="174" fillId="0" borderId="0">
      <alignment horizontal="left"/>
    </xf>
    <xf numFmtId="164" fontId="4" fillId="0" borderId="0">
      <alignment horizontal="right"/>
    </xf>
    <xf numFmtId="164" fontId="4" fillId="0" borderId="0">
      <alignment horizontal="left"/>
    </xf>
    <xf numFmtId="164" fontId="171" fillId="0" borderId="0" applyNumberFormat="0" applyBorder="0" applyProtection="0">
      <alignment horizontal="center" textRotation="90"/>
    </xf>
    <xf numFmtId="289" fontId="4" fillId="0" borderId="0">
      <protection locked="0"/>
    </xf>
    <xf numFmtId="164" fontId="144" fillId="0" borderId="0">
      <protection locked="0"/>
    </xf>
    <xf numFmtId="289" fontId="4" fillId="0" borderId="0">
      <protection locked="0"/>
    </xf>
    <xf numFmtId="164" fontId="40" fillId="0" borderId="0"/>
    <xf numFmtId="164" fontId="175" fillId="0" borderId="50" applyNumberFormat="0" applyFill="0" applyBorder="0" applyAlignment="0" applyProtection="0">
      <alignment horizontal="left"/>
    </xf>
    <xf numFmtId="164" fontId="176" fillId="57" borderId="51">
      <alignment horizontal="left" vertical="center"/>
    </xf>
    <xf numFmtId="164" fontId="177" fillId="0" borderId="0">
      <alignment horizontal="center"/>
    </xf>
    <xf numFmtId="164" fontId="178" fillId="0" borderId="2"/>
    <xf numFmtId="165" fontId="4" fillId="0" borderId="0" applyFill="0" applyBorder="0" applyAlignment="0" applyProtection="0"/>
    <xf numFmtId="164" fontId="47" fillId="0" borderId="52" applyNumberFormat="0" applyFill="0" applyAlignment="0" applyProtection="0"/>
    <xf numFmtId="164" fontId="47" fillId="0" borderId="52" applyNumberFormat="0" applyFill="0" applyAlignment="0" applyProtection="0"/>
    <xf numFmtId="164" fontId="179" fillId="0" borderId="0" applyNumberFormat="0" applyFill="0" applyBorder="0" applyAlignment="0" applyProtection="0">
      <alignment vertical="top"/>
      <protection locked="0"/>
    </xf>
    <xf numFmtId="164" fontId="4" fillId="0" borderId="0" applyNumberFormat="0" applyBorder="0" applyAlignment="0" applyProtection="0"/>
    <xf numFmtId="164" fontId="4" fillId="0" borderId="0">
      <alignment horizontal="center"/>
    </xf>
    <xf numFmtId="164" fontId="180" fillId="0" borderId="0" applyNumberFormat="0" applyFill="0" applyBorder="0" applyAlignment="0" applyProtection="0">
      <alignment vertical="top"/>
      <protection locked="0"/>
    </xf>
    <xf numFmtId="164" fontId="180" fillId="0" borderId="0" applyNumberFormat="0" applyFill="0" applyBorder="0" applyAlignment="0" applyProtection="0">
      <alignment vertical="top"/>
      <protection locked="0"/>
    </xf>
    <xf numFmtId="164" fontId="180" fillId="0" borderId="0" applyNumberFormat="0" applyFill="0" applyBorder="0" applyAlignment="0" applyProtection="0">
      <alignment vertical="top"/>
      <protection locked="0"/>
    </xf>
    <xf numFmtId="164" fontId="180" fillId="0" borderId="0" applyNumberFormat="0" applyFill="0" applyBorder="0" applyAlignment="0" applyProtection="0">
      <alignment vertical="top"/>
      <protection locked="0"/>
    </xf>
    <xf numFmtId="164" fontId="180" fillId="0" borderId="0" applyNumberFormat="0" applyFill="0" applyBorder="0" applyAlignment="0" applyProtection="0">
      <alignment vertical="top"/>
      <protection locked="0"/>
    </xf>
    <xf numFmtId="164" fontId="180" fillId="0" borderId="0" applyNumberFormat="0" applyFill="0" applyBorder="0" applyAlignment="0" applyProtection="0">
      <alignment vertical="top"/>
      <protection locked="0"/>
    </xf>
    <xf numFmtId="164" fontId="161" fillId="0" borderId="0" applyNumberFormat="0" applyFill="0" applyBorder="0" applyAlignment="0" applyProtection="0"/>
    <xf numFmtId="164" fontId="62" fillId="0" borderId="0">
      <alignment horizontal="left"/>
    </xf>
    <xf numFmtId="164" fontId="62" fillId="0" borderId="0">
      <alignment horizontal="left"/>
    </xf>
    <xf numFmtId="290" fontId="9" fillId="0" borderId="0">
      <alignment horizontal="right"/>
    </xf>
    <xf numFmtId="164" fontId="36" fillId="0" borderId="0" applyFont="0" applyFill="0" applyBorder="0" applyAlignment="0" applyProtection="0"/>
    <xf numFmtId="38" fontId="27" fillId="0" borderId="0" applyNumberFormat="0"/>
    <xf numFmtId="164" fontId="36" fillId="0" borderId="0" applyFont="0" applyFill="0" applyBorder="0" applyAlignment="0" applyProtection="0"/>
    <xf numFmtId="164" fontId="27" fillId="0" borderId="0" applyFill="0" applyBorder="0" applyAlignment="0" applyProtection="0">
      <alignment horizontal="right"/>
      <protection locked="0"/>
    </xf>
    <xf numFmtId="164" fontId="4" fillId="0" borderId="0"/>
    <xf numFmtId="40" fontId="27" fillId="0" borderId="0" applyFont="0" applyFill="0" applyBorder="0" applyAlignment="0" applyProtection="0">
      <alignment horizontal="right"/>
    </xf>
    <xf numFmtId="164" fontId="89" fillId="0" borderId="0"/>
    <xf numFmtId="10" fontId="37" fillId="35" borderId="27" applyNumberFormat="0" applyBorder="0" applyAlignment="0" applyProtection="0"/>
    <xf numFmtId="164" fontId="147" fillId="3" borderId="21" applyNumberFormat="0" applyAlignment="0" applyProtection="0"/>
    <xf numFmtId="164" fontId="147" fillId="3" borderId="21" applyNumberFormat="0" applyAlignment="0" applyProtection="0"/>
    <xf numFmtId="164" fontId="147" fillId="3" borderId="21" applyNumberFormat="0" applyAlignment="0" applyProtection="0"/>
    <xf numFmtId="164" fontId="147" fillId="3" borderId="21" applyNumberFormat="0" applyAlignment="0" applyProtection="0"/>
    <xf numFmtId="164" fontId="147" fillId="3" borderId="21" applyNumberFormat="0" applyAlignment="0" applyProtection="0"/>
    <xf numFmtId="164" fontId="147" fillId="3" borderId="21" applyNumberFormat="0" applyAlignment="0" applyProtection="0"/>
    <xf numFmtId="164" fontId="147" fillId="3" borderId="21" applyNumberFormat="0" applyAlignment="0" applyProtection="0"/>
    <xf numFmtId="164" fontId="147" fillId="3" borderId="21" applyNumberFormat="0" applyAlignment="0" applyProtection="0"/>
    <xf numFmtId="200" fontId="37" fillId="35" borderId="0" applyFont="0" applyBorder="0" applyAlignment="0" applyProtection="0">
      <protection locked="0"/>
    </xf>
    <xf numFmtId="164" fontId="126" fillId="0" borderId="0" applyFill="0" applyBorder="0" applyProtection="0"/>
    <xf numFmtId="164" fontId="4" fillId="0" borderId="0" applyFill="0" applyBorder="0" applyProtection="0"/>
    <xf numFmtId="164" fontId="36" fillId="35" borderId="0" applyFont="0" applyBorder="0" applyAlignment="0" applyProtection="0">
      <protection locked="0"/>
    </xf>
    <xf numFmtId="164" fontId="36" fillId="35" borderId="0" applyFont="0" applyBorder="0" applyAlignment="0">
      <protection locked="0"/>
    </xf>
    <xf numFmtId="164" fontId="126" fillId="0" borderId="0" applyFill="0" applyBorder="0" applyProtection="0"/>
    <xf numFmtId="164" fontId="37" fillId="35" borderId="0">
      <protection locked="0"/>
    </xf>
    <xf numFmtId="164" fontId="37" fillId="35" borderId="0" applyFont="0" applyBorder="0" applyAlignment="0">
      <protection locked="0"/>
    </xf>
    <xf numFmtId="10" fontId="37" fillId="35" borderId="0">
      <protection locked="0"/>
    </xf>
    <xf numFmtId="164" fontId="4" fillId="35" borderId="0" applyFont="0" applyBorder="0" applyAlignment="0">
      <protection locked="0"/>
    </xf>
    <xf numFmtId="164" fontId="181" fillId="35" borderId="0" applyNumberFormat="0" applyBorder="0" applyAlignment="0">
      <protection locked="0"/>
    </xf>
    <xf numFmtId="3" fontId="182" fillId="0" borderId="53" applyNumberFormat="0" applyFill="0" applyAlignment="0">
      <protection locked="0"/>
    </xf>
    <xf numFmtId="14" fontId="79" fillId="0" borderId="0"/>
    <xf numFmtId="291" fontId="4" fillId="35" borderId="0" applyNumberFormat="0" applyFont="0" applyBorder="0" applyAlignment="0" applyProtection="0">
      <alignment horizontal="center"/>
      <protection locked="0"/>
    </xf>
    <xf numFmtId="196" fontId="37" fillId="35" borderId="2" applyNumberFormat="0" applyFont="0" applyAlignment="0" applyProtection="0">
      <alignment horizontal="center"/>
      <protection locked="0"/>
    </xf>
    <xf numFmtId="164" fontId="4" fillId="0" borderId="0" applyFill="0" applyBorder="0" applyProtection="0">
      <alignment vertical="center"/>
    </xf>
    <xf numFmtId="164" fontId="4" fillId="0" borderId="0" applyFill="0" applyBorder="0" applyProtection="0">
      <alignment vertical="center"/>
    </xf>
    <xf numFmtId="164" fontId="4" fillId="0" borderId="0" applyFill="0" applyBorder="0" applyProtection="0">
      <alignment vertical="center"/>
    </xf>
    <xf numFmtId="14" fontId="79" fillId="0" borderId="0"/>
    <xf numFmtId="164" fontId="4" fillId="0" borderId="0" applyFill="0" applyBorder="0" applyProtection="0">
      <alignment vertical="center"/>
    </xf>
    <xf numFmtId="164" fontId="4" fillId="0" borderId="0" applyFill="0" applyBorder="0">
      <alignment horizontal="right"/>
      <protection locked="0"/>
    </xf>
    <xf numFmtId="164" fontId="183" fillId="0" borderId="0"/>
    <xf numFmtId="40" fontId="9" fillId="0" borderId="0"/>
    <xf numFmtId="274" fontId="9" fillId="0" borderId="0" applyFill="0" applyBorder="0">
      <alignment horizontal="right"/>
      <protection locked="0"/>
    </xf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274" fontId="9" fillId="0" borderId="0" applyFill="0" applyBorder="0">
      <alignment horizontal="right"/>
      <protection locked="0"/>
    </xf>
    <xf numFmtId="164" fontId="50" fillId="58" borderId="51">
      <alignment horizontal="left" vertical="center" wrapText="1"/>
    </xf>
    <xf numFmtId="170" fontId="4" fillId="0" borderId="0" applyFont="0" applyFill="0" applyBorder="0" applyAlignment="0" applyProtection="0"/>
    <xf numFmtId="164" fontId="9" fillId="0" borderId="0" applyNumberFormat="0" applyFill="0" applyBorder="0" applyAlignment="0"/>
    <xf numFmtId="292" fontId="4" fillId="0" borderId="0" applyFont="0" applyFill="0" applyBorder="0" applyAlignment="0" applyProtection="0"/>
    <xf numFmtId="293" fontId="4" fillId="0" borderId="0" applyFont="0" applyFill="0" applyBorder="0" applyAlignment="0" applyProtection="0"/>
    <xf numFmtId="164" fontId="97" fillId="47" borderId="30" applyNumberFormat="0" applyAlignment="0" applyProtection="0"/>
    <xf numFmtId="164" fontId="24" fillId="0" borderId="0" applyNumberFormat="0" applyFill="0" applyBorder="0" applyProtection="0">
      <alignment horizontal="left" vertical="center"/>
    </xf>
    <xf numFmtId="294" fontId="4" fillId="0" borderId="0" applyFont="0" applyFill="0" applyBorder="0" applyAlignment="0" applyProtection="0"/>
    <xf numFmtId="295" fontId="27" fillId="0" borderId="0">
      <alignment horizontal="left"/>
    </xf>
    <xf numFmtId="164" fontId="27" fillId="0" borderId="0">
      <alignment horizontal="left"/>
    </xf>
    <xf numFmtId="164" fontId="184" fillId="0" borderId="0" applyNumberFormat="0">
      <alignment horizontal="left"/>
    </xf>
    <xf numFmtId="296" fontId="37" fillId="0" borderId="2" applyFont="0" applyFill="0" applyBorder="0" applyAlignment="0" applyProtection="0"/>
    <xf numFmtId="164" fontId="4" fillId="0" borderId="2" applyNumberFormat="0" applyFont="0" applyFill="0" applyAlignment="0" applyProtection="0"/>
    <xf numFmtId="164" fontId="4" fillId="0" borderId="0"/>
    <xf numFmtId="297" fontId="9" fillId="0" borderId="0" applyFont="0" applyFill="0" applyBorder="0" applyAlignment="0" applyProtection="0"/>
    <xf numFmtId="164" fontId="78" fillId="48" borderId="0">
      <alignment horizontal="left"/>
    </xf>
    <xf numFmtId="164" fontId="185" fillId="45" borderId="0">
      <alignment horizontal="left"/>
    </xf>
    <xf numFmtId="164" fontId="4" fillId="0" borderId="0" applyFill="0" applyBorder="0" applyAlignment="0" applyProtection="0"/>
    <xf numFmtId="164" fontId="4" fillId="0" borderId="0" applyFill="0" applyBorder="0" applyAlignment="0"/>
    <xf numFmtId="224" fontId="10" fillId="0" borderId="0" applyFill="0" applyBorder="0" applyAlignment="0"/>
    <xf numFmtId="164" fontId="4" fillId="0" borderId="0" applyFill="0" applyBorder="0" applyAlignment="0"/>
    <xf numFmtId="170" fontId="10" fillId="0" borderId="0" applyFill="0" applyBorder="0" applyAlignment="0"/>
    <xf numFmtId="164" fontId="4" fillId="0" borderId="0" applyFill="0" applyBorder="0" applyAlignment="0"/>
    <xf numFmtId="224" fontId="10" fillId="0" borderId="0" applyFill="0" applyBorder="0" applyAlignment="0"/>
    <xf numFmtId="164" fontId="4" fillId="0" borderId="0" applyFill="0" applyBorder="0" applyAlignment="0"/>
    <xf numFmtId="214" fontId="10" fillId="0" borderId="0" applyFill="0" applyBorder="0" applyAlignment="0"/>
    <xf numFmtId="164" fontId="4" fillId="0" borderId="0" applyFill="0" applyBorder="0" applyAlignment="0"/>
    <xf numFmtId="170" fontId="10" fillId="0" borderId="0" applyFill="0" applyBorder="0" applyAlignment="0"/>
    <xf numFmtId="164" fontId="4" fillId="0" borderId="0" applyFill="0" applyBorder="0" applyAlignment="0" applyProtection="0"/>
    <xf numFmtId="37" fontId="186" fillId="0" borderId="0" applyNumberFormat="0" applyFill="0" applyBorder="0" applyAlignment="0" applyProtection="0">
      <alignment horizontal="right"/>
    </xf>
    <xf numFmtId="164" fontId="52" fillId="0" borderId="54" applyNumberFormat="0" applyFill="0" applyAlignment="0" applyProtection="0"/>
    <xf numFmtId="164" fontId="52" fillId="0" borderId="54" applyNumberFormat="0" applyFill="0" applyAlignment="0" applyProtection="0"/>
    <xf numFmtId="164" fontId="52" fillId="0" borderId="54" applyNumberFormat="0" applyFill="0" applyAlignment="0" applyProtection="0"/>
    <xf numFmtId="164" fontId="52" fillId="0" borderId="54" applyNumberFormat="0" applyFill="0" applyAlignment="0" applyProtection="0"/>
    <xf numFmtId="164" fontId="52" fillId="0" borderId="54" applyNumberFormat="0" applyFill="0" applyAlignment="0" applyProtection="0"/>
    <xf numFmtId="164" fontId="52" fillId="0" borderId="54" applyNumberFormat="0" applyFill="0" applyAlignment="0" applyProtection="0"/>
    <xf numFmtId="164" fontId="52" fillId="0" borderId="54" applyNumberFormat="0" applyFill="0" applyAlignment="0" applyProtection="0"/>
    <xf numFmtId="164" fontId="52" fillId="0" borderId="54" applyNumberFormat="0" applyFill="0" applyAlignment="0" applyProtection="0"/>
    <xf numFmtId="170" fontId="4" fillId="0" borderId="0" applyNumberFormat="0" applyFont="0" applyFill="0" applyBorder="0" applyAlignment="0"/>
    <xf numFmtId="164" fontId="8" fillId="51" borderId="0"/>
    <xf numFmtId="164" fontId="4" fillId="0" borderId="0">
      <alignment horizontal="right"/>
    </xf>
    <xf numFmtId="298" fontId="32" fillId="0" borderId="0">
      <alignment horizontal="right"/>
    </xf>
    <xf numFmtId="164" fontId="187" fillId="0" borderId="0">
      <alignment horizontal="right"/>
    </xf>
    <xf numFmtId="164" fontId="29" fillId="0" borderId="0">
      <alignment horizontal="right"/>
    </xf>
    <xf numFmtId="164" fontId="29" fillId="0" borderId="0">
      <alignment horizontal="right"/>
    </xf>
    <xf numFmtId="164" fontId="29" fillId="0" borderId="0">
      <alignment horizontal="right"/>
    </xf>
    <xf numFmtId="164" fontId="29" fillId="0" borderId="0">
      <alignment horizontal="right"/>
    </xf>
    <xf numFmtId="164" fontId="187" fillId="0" borderId="0">
      <alignment horizontal="right"/>
    </xf>
    <xf numFmtId="164" fontId="29" fillId="0" borderId="0">
      <alignment horizontal="right"/>
    </xf>
    <xf numFmtId="164" fontId="29" fillId="0" borderId="0">
      <alignment horizontal="right"/>
    </xf>
    <xf numFmtId="164" fontId="29" fillId="0" borderId="0">
      <alignment horizontal="right"/>
    </xf>
    <xf numFmtId="164" fontId="128" fillId="0" borderId="0">
      <alignment horizontal="right"/>
    </xf>
    <xf numFmtId="164" fontId="4" fillId="0" borderId="0">
      <alignment horizontal="right"/>
    </xf>
    <xf numFmtId="164" fontId="29" fillId="0" borderId="0">
      <alignment horizontal="right"/>
    </xf>
    <xf numFmtId="164" fontId="128" fillId="0" borderId="0">
      <alignment horizontal="right"/>
    </xf>
    <xf numFmtId="164" fontId="29" fillId="0" borderId="0">
      <alignment horizontal="right"/>
    </xf>
    <xf numFmtId="164" fontId="29" fillId="0" borderId="0">
      <alignment horizontal="right"/>
    </xf>
    <xf numFmtId="164" fontId="29" fillId="0" borderId="0">
      <alignment horizontal="right"/>
    </xf>
    <xf numFmtId="164" fontId="29" fillId="0" borderId="0">
      <alignment horizontal="right"/>
    </xf>
    <xf numFmtId="164" fontId="128" fillId="0" borderId="0">
      <alignment horizontal="right"/>
    </xf>
    <xf numFmtId="164" fontId="29" fillId="0" borderId="0">
      <alignment horizontal="right"/>
    </xf>
    <xf numFmtId="164" fontId="4" fillId="0" borderId="0">
      <alignment horizontal="right"/>
    </xf>
    <xf numFmtId="164" fontId="29" fillId="0" borderId="0">
      <alignment horizontal="right"/>
    </xf>
    <xf numFmtId="164" fontId="29" fillId="0" borderId="0">
      <alignment horizontal="right"/>
    </xf>
    <xf numFmtId="164" fontId="29" fillId="0" borderId="0">
      <alignment horizontal="right"/>
    </xf>
    <xf numFmtId="164" fontId="29" fillId="0" borderId="0">
      <alignment horizontal="right"/>
    </xf>
    <xf numFmtId="164" fontId="29" fillId="0" borderId="0">
      <alignment horizontal="right"/>
    </xf>
    <xf numFmtId="164" fontId="29" fillId="0" borderId="0">
      <alignment horizontal="right"/>
    </xf>
    <xf numFmtId="164" fontId="128" fillId="0" borderId="0">
      <alignment horizontal="right"/>
    </xf>
    <xf numFmtId="193" fontId="129" fillId="0" borderId="0">
      <alignment horizontal="right"/>
    </xf>
    <xf numFmtId="164" fontId="29" fillId="0" borderId="0">
      <alignment horizontal="right"/>
    </xf>
    <xf numFmtId="164" fontId="128" fillId="0" borderId="0">
      <alignment horizontal="right"/>
    </xf>
    <xf numFmtId="164" fontId="128" fillId="0" borderId="0">
      <alignment horizontal="right"/>
    </xf>
    <xf numFmtId="164" fontId="128" fillId="0" borderId="0">
      <alignment horizontal="right"/>
    </xf>
    <xf numFmtId="164" fontId="4" fillId="0" borderId="0">
      <alignment horizontal="right"/>
    </xf>
    <xf numFmtId="164" fontId="29" fillId="0" borderId="0">
      <alignment horizontal="right"/>
    </xf>
    <xf numFmtId="164" fontId="29" fillId="0" borderId="0">
      <alignment horizontal="right"/>
    </xf>
    <xf numFmtId="164" fontId="29" fillId="0" borderId="0">
      <alignment horizontal="right"/>
    </xf>
    <xf numFmtId="164" fontId="29" fillId="0" borderId="0">
      <alignment horizontal="right"/>
    </xf>
    <xf numFmtId="164" fontId="4" fillId="0" borderId="0">
      <alignment horizontal="right"/>
    </xf>
    <xf numFmtId="164" fontId="29" fillId="0" borderId="0">
      <alignment horizontal="right"/>
    </xf>
    <xf numFmtId="164" fontId="29" fillId="0" borderId="0">
      <alignment horizontal="right"/>
    </xf>
    <xf numFmtId="164" fontId="29" fillId="0" borderId="0">
      <alignment horizontal="right"/>
    </xf>
    <xf numFmtId="164" fontId="29" fillId="0" borderId="0">
      <alignment horizontal="right"/>
    </xf>
    <xf numFmtId="164" fontId="29" fillId="0" borderId="0">
      <alignment horizontal="right"/>
    </xf>
    <xf numFmtId="164" fontId="29" fillId="0" borderId="0">
      <alignment horizontal="right"/>
    </xf>
    <xf numFmtId="164" fontId="4" fillId="0" borderId="0">
      <alignment horizontal="right"/>
    </xf>
    <xf numFmtId="164" fontId="29" fillId="0" borderId="0">
      <alignment horizontal="right"/>
    </xf>
    <xf numFmtId="164" fontId="29" fillId="0" borderId="0">
      <alignment horizontal="right"/>
    </xf>
    <xf numFmtId="164" fontId="4" fillId="0" borderId="0">
      <alignment horizontal="right"/>
    </xf>
    <xf numFmtId="164" fontId="29" fillId="0" borderId="0">
      <alignment horizontal="right"/>
    </xf>
    <xf numFmtId="164" fontId="29" fillId="0" borderId="0">
      <alignment horizontal="right"/>
    </xf>
    <xf numFmtId="164" fontId="29" fillId="0" borderId="0">
      <alignment horizontal="right"/>
    </xf>
    <xf numFmtId="164" fontId="4" fillId="0" borderId="0">
      <alignment horizontal="right"/>
    </xf>
    <xf numFmtId="164" fontId="4" fillId="0" borderId="0">
      <alignment horizontal="right"/>
    </xf>
    <xf numFmtId="14" fontId="108" fillId="0" borderId="2" applyFont="0" applyFill="0" applyBorder="0" applyAlignment="0" applyProtection="0"/>
    <xf numFmtId="14" fontId="100" fillId="4" borderId="0" applyFont="0" applyFill="0" applyBorder="0" applyAlignment="0" applyProtection="0"/>
    <xf numFmtId="164" fontId="4" fillId="0" borderId="0">
      <alignment horizontal="right"/>
    </xf>
    <xf numFmtId="299" fontId="27" fillId="0" borderId="0">
      <alignment horizontal="right"/>
    </xf>
    <xf numFmtId="164" fontId="113" fillId="0" borderId="0"/>
    <xf numFmtId="164" fontId="188" fillId="0" borderId="17">
      <alignment horizontal="left"/>
      <protection locked="0"/>
    </xf>
    <xf numFmtId="38" fontId="27" fillId="0" borderId="0" applyNumberFormat="0"/>
    <xf numFmtId="169" fontId="4" fillId="0" borderId="0" applyFill="0" applyBorder="0" applyAlignment="0" applyProtection="0"/>
    <xf numFmtId="164" fontId="46" fillId="59" borderId="0" applyNumberFormat="0" applyBorder="0" applyAlignment="0" applyProtection="0"/>
    <xf numFmtId="164" fontId="46" fillId="32" borderId="0" applyNumberFormat="0" applyBorder="0" applyAlignment="0" applyProtection="0"/>
    <xf numFmtId="164" fontId="46" fillId="60" borderId="0" applyNumberFormat="0" applyBorder="0" applyAlignment="0" applyProtection="0"/>
    <xf numFmtId="164" fontId="46" fillId="18" borderId="0" applyNumberFormat="0" applyBorder="0" applyAlignment="0" applyProtection="0"/>
    <xf numFmtId="164" fontId="46" fillId="19" borderId="0" applyNumberFormat="0" applyBorder="0" applyAlignment="0" applyProtection="0"/>
    <xf numFmtId="164" fontId="46" fillId="21" borderId="0" applyNumberFormat="0" applyBorder="0" applyAlignment="0" applyProtection="0"/>
    <xf numFmtId="164" fontId="4" fillId="0" borderId="0">
      <alignment horizontal="center"/>
    </xf>
    <xf numFmtId="164" fontId="189" fillId="0" borderId="0" applyBorder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22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300" fontId="4" fillId="0" borderId="0" applyFont="0" applyFill="0" applyBorder="0" applyAlignment="0" applyProtection="0"/>
    <xf numFmtId="300" fontId="4" fillId="0" borderId="0" applyFont="0" applyFill="0" applyBorder="0" applyAlignment="0" applyProtection="0"/>
    <xf numFmtId="300" fontId="4" fillId="0" borderId="0" applyFont="0" applyFill="0" applyBorder="0" applyAlignment="0" applyProtection="0"/>
    <xf numFmtId="300" fontId="4" fillId="0" borderId="0" applyFont="0" applyFill="0" applyBorder="0" applyAlignment="0" applyProtection="0"/>
    <xf numFmtId="300" fontId="4" fillId="0" borderId="0" applyFont="0" applyFill="0" applyBorder="0" applyAlignment="0" applyProtection="0"/>
    <xf numFmtId="300" fontId="4" fillId="0" borderId="0" applyFont="0" applyFill="0" applyBorder="0" applyAlignment="0" applyProtection="0"/>
    <xf numFmtId="300" fontId="4" fillId="0" borderId="0" applyFont="0" applyFill="0" applyBorder="0" applyAlignment="0" applyProtection="0"/>
    <xf numFmtId="300" fontId="4" fillId="0" borderId="0" applyFont="0" applyFill="0" applyBorder="0" applyAlignment="0" applyProtection="0"/>
    <xf numFmtId="300" fontId="4" fillId="0" borderId="0" applyFont="0" applyFill="0" applyBorder="0" applyAlignment="0" applyProtection="0"/>
    <xf numFmtId="300" fontId="4" fillId="0" borderId="0" applyFont="0" applyFill="0" applyBorder="0" applyAlignment="0" applyProtection="0"/>
    <xf numFmtId="300" fontId="4" fillId="0" borderId="0" applyFont="0" applyFill="0" applyBorder="0" applyAlignment="0" applyProtection="0"/>
    <xf numFmtId="300" fontId="4" fillId="0" borderId="0" applyFont="0" applyFill="0" applyBorder="0" applyAlignment="0" applyProtection="0"/>
    <xf numFmtId="300" fontId="4" fillId="0" borderId="0" applyFont="0" applyFill="0" applyBorder="0" applyAlignment="0" applyProtection="0"/>
    <xf numFmtId="300" fontId="4" fillId="0" borderId="0" applyFont="0" applyFill="0" applyBorder="0" applyAlignment="0" applyProtection="0"/>
    <xf numFmtId="300" fontId="4" fillId="0" borderId="0" applyFont="0" applyFill="0" applyBorder="0" applyAlignment="0" applyProtection="0"/>
    <xf numFmtId="300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193" fontId="37" fillId="0" borderId="0" applyFont="0" applyFill="0" applyBorder="0" applyAlignment="0" applyProtection="0"/>
    <xf numFmtId="301" fontId="37" fillId="0" borderId="0" applyFont="0" applyFill="0" applyBorder="0" applyAlignment="0" applyProtection="0"/>
    <xf numFmtId="302" fontId="37" fillId="0" borderId="0" applyFont="0" applyFill="0" applyBorder="0" applyAlignment="0" applyProtection="0"/>
    <xf numFmtId="193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90" fillId="0" borderId="0" applyFont="0" applyFill="0" applyBorder="0" applyAlignment="0" applyProtection="0"/>
    <xf numFmtId="165" fontId="190" fillId="0" borderId="0" applyFont="0" applyFill="0" applyBorder="0" applyAlignment="0" applyProtection="0"/>
    <xf numFmtId="165" fontId="190" fillId="0" borderId="0" applyFont="0" applyFill="0" applyBorder="0" applyAlignment="0" applyProtection="0"/>
    <xf numFmtId="165" fontId="190" fillId="0" borderId="0" applyFont="0" applyFill="0" applyBorder="0" applyAlignment="0" applyProtection="0"/>
    <xf numFmtId="165" fontId="190" fillId="0" borderId="0" applyFont="0" applyFill="0" applyBorder="0" applyAlignment="0" applyProtection="0"/>
    <xf numFmtId="165" fontId="190" fillId="0" borderId="0" applyFont="0" applyFill="0" applyBorder="0" applyAlignment="0" applyProtection="0"/>
    <xf numFmtId="165" fontId="190" fillId="0" borderId="0" applyFont="0" applyFill="0" applyBorder="0" applyAlignment="0" applyProtection="0"/>
    <xf numFmtId="165" fontId="190" fillId="0" borderId="0" applyFont="0" applyFill="0" applyBorder="0" applyAlignment="0" applyProtection="0"/>
    <xf numFmtId="165" fontId="190" fillId="0" borderId="0" applyFont="0" applyFill="0" applyBorder="0" applyAlignment="0" applyProtection="0"/>
    <xf numFmtId="165" fontId="190" fillId="0" borderId="0" applyFont="0" applyFill="0" applyBorder="0" applyAlignment="0" applyProtection="0"/>
    <xf numFmtId="165" fontId="190" fillId="0" borderId="0" applyFont="0" applyFill="0" applyBorder="0" applyAlignment="0" applyProtection="0"/>
    <xf numFmtId="165" fontId="190" fillId="0" borderId="0" applyFont="0" applyFill="0" applyBorder="0" applyAlignment="0" applyProtection="0"/>
    <xf numFmtId="165" fontId="190" fillId="0" borderId="0" applyFont="0" applyFill="0" applyBorder="0" applyAlignment="0" applyProtection="0"/>
    <xf numFmtId="165" fontId="190" fillId="0" borderId="0" applyFont="0" applyFill="0" applyBorder="0" applyAlignment="0" applyProtection="0"/>
    <xf numFmtId="165" fontId="190" fillId="0" borderId="0" applyFont="0" applyFill="0" applyBorder="0" applyAlignment="0" applyProtection="0"/>
    <xf numFmtId="165" fontId="190" fillId="0" borderId="0" applyFont="0" applyFill="0" applyBorder="0" applyAlignment="0" applyProtection="0"/>
    <xf numFmtId="196" fontId="43" fillId="0" borderId="0" applyFont="0" applyFill="0" applyBorder="0" applyAlignment="0" applyProtection="0"/>
    <xf numFmtId="170" fontId="4" fillId="0" borderId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6" fillId="0" borderId="0"/>
    <xf numFmtId="164" fontId="4" fillId="0" borderId="0">
      <alignment horizontal="right"/>
    </xf>
    <xf numFmtId="303" fontId="27" fillId="0" borderId="0">
      <alignment horizontal="right"/>
    </xf>
    <xf numFmtId="164" fontId="128" fillId="0" borderId="0">
      <alignment horizontal="right"/>
    </xf>
    <xf numFmtId="14" fontId="28" fillId="0" borderId="0" applyFont="0" applyFill="0" applyBorder="0" applyAlignment="0" applyProtection="0"/>
    <xf numFmtId="304" fontId="160" fillId="0" borderId="0" applyFont="0" applyFill="0" applyBorder="0" applyAlignment="0" applyProtection="0"/>
    <xf numFmtId="305" fontId="160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24" fontId="4" fillId="0" borderId="0" applyFont="0" applyFill="0" applyBorder="0" applyAlignment="0" applyProtection="0"/>
    <xf numFmtId="224" fontId="1" fillId="0" borderId="0" applyFont="0" applyFill="0" applyBorder="0" applyAlignment="0" applyProtection="0"/>
    <xf numFmtId="22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>
      <protection locked="0"/>
    </xf>
    <xf numFmtId="164" fontId="4" fillId="0" borderId="0">
      <protection locked="0"/>
    </xf>
    <xf numFmtId="164" fontId="4" fillId="0" borderId="0">
      <protection locked="0"/>
    </xf>
    <xf numFmtId="164" fontId="4" fillId="0" borderId="0">
      <protection locked="0"/>
    </xf>
    <xf numFmtId="164" fontId="4" fillId="0" borderId="0">
      <protection locked="0"/>
    </xf>
    <xf numFmtId="164" fontId="4" fillId="0" borderId="0">
      <protection locked="0"/>
    </xf>
    <xf numFmtId="164" fontId="4" fillId="0" borderId="0">
      <protection locked="0"/>
    </xf>
    <xf numFmtId="164" fontId="4" fillId="0" borderId="0">
      <protection locked="0"/>
    </xf>
    <xf numFmtId="164" fontId="4" fillId="0" borderId="0">
      <protection locked="0"/>
    </xf>
    <xf numFmtId="164" fontId="4" fillId="0" borderId="0">
      <protection locked="0"/>
    </xf>
    <xf numFmtId="164" fontId="4" fillId="0" borderId="0">
      <protection locked="0"/>
    </xf>
    <xf numFmtId="164" fontId="4" fillId="0" borderId="0">
      <protection locked="0"/>
    </xf>
    <xf numFmtId="164" fontId="4" fillId="0" borderId="0">
      <protection locked="0"/>
    </xf>
    <xf numFmtId="164" fontId="4" fillId="0" borderId="0">
      <protection locked="0"/>
    </xf>
    <xf numFmtId="164" fontId="4" fillId="0" borderId="0">
      <protection locked="0"/>
    </xf>
    <xf numFmtId="164" fontId="4" fillId="0" borderId="0">
      <protection locked="0"/>
    </xf>
    <xf numFmtId="164" fontId="4" fillId="0" borderId="0">
      <protection locked="0"/>
    </xf>
    <xf numFmtId="164" fontId="4" fillId="0" borderId="0">
      <protection locked="0"/>
    </xf>
    <xf numFmtId="306" fontId="152" fillId="0" borderId="0" applyFont="0" applyFill="0" applyBorder="0" applyAlignment="0" applyProtection="0"/>
    <xf numFmtId="164" fontId="37" fillId="35" borderId="0">
      <alignment horizontal="center"/>
    </xf>
    <xf numFmtId="164" fontId="12" fillId="0" borderId="0" applyNumberFormat="0">
      <alignment horizontal="left"/>
    </xf>
    <xf numFmtId="164" fontId="191" fillId="0" borderId="0"/>
    <xf numFmtId="307" fontId="113" fillId="0" borderId="0" applyFont="0" applyFill="0" applyBorder="0" applyAlignment="0" applyProtection="0">
      <alignment horizontal="right"/>
    </xf>
    <xf numFmtId="164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164" fontId="4" fillId="0" borderId="0"/>
    <xf numFmtId="308" fontId="11" fillId="0" borderId="0"/>
    <xf numFmtId="40" fontId="27" fillId="0" borderId="0" applyFill="0" applyBorder="0" applyAlignment="0" applyProtection="0">
      <alignment horizontal="left"/>
    </xf>
    <xf numFmtId="164" fontId="113" fillId="0" borderId="0" applyFill="0" applyBorder="0" applyProtection="0"/>
    <xf numFmtId="164" fontId="113" fillId="0" borderId="0" applyFill="0" applyBorder="0" applyProtection="0">
      <alignment vertical="center"/>
    </xf>
    <xf numFmtId="259" fontId="79" fillId="0" borderId="0" applyFont="0" applyFill="0" applyBorder="0" applyAlignment="0" applyProtection="0">
      <alignment horizontal="right"/>
    </xf>
    <xf numFmtId="229" fontId="9" fillId="0" borderId="0"/>
    <xf numFmtId="256" fontId="40" fillId="61" borderId="0" applyNumberFormat="0">
      <alignment horizontal="right"/>
    </xf>
    <xf numFmtId="228" fontId="9" fillId="0" borderId="0"/>
    <xf numFmtId="37" fontId="192" fillId="0" borderId="38">
      <alignment horizontal="right"/>
    </xf>
    <xf numFmtId="164" fontId="36" fillId="6" borderId="0" applyFont="0" applyBorder="0" applyAlignment="0" applyProtection="0">
      <alignment horizontal="right"/>
      <protection hidden="1"/>
    </xf>
    <xf numFmtId="170" fontId="31" fillId="2" borderId="0" applyFont="0" applyFill="0" applyBorder="0" applyAlignment="0" applyProtection="0"/>
    <xf numFmtId="37" fontId="31" fillId="2" borderId="0" applyFont="0" applyFill="0" applyBorder="0" applyAlignment="0" applyProtection="0"/>
    <xf numFmtId="164" fontId="193" fillId="3" borderId="0" applyNumberFormat="0" applyBorder="0" applyAlignment="0" applyProtection="0"/>
    <xf numFmtId="164" fontId="193" fillId="3" borderId="0" applyNumberFormat="0" applyBorder="0" applyAlignment="0" applyProtection="0"/>
    <xf numFmtId="164" fontId="193" fillId="3" borderId="0" applyNumberFormat="0" applyBorder="0" applyAlignment="0" applyProtection="0"/>
    <xf numFmtId="164" fontId="193" fillId="3" borderId="0" applyNumberFormat="0" applyBorder="0" applyAlignment="0" applyProtection="0"/>
    <xf numFmtId="164" fontId="193" fillId="3" borderId="0" applyNumberFormat="0" applyBorder="0" applyAlignment="0" applyProtection="0"/>
    <xf numFmtId="164" fontId="193" fillId="3" borderId="0" applyNumberFormat="0" applyBorder="0" applyAlignment="0" applyProtection="0"/>
    <xf numFmtId="164" fontId="193" fillId="3" borderId="0" applyNumberFormat="0" applyBorder="0" applyAlignment="0" applyProtection="0"/>
    <xf numFmtId="164" fontId="193" fillId="3" borderId="0" applyNumberFormat="0" applyBorder="0" applyAlignment="0" applyProtection="0"/>
    <xf numFmtId="164" fontId="194" fillId="62" borderId="0"/>
    <xf numFmtId="164" fontId="78" fillId="61" borderId="0"/>
    <xf numFmtId="10" fontId="4" fillId="0" borderId="0"/>
    <xf numFmtId="10" fontId="4" fillId="0" borderId="0"/>
    <xf numFmtId="10" fontId="4" fillId="0" borderId="0"/>
    <xf numFmtId="10" fontId="4" fillId="0" borderId="0"/>
    <xf numFmtId="10" fontId="4" fillId="0" borderId="0"/>
    <xf numFmtId="10" fontId="4" fillId="0" borderId="0"/>
    <xf numFmtId="10" fontId="4" fillId="0" borderId="0"/>
    <xf numFmtId="10" fontId="4" fillId="0" borderId="0"/>
    <xf numFmtId="10" fontId="4" fillId="0" borderId="0"/>
    <xf numFmtId="10" fontId="4" fillId="0" borderId="0"/>
    <xf numFmtId="10" fontId="4" fillId="0" borderId="0"/>
    <xf numFmtId="10" fontId="4" fillId="0" borderId="0"/>
    <xf numFmtId="10" fontId="4" fillId="0" borderId="0"/>
    <xf numFmtId="10" fontId="4" fillId="0" borderId="0"/>
    <xf numFmtId="10" fontId="4" fillId="0" borderId="0"/>
    <xf numFmtId="10" fontId="4" fillId="0" borderId="0"/>
    <xf numFmtId="2" fontId="4" fillId="0" borderId="0"/>
    <xf numFmtId="2" fontId="4" fillId="0" borderId="0"/>
    <xf numFmtId="2" fontId="4" fillId="0" borderId="0"/>
    <xf numFmtId="2" fontId="4" fillId="0" borderId="0"/>
    <xf numFmtId="2" fontId="4" fillId="0" borderId="0"/>
    <xf numFmtId="2" fontId="4" fillId="0" borderId="0"/>
    <xf numFmtId="2" fontId="4" fillId="0" borderId="0"/>
    <xf numFmtId="2" fontId="4" fillId="0" borderId="0"/>
    <xf numFmtId="2" fontId="4" fillId="0" borderId="0"/>
    <xf numFmtId="2" fontId="4" fillId="0" borderId="0"/>
    <xf numFmtId="2" fontId="4" fillId="0" borderId="0"/>
    <xf numFmtId="2" fontId="4" fillId="0" borderId="0"/>
    <xf numFmtId="2" fontId="4" fillId="0" borderId="0"/>
    <xf numFmtId="2" fontId="4" fillId="0" borderId="0"/>
    <xf numFmtId="2" fontId="4" fillId="0" borderId="0"/>
    <xf numFmtId="2" fontId="4" fillId="0" borderId="0"/>
    <xf numFmtId="10" fontId="4" fillId="0" borderId="0"/>
    <xf numFmtId="10" fontId="4" fillId="0" borderId="0"/>
    <xf numFmtId="10" fontId="4" fillId="0" borderId="0"/>
    <xf numFmtId="10" fontId="4" fillId="0" borderId="0"/>
    <xf numFmtId="10" fontId="4" fillId="0" borderId="0"/>
    <xf numFmtId="10" fontId="4" fillId="0" borderId="0"/>
    <xf numFmtId="10" fontId="4" fillId="0" borderId="0"/>
    <xf numFmtId="10" fontId="4" fillId="0" borderId="0"/>
    <xf numFmtId="10" fontId="4" fillId="0" borderId="0"/>
    <xf numFmtId="10" fontId="4" fillId="0" borderId="0"/>
    <xf numFmtId="10" fontId="4" fillId="0" borderId="0"/>
    <xf numFmtId="10" fontId="4" fillId="0" borderId="0"/>
    <xf numFmtId="10" fontId="4" fillId="0" borderId="0"/>
    <xf numFmtId="10" fontId="4" fillId="0" borderId="0"/>
    <xf numFmtId="10" fontId="4" fillId="0" borderId="0"/>
    <xf numFmtId="10" fontId="4" fillId="0" borderId="0"/>
    <xf numFmtId="164" fontId="195" fillId="0" borderId="0"/>
    <xf numFmtId="37" fontId="116" fillId="0" borderId="0"/>
    <xf numFmtId="37" fontId="116" fillId="0" borderId="0"/>
    <xf numFmtId="164" fontId="8" fillId="0" borderId="0"/>
    <xf numFmtId="164" fontId="8" fillId="63" borderId="0"/>
    <xf numFmtId="164" fontId="4" fillId="0" borderId="0" applyNumberFormat="0" applyAlignment="0" applyProtection="0"/>
    <xf numFmtId="164" fontId="176" fillId="0" borderId="23">
      <alignment horizontal="center" vertical="center"/>
    </xf>
    <xf numFmtId="170" fontId="122" fillId="0" borderId="0"/>
    <xf numFmtId="164" fontId="4" fillId="0" borderId="0"/>
    <xf numFmtId="309" fontId="27" fillId="0" borderId="0" applyFont="0">
      <alignment horizontal="right"/>
    </xf>
    <xf numFmtId="164" fontId="4" fillId="0" borderId="0"/>
    <xf numFmtId="295" fontId="196" fillId="0" borderId="0"/>
    <xf numFmtId="37" fontId="31" fillId="0" borderId="0" applyFont="0" applyFill="0" applyBorder="0" applyAlignment="0" applyProtection="0"/>
    <xf numFmtId="164" fontId="4" fillId="0" borderId="0" applyFont="0" applyFill="0" applyBorder="0" applyAlignment="0"/>
    <xf numFmtId="40" fontId="37" fillId="0" borderId="0" applyFont="0" applyFill="0" applyBorder="0" applyAlignment="0" applyProtection="0"/>
    <xf numFmtId="164" fontId="37" fillId="0" borderId="0" applyFont="0" applyFill="0" applyBorder="0" applyAlignment="0"/>
    <xf numFmtId="164" fontId="113" fillId="0" borderId="0" applyFill="0" applyBorder="0" applyProtection="0"/>
    <xf numFmtId="164" fontId="190" fillId="0" borderId="0"/>
    <xf numFmtId="164" fontId="4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190" fillId="0" borderId="0"/>
    <xf numFmtId="164" fontId="190" fillId="0" borderId="0"/>
    <xf numFmtId="164" fontId="190" fillId="0" borderId="0"/>
    <xf numFmtId="164" fontId="190" fillId="0" borderId="0"/>
    <xf numFmtId="164" fontId="190" fillId="0" borderId="0"/>
    <xf numFmtId="164" fontId="190" fillId="0" borderId="0"/>
    <xf numFmtId="164" fontId="190" fillId="0" borderId="0"/>
    <xf numFmtId="164" fontId="190" fillId="0" borderId="0"/>
    <xf numFmtId="164" fontId="190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190" fillId="0" borderId="0"/>
    <xf numFmtId="164" fontId="43" fillId="0" borderId="0"/>
    <xf numFmtId="164" fontId="43" fillId="0" borderId="0"/>
    <xf numFmtId="164" fontId="190" fillId="0" borderId="0"/>
    <xf numFmtId="164" fontId="190" fillId="0" borderId="0"/>
    <xf numFmtId="164" fontId="190" fillId="0" borderId="0"/>
    <xf numFmtId="164" fontId="190" fillId="0" borderId="0"/>
    <xf numFmtId="164" fontId="190" fillId="0" borderId="0"/>
    <xf numFmtId="164" fontId="190" fillId="0" borderId="0"/>
    <xf numFmtId="164" fontId="37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>
      <alignment vertical="top"/>
    </xf>
    <xf numFmtId="164" fontId="1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197" fillId="0" borderId="0"/>
    <xf numFmtId="164" fontId="37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37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37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37" fillId="0" borderId="0"/>
    <xf numFmtId="164" fontId="4" fillId="0" borderId="0"/>
    <xf numFmtId="164" fontId="37" fillId="0" borderId="0"/>
    <xf numFmtId="164" fontId="37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37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37" fillId="0" borderId="0"/>
    <xf numFmtId="229" fontId="9" fillId="0" borderId="0" applyFont="0" applyFill="0" applyBorder="0" applyAlignment="0" applyProtection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7" fillId="0" borderId="0"/>
    <xf numFmtId="164" fontId="4" fillId="0" borderId="0"/>
    <xf numFmtId="164" fontId="47" fillId="0" borderId="0"/>
    <xf numFmtId="164" fontId="4" fillId="0" borderId="0"/>
    <xf numFmtId="164" fontId="47" fillId="0" borderId="0"/>
    <xf numFmtId="164" fontId="4" fillId="0" borderId="0"/>
    <xf numFmtId="164" fontId="47" fillId="0" borderId="0"/>
    <xf numFmtId="164" fontId="4" fillId="0" borderId="0"/>
    <xf numFmtId="164" fontId="47" fillId="0" borderId="0"/>
    <xf numFmtId="164" fontId="4" fillId="0" borderId="0"/>
    <xf numFmtId="164" fontId="47" fillId="0" borderId="0"/>
    <xf numFmtId="164" fontId="47" fillId="0" borderId="0"/>
    <xf numFmtId="164" fontId="4" fillId="0" borderId="0"/>
    <xf numFmtId="164" fontId="47" fillId="0" borderId="0"/>
    <xf numFmtId="164" fontId="47" fillId="0" borderId="0"/>
    <xf numFmtId="164" fontId="4" fillId="0" borderId="0"/>
    <xf numFmtId="164" fontId="4" fillId="0" borderId="0"/>
    <xf numFmtId="164" fontId="47" fillId="0" borderId="0"/>
    <xf numFmtId="164" fontId="47" fillId="0" borderId="0"/>
    <xf numFmtId="164" fontId="47" fillId="0" borderId="0"/>
    <xf numFmtId="164" fontId="4" fillId="0" borderId="0"/>
    <xf numFmtId="164" fontId="4" fillId="0" borderId="0"/>
    <xf numFmtId="164" fontId="4" fillId="0" borderId="0"/>
    <xf numFmtId="164" fontId="47" fillId="0" borderId="0"/>
    <xf numFmtId="164" fontId="47" fillId="0" borderId="0"/>
    <xf numFmtId="164" fontId="47" fillId="0" borderId="0"/>
    <xf numFmtId="164" fontId="47" fillId="0" borderId="0"/>
    <xf numFmtId="164" fontId="47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7" fillId="0" borderId="0"/>
    <xf numFmtId="164" fontId="47" fillId="0" borderId="0"/>
    <xf numFmtId="164" fontId="47" fillId="0" borderId="0"/>
    <xf numFmtId="164" fontId="47" fillId="0" borderId="0"/>
    <xf numFmtId="164" fontId="47" fillId="0" borderId="0"/>
    <xf numFmtId="164" fontId="47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7" fillId="0" borderId="0"/>
    <xf numFmtId="164" fontId="47" fillId="0" borderId="0"/>
    <xf numFmtId="164" fontId="4" fillId="0" borderId="0"/>
    <xf numFmtId="164" fontId="4" fillId="0" borderId="0"/>
    <xf numFmtId="164" fontId="37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37" fillId="0" borderId="0"/>
    <xf numFmtId="164" fontId="37" fillId="0" borderId="0"/>
    <xf numFmtId="164" fontId="37" fillId="0" borderId="0"/>
    <xf numFmtId="164" fontId="37" fillId="0" borderId="0"/>
    <xf numFmtId="164" fontId="37" fillId="0" borderId="0"/>
    <xf numFmtId="164" fontId="37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" fillId="0" borderId="0"/>
    <xf numFmtId="164" fontId="4" fillId="0" borderId="0"/>
    <xf numFmtId="164" fontId="4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198" fillId="0" borderId="0"/>
    <xf numFmtId="164" fontId="199" fillId="0" borderId="0"/>
    <xf numFmtId="164" fontId="4" fillId="0" borderId="0"/>
    <xf numFmtId="164" fontId="1" fillId="0" borderId="0"/>
    <xf numFmtId="164" fontId="1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7" fillId="0" borderId="0"/>
    <xf numFmtId="164" fontId="47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3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1" fillId="0" borderId="0"/>
    <xf numFmtId="164" fontId="37" fillId="0" borderId="0"/>
    <xf numFmtId="164" fontId="37" fillId="0" borderId="0"/>
    <xf numFmtId="164" fontId="37" fillId="0" borderId="0"/>
    <xf numFmtId="164" fontId="37" fillId="0" borderId="0"/>
    <xf numFmtId="164" fontId="37" fillId="0" borderId="0"/>
    <xf numFmtId="164" fontId="37" fillId="0" borderId="0"/>
    <xf numFmtId="164" fontId="37" fillId="0" borderId="0"/>
    <xf numFmtId="164" fontId="37" fillId="0" borderId="0"/>
    <xf numFmtId="164" fontId="37" fillId="0" borderId="0"/>
    <xf numFmtId="172" fontId="4" fillId="0" borderId="0">
      <alignment horizontal="left" wrapText="1"/>
    </xf>
    <xf numFmtId="164" fontId="37" fillId="0" borderId="0"/>
    <xf numFmtId="164" fontId="37" fillId="0" borderId="0"/>
    <xf numFmtId="164" fontId="37" fillId="0" borderId="0"/>
    <xf numFmtId="164" fontId="37" fillId="0" borderId="0"/>
    <xf numFmtId="164" fontId="37" fillId="0" borderId="0"/>
    <xf numFmtId="164" fontId="37" fillId="0" borderId="0"/>
    <xf numFmtId="164" fontId="37" fillId="0" borderId="0"/>
    <xf numFmtId="164" fontId="47" fillId="0" borderId="0"/>
    <xf numFmtId="164" fontId="37" fillId="0" borderId="0"/>
    <xf numFmtId="164" fontId="47" fillId="0" borderId="0"/>
    <xf numFmtId="164" fontId="47" fillId="0" borderId="0"/>
    <xf numFmtId="164" fontId="47" fillId="0" borderId="0"/>
    <xf numFmtId="164" fontId="47" fillId="0" borderId="0"/>
    <xf numFmtId="164" fontId="47" fillId="0" borderId="0"/>
    <xf numFmtId="164" fontId="47" fillId="0" borderId="0"/>
    <xf numFmtId="164" fontId="4" fillId="0" borderId="0"/>
    <xf numFmtId="164" fontId="47" fillId="0" borderId="0"/>
    <xf numFmtId="164" fontId="47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7" fillId="0" borderId="0"/>
    <xf numFmtId="164" fontId="1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7" fillId="0" borderId="0"/>
    <xf numFmtId="164" fontId="37" fillId="0" borderId="0"/>
    <xf numFmtId="164" fontId="47" fillId="0" borderId="0"/>
    <xf numFmtId="164" fontId="47" fillId="0" borderId="0"/>
    <xf numFmtId="164" fontId="47" fillId="0" borderId="0"/>
    <xf numFmtId="164" fontId="47" fillId="0" borderId="0"/>
    <xf numFmtId="164" fontId="47" fillId="0" borderId="0"/>
    <xf numFmtId="164" fontId="47" fillId="0" borderId="0"/>
    <xf numFmtId="164" fontId="47" fillId="0" borderId="0"/>
    <xf numFmtId="164" fontId="4" fillId="0" borderId="0" applyNumberFormat="0" applyFont="0" applyFill="0" applyBorder="0" applyAlignment="0" applyProtection="0"/>
    <xf numFmtId="164" fontId="4" fillId="0" borderId="0" applyNumberFormat="0" applyFont="0" applyFill="0" applyBorder="0" applyAlignment="0" applyProtection="0"/>
    <xf numFmtId="164" fontId="4" fillId="0" borderId="0" applyNumberFormat="0" applyFont="0" applyFill="0" applyBorder="0" applyAlignment="0" applyProtection="0"/>
    <xf numFmtId="164" fontId="4" fillId="0" borderId="0" applyNumberFormat="0" applyFont="0" applyFill="0" applyBorder="0" applyAlignment="0" applyProtection="0"/>
    <xf numFmtId="164" fontId="4" fillId="0" borderId="0" applyNumberFormat="0" applyFont="0" applyFill="0" applyBorder="0" applyAlignment="0" applyProtection="0"/>
    <xf numFmtId="164" fontId="4" fillId="0" borderId="0" applyNumberFormat="0" applyFont="0" applyFill="0" applyBorder="0" applyAlignment="0" applyProtection="0"/>
    <xf numFmtId="164" fontId="4" fillId="0" borderId="0" applyNumberFormat="0" applyFont="0" applyFill="0" applyBorder="0" applyAlignment="0" applyProtection="0"/>
    <xf numFmtId="164" fontId="4" fillId="0" borderId="0" applyNumberFormat="0" applyFont="0" applyFill="0" applyBorder="0" applyAlignment="0" applyProtection="0"/>
    <xf numFmtId="164" fontId="4" fillId="0" borderId="0" applyNumberFormat="0" applyFont="0" applyFill="0" applyBorder="0" applyAlignment="0" applyProtection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" fillId="0" borderId="0" applyNumberFormat="0" applyFont="0" applyFill="0" applyBorder="0" applyAlignment="0" applyProtection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" fillId="0" borderId="0" applyNumberFormat="0" applyFont="0" applyFill="0" applyBorder="0" applyAlignment="0" applyProtection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" fillId="0" borderId="0" applyNumberFormat="0" applyFont="0" applyFill="0" applyBorder="0" applyAlignment="0" applyProtection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" fillId="0" borderId="0" applyNumberFormat="0" applyFont="0" applyFill="0" applyBorder="0" applyAlignment="0" applyProtection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4" fillId="0" borderId="0" applyNumberFormat="0" applyFont="0" applyFill="0" applyBorder="0" applyAlignment="0" applyProtection="0"/>
    <xf numFmtId="164" fontId="43" fillId="0" borderId="0"/>
    <xf numFmtId="164" fontId="43" fillId="0" borderId="0"/>
    <xf numFmtId="164" fontId="4" fillId="0" borderId="0" applyNumberFormat="0" applyFont="0" applyFill="0" applyBorder="0" applyAlignment="0" applyProtection="0"/>
    <xf numFmtId="164" fontId="4" fillId="0" borderId="0" applyNumberFormat="0" applyFon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47" fillId="0" borderId="0"/>
    <xf numFmtId="164" fontId="47" fillId="0" borderId="0"/>
    <xf numFmtId="164" fontId="108" fillId="0" borderId="0" applyNumberFormat="0" applyFill="0" applyBorder="0" applyAlignment="0" applyProtection="0"/>
    <xf numFmtId="164" fontId="36" fillId="0" borderId="0" applyFont="0" applyFill="0" applyBorder="0" applyAlignment="0" applyProtection="0"/>
    <xf numFmtId="164" fontId="37" fillId="0" borderId="0" applyFont="0" applyFill="0" applyBorder="0" applyAlignment="0" applyProtection="0">
      <alignment horizontal="right"/>
    </xf>
    <xf numFmtId="164" fontId="113" fillId="0" borderId="0" applyFill="0" applyBorder="0" applyProtection="0">
      <alignment vertical="center"/>
    </xf>
    <xf numFmtId="164" fontId="200" fillId="0" borderId="0"/>
    <xf numFmtId="170" fontId="201" fillId="0" borderId="0">
      <alignment horizontal="left"/>
      <protection locked="0"/>
    </xf>
    <xf numFmtId="170" fontId="81" fillId="0" borderId="0">
      <alignment horizontal="left"/>
      <protection locked="0"/>
    </xf>
    <xf numFmtId="164" fontId="202" fillId="0" borderId="0"/>
    <xf numFmtId="164" fontId="203" fillId="0" borderId="0" applyFill="0" applyBorder="0" applyAlignment="0" applyProtection="0"/>
    <xf numFmtId="164" fontId="37" fillId="0" borderId="0"/>
    <xf numFmtId="214" fontId="9" fillId="2" borderId="0" applyBorder="0">
      <alignment vertical="center"/>
    </xf>
    <xf numFmtId="164" fontId="204" fillId="0" borderId="0"/>
    <xf numFmtId="164" fontId="11" fillId="0" borderId="55" applyFont="0" applyFill="0" applyBorder="0" applyAlignment="0" applyProtection="0"/>
    <xf numFmtId="164" fontId="4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2" fillId="0" borderId="0"/>
    <xf numFmtId="164" fontId="37" fillId="38" borderId="20" applyNumberFormat="0" applyFont="0" applyAlignment="0" applyProtection="0"/>
    <xf numFmtId="164" fontId="37" fillId="38" borderId="20" applyNumberFormat="0" applyFont="0" applyAlignment="0" applyProtection="0"/>
    <xf numFmtId="164" fontId="37" fillId="38" borderId="20" applyNumberFormat="0" applyFont="0" applyAlignment="0" applyProtection="0"/>
    <xf numFmtId="164" fontId="37" fillId="38" borderId="20" applyNumberFormat="0" applyFont="0" applyAlignment="0" applyProtection="0"/>
    <xf numFmtId="164" fontId="37" fillId="38" borderId="20" applyNumberFormat="0" applyFont="0" applyAlignment="0" applyProtection="0"/>
    <xf numFmtId="164" fontId="37" fillId="38" borderId="20" applyNumberFormat="0" applyFont="0" applyAlignment="0" applyProtection="0"/>
    <xf numFmtId="164" fontId="37" fillId="38" borderId="20" applyNumberFormat="0" applyFont="0" applyAlignment="0" applyProtection="0"/>
    <xf numFmtId="164" fontId="37" fillId="38" borderId="20" applyNumberFormat="0" applyFont="0" applyAlignment="0" applyProtection="0"/>
    <xf numFmtId="164" fontId="37" fillId="38" borderId="20" applyNumberFormat="0" applyFont="0" applyAlignment="0" applyProtection="0"/>
    <xf numFmtId="164" fontId="37" fillId="38" borderId="20" applyNumberFormat="0" applyFont="0" applyAlignment="0" applyProtection="0"/>
    <xf numFmtId="164" fontId="37" fillId="38" borderId="20" applyNumberFormat="0" applyFont="0" applyAlignment="0" applyProtection="0"/>
    <xf numFmtId="164" fontId="37" fillId="38" borderId="20" applyNumberFormat="0" applyFont="0" applyAlignment="0" applyProtection="0"/>
    <xf numFmtId="164" fontId="37" fillId="38" borderId="20" applyNumberFormat="0" applyFont="0" applyAlignment="0" applyProtection="0"/>
    <xf numFmtId="164" fontId="37" fillId="38" borderId="20" applyNumberFormat="0" applyFont="0" applyAlignment="0" applyProtection="0"/>
    <xf numFmtId="164" fontId="37" fillId="38" borderId="20" applyNumberFormat="0" applyFont="0" applyAlignment="0" applyProtection="0"/>
    <xf numFmtId="164" fontId="37" fillId="38" borderId="20" applyNumberFormat="0" applyFont="0" applyAlignment="0" applyProtection="0"/>
    <xf numFmtId="164" fontId="47" fillId="38" borderId="20" applyNumberFormat="0" applyFont="0" applyAlignment="0" applyProtection="0"/>
    <xf numFmtId="164" fontId="47" fillId="38" borderId="20" applyNumberFormat="0" applyFont="0" applyAlignment="0" applyProtection="0"/>
    <xf numFmtId="164" fontId="47" fillId="38" borderId="20" applyNumberFormat="0" applyFont="0" applyAlignment="0" applyProtection="0"/>
    <xf numFmtId="164" fontId="47" fillId="38" borderId="20" applyNumberFormat="0" applyFont="0" applyAlignment="0" applyProtection="0"/>
    <xf numFmtId="164" fontId="47" fillId="38" borderId="20" applyNumberFormat="0" applyFont="0" applyAlignment="0" applyProtection="0"/>
    <xf numFmtId="164" fontId="47" fillId="38" borderId="20" applyNumberFormat="0" applyFont="0" applyAlignment="0" applyProtection="0"/>
    <xf numFmtId="164" fontId="47" fillId="38" borderId="20" applyNumberFormat="0" applyFont="0" applyAlignment="0" applyProtection="0"/>
    <xf numFmtId="164" fontId="47" fillId="38" borderId="20" applyNumberFormat="0" applyFont="0" applyAlignment="0" applyProtection="0"/>
    <xf numFmtId="200" fontId="9" fillId="0" borderId="27" applyBorder="0" applyAlignment="0"/>
    <xf numFmtId="1" fontId="4" fillId="0" borderId="0">
      <alignment horizontal="right"/>
      <protection locked="0"/>
    </xf>
    <xf numFmtId="170" fontId="37" fillId="0" borderId="0"/>
    <xf numFmtId="164" fontId="137" fillId="0" borderId="0">
      <alignment horizontal="right"/>
      <protection locked="0"/>
    </xf>
    <xf numFmtId="170" fontId="100" fillId="0" borderId="0">
      <protection locked="0"/>
    </xf>
    <xf numFmtId="164" fontId="4" fillId="0" borderId="0">
      <protection locked="0"/>
    </xf>
    <xf numFmtId="295" fontId="27" fillId="0" borderId="0"/>
    <xf numFmtId="2" fontId="137" fillId="0" borderId="0">
      <alignment horizontal="right"/>
      <protection locked="0"/>
    </xf>
    <xf numFmtId="2" fontId="4" fillId="0" borderId="0">
      <alignment horizontal="right"/>
      <protection locked="0"/>
    </xf>
    <xf numFmtId="170" fontId="202" fillId="0" borderId="0"/>
    <xf numFmtId="223" fontId="84" fillId="0" borderId="0" applyFont="0" applyFill="0" applyBorder="0" applyAlignment="0" applyProtection="0"/>
    <xf numFmtId="220" fontId="122" fillId="0" borderId="0"/>
    <xf numFmtId="37" fontId="4" fillId="0" borderId="56">
      <alignment horizontal="right"/>
    </xf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201" fontId="102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108" fillId="0" borderId="0" applyNumberFormat="0" applyFill="0" applyBorder="0" applyAlignment="0" applyProtection="0"/>
    <xf numFmtId="164" fontId="205" fillId="0" borderId="0" applyNumberFormat="0" applyFill="0" applyBorder="0" applyAlignment="0" applyProtection="0"/>
    <xf numFmtId="164" fontId="41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79" fillId="0" borderId="0" applyBorder="0" applyProtection="0"/>
    <xf numFmtId="164" fontId="4" fillId="0" borderId="0"/>
    <xf numFmtId="164" fontId="206" fillId="0" borderId="0"/>
    <xf numFmtId="164" fontId="31" fillId="64" borderId="0" applyNumberFormat="0" applyFont="0" applyBorder="0" applyAlignment="0" applyProtection="0"/>
    <xf numFmtId="164" fontId="207" fillId="0" borderId="0">
      <alignment horizontal="left" vertical="top"/>
      <protection locked="0"/>
    </xf>
    <xf numFmtId="164" fontId="208" fillId="45" borderId="57" applyNumberFormat="0" applyAlignment="0" applyProtection="0"/>
    <xf numFmtId="164" fontId="208" fillId="45" borderId="57" applyNumberFormat="0" applyAlignment="0" applyProtection="0"/>
    <xf numFmtId="164" fontId="208" fillId="45" borderId="57" applyNumberFormat="0" applyAlignment="0" applyProtection="0"/>
    <xf numFmtId="164" fontId="208" fillId="45" borderId="57" applyNumberFormat="0" applyAlignment="0" applyProtection="0"/>
    <xf numFmtId="164" fontId="208" fillId="45" borderId="57" applyNumberFormat="0" applyAlignment="0" applyProtection="0"/>
    <xf numFmtId="164" fontId="208" fillId="45" borderId="57" applyNumberFormat="0" applyAlignment="0" applyProtection="0"/>
    <xf numFmtId="164" fontId="208" fillId="45" borderId="57" applyNumberFormat="0" applyAlignment="0" applyProtection="0"/>
    <xf numFmtId="164" fontId="208" fillId="45" borderId="57" applyNumberFormat="0" applyAlignment="0" applyProtection="0"/>
    <xf numFmtId="164" fontId="5" fillId="45" borderId="0">
      <alignment horizontal="right"/>
    </xf>
    <xf numFmtId="40" fontId="209" fillId="2" borderId="0">
      <alignment horizontal="right"/>
    </xf>
    <xf numFmtId="164" fontId="210" fillId="65" borderId="0">
      <alignment horizontal="center"/>
    </xf>
    <xf numFmtId="164" fontId="211" fillId="2" borderId="0">
      <alignment horizontal="right"/>
    </xf>
    <xf numFmtId="164" fontId="78" fillId="66" borderId="14"/>
    <xf numFmtId="164" fontId="212" fillId="2" borderId="14"/>
    <xf numFmtId="164" fontId="213" fillId="45" borderId="0" applyBorder="0">
      <alignment horizontal="centerContinuous"/>
    </xf>
    <xf numFmtId="164" fontId="213" fillId="2" borderId="0" applyBorder="0">
      <alignment horizontal="left"/>
    </xf>
    <xf numFmtId="164" fontId="214" fillId="66" borderId="0" applyBorder="0">
      <alignment horizontal="centerContinuous"/>
    </xf>
    <xf numFmtId="164" fontId="215" fillId="0" borderId="0" applyBorder="0">
      <alignment horizontal="centerContinuous"/>
    </xf>
    <xf numFmtId="164" fontId="216" fillId="0" borderId="58" applyNumberFormat="0" applyFill="0" applyAlignment="0" applyProtection="0"/>
    <xf numFmtId="164" fontId="217" fillId="0" borderId="59" applyNumberFormat="0" applyFill="0" applyAlignment="0" applyProtection="0"/>
    <xf numFmtId="164" fontId="218" fillId="0" borderId="60" applyNumberFormat="0" applyFill="0" applyAlignment="0" applyProtection="0"/>
    <xf numFmtId="164" fontId="218" fillId="0" borderId="0" applyNumberFormat="0" applyFill="0" applyBorder="0" applyAlignment="0" applyProtection="0"/>
    <xf numFmtId="37" fontId="37" fillId="0" borderId="0" applyBorder="0">
      <protection locked="0"/>
    </xf>
    <xf numFmtId="164" fontId="219" fillId="0" borderId="0" applyProtection="0">
      <alignment horizontal="left"/>
    </xf>
    <xf numFmtId="164" fontId="219" fillId="0" borderId="0" applyFill="0" applyBorder="0" applyProtection="0">
      <alignment horizontal="left"/>
    </xf>
    <xf numFmtId="164" fontId="219" fillId="0" borderId="0" applyFill="0" applyBorder="0" applyProtection="0">
      <alignment horizontal="left"/>
    </xf>
    <xf numFmtId="164" fontId="220" fillId="0" borderId="0" applyFill="0" applyBorder="0" applyProtection="0">
      <alignment horizontal="left"/>
    </xf>
    <xf numFmtId="164" fontId="220" fillId="0" borderId="0" applyFill="0" applyBorder="0" applyProtection="0">
      <alignment horizontal="left"/>
    </xf>
    <xf numFmtId="1" fontId="221" fillId="0" borderId="0" applyProtection="0">
      <alignment horizontal="right" vertical="center"/>
    </xf>
    <xf numFmtId="1" fontId="221" fillId="0" borderId="0" applyProtection="0">
      <alignment horizontal="right" vertical="center"/>
    </xf>
    <xf numFmtId="164" fontId="31" fillId="0" borderId="61">
      <alignment vertical="top"/>
    </xf>
    <xf numFmtId="170" fontId="50" fillId="0" borderId="0"/>
    <xf numFmtId="164" fontId="202" fillId="0" borderId="0" applyNumberFormat="0" applyFill="0" applyBorder="0" applyAlignment="0" applyProtection="0"/>
    <xf numFmtId="215" fontId="4" fillId="0" borderId="0" applyFill="0"/>
    <xf numFmtId="164" fontId="135" fillId="0" borderId="62" applyNumberFormat="0" applyAlignment="0" applyProtection="0"/>
    <xf numFmtId="164" fontId="9" fillId="5" borderId="0" applyNumberFormat="0" applyFont="0" applyBorder="0" applyAlignment="0" applyProtection="0"/>
    <xf numFmtId="164" fontId="37" fillId="67" borderId="17" applyNumberFormat="0" applyFont="0" applyBorder="0" applyAlignment="0" applyProtection="0">
      <alignment horizontal="center"/>
    </xf>
    <xf numFmtId="164" fontId="37" fillId="33" borderId="17" applyNumberFormat="0" applyFont="0" applyBorder="0" applyAlignment="0" applyProtection="0">
      <alignment horizontal="center"/>
    </xf>
    <xf numFmtId="164" fontId="9" fillId="0" borderId="63" applyNumberFormat="0" applyAlignment="0" applyProtection="0"/>
    <xf numFmtId="164" fontId="9" fillId="0" borderId="64" applyNumberFormat="0" applyAlignment="0" applyProtection="0"/>
    <xf numFmtId="164" fontId="135" fillId="0" borderId="65" applyNumberFormat="0" applyAlignment="0" applyProtection="0"/>
    <xf numFmtId="310" fontId="4" fillId="0" borderId="0" applyFont="0" applyFill="0" applyBorder="0" applyAlignment="0"/>
    <xf numFmtId="311" fontId="4" fillId="0" borderId="0" applyFill="0" applyBorder="0"/>
    <xf numFmtId="164" fontId="4" fillId="0" borderId="0"/>
    <xf numFmtId="210" fontId="9" fillId="0" borderId="0"/>
    <xf numFmtId="164" fontId="29" fillId="0" borderId="0"/>
    <xf numFmtId="40" fontId="27" fillId="0" borderId="0" applyFont="0" applyFill="0" applyBorder="0" applyAlignment="0" applyProtection="0"/>
    <xf numFmtId="164" fontId="4" fillId="0" borderId="0"/>
    <xf numFmtId="285" fontId="9" fillId="0" borderId="0"/>
    <xf numFmtId="312" fontId="28" fillId="0" borderId="0" applyFont="0" applyFill="0" applyBorder="0" applyAlignment="0" applyProtection="0">
      <alignment horizontal="center" vertical="top" wrapText="1"/>
    </xf>
    <xf numFmtId="14" fontId="79" fillId="0" borderId="0" applyFont="0" applyFill="0" applyBorder="0" applyAlignment="0" applyProtection="0">
      <protection locked="0"/>
    </xf>
    <xf numFmtId="313" fontId="4" fillId="0" borderId="0">
      <alignment horizontal="left"/>
    </xf>
    <xf numFmtId="14" fontId="27" fillId="0" borderId="0">
      <alignment horizontal="center" wrapText="1"/>
      <protection locked="0"/>
    </xf>
    <xf numFmtId="164" fontId="27" fillId="0" borderId="0">
      <alignment horizontal="right"/>
    </xf>
    <xf numFmtId="164" fontId="4" fillId="0" borderId="0" applyNumberFormat="0" applyFont="0" applyFill="0" applyBorder="0" applyAlignment="0" applyProtection="0"/>
    <xf numFmtId="164" fontId="10" fillId="0" borderId="0"/>
    <xf numFmtId="164" fontId="48" fillId="0" borderId="0"/>
    <xf numFmtId="314" fontId="4" fillId="0" borderId="0" applyFont="0" applyFill="0" applyBorder="0" applyAlignment="0" applyProtection="0"/>
    <xf numFmtId="314" fontId="4" fillId="0" borderId="0" applyFont="0" applyFill="0" applyBorder="0" applyAlignment="0" applyProtection="0"/>
    <xf numFmtId="314" fontId="4" fillId="0" borderId="0" applyFont="0" applyFill="0" applyBorder="0" applyAlignment="0" applyProtection="0"/>
    <xf numFmtId="314" fontId="4" fillId="0" borderId="0" applyFont="0" applyFill="0" applyBorder="0" applyAlignment="0" applyProtection="0"/>
    <xf numFmtId="314" fontId="4" fillId="0" borderId="0" applyFont="0" applyFill="0" applyBorder="0" applyAlignment="0" applyProtection="0"/>
    <xf numFmtId="314" fontId="4" fillId="0" borderId="0" applyFont="0" applyFill="0" applyBorder="0" applyAlignment="0" applyProtection="0"/>
    <xf numFmtId="314" fontId="4" fillId="0" borderId="0" applyFont="0" applyFill="0" applyBorder="0" applyAlignment="0" applyProtection="0"/>
    <xf numFmtId="314" fontId="4" fillId="0" borderId="0" applyFont="0" applyFill="0" applyBorder="0" applyAlignment="0" applyProtection="0"/>
    <xf numFmtId="314" fontId="4" fillId="0" borderId="0" applyFont="0" applyFill="0" applyBorder="0" applyAlignment="0" applyProtection="0"/>
    <xf numFmtId="314" fontId="4" fillId="0" borderId="0" applyFont="0" applyFill="0" applyBorder="0" applyAlignment="0" applyProtection="0"/>
    <xf numFmtId="10" fontId="9" fillId="0" borderId="0" applyFont="0" applyFill="0" applyBorder="0" applyAlignment="0" applyProtection="0"/>
    <xf numFmtId="164" fontId="4" fillId="0" borderId="0" applyFont="0" applyFill="0" applyBorder="0" applyAlignment="0"/>
    <xf numFmtId="246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164" fontId="4" fillId="0" borderId="0" applyFont="0" applyFill="0" applyBorder="0" applyAlignment="0" applyProtection="0"/>
    <xf numFmtId="315" fontId="4" fillId="0" borderId="0" applyFont="0" applyFill="0" applyBorder="0" applyAlignment="0" applyProtection="0"/>
    <xf numFmtId="164" fontId="222" fillId="35" borderId="27" applyFill="0" applyBorder="0" applyAlignment="0" applyProtection="0">
      <alignment horizontal="right"/>
      <protection locked="0"/>
    </xf>
    <xf numFmtId="164" fontId="222" fillId="0" borderId="0" applyFill="0" applyBorder="0" applyAlignment="0" applyProtection="0"/>
    <xf numFmtId="164" fontId="222" fillId="0" borderId="0" applyFill="0" applyBorder="0" applyAlignment="0" applyProtection="0"/>
    <xf numFmtId="164" fontId="222" fillId="0" borderId="66" applyFill="0" applyBorder="0" applyAlignment="0" applyProtection="0">
      <alignment horizontal="center"/>
    </xf>
    <xf numFmtId="164" fontId="36" fillId="6" borderId="0" applyFill="0" applyBorder="0" applyAlignment="0" applyProtection="0">
      <protection hidden="1"/>
    </xf>
    <xf numFmtId="10" fontId="4" fillId="0" borderId="0" applyFont="0" applyFill="0" applyBorder="0" applyAlignment="0" applyProtection="0"/>
    <xf numFmtId="164" fontId="222" fillId="0" borderId="0" applyFill="0" applyBorder="0" applyAlignment="0" applyProtection="0"/>
    <xf numFmtId="164" fontId="222" fillId="64" borderId="0" applyFont="0" applyFill="0" applyBorder="0" applyAlignment="0" applyProtection="0"/>
    <xf numFmtId="196" fontId="74" fillId="0" borderId="0" applyBorder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Protection="0">
      <alignment horizontal="right"/>
    </xf>
    <xf numFmtId="316" fontId="4" fillId="0" borderId="0" applyFont="0" applyFill="0" applyBorder="0" applyProtection="0">
      <alignment horizontal="right"/>
    </xf>
    <xf numFmtId="317" fontId="44" fillId="0" borderId="0">
      <alignment horizontal="right"/>
    </xf>
    <xf numFmtId="318" fontId="40" fillId="61" borderId="0">
      <alignment horizontal="right"/>
    </xf>
    <xf numFmtId="319" fontId="27" fillId="0" borderId="0" applyFont="0" applyFill="0" applyBorder="0" applyProtection="0">
      <alignment horizontal="right"/>
    </xf>
    <xf numFmtId="320" fontId="27" fillId="0" borderId="0" applyFont="0" applyFill="0" applyBorder="0" applyProtection="0">
      <alignment horizontal="right"/>
    </xf>
    <xf numFmtId="164" fontId="4" fillId="0" borderId="0" applyFont="0" applyFill="0" applyBorder="0" applyAlignment="0" applyProtection="0"/>
    <xf numFmtId="164" fontId="89" fillId="4" borderId="67" applyFont="0" applyFill="0" applyBorder="0" applyAlignment="0" applyProtection="0"/>
    <xf numFmtId="214" fontId="79" fillId="0" borderId="0" applyFont="0" applyFill="0" applyBorder="0" applyAlignment="0" applyProtection="0"/>
    <xf numFmtId="196" fontId="27" fillId="0" borderId="0"/>
    <xf numFmtId="164" fontId="27" fillId="0" borderId="0"/>
    <xf numFmtId="196" fontId="4" fillId="0" borderId="0"/>
    <xf numFmtId="164" fontId="4" fillId="0" borderId="0"/>
    <xf numFmtId="10" fontId="27" fillId="0" borderId="0"/>
    <xf numFmtId="10" fontId="27" fillId="0" borderId="0"/>
    <xf numFmtId="10" fontId="4" fillId="0" borderId="0">
      <protection locked="0"/>
    </xf>
    <xf numFmtId="10" fontId="4" fillId="0" borderId="0">
      <protection locked="0"/>
    </xf>
    <xf numFmtId="164" fontId="25" fillId="0" borderId="0"/>
    <xf numFmtId="164" fontId="9" fillId="0" borderId="0" applyFill="0" applyBorder="0">
      <alignment horizontal="right"/>
      <protection locked="0"/>
    </xf>
    <xf numFmtId="164" fontId="27" fillId="0" borderId="0" applyFont="0" applyFill="0" applyBorder="0" applyAlignment="0" applyProtection="0"/>
    <xf numFmtId="274" fontId="36" fillId="0" borderId="0" applyFont="0" applyFill="0" applyBorder="0" applyAlignment="0" applyProtection="0"/>
    <xf numFmtId="317" fontId="40" fillId="0" borderId="0">
      <alignment horizontal="right"/>
    </xf>
    <xf numFmtId="321" fontId="41" fillId="0" borderId="0" applyFill="0" applyBorder="0" applyProtection="0"/>
    <xf numFmtId="200" fontId="27" fillId="0" borderId="0" applyFont="0" applyFill="0" applyBorder="0" applyAlignment="0" applyProtection="0"/>
    <xf numFmtId="164" fontId="37" fillId="68" borderId="0" applyNumberFormat="0" applyFont="0" applyBorder="0" applyAlignment="0" applyProtection="0"/>
    <xf numFmtId="164" fontId="27" fillId="0" borderId="0" applyFont="0" applyFill="0" applyBorder="0" applyAlignment="0" applyProtection="0">
      <protection locked="0"/>
    </xf>
    <xf numFmtId="322" fontId="4" fillId="0" borderId="0">
      <protection locked="0"/>
    </xf>
    <xf numFmtId="322" fontId="4" fillId="0" borderId="0">
      <protection locked="0"/>
    </xf>
    <xf numFmtId="322" fontId="4" fillId="0" borderId="0">
      <protection locked="0"/>
    </xf>
    <xf numFmtId="322" fontId="4" fillId="0" borderId="0">
      <protection locked="0"/>
    </xf>
    <xf numFmtId="322" fontId="4" fillId="0" borderId="0">
      <protection locked="0"/>
    </xf>
    <xf numFmtId="322" fontId="4" fillId="0" borderId="0">
      <protection locked="0"/>
    </xf>
    <xf numFmtId="322" fontId="4" fillId="0" borderId="0">
      <protection locked="0"/>
    </xf>
    <xf numFmtId="322" fontId="4" fillId="0" borderId="0">
      <protection locked="0"/>
    </xf>
    <xf numFmtId="322" fontId="4" fillId="0" borderId="0">
      <protection locked="0"/>
    </xf>
    <xf numFmtId="322" fontId="4" fillId="0" borderId="0">
      <protection locked="0"/>
    </xf>
    <xf numFmtId="322" fontId="4" fillId="0" borderId="0">
      <protection locked="0"/>
    </xf>
    <xf numFmtId="322" fontId="4" fillId="0" borderId="0">
      <protection locked="0"/>
    </xf>
    <xf numFmtId="322" fontId="4" fillId="0" borderId="0">
      <protection locked="0"/>
    </xf>
    <xf numFmtId="322" fontId="4" fillId="0" borderId="0">
      <protection locked="0"/>
    </xf>
    <xf numFmtId="322" fontId="4" fillId="0" borderId="0">
      <protection locked="0"/>
    </xf>
    <xf numFmtId="322" fontId="4" fillId="0" borderId="0">
      <protection locked="0"/>
    </xf>
    <xf numFmtId="322" fontId="4" fillId="0" borderId="0">
      <protection locked="0"/>
    </xf>
    <xf numFmtId="322" fontId="4" fillId="0" borderId="0">
      <protection locked="0"/>
    </xf>
    <xf numFmtId="9" fontId="190" fillId="0" borderId="0" applyFont="0" applyFill="0" applyBorder="0" applyAlignment="0" applyProtection="0"/>
    <xf numFmtId="9" fontId="190" fillId="0" borderId="0" applyFont="0" applyFill="0" applyBorder="0" applyAlignment="0" applyProtection="0"/>
    <xf numFmtId="9" fontId="190" fillId="0" borderId="0" applyFont="0" applyFill="0" applyBorder="0" applyAlignment="0" applyProtection="0"/>
    <xf numFmtId="9" fontId="190" fillId="0" borderId="0" applyFont="0" applyFill="0" applyBorder="0" applyAlignment="0" applyProtection="0"/>
    <xf numFmtId="9" fontId="190" fillId="0" borderId="0" applyFont="0" applyFill="0" applyBorder="0" applyAlignment="0" applyProtection="0"/>
    <xf numFmtId="9" fontId="190" fillId="0" borderId="0" applyFont="0" applyFill="0" applyBorder="0" applyAlignment="0" applyProtection="0"/>
    <xf numFmtId="9" fontId="190" fillId="0" borderId="0" applyFont="0" applyFill="0" applyBorder="0" applyAlignment="0" applyProtection="0"/>
    <xf numFmtId="9" fontId="190" fillId="0" borderId="0" applyFont="0" applyFill="0" applyBorder="0" applyAlignment="0" applyProtection="0"/>
    <xf numFmtId="9" fontId="190" fillId="0" borderId="0" applyFont="0" applyFill="0" applyBorder="0" applyAlignment="0" applyProtection="0"/>
    <xf numFmtId="9" fontId="190" fillId="0" borderId="0" applyFont="0" applyFill="0" applyBorder="0" applyAlignment="0" applyProtection="0"/>
    <xf numFmtId="9" fontId="190" fillId="0" borderId="0" applyFont="0" applyFill="0" applyBorder="0" applyAlignment="0" applyProtection="0"/>
    <xf numFmtId="9" fontId="190" fillId="0" borderId="0" applyFont="0" applyFill="0" applyBorder="0" applyAlignment="0" applyProtection="0"/>
    <xf numFmtId="9" fontId="190" fillId="0" borderId="0" applyFont="0" applyFill="0" applyBorder="0" applyAlignment="0" applyProtection="0"/>
    <xf numFmtId="9" fontId="190" fillId="0" borderId="0" applyFont="0" applyFill="0" applyBorder="0" applyAlignment="0" applyProtection="0"/>
    <xf numFmtId="9" fontId="190" fillId="0" borderId="0" applyFont="0" applyFill="0" applyBorder="0" applyAlignment="0" applyProtection="0"/>
    <xf numFmtId="9" fontId="19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23" fillId="0" borderId="0" applyFont="0" applyFill="0" applyBorder="0" applyAlignment="0" applyProtection="0">
      <alignment vertical="top" wrapText="1"/>
      <protection locked="0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323" fontId="4" fillId="0" borderId="0"/>
    <xf numFmtId="164" fontId="4" fillId="0" borderId="0" applyFill="0" applyBorder="0" applyAlignment="0"/>
    <xf numFmtId="224" fontId="10" fillId="0" borderId="0" applyFill="0" applyBorder="0" applyAlignment="0"/>
    <xf numFmtId="164" fontId="4" fillId="0" borderId="0" applyFill="0" applyBorder="0" applyAlignment="0"/>
    <xf numFmtId="170" fontId="10" fillId="0" borderId="0" applyFill="0" applyBorder="0" applyAlignment="0"/>
    <xf numFmtId="164" fontId="4" fillId="0" borderId="0" applyFill="0" applyBorder="0" applyAlignment="0"/>
    <xf numFmtId="224" fontId="10" fillId="0" borderId="0" applyFill="0" applyBorder="0" applyAlignment="0"/>
    <xf numFmtId="164" fontId="4" fillId="0" borderId="0" applyFill="0" applyBorder="0" applyAlignment="0"/>
    <xf numFmtId="214" fontId="10" fillId="0" borderId="0" applyFill="0" applyBorder="0" applyAlignment="0"/>
    <xf numFmtId="164" fontId="4" fillId="0" borderId="0" applyFill="0" applyBorder="0" applyAlignment="0"/>
    <xf numFmtId="170" fontId="10" fillId="0" borderId="0" applyFill="0" applyBorder="0" applyAlignment="0"/>
    <xf numFmtId="164" fontId="27" fillId="0" borderId="0" applyFill="0" applyBorder="0" applyAlignment="0" applyProtection="0"/>
    <xf numFmtId="164" fontId="36" fillId="0" borderId="0" applyFill="0" applyBorder="0" applyAlignment="0" applyProtection="0">
      <protection locked="0"/>
    </xf>
    <xf numFmtId="164" fontId="4" fillId="0" borderId="0" applyFill="0" applyBorder="0" applyAlignment="0" applyProtection="0"/>
    <xf numFmtId="38" fontId="27" fillId="0" borderId="0" applyFont="0" applyFill="0" applyBorder="0" applyAlignment="0" applyProtection="0"/>
    <xf numFmtId="164" fontId="4" fillId="0" borderId="0">
      <alignment horizontal="right"/>
    </xf>
    <xf numFmtId="203" fontId="202" fillId="0" borderId="0" applyFont="0" applyFill="0" applyBorder="0" applyAlignment="0" applyProtection="0"/>
    <xf numFmtId="164" fontId="36" fillId="0" borderId="0" applyFont="0" applyFill="0" applyBorder="0" applyAlignment="0" applyProtection="0">
      <alignment horizontal="right"/>
    </xf>
    <xf numFmtId="164" fontId="4" fillId="0" borderId="0">
      <alignment horizontal="right"/>
      <protection locked="0"/>
    </xf>
    <xf numFmtId="164" fontId="62" fillId="0" borderId="0">
      <alignment horizontal="left"/>
    </xf>
    <xf numFmtId="164" fontId="108" fillId="6" borderId="27" applyNumberFormat="0" applyFont="0" applyAlignment="0" applyProtection="0"/>
    <xf numFmtId="291" fontId="4" fillId="6" borderId="0" applyNumberFormat="0" applyFont="0" applyBorder="0" applyAlignment="0" applyProtection="0">
      <alignment horizontal="center"/>
      <protection locked="0"/>
    </xf>
    <xf numFmtId="164" fontId="108" fillId="0" borderId="0" applyFill="0" applyBorder="0" applyProtection="0">
      <alignment horizontal="right"/>
    </xf>
    <xf numFmtId="164" fontId="62" fillId="0" borderId="0">
      <alignment horizontal="left"/>
    </xf>
    <xf numFmtId="1" fontId="224" fillId="6" borderId="0">
      <alignment horizontal="center"/>
    </xf>
    <xf numFmtId="9" fontId="12" fillId="0" borderId="0" applyFont="0" applyFill="0" applyBorder="0" applyAlignment="0" applyProtection="0"/>
    <xf numFmtId="164" fontId="58" fillId="0" borderId="0">
      <alignment horizontal="left"/>
    </xf>
    <xf numFmtId="164" fontId="12" fillId="0" borderId="0" applyNumberFormat="0" applyFont="0" applyFill="0" applyBorder="0" applyAlignment="0" applyProtection="0">
      <alignment horizontal="left"/>
    </xf>
    <xf numFmtId="164" fontId="12" fillId="0" borderId="0" applyNumberFormat="0" applyFont="0" applyFill="0" applyBorder="0" applyAlignment="0" applyProtection="0">
      <alignment horizontal="left"/>
    </xf>
    <xf numFmtId="15" fontId="12" fillId="0" borderId="0" applyFont="0" applyFill="0" applyBorder="0" applyAlignment="0" applyProtection="0"/>
    <xf numFmtId="4" fontId="12" fillId="0" borderId="0" applyFont="0" applyFill="0" applyBorder="0" applyAlignment="0" applyProtection="0"/>
    <xf numFmtId="164" fontId="83" fillId="0" borderId="23">
      <alignment horizontal="center"/>
    </xf>
    <xf numFmtId="3" fontId="12" fillId="0" borderId="0" applyFont="0" applyFill="0" applyBorder="0" applyAlignment="0" applyProtection="0"/>
    <xf numFmtId="164" fontId="12" fillId="69" borderId="0" applyNumberFormat="0" applyFont="0" applyBorder="0" applyAlignment="0" applyProtection="0"/>
    <xf numFmtId="3" fontId="152" fillId="0" borderId="0" applyFont="0" applyFill="0" applyBorder="0" applyAlignment="0" applyProtection="0"/>
    <xf numFmtId="164" fontId="4" fillId="6" borderId="0"/>
    <xf numFmtId="324" fontId="32" fillId="6" borderId="0"/>
    <xf numFmtId="164" fontId="29" fillId="6" borderId="0"/>
    <xf numFmtId="164" fontId="4" fillId="6" borderId="0"/>
    <xf numFmtId="164" fontId="29" fillId="6" borderId="0"/>
    <xf numFmtId="164" fontId="29" fillId="6" borderId="0"/>
    <xf numFmtId="164" fontId="29" fillId="6" borderId="0"/>
    <xf numFmtId="164" fontId="29" fillId="6" borderId="0"/>
    <xf numFmtId="164" fontId="29" fillId="6" borderId="0"/>
    <xf numFmtId="164" fontId="29" fillId="6" borderId="0"/>
    <xf numFmtId="164" fontId="29" fillId="6" borderId="0"/>
    <xf numFmtId="164" fontId="29" fillId="6" borderId="0"/>
    <xf numFmtId="164" fontId="4" fillId="6" borderId="0"/>
    <xf numFmtId="164" fontId="29" fillId="6" borderId="0"/>
    <xf numFmtId="325" fontId="129" fillId="6" borderId="0"/>
    <xf numFmtId="164" fontId="4" fillId="6" borderId="0"/>
    <xf numFmtId="164" fontId="29" fillId="6" borderId="0"/>
    <xf numFmtId="164" fontId="4" fillId="6" borderId="0"/>
    <xf numFmtId="164" fontId="29" fillId="6" borderId="0"/>
    <xf numFmtId="164" fontId="29" fillId="6" borderId="0"/>
    <xf numFmtId="164" fontId="29" fillId="6" borderId="0"/>
    <xf numFmtId="164" fontId="4" fillId="6" borderId="0"/>
    <xf numFmtId="164" fontId="29" fillId="6" borderId="0"/>
    <xf numFmtId="164" fontId="29" fillId="6" borderId="0"/>
    <xf numFmtId="164" fontId="4" fillId="6" borderId="0"/>
    <xf numFmtId="164" fontId="4" fillId="6" borderId="0"/>
    <xf numFmtId="164" fontId="4" fillId="6" borderId="0"/>
    <xf numFmtId="164" fontId="225" fillId="0" borderId="0">
      <alignment horizontal="center"/>
    </xf>
    <xf numFmtId="164" fontId="29" fillId="0" borderId="2">
      <alignment horizontal="centerContinuous"/>
    </xf>
    <xf numFmtId="280" fontId="32" fillId="6" borderId="0">
      <alignment horizontal="right"/>
    </xf>
    <xf numFmtId="164" fontId="9" fillId="0" borderId="0">
      <alignment vertical="top"/>
    </xf>
    <xf numFmtId="164" fontId="9" fillId="0" borderId="0">
      <alignment vertical="top"/>
    </xf>
    <xf numFmtId="250" fontId="128" fillId="0" borderId="0">
      <alignment horizontal="center"/>
    </xf>
    <xf numFmtId="170" fontId="9" fillId="0" borderId="0">
      <alignment vertical="top"/>
    </xf>
    <xf numFmtId="170" fontId="9" fillId="0" borderId="0">
      <alignment vertical="top"/>
    </xf>
    <xf numFmtId="164" fontId="4" fillId="6" borderId="14">
      <alignment horizontal="right"/>
    </xf>
    <xf numFmtId="326" fontId="32" fillId="6" borderId="14">
      <alignment horizontal="right"/>
    </xf>
    <xf numFmtId="192" fontId="226" fillId="0" borderId="0"/>
    <xf numFmtId="164" fontId="4" fillId="0" borderId="0" applyFont="0" applyFill="0" applyBorder="0" applyProtection="0">
      <alignment horizontal="right"/>
    </xf>
    <xf numFmtId="327" fontId="4" fillId="0" borderId="0" applyFont="0" applyFill="0" applyBorder="0" applyProtection="0">
      <alignment horizontal="right"/>
    </xf>
    <xf numFmtId="164" fontId="4" fillId="0" borderId="0" applyFont="0" applyFill="0" applyBorder="0" applyProtection="0">
      <alignment horizontal="right"/>
    </xf>
    <xf numFmtId="328" fontId="4" fillId="0" borderId="0" applyFont="0" applyFill="0" applyBorder="0" applyProtection="0">
      <alignment horizontal="right"/>
    </xf>
    <xf numFmtId="164" fontId="4" fillId="0" borderId="0" applyFont="0" applyFill="0" applyBorder="0" applyProtection="0">
      <alignment horizontal="right"/>
    </xf>
    <xf numFmtId="329" fontId="9" fillId="0" borderId="0">
      <alignment horizontal="right"/>
      <protection locked="0"/>
    </xf>
    <xf numFmtId="164" fontId="227" fillId="2" borderId="0" applyNumberFormat="0" applyFill="0" applyBorder="0" applyAlignment="0" applyProtection="0"/>
    <xf numFmtId="164" fontId="228" fillId="0" borderId="0" applyNumberFormat="0" applyFill="0" applyBorder="0" applyAlignment="0" applyProtection="0">
      <alignment horizontal="left"/>
    </xf>
    <xf numFmtId="164" fontId="229" fillId="0" borderId="17" applyNumberFormat="0" applyFill="0" applyBorder="0" applyAlignment="0" applyProtection="0">
      <protection hidden="1"/>
    </xf>
    <xf numFmtId="164" fontId="230" fillId="0" borderId="0" applyNumberFormat="0" applyFill="0" applyBorder="0" applyAlignment="0" applyProtection="0"/>
    <xf numFmtId="220" fontId="37" fillId="0" borderId="45" applyNumberFormat="0" applyFill="0" applyBorder="0" applyAlignment="0" applyProtection="0">
      <alignment horizontal="right"/>
    </xf>
    <xf numFmtId="164" fontId="58" fillId="0" borderId="45" applyNumberFormat="0" applyFont="0" applyAlignment="0" applyProtection="0">
      <alignment horizontal="center" vertical="center"/>
    </xf>
    <xf numFmtId="1" fontId="37" fillId="0" borderId="45" applyFont="0" applyFill="0" applyBorder="0" applyAlignment="0" applyProtection="0">
      <alignment horizontal="center"/>
    </xf>
    <xf numFmtId="1" fontId="16" fillId="0" borderId="45" applyFill="0" applyProtection="0">
      <alignment horizontal="center" vertical="center"/>
    </xf>
    <xf numFmtId="164" fontId="231" fillId="70" borderId="0" applyNumberFormat="0" applyFont="0" applyBorder="0" applyAlignment="0">
      <alignment horizontal="center"/>
    </xf>
    <xf numFmtId="164" fontId="112" fillId="0" borderId="0" applyFont="0" applyFill="0" applyBorder="0" applyAlignment="0" applyProtection="0"/>
    <xf numFmtId="164" fontId="185" fillId="3" borderId="0">
      <alignment horizontal="center"/>
    </xf>
    <xf numFmtId="49" fontId="176" fillId="45" borderId="0">
      <alignment horizontal="center"/>
    </xf>
    <xf numFmtId="164" fontId="62" fillId="0" borderId="0">
      <alignment horizontal="left"/>
    </xf>
    <xf numFmtId="164" fontId="232" fillId="0" borderId="0" applyNumberFormat="0" applyBorder="0" applyProtection="0"/>
    <xf numFmtId="164" fontId="232" fillId="0" borderId="0" applyBorder="0" applyProtection="0"/>
    <xf numFmtId="14" fontId="4" fillId="0" borderId="0" applyNumberFormat="0" applyFill="0" applyBorder="0" applyAlignment="0" applyProtection="0">
      <alignment horizontal="left"/>
    </xf>
    <xf numFmtId="14" fontId="41" fillId="0" borderId="0" applyNumberFormat="0" applyFill="0" applyBorder="0" applyAlignment="0" applyProtection="0">
      <alignment horizontal="left"/>
    </xf>
    <xf numFmtId="164" fontId="69" fillId="0" borderId="0">
      <alignment horizontal="left" vertical="center" wrapText="1"/>
    </xf>
    <xf numFmtId="37" fontId="233" fillId="0" borderId="0" applyNumberFormat="0" applyFill="0" applyBorder="0" applyAlignment="0" applyProtection="0"/>
    <xf numFmtId="164" fontId="24" fillId="0" borderId="0" applyNumberFormat="0" applyFill="0" applyBorder="0" applyProtection="0">
      <alignment horizontal="right" vertical="center"/>
    </xf>
    <xf numFmtId="164" fontId="37" fillId="0" borderId="0">
      <alignment horizontal="right"/>
    </xf>
    <xf numFmtId="164" fontId="105" fillId="48" borderId="0">
      <alignment horizontal="center"/>
    </xf>
    <xf numFmtId="164" fontId="105" fillId="48" borderId="0">
      <alignment horizontal="centerContinuous"/>
    </xf>
    <xf numFmtId="164" fontId="17" fillId="45" borderId="0">
      <alignment horizontal="left"/>
    </xf>
    <xf numFmtId="49" fontId="17" fillId="45" borderId="0">
      <alignment horizontal="center"/>
    </xf>
    <xf numFmtId="164" fontId="78" fillId="48" borderId="0">
      <alignment horizontal="left"/>
    </xf>
    <xf numFmtId="49" fontId="17" fillId="45" borderId="0">
      <alignment horizontal="left"/>
    </xf>
    <xf numFmtId="164" fontId="78" fillId="48" borderId="0">
      <alignment horizontal="centerContinuous"/>
    </xf>
    <xf numFmtId="164" fontId="78" fillId="48" borderId="0">
      <alignment horizontal="right"/>
    </xf>
    <xf numFmtId="49" fontId="185" fillId="45" borderId="0">
      <alignment horizontal="left"/>
    </xf>
    <xf numFmtId="164" fontId="105" fillId="48" borderId="0">
      <alignment horizontal="right"/>
    </xf>
    <xf numFmtId="164" fontId="37" fillId="0" borderId="0"/>
    <xf numFmtId="164" fontId="8" fillId="0" borderId="0"/>
    <xf numFmtId="164" fontId="32" fillId="0" borderId="0"/>
    <xf numFmtId="164" fontId="159" fillId="0" borderId="68">
      <alignment vertical="center"/>
    </xf>
    <xf numFmtId="164" fontId="98" fillId="0" borderId="31" applyNumberFormat="0" applyFill="0" applyAlignment="0" applyProtection="0"/>
    <xf numFmtId="164" fontId="17" fillId="12" borderId="0">
      <alignment horizontal="center"/>
    </xf>
    <xf numFmtId="164" fontId="100" fillId="12" borderId="0">
      <alignment horizontal="center"/>
    </xf>
    <xf numFmtId="164" fontId="4" fillId="0" borderId="0" applyNumberFormat="0" applyFont="0" applyFill="0" applyBorder="0" applyAlignment="0" applyProtection="0"/>
    <xf numFmtId="164" fontId="122" fillId="0" borderId="69"/>
    <xf numFmtId="164" fontId="154" fillId="0" borderId="0" applyFill="0" applyBorder="0" applyProtection="0">
      <alignment horizontal="left"/>
    </xf>
    <xf numFmtId="164" fontId="154" fillId="0" borderId="0" applyFill="0" applyBorder="0" applyProtection="0">
      <alignment horizontal="left"/>
    </xf>
    <xf numFmtId="164" fontId="234" fillId="71" borderId="0"/>
    <xf numFmtId="164" fontId="154" fillId="50" borderId="27">
      <alignment horizontal="center" vertical="center" wrapText="1"/>
      <protection hidden="1"/>
    </xf>
    <xf numFmtId="164" fontId="235" fillId="50" borderId="27">
      <alignment horizontal="center" vertical="center" wrapText="1"/>
      <protection hidden="1"/>
    </xf>
    <xf numFmtId="223" fontId="160" fillId="0" borderId="0" applyFont="0" applyFill="0" applyBorder="0" applyAlignment="0" applyProtection="0"/>
    <xf numFmtId="165" fontId="160" fillId="0" borderId="0" applyFont="0" applyFill="0" applyBorder="0" applyAlignment="0" applyProtection="0"/>
    <xf numFmtId="164" fontId="9" fillId="61" borderId="0" applyNumberFormat="0" applyFont="0" applyBorder="0" applyAlignment="0" applyProtection="0"/>
    <xf numFmtId="164" fontId="9" fillId="61" borderId="0" applyNumberFormat="0" applyFont="0" applyBorder="0" applyAlignment="0" applyProtection="0"/>
    <xf numFmtId="164" fontId="4" fillId="62" borderId="0" applyNumberFormat="0" applyBorder="0" applyAlignment="0" applyProtection="0"/>
    <xf numFmtId="164" fontId="231" fillId="1" borderId="26" applyNumberFormat="0" applyFont="0" applyAlignment="0">
      <alignment horizontal="center"/>
    </xf>
    <xf numFmtId="164" fontId="27" fillId="0" borderId="0" applyFill="0" applyBorder="0" applyAlignment="0" applyProtection="0">
      <protection locked="0"/>
    </xf>
    <xf numFmtId="164" fontId="4" fillId="0" borderId="19" applyNumberFormat="0" applyFont="0" applyFill="0" applyAlignment="0" applyProtection="0"/>
    <xf numFmtId="222" fontId="91" fillId="0" borderId="0" applyFill="0" applyBorder="0" applyAlignment="0" applyProtection="0"/>
    <xf numFmtId="222" fontId="91" fillId="0" borderId="0" applyFill="0" applyBorder="0" applyAlignment="0" applyProtection="0"/>
    <xf numFmtId="164" fontId="236" fillId="0" borderId="0" applyNumberFormat="0" applyFill="0" applyBorder="0" applyAlignment="0">
      <alignment horizontal="center"/>
    </xf>
    <xf numFmtId="164" fontId="4" fillId="0" borderId="0">
      <alignment horizontal="center"/>
    </xf>
    <xf numFmtId="164" fontId="68" fillId="0" borderId="0">
      <alignment horizontal="left" vertical="center" wrapText="1"/>
    </xf>
    <xf numFmtId="164" fontId="4" fillId="0" borderId="0"/>
    <xf numFmtId="164" fontId="4" fillId="0" borderId="0"/>
    <xf numFmtId="164" fontId="78" fillId="72" borderId="70">
      <alignment horizontal="center" wrapText="1"/>
    </xf>
    <xf numFmtId="164" fontId="237" fillId="0" borderId="50"/>
    <xf numFmtId="12" fontId="4" fillId="0" borderId="0" applyFont="0" applyFill="0" applyBorder="0" applyProtection="0">
      <alignment horizontal="right"/>
    </xf>
    <xf numFmtId="164" fontId="4" fillId="53" borderId="0" applyFont="0" applyFill="0" applyBorder="0" applyProtection="0">
      <alignment horizontal="right"/>
    </xf>
    <xf numFmtId="330" fontId="4" fillId="53" borderId="0" applyFont="0" applyFill="0" applyBorder="0" applyProtection="0">
      <alignment horizontal="right"/>
    </xf>
    <xf numFmtId="164" fontId="4" fillId="0" borderId="0" applyFont="0" applyFill="0" applyBorder="0" applyAlignment="0" applyProtection="0">
      <alignment horizontal="right"/>
    </xf>
    <xf numFmtId="164" fontId="238" fillId="0" borderId="0"/>
    <xf numFmtId="164" fontId="239" fillId="63" borderId="0"/>
    <xf numFmtId="164" fontId="239" fillId="0" borderId="0"/>
    <xf numFmtId="164" fontId="239" fillId="0" borderId="0"/>
    <xf numFmtId="164" fontId="239" fillId="73" borderId="0"/>
    <xf numFmtId="164" fontId="239" fillId="73" borderId="0"/>
    <xf numFmtId="164" fontId="5" fillId="0" borderId="0">
      <alignment vertical="top"/>
    </xf>
    <xf numFmtId="164" fontId="4" fillId="0" borderId="0"/>
    <xf numFmtId="164" fontId="53" fillId="0" borderId="0"/>
    <xf numFmtId="164" fontId="53" fillId="0" borderId="0"/>
    <xf numFmtId="164" fontId="53" fillId="0" borderId="0"/>
    <xf numFmtId="164" fontId="4" fillId="0" borderId="0" applyNumberFormat="0" applyFill="0" applyBorder="0" applyAlignment="0" applyProtection="0"/>
    <xf numFmtId="164" fontId="53" fillId="0" borderId="0"/>
    <xf numFmtId="164" fontId="53" fillId="0" borderId="0"/>
    <xf numFmtId="170" fontId="36" fillId="0" borderId="0"/>
    <xf numFmtId="164" fontId="53" fillId="0" borderId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7" fontId="48" fillId="0" borderId="0"/>
    <xf numFmtId="223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223" fontId="4" fillId="0" borderId="0" applyFont="0" applyFill="0" applyBorder="0" applyAlignment="0" applyProtection="0"/>
    <xf numFmtId="331" fontId="37" fillId="0" borderId="0" applyFill="0" applyBorder="0" applyProtection="0">
      <alignment horizontal="right" wrapText="1"/>
    </xf>
    <xf numFmtId="164" fontId="11" fillId="0" borderId="0">
      <alignment vertical="top"/>
    </xf>
    <xf numFmtId="332" fontId="37" fillId="0" borderId="0" applyFill="0" applyBorder="0" applyProtection="0">
      <alignment horizontal="right" wrapText="1"/>
    </xf>
    <xf numFmtId="38" fontId="4" fillId="0" borderId="0" applyFont="0" applyFill="0" applyBorder="0" applyAlignment="0" applyProtection="0"/>
    <xf numFmtId="333" fontId="37" fillId="0" borderId="0" applyFill="0" applyBorder="0" applyProtection="0">
      <alignment horizontal="right" wrapText="1"/>
    </xf>
    <xf numFmtId="38" fontId="4" fillId="0" borderId="0" applyFont="0" applyFill="0" applyBorder="0" applyAlignment="0" applyProtection="0"/>
    <xf numFmtId="14" fontId="37" fillId="0" borderId="0" applyFill="0" applyBorder="0" applyProtection="0">
      <alignment horizontal="right"/>
    </xf>
    <xf numFmtId="38" fontId="4" fillId="0" borderId="0" applyFont="0" applyFill="0" applyBorder="0" applyAlignment="0" applyProtection="0"/>
    <xf numFmtId="334" fontId="37" fillId="0" borderId="0" applyFill="0" applyBorder="0" applyProtection="0">
      <alignment horizontal="right"/>
    </xf>
    <xf numFmtId="164" fontId="11" fillId="0" borderId="0">
      <alignment vertical="top"/>
    </xf>
    <xf numFmtId="334" fontId="37" fillId="0" borderId="0" applyFill="0" applyBorder="0" applyProtection="0">
      <alignment horizontal="right"/>
    </xf>
    <xf numFmtId="164" fontId="11" fillId="0" borderId="0">
      <alignment vertical="top"/>
    </xf>
    <xf numFmtId="335" fontId="37" fillId="0" borderId="0" applyFill="0" applyBorder="0" applyProtection="0">
      <alignment horizontal="right" wrapText="1"/>
    </xf>
    <xf numFmtId="223" fontId="4" fillId="0" borderId="0" applyFont="0" applyFill="0" applyBorder="0" applyAlignment="0" applyProtection="0"/>
    <xf numFmtId="274" fontId="37" fillId="0" borderId="0" applyFill="0" applyBorder="0" applyProtection="0">
      <alignment horizontal="right" wrapText="1"/>
    </xf>
    <xf numFmtId="164" fontId="4" fillId="0" borderId="0">
      <alignment vertical="top"/>
    </xf>
    <xf numFmtId="4" fontId="37" fillId="0" borderId="0" applyFill="0" applyBorder="0" applyProtection="0">
      <alignment wrapText="1"/>
    </xf>
    <xf numFmtId="164" fontId="4" fillId="0" borderId="0" applyNumberFormat="0" applyFont="0" applyFill="0" applyBorder="0" applyAlignment="0" applyProtection="0"/>
    <xf numFmtId="223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164" fontId="37" fillId="0" borderId="0" applyNumberFormat="0" applyFill="0" applyBorder="0" applyProtection="0">
      <alignment horizontal="left" vertical="top" wrapText="1"/>
    </xf>
    <xf numFmtId="164" fontId="11" fillId="0" borderId="0">
      <alignment vertical="top"/>
    </xf>
    <xf numFmtId="164" fontId="108" fillId="0" borderId="0" applyNumberFormat="0" applyFill="0" applyBorder="0" applyProtection="0">
      <alignment horizontal="left" vertical="top" wrapText="1"/>
    </xf>
    <xf numFmtId="164" fontId="11" fillId="0" borderId="0">
      <alignment vertical="top"/>
    </xf>
    <xf numFmtId="336" fontId="181" fillId="0" borderId="0" applyFill="0" applyBorder="0" applyProtection="0">
      <alignment horizontal="center" wrapText="1"/>
    </xf>
    <xf numFmtId="164" fontId="11" fillId="0" borderId="0">
      <alignment vertical="top"/>
    </xf>
    <xf numFmtId="335" fontId="181" fillId="0" borderId="0" applyFill="0" applyBorder="0" applyProtection="0">
      <alignment horizontal="right" wrapText="1"/>
    </xf>
    <xf numFmtId="164" fontId="11" fillId="0" borderId="0">
      <alignment vertical="top"/>
    </xf>
    <xf numFmtId="333" fontId="181" fillId="0" borderId="0" applyFill="0" applyBorder="0" applyProtection="0">
      <alignment horizontal="right" wrapText="1"/>
    </xf>
    <xf numFmtId="164" fontId="11" fillId="0" borderId="0">
      <alignment vertical="top"/>
    </xf>
    <xf numFmtId="337" fontId="181" fillId="0" borderId="0" applyFill="0" applyBorder="0" applyProtection="0">
      <alignment horizontal="right" wrapText="1"/>
    </xf>
    <xf numFmtId="38" fontId="4" fillId="0" borderId="0" applyFont="0" applyFill="0" applyBorder="0" applyAlignment="0" applyProtection="0"/>
    <xf numFmtId="37" fontId="181" fillId="0" borderId="0" applyFill="0" applyBorder="0" applyProtection="0">
      <alignment horizontal="center" wrapText="1"/>
    </xf>
    <xf numFmtId="164" fontId="11" fillId="0" borderId="0">
      <alignment vertical="top"/>
    </xf>
    <xf numFmtId="334" fontId="181" fillId="0" borderId="0" applyFill="0" applyBorder="0" applyProtection="0">
      <alignment horizontal="right"/>
    </xf>
    <xf numFmtId="164" fontId="11" fillId="0" borderId="0">
      <alignment vertical="top"/>
    </xf>
    <xf numFmtId="338" fontId="181" fillId="0" borderId="0" applyFill="0" applyBorder="0" applyProtection="0">
      <alignment horizontal="right"/>
    </xf>
    <xf numFmtId="38" fontId="4" fillId="0" borderId="0" applyFont="0" applyFill="0" applyBorder="0" applyAlignment="0" applyProtection="0"/>
    <xf numFmtId="14" fontId="181" fillId="0" borderId="0" applyFill="0" applyBorder="0" applyProtection="0">
      <alignment horizontal="right"/>
    </xf>
    <xf numFmtId="329" fontId="190" fillId="0" borderId="0"/>
    <xf numFmtId="164" fontId="4" fillId="0" borderId="0">
      <alignment vertical="top"/>
    </xf>
    <xf numFmtId="38" fontId="4" fillId="0" borderId="0" applyFont="0" applyFill="0" applyBorder="0" applyAlignment="0" applyProtection="0"/>
    <xf numFmtId="4" fontId="181" fillId="0" borderId="0" applyFill="0" applyBorder="0" applyProtection="0">
      <alignment wrapText="1"/>
    </xf>
    <xf numFmtId="164" fontId="11" fillId="0" borderId="0">
      <alignment vertical="top"/>
    </xf>
    <xf numFmtId="164" fontId="108" fillId="0" borderId="50" applyNumberFormat="0" applyFill="0" applyProtection="0">
      <alignment wrapText="1"/>
    </xf>
    <xf numFmtId="38" fontId="4" fillId="0" borderId="0" applyFont="0" applyFill="0" applyBorder="0" applyAlignment="0" applyProtection="0"/>
    <xf numFmtId="164" fontId="50" fillId="0" borderId="0" applyNumberFormat="0" applyFill="0" applyBorder="0" applyProtection="0">
      <alignment wrapText="1"/>
    </xf>
    <xf numFmtId="38" fontId="4" fillId="0" borderId="0" applyFont="0" applyFill="0" applyBorder="0" applyAlignment="0" applyProtection="0"/>
    <xf numFmtId="164" fontId="108" fillId="0" borderId="50" applyNumberFormat="0" applyFill="0" applyProtection="0">
      <alignment horizontal="center" wrapText="1"/>
    </xf>
    <xf numFmtId="38" fontId="4" fillId="0" borderId="0" applyFont="0" applyFill="0" applyBorder="0" applyAlignment="0" applyProtection="0"/>
    <xf numFmtId="327" fontId="108" fillId="0" borderId="0" applyFill="0" applyBorder="0" applyProtection="0">
      <alignment horizontal="center" wrapText="1"/>
    </xf>
    <xf numFmtId="38" fontId="4" fillId="0" borderId="0" applyFont="0" applyFill="0" applyBorder="0" applyAlignment="0" applyProtection="0"/>
    <xf numFmtId="164" fontId="154" fillId="0" borderId="0" applyNumberFormat="0" applyFill="0" applyBorder="0" applyProtection="0">
      <alignment horizontal="justify" wrapText="1"/>
    </xf>
    <xf numFmtId="38" fontId="4" fillId="0" borderId="0" applyFont="0" applyFill="0" applyBorder="0" applyAlignment="0" applyProtection="0"/>
    <xf numFmtId="164" fontId="108" fillId="0" borderId="0" applyNumberFormat="0" applyFill="0" applyBorder="0" applyProtection="0">
      <alignment horizontal="centerContinuous" wrapText="1"/>
    </xf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223" fontId="4" fillId="0" borderId="0" applyFont="0" applyFill="0" applyBorder="0" applyAlignment="0" applyProtection="0"/>
    <xf numFmtId="164" fontId="53" fillId="0" borderId="0"/>
    <xf numFmtId="164" fontId="11" fillId="0" borderId="0">
      <alignment vertical="top"/>
    </xf>
    <xf numFmtId="164" fontId="11" fillId="0" borderId="0">
      <alignment vertical="top"/>
    </xf>
    <xf numFmtId="38" fontId="4" fillId="0" borderId="0" applyFont="0" applyFill="0" applyBorder="0" applyAlignment="0" applyProtection="0"/>
    <xf numFmtId="164" fontId="4" fillId="0" borderId="0">
      <alignment vertical="top"/>
    </xf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164" fontId="11" fillId="0" borderId="0">
      <alignment vertical="top"/>
    </xf>
    <xf numFmtId="164" fontId="8" fillId="0" borderId="0">
      <alignment vertical="center"/>
    </xf>
    <xf numFmtId="164" fontId="11" fillId="0" borderId="0">
      <alignment vertical="top"/>
    </xf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22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39" fontId="4" fillId="0" borderId="0" applyFont="0" applyFill="0" applyBorder="0" applyAlignment="0" applyProtection="0"/>
    <xf numFmtId="339" fontId="4" fillId="0" borderId="0" applyFont="0" applyFill="0" applyBorder="0" applyAlignment="0" applyProtection="0"/>
    <xf numFmtId="40" fontId="12" fillId="0" borderId="0" applyFont="0" applyFill="0" applyBorder="0" applyAlignment="0" applyProtection="0"/>
    <xf numFmtId="40" fontId="12" fillId="0" borderId="0" applyFont="0" applyFill="0" applyBorder="0" applyAlignment="0" applyProtection="0"/>
    <xf numFmtId="164" fontId="53" fillId="0" borderId="0"/>
    <xf numFmtId="164" fontId="4" fillId="0" borderId="0"/>
    <xf numFmtId="164" fontId="4" fillId="0" borderId="0"/>
    <xf numFmtId="164" fontId="32" fillId="0" borderId="0" applyNumberFormat="0" applyBorder="0" applyAlignment="0"/>
    <xf numFmtId="164" fontId="49" fillId="0" borderId="0" applyNumberFormat="0" applyBorder="0" applyAlignment="0"/>
    <xf numFmtId="164" fontId="240" fillId="0" borderId="0" applyNumberFormat="0" applyBorder="0" applyAlignment="0"/>
    <xf numFmtId="164" fontId="93" fillId="0" borderId="0" applyNumberFormat="0" applyBorder="0" applyAlignment="0"/>
    <xf numFmtId="164" fontId="93" fillId="0" borderId="0" applyNumberFormat="0" applyBorder="0" applyAlignment="0"/>
    <xf numFmtId="40" fontId="50" fillId="0" borderId="10">
      <alignment vertical="top"/>
    </xf>
    <xf numFmtId="274" fontId="4" fillId="0" borderId="0" applyFill="0" applyBorder="0" applyAlignment="0" applyProtection="0"/>
    <xf numFmtId="14" fontId="79" fillId="0" borderId="0" applyFill="0" applyBorder="0" applyAlignment="0" applyProtection="0">
      <alignment horizontal="left"/>
      <protection locked="0"/>
    </xf>
    <xf numFmtId="14" fontId="79" fillId="0" borderId="0" applyFill="0" applyBorder="0" applyAlignment="0" applyProtection="0"/>
    <xf numFmtId="164" fontId="81" fillId="0" borderId="0" applyNumberFormat="0" applyFill="0" applyBorder="0" applyProtection="0">
      <alignment horizontal="left" vertical="center"/>
    </xf>
    <xf numFmtId="14" fontId="79" fillId="0" borderId="0" applyFill="0" applyBorder="0" applyAlignment="0" applyProtection="0">
      <alignment horizontal="left"/>
      <protection locked="0"/>
    </xf>
    <xf numFmtId="14" fontId="79" fillId="0" borderId="0" applyFill="0" applyBorder="0" applyAlignment="0" applyProtection="0">
      <protection locked="0"/>
    </xf>
    <xf numFmtId="38" fontId="27" fillId="0" borderId="0" applyFont="0" applyFill="0" applyBorder="0" applyAlignment="0" applyProtection="0">
      <protection locked="0"/>
    </xf>
    <xf numFmtId="164" fontId="241" fillId="0" borderId="0"/>
    <xf numFmtId="164" fontId="4" fillId="0" borderId="0" applyNumberFormat="0" applyFill="0" applyBorder="0" applyAlignment="0" applyProtection="0"/>
    <xf numFmtId="164" fontId="220" fillId="0" borderId="0"/>
    <xf numFmtId="40" fontId="4" fillId="0" borderId="0" applyBorder="0">
      <alignment horizontal="right"/>
    </xf>
    <xf numFmtId="40" fontId="242" fillId="0" borderId="0" applyBorder="0">
      <alignment horizontal="right"/>
    </xf>
    <xf numFmtId="164" fontId="31" fillId="0" borderId="0" applyFill="0" applyBorder="0" applyAlignment="0" applyProtection="0"/>
    <xf numFmtId="164" fontId="108" fillId="6" borderId="0" applyNumberFormat="0" applyFont="0" applyBorder="0" applyAlignment="0" applyProtection="0"/>
    <xf numFmtId="164" fontId="243" fillId="0" borderId="0"/>
    <xf numFmtId="164" fontId="36" fillId="0" borderId="0"/>
    <xf numFmtId="164" fontId="36" fillId="0" borderId="0"/>
    <xf numFmtId="164" fontId="36" fillId="0" borderId="0"/>
    <xf numFmtId="164" fontId="113" fillId="0" borderId="0"/>
    <xf numFmtId="164" fontId="26" fillId="0" borderId="0" applyFill="0" applyBorder="0" applyProtection="0">
      <alignment horizontal="center" vertical="center"/>
    </xf>
    <xf numFmtId="164" fontId="26" fillId="0" borderId="0" applyFill="0" applyBorder="0" applyProtection="0">
      <alignment horizontal="center" vertical="center"/>
    </xf>
    <xf numFmtId="164" fontId="31" fillId="0" borderId="0"/>
    <xf numFmtId="164" fontId="244" fillId="0" borderId="0" applyBorder="0" applyProtection="0">
      <alignment vertical="center"/>
    </xf>
    <xf numFmtId="164" fontId="244" fillId="0" borderId="0" applyBorder="0" applyProtection="0">
      <alignment vertical="center"/>
    </xf>
    <xf numFmtId="275" fontId="244" fillId="0" borderId="2" applyBorder="0" applyProtection="0">
      <alignment horizontal="right" vertical="center"/>
    </xf>
    <xf numFmtId="275" fontId="244" fillId="0" borderId="2" applyBorder="0" applyProtection="0">
      <alignment horizontal="right" vertical="center"/>
    </xf>
    <xf numFmtId="164" fontId="245" fillId="74" borderId="0" applyBorder="0" applyProtection="0">
      <alignment horizontal="centerContinuous" vertical="center"/>
    </xf>
    <xf numFmtId="164" fontId="245" fillId="74" borderId="0" applyBorder="0" applyProtection="0">
      <alignment horizontal="centerContinuous" vertical="center"/>
    </xf>
    <xf numFmtId="164" fontId="245" fillId="36" borderId="2" applyBorder="0" applyProtection="0">
      <alignment horizontal="centerContinuous" vertical="center"/>
    </xf>
    <xf numFmtId="164" fontId="245" fillId="36" borderId="2" applyBorder="0" applyProtection="0">
      <alignment horizontal="centerContinuous" vertical="center"/>
    </xf>
    <xf numFmtId="164" fontId="31" fillId="0" borderId="0" applyNumberFormat="0" applyFill="0" applyBorder="0" applyProtection="0">
      <alignment horizontal="left"/>
    </xf>
    <xf numFmtId="164" fontId="108" fillId="0" borderId="0" applyBorder="0" applyProtection="0">
      <alignment horizontal="left"/>
    </xf>
    <xf numFmtId="164" fontId="57" fillId="0" borderId="0" applyNumberFormat="0" applyFill="0" applyBorder="0" applyProtection="0">
      <alignment horizontal="left"/>
    </xf>
    <xf numFmtId="164" fontId="26" fillId="0" borderId="0" applyFill="0" applyBorder="0" applyProtection="0"/>
    <xf numFmtId="164" fontId="246" fillId="0" borderId="0" applyFill="0" applyBorder="0" applyProtection="0"/>
    <xf numFmtId="164" fontId="202" fillId="0" borderId="0"/>
    <xf numFmtId="164" fontId="247" fillId="0" borderId="0" applyFill="0" applyBorder="0" applyProtection="0">
      <alignment horizontal="left"/>
    </xf>
    <xf numFmtId="164" fontId="248" fillId="0" borderId="0" applyFill="0" applyBorder="0" applyProtection="0">
      <alignment horizontal="left"/>
    </xf>
    <xf numFmtId="164" fontId="57" fillId="0" borderId="19" applyFill="0" applyBorder="0" applyProtection="0">
      <alignment horizontal="left" vertical="top"/>
    </xf>
    <xf numFmtId="164" fontId="249" fillId="0" borderId="0" applyFill="0" applyBorder="0" applyProtection="0">
      <alignment horizontal="left" vertical="top"/>
    </xf>
    <xf numFmtId="164" fontId="135" fillId="0" borderId="0">
      <alignment horizontal="centerContinuous"/>
    </xf>
    <xf numFmtId="164" fontId="17" fillId="2" borderId="10" applyNumberFormat="0" applyFont="0" applyFill="0" applyAlignment="0" applyProtection="0">
      <protection locked="0"/>
    </xf>
    <xf numFmtId="164" fontId="4" fillId="0" borderId="0" applyNumberFormat="0" applyFill="0" applyBorder="0">
      <alignment horizontal="left"/>
    </xf>
    <xf numFmtId="164" fontId="31" fillId="0" borderId="0" applyNumberFormat="0" applyFill="0" applyBorder="0">
      <alignment horizontal="right"/>
    </xf>
    <xf numFmtId="164" fontId="4" fillId="0" borderId="0" applyNumberFormat="0" applyFill="0" applyBorder="0">
      <alignment horizontal="right"/>
    </xf>
    <xf numFmtId="164" fontId="17" fillId="2" borderId="71" applyNumberFormat="0" applyFont="0" applyFill="0" applyAlignment="0" applyProtection="0">
      <protection locked="0"/>
    </xf>
    <xf numFmtId="1" fontId="157" fillId="0" borderId="0"/>
    <xf numFmtId="49" fontId="250" fillId="0" borderId="0"/>
    <xf numFmtId="164" fontId="37" fillId="0" borderId="0"/>
    <xf numFmtId="164" fontId="37" fillId="0" borderId="0"/>
    <xf numFmtId="164" fontId="108" fillId="0" borderId="0" applyNumberFormat="0" applyFill="0" applyBorder="0" applyAlignment="0" applyProtection="0"/>
    <xf numFmtId="164" fontId="251" fillId="0" borderId="0"/>
    <xf numFmtId="164" fontId="31" fillId="0" borderId="0" applyNumberFormat="0" applyFill="0" applyBorder="0" applyProtection="0"/>
    <xf numFmtId="164" fontId="205" fillId="0" borderId="0" applyNumberFormat="0" applyFill="0" applyBorder="0"/>
    <xf numFmtId="164" fontId="4" fillId="0" borderId="0">
      <alignment horizontal="left"/>
      <protection locked="0"/>
    </xf>
    <xf numFmtId="164" fontId="31" fillId="0" borderId="0">
      <alignment vertical="center"/>
    </xf>
    <xf numFmtId="164" fontId="252" fillId="0" borderId="0"/>
    <xf numFmtId="164" fontId="31" fillId="0" borderId="0" applyNumberFormat="0" applyFill="0" applyBorder="0" applyProtection="0"/>
    <xf numFmtId="164" fontId="31" fillId="0" borderId="0" applyFill="0" applyBorder="0" applyProtection="0"/>
    <xf numFmtId="164" fontId="31" fillId="0" borderId="0" applyNumberFormat="0" applyFill="0" applyBorder="0" applyProtection="0"/>
    <xf numFmtId="164" fontId="31" fillId="0" borderId="0"/>
    <xf numFmtId="49" fontId="5" fillId="0" borderId="0" applyFill="0" applyBorder="0" applyAlignment="0"/>
    <xf numFmtId="49" fontId="5" fillId="0" borderId="0" applyFill="0" applyBorder="0" applyAlignment="0"/>
    <xf numFmtId="164" fontId="4" fillId="0" borderId="0" applyFill="0" applyBorder="0" applyAlignment="0"/>
    <xf numFmtId="340" fontId="4" fillId="0" borderId="0" applyFill="0" applyBorder="0" applyAlignment="0"/>
    <xf numFmtId="164" fontId="4" fillId="0" borderId="0" applyFill="0" applyBorder="0" applyAlignment="0"/>
    <xf numFmtId="341" fontId="4" fillId="0" borderId="0" applyFill="0" applyBorder="0" applyAlignment="0"/>
    <xf numFmtId="164" fontId="28" fillId="0" borderId="0" applyNumberFormat="0" applyFont="0" applyFill="0" applyBorder="0" applyProtection="0">
      <alignment horizontal="left" vertical="top" wrapText="1"/>
    </xf>
    <xf numFmtId="164" fontId="4" fillId="0" borderId="19" applyFill="0" applyBorder="0" applyProtection="0"/>
    <xf numFmtId="164" fontId="82" fillId="0" borderId="0">
      <alignment vertical="top"/>
    </xf>
    <xf numFmtId="164" fontId="253" fillId="0" borderId="0"/>
    <xf numFmtId="164" fontId="17" fillId="0" borderId="0">
      <alignment vertical="top"/>
    </xf>
    <xf numFmtId="164" fontId="52" fillId="0" borderId="0" applyNumberFormat="0" applyFill="0" applyBorder="0" applyAlignment="0" applyProtection="0"/>
    <xf numFmtId="274" fontId="4" fillId="0" borderId="0" applyFont="0" applyFill="0" applyBorder="0" applyAlignment="0" applyProtection="0"/>
    <xf numFmtId="11" fontId="27" fillId="0" borderId="0" applyFont="0" applyFill="0" applyBorder="0" applyAlignment="0" applyProtection="0"/>
    <xf numFmtId="164" fontId="254" fillId="0" borderId="0" applyFill="0" applyBorder="0" applyProtection="0">
      <alignment horizontal="left" vertical="top"/>
    </xf>
    <xf numFmtId="18" fontId="17" fillId="2" borderId="0" applyFont="0" applyFill="0" applyBorder="0" applyAlignment="0" applyProtection="0">
      <protection locked="0"/>
    </xf>
    <xf numFmtId="18" fontId="255" fillId="0" borderId="0"/>
    <xf numFmtId="1" fontId="4" fillId="0" borderId="26" applyFill="0" applyBorder="0" applyProtection="0">
      <alignment horizontal="right"/>
    </xf>
    <xf numFmtId="164" fontId="256" fillId="0" borderId="0" applyFont="0" applyFill="0" applyBorder="0" applyAlignment="0" applyProtection="0">
      <alignment horizontal="right"/>
    </xf>
    <xf numFmtId="164" fontId="31" fillId="35" borderId="27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164" fontId="24" fillId="0" borderId="0" applyNumberFormat="0" applyFill="0" applyBorder="0" applyAlignment="0" applyProtection="0"/>
    <xf numFmtId="40" fontId="106" fillId="0" borderId="0"/>
    <xf numFmtId="164" fontId="81" fillId="0" borderId="0" applyNumberFormat="0" applyFont="0" applyBorder="0" applyAlignment="0"/>
    <xf numFmtId="164" fontId="257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15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258" fillId="0" borderId="0" applyNumberFormat="0" applyFill="0" applyBorder="0" applyAlignment="0" applyProtection="0"/>
    <xf numFmtId="164" fontId="258" fillId="0" borderId="0" applyNumberFormat="0" applyFill="0" applyBorder="0" applyAlignment="0" applyProtection="0"/>
    <xf numFmtId="164" fontId="258" fillId="0" borderId="0" applyNumberFormat="0" applyFill="0" applyBorder="0" applyAlignment="0" applyProtection="0"/>
    <xf numFmtId="164" fontId="258" fillId="0" borderId="0" applyNumberFormat="0" applyFill="0" applyBorder="0" applyAlignment="0" applyProtection="0"/>
    <xf numFmtId="164" fontId="258" fillId="0" borderId="0" applyNumberFormat="0" applyFill="0" applyBorder="0" applyAlignment="0" applyProtection="0"/>
    <xf numFmtId="164" fontId="258" fillId="0" borderId="0" applyNumberFormat="0" applyFill="0" applyBorder="0" applyAlignment="0" applyProtection="0"/>
    <xf numFmtId="164" fontId="258" fillId="0" borderId="0" applyNumberFormat="0" applyFill="0" applyBorder="0" applyAlignment="0" applyProtection="0"/>
    <xf numFmtId="164" fontId="258" fillId="0" borderId="0" applyNumberFormat="0" applyFill="0" applyBorder="0" applyAlignment="0" applyProtection="0"/>
    <xf numFmtId="164" fontId="4" fillId="0" borderId="0" applyFill="0" applyBorder="0" applyProtection="0"/>
    <xf numFmtId="164" fontId="4" fillId="0" borderId="0">
      <alignment horizontal="center"/>
    </xf>
    <xf numFmtId="342" fontId="259" fillId="36" borderId="0" applyNumberFormat="0" applyProtection="0">
      <alignment horizontal="left" vertical="center"/>
    </xf>
    <xf numFmtId="295" fontId="135" fillId="0" borderId="0">
      <alignment horizontal="centerContinuous"/>
    </xf>
    <xf numFmtId="164" fontId="135" fillId="0" borderId="0">
      <alignment horizontal="centerContinuous"/>
    </xf>
    <xf numFmtId="295" fontId="4" fillId="0" borderId="72">
      <alignment horizontal="centerContinuous"/>
    </xf>
    <xf numFmtId="164" fontId="260" fillId="0" borderId="0" applyNumberFormat="0" applyProtection="0">
      <alignment horizontal="left" vertical="center"/>
    </xf>
    <xf numFmtId="295" fontId="4" fillId="0" borderId="0">
      <alignment horizontal="centerContinuous"/>
      <protection locked="0"/>
    </xf>
    <xf numFmtId="164" fontId="4" fillId="0" borderId="0">
      <alignment horizontal="centerContinuous"/>
      <protection locked="0"/>
    </xf>
    <xf numFmtId="295" fontId="4" fillId="0" borderId="0">
      <alignment horizontal="left"/>
    </xf>
    <xf numFmtId="164" fontId="4" fillId="0" borderId="0">
      <alignment horizontal="left"/>
    </xf>
    <xf numFmtId="164" fontId="261" fillId="0" borderId="0">
      <alignment horizontal="center"/>
    </xf>
    <xf numFmtId="164" fontId="31" fillId="0" borderId="0" applyNumberFormat="0" applyFill="0" applyBorder="0" applyAlignment="0" applyProtection="0"/>
    <xf numFmtId="164" fontId="261" fillId="0" borderId="0">
      <alignment horizontal="left"/>
    </xf>
    <xf numFmtId="164" fontId="262" fillId="0" borderId="0">
      <alignment vertical="top"/>
    </xf>
    <xf numFmtId="164" fontId="4" fillId="0" borderId="0" applyBorder="0"/>
    <xf numFmtId="164" fontId="4" fillId="0" borderId="0" applyNumberFormat="0" applyFill="0" applyBorder="0" applyAlignment="0" applyProtection="0"/>
    <xf numFmtId="164" fontId="246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12" fillId="0" borderId="0" applyBorder="0"/>
    <xf numFmtId="164" fontId="50" fillId="0" borderId="0">
      <alignment horizontal="right"/>
      <protection locked="0"/>
    </xf>
    <xf numFmtId="38" fontId="4" fillId="0" borderId="0" applyFill="0" applyBorder="0" applyAlignment="0" applyProtection="0">
      <alignment horizontal="left"/>
    </xf>
    <xf numFmtId="164" fontId="263" fillId="0" borderId="0"/>
    <xf numFmtId="164" fontId="263" fillId="0" borderId="0"/>
    <xf numFmtId="164" fontId="31" fillId="0" borderId="0"/>
    <xf numFmtId="164" fontId="31" fillId="0" borderId="0"/>
    <xf numFmtId="164" fontId="139" fillId="0" borderId="0" applyFill="0" applyBorder="0" applyAlignment="0" applyProtection="0"/>
    <xf numFmtId="164" fontId="139" fillId="0" borderId="0" applyFill="0" applyBorder="0" applyAlignment="0" applyProtection="0"/>
    <xf numFmtId="164" fontId="26" fillId="0" borderId="26">
      <alignment horizontal="center" wrapText="1"/>
    </xf>
    <xf numFmtId="164" fontId="37" fillId="0" borderId="0" applyFont="0" applyFill="0" applyBorder="0">
      <alignment horizontal="left"/>
    </xf>
    <xf numFmtId="164" fontId="41" fillId="34" borderId="17"/>
    <xf numFmtId="3" fontId="4" fillId="0" borderId="10" applyNumberFormat="0" applyFont="0" applyFill="0" applyAlignment="0" applyProtection="0"/>
    <xf numFmtId="164" fontId="264" fillId="0" borderId="0"/>
    <xf numFmtId="164" fontId="265" fillId="0" borderId="73" applyNumberFormat="0" applyFill="0" applyAlignment="0" applyProtection="0"/>
    <xf numFmtId="164" fontId="265" fillId="0" borderId="73" applyNumberFormat="0" applyFill="0" applyAlignment="0" applyProtection="0"/>
    <xf numFmtId="164" fontId="265" fillId="0" borderId="73" applyNumberFormat="0" applyFill="0" applyAlignment="0" applyProtection="0"/>
    <xf numFmtId="164" fontId="265" fillId="0" borderId="73" applyNumberFormat="0" applyFill="0" applyAlignment="0" applyProtection="0"/>
    <xf numFmtId="164" fontId="265" fillId="0" borderId="73" applyNumberFormat="0" applyFill="0" applyAlignment="0" applyProtection="0"/>
    <xf numFmtId="164" fontId="265" fillId="0" borderId="73" applyNumberFormat="0" applyFill="0" applyAlignment="0" applyProtection="0"/>
    <xf numFmtId="164" fontId="265" fillId="0" borderId="73" applyNumberFormat="0" applyFill="0" applyAlignment="0" applyProtection="0"/>
    <xf numFmtId="164" fontId="265" fillId="0" borderId="73" applyNumberFormat="0" applyFill="0" applyAlignment="0" applyProtection="0"/>
    <xf numFmtId="164" fontId="31" fillId="0" borderId="0" applyFill="0" applyBorder="0" applyProtection="0"/>
    <xf numFmtId="164" fontId="31" fillId="0" borderId="0" applyFill="0" applyBorder="0" applyProtection="0"/>
    <xf numFmtId="164" fontId="31" fillId="0" borderId="36" applyFill="0" applyBorder="0" applyProtection="0">
      <alignment vertical="center"/>
    </xf>
    <xf numFmtId="164" fontId="108" fillId="0" borderId="74"/>
    <xf numFmtId="164" fontId="27" fillId="0" borderId="0">
      <alignment horizontal="right"/>
    </xf>
    <xf numFmtId="165" fontId="4" fillId="0" borderId="0" applyFont="0" applyFill="0" applyBorder="0" applyAlignment="0" applyProtection="0"/>
    <xf numFmtId="40" fontId="27" fillId="0" borderId="0" applyFont="0" applyFill="0" applyBorder="0" applyAlignment="0" applyProtection="0">
      <protection locked="0"/>
    </xf>
    <xf numFmtId="164" fontId="266" fillId="0" borderId="0">
      <alignment horizontal="left"/>
      <protection locked="0"/>
    </xf>
    <xf numFmtId="229" fontId="266" fillId="0" borderId="0">
      <alignment horizontal="left"/>
      <protection locked="0"/>
    </xf>
    <xf numFmtId="164" fontId="64" fillId="8" borderId="0" applyNumberFormat="0" applyBorder="0" applyAlignment="0" applyProtection="0"/>
    <xf numFmtId="164" fontId="267" fillId="0" borderId="0">
      <alignment horizontal="fill"/>
    </xf>
    <xf numFmtId="258" fontId="27" fillId="0" borderId="0" applyFont="0" applyFill="0" applyBorder="0" applyAlignment="0" applyProtection="0">
      <protection locked="0"/>
    </xf>
    <xf numFmtId="164" fontId="36" fillId="0" borderId="0" applyFill="0" applyBorder="0" applyAlignment="0" applyProtection="0"/>
    <xf numFmtId="3" fontId="11" fillId="0" borderId="0" applyNumberFormat="0" applyFont="0" applyBorder="0" applyAlignment="0">
      <protection locked="0"/>
    </xf>
    <xf numFmtId="37" fontId="37" fillId="4" borderId="0" applyNumberFormat="0" applyBorder="0" applyAlignment="0" applyProtection="0"/>
    <xf numFmtId="37" fontId="37" fillId="0" borderId="0"/>
    <xf numFmtId="37" fontId="37" fillId="0" borderId="0"/>
    <xf numFmtId="3" fontId="100" fillId="0" borderId="52" applyProtection="0"/>
    <xf numFmtId="164" fontId="224" fillId="6" borderId="19" applyBorder="0">
      <alignment horizontal="right" vertical="center"/>
      <protection locked="0"/>
    </xf>
    <xf numFmtId="164" fontId="36" fillId="0" borderId="0" applyNumberFormat="0"/>
    <xf numFmtId="164" fontId="268" fillId="45" borderId="0">
      <alignment horizontal="center"/>
    </xf>
    <xf numFmtId="38" fontId="27" fillId="0" borderId="0" applyFill="0" applyBorder="0" applyAlignment="0" applyProtection="0"/>
    <xf numFmtId="38" fontId="4" fillId="0" borderId="0" applyFill="0" applyBorder="0" applyAlignment="0" applyProtection="0">
      <alignment horizontal="left"/>
    </xf>
    <xf numFmtId="343" fontId="4" fillId="0" borderId="0" applyFont="0" applyFill="0" applyBorder="0" applyAlignment="0" applyProtection="0"/>
    <xf numFmtId="344" fontId="4" fillId="0" borderId="0" applyFont="0" applyFill="0" applyBorder="0" applyAlignment="0" applyProtection="0"/>
    <xf numFmtId="164" fontId="4" fillId="0" borderId="0">
      <alignment horizontal="center" textRotation="180"/>
    </xf>
    <xf numFmtId="222" fontId="4" fillId="0" borderId="0" applyFont="0" applyFill="0" applyBorder="0" applyAlignment="0" applyProtection="0"/>
    <xf numFmtId="224" fontId="4" fillId="0" borderId="0" applyFont="0" applyFill="0" applyBorder="0" applyAlignment="0" applyProtection="0"/>
    <xf numFmtId="345" fontId="204" fillId="0" borderId="0" applyFont="0" applyFill="0" applyBorder="0" applyAlignment="0" applyProtection="0"/>
    <xf numFmtId="346" fontId="204" fillId="0" borderId="0" applyFont="0" applyFill="0" applyBorder="0" applyAlignment="0" applyProtection="0"/>
    <xf numFmtId="164" fontId="52" fillId="0" borderId="0" applyNumberFormat="0" applyFill="0" applyBorder="0" applyAlignment="0" applyProtection="0"/>
    <xf numFmtId="164" fontId="52" fillId="0" borderId="0" applyNumberFormat="0" applyFill="0" applyBorder="0" applyAlignment="0" applyProtection="0"/>
    <xf numFmtId="164" fontId="52" fillId="0" borderId="0" applyNumberFormat="0" applyFill="0" applyBorder="0" applyAlignment="0" applyProtection="0"/>
    <xf numFmtId="164" fontId="52" fillId="0" borderId="0" applyNumberFormat="0" applyFill="0" applyBorder="0" applyAlignment="0" applyProtection="0"/>
    <xf numFmtId="164" fontId="52" fillId="0" borderId="0" applyNumberFormat="0" applyFill="0" applyBorder="0" applyAlignment="0" applyProtection="0"/>
    <xf numFmtId="164" fontId="52" fillId="0" borderId="0" applyNumberFormat="0" applyFill="0" applyBorder="0" applyAlignment="0" applyProtection="0"/>
    <xf numFmtId="164" fontId="52" fillId="0" borderId="0" applyNumberFormat="0" applyFill="0" applyBorder="0" applyAlignment="0" applyProtection="0"/>
    <xf numFmtId="164" fontId="52" fillId="0" borderId="0" applyNumberFormat="0" applyFill="0" applyBorder="0" applyAlignment="0" applyProtection="0"/>
    <xf numFmtId="164" fontId="269" fillId="0" borderId="0" applyNumberFormat="0" applyFill="0" applyBorder="0" applyAlignment="0" applyProtection="0"/>
    <xf numFmtId="170" fontId="270" fillId="0" borderId="0"/>
    <xf numFmtId="164" fontId="31" fillId="0" borderId="26"/>
    <xf numFmtId="164" fontId="269" fillId="0" borderId="0" applyNumberFormat="0" applyFill="0" applyBorder="0" applyAlignment="0" applyProtection="0"/>
    <xf numFmtId="164" fontId="108" fillId="2" borderId="0" applyNumberFormat="0" applyFont="0" applyAlignment="0" applyProtection="0"/>
    <xf numFmtId="164" fontId="108" fillId="2" borderId="10" applyNumberFormat="0" applyFont="0" applyAlignment="0" applyProtection="0">
      <protection locked="0"/>
    </xf>
    <xf numFmtId="164" fontId="4" fillId="0" borderId="0" applyNumberFormat="0" applyFill="0" applyBorder="0" applyAlignment="0" applyProtection="0"/>
    <xf numFmtId="1" fontId="27" fillId="0" borderId="0" applyFont="0" applyFill="0" applyBorder="0" applyAlignment="0" applyProtection="0"/>
    <xf numFmtId="37" fontId="37" fillId="0" borderId="0"/>
    <xf numFmtId="164" fontId="50" fillId="0" borderId="23">
      <alignment horizontal="center" wrapText="1"/>
    </xf>
    <xf numFmtId="40" fontId="108" fillId="0" borderId="0">
      <alignment horizontal="left" wrapText="1"/>
    </xf>
    <xf numFmtId="164" fontId="37" fillId="0" borderId="0" applyFont="0" applyFill="0" applyBorder="0" applyAlignment="0" applyProtection="0"/>
    <xf numFmtId="295" fontId="11" fillId="0" borderId="0"/>
    <xf numFmtId="164" fontId="37" fillId="0" borderId="0" applyFont="0" applyFill="0" applyBorder="0" applyAlignment="0" applyProtection="0"/>
    <xf numFmtId="3" fontId="11" fillId="0" borderId="0" applyNumberFormat="0" applyFont="0" applyBorder="0" applyAlignment="0">
      <protection locked="0"/>
    </xf>
    <xf numFmtId="164" fontId="202" fillId="0" borderId="0" applyFont="0" applyFill="0" applyBorder="0" applyAlignment="0" applyProtection="0">
      <alignment horizontal="right"/>
    </xf>
    <xf numFmtId="164" fontId="249" fillId="65" borderId="0">
      <alignment horizontal="right"/>
    </xf>
    <xf numFmtId="170" fontId="249" fillId="65" borderId="0">
      <alignment horizontal="right"/>
    </xf>
    <xf numFmtId="170" fontId="249" fillId="65" borderId="0">
      <alignment horizontal="right"/>
    </xf>
    <xf numFmtId="164" fontId="249" fillId="65" borderId="0">
      <alignment horizontal="right"/>
    </xf>
    <xf numFmtId="170" fontId="249" fillId="65" borderId="0">
      <alignment horizontal="right"/>
    </xf>
    <xf numFmtId="170" fontId="249" fillId="65" borderId="0">
      <alignment horizontal="right"/>
    </xf>
    <xf numFmtId="170" fontId="249" fillId="65" borderId="0">
      <alignment horizontal="right"/>
    </xf>
    <xf numFmtId="347" fontId="271" fillId="0" borderId="2" applyBorder="0" applyProtection="0">
      <alignment horizontal="right"/>
    </xf>
    <xf numFmtId="1" fontId="108" fillId="0" borderId="2" applyFill="0">
      <alignment horizontal="right"/>
    </xf>
    <xf numFmtId="164" fontId="4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348" fontId="27" fillId="0" borderId="27" applyFont="0" applyFill="0" applyBorder="0" applyAlignment="0" applyProtection="0"/>
    <xf numFmtId="40" fontId="31" fillId="4" borderId="0" applyNumberFormat="0" applyFont="0" applyBorder="0" applyAlignment="0" applyProtection="0">
      <alignment horizontal="right"/>
    </xf>
    <xf numFmtId="164" fontId="205" fillId="75" borderId="75" applyNumberFormat="0" applyFont="0" applyBorder="0" applyAlignment="0" applyProtection="0">
      <alignment horizontal="right"/>
    </xf>
    <xf numFmtId="349" fontId="91" fillId="0" borderId="0" applyFont="0" applyFill="0" applyBorder="0" applyAlignment="0" applyProtection="0"/>
    <xf numFmtId="349" fontId="91" fillId="0" borderId="0" applyFont="0" applyFill="0" applyBorder="0" applyAlignment="0" applyProtection="0"/>
    <xf numFmtId="350" fontId="112" fillId="0" borderId="17">
      <alignment horizontal="center"/>
    </xf>
    <xf numFmtId="164" fontId="12" fillId="0" borderId="0"/>
    <xf numFmtId="43" fontId="4" fillId="0" borderId="0" applyFont="0" applyFill="0" applyBorder="0" applyAlignment="0" applyProtection="0"/>
    <xf numFmtId="164" fontId="272" fillId="0" borderId="0">
      <alignment vertical="center"/>
    </xf>
    <xf numFmtId="265" fontId="4" fillId="0" borderId="0" applyFont="0" applyFill="0" applyBorder="0" applyAlignment="0" applyProtection="0"/>
    <xf numFmtId="351" fontId="4" fillId="0" borderId="0" applyFont="0" applyFill="0" applyBorder="0" applyAlignment="0" applyProtection="0"/>
    <xf numFmtId="164" fontId="273" fillId="0" borderId="0"/>
    <xf numFmtId="224" fontId="4" fillId="0" borderId="0" applyFont="0" applyFill="0" applyBorder="0" applyAlignment="0" applyProtection="0"/>
    <xf numFmtId="222" fontId="4" fillId="0" borderId="0" applyFont="0" applyFill="0" applyBorder="0" applyAlignment="0" applyProtection="0"/>
  </cellStyleXfs>
  <cellXfs count="16">
    <xf numFmtId="164" fontId="0" fillId="0" borderId="0" xfId="0"/>
    <xf numFmtId="165" fontId="0" fillId="0" borderId="0" xfId="1" applyFont="1"/>
    <xf numFmtId="164" fontId="0" fillId="0" borderId="0" xfId="0" applyAlignment="1">
      <alignment horizontal="center"/>
    </xf>
    <xf numFmtId="165" fontId="0" fillId="0" borderId="0" xfId="1" applyFont="1" applyAlignment="1">
      <alignment horizontal="center"/>
    </xf>
    <xf numFmtId="164" fontId="2" fillId="0" borderId="1" xfId="0" applyFont="1" applyBorder="1" applyAlignment="1">
      <alignment horizontal="center"/>
    </xf>
    <xf numFmtId="165" fontId="0" fillId="0" borderId="0" xfId="1" applyFont="1" applyBorder="1"/>
    <xf numFmtId="165" fontId="0" fillId="0" borderId="2" xfId="1" applyFont="1" applyBorder="1"/>
    <xf numFmtId="165" fontId="2" fillId="0" borderId="1" xfId="1" applyFont="1" applyBorder="1" applyAlignment="1">
      <alignment horizontal="center"/>
    </xf>
    <xf numFmtId="165" fontId="2" fillId="0" borderId="3" xfId="1" applyFont="1" applyBorder="1" applyAlignment="1">
      <alignment horizontal="center"/>
    </xf>
    <xf numFmtId="166" fontId="0" fillId="0" borderId="0" xfId="1" applyNumberFormat="1" applyFont="1"/>
    <xf numFmtId="165" fontId="0" fillId="0" borderId="0" xfId="1" applyFont="1" applyAlignment="1">
      <alignment horizontal="left" indent="1"/>
    </xf>
    <xf numFmtId="9" fontId="0" fillId="0" borderId="0" xfId="2" applyFont="1"/>
    <xf numFmtId="165" fontId="274" fillId="0" borderId="69" xfId="1" applyFont="1" applyFill="1" applyBorder="1" applyAlignment="1">
      <alignment horizontal="centerContinuous"/>
    </xf>
    <xf numFmtId="165" fontId="0" fillId="0" borderId="0" xfId="1" applyFont="1" applyFill="1" applyBorder="1" applyAlignment="1"/>
    <xf numFmtId="165" fontId="0" fillId="0" borderId="23" xfId="1" applyFont="1" applyFill="1" applyBorder="1" applyAlignment="1"/>
    <xf numFmtId="165" fontId="274" fillId="0" borderId="69" xfId="1" applyFont="1" applyFill="1" applyBorder="1" applyAlignment="1">
      <alignment horizontal="center"/>
    </xf>
  </cellXfs>
  <cellStyles count="4013">
    <cellStyle name="_x0010_" xfId="3"/>
    <cellStyle name="_x0007__x000b_" xfId="4"/>
    <cellStyle name=" 1" xfId="5"/>
    <cellStyle name="_(2008-07-23) Project Cosacol-Financial Model v46 PE CASE" xfId="6"/>
    <cellStyle name="_%(SignOnly)" xfId="7"/>
    <cellStyle name="_%(SignSpaceOnly)" xfId="8"/>
    <cellStyle name="_144A Valuation - Ecount 11 9 06" xfId="9"/>
    <cellStyle name="_144A value summary" xfId="10"/>
    <cellStyle name="_1Red" xfId="11"/>
    <cellStyle name="_20060905_Trading_Comps_V2" xfId="12"/>
    <cellStyle name="_20061113_Aveta HealthSpring Model" xfId="13"/>
    <cellStyle name="_20070213_Comps" xfId="14"/>
    <cellStyle name="_20070214_Informance Comps" xfId="15"/>
    <cellStyle name="_2007117_TMP Comps" xfId="16"/>
    <cellStyle name="_acc-dil_v5" xfId="17"/>
    <cellStyle name="_AccDil v.24" xfId="18"/>
    <cellStyle name="_Acquiror Table" xfId="19"/>
    <cellStyle name="_Alt5" xfId="20"/>
    <cellStyle name="_AOP 2008-2010 Plan for KDC in WON" xfId="21"/>
    <cellStyle name="_AOP 2008-2010 Plan for KDC in WON_BS" xfId="22"/>
    <cellStyle name="_AOP 2008-2010 Plan for KDC in WON-R1" xfId="23"/>
    <cellStyle name="_AOP 2008-2010 Plan for KDC in WON-R1_BS" xfId="24"/>
    <cellStyle name="_AOP for 2009 CDC-Wendy" xfId="25"/>
    <cellStyle name="_AOP for 2009 CDC-Wendy_AOP 2008-2010 Plan for KDC in WON" xfId="26"/>
    <cellStyle name="_AOP for 2009 CDC-Wendy_AOP 2008-2010 Plan for KDC in WON_BS" xfId="27"/>
    <cellStyle name="_AOP for 2009 CDC-Wendy_AOP 2008-2010 Plan for KDC in WON-R1" xfId="28"/>
    <cellStyle name="_AOP for 2009 CDC-Wendy_AOP 2008-2010 Plan for KDC in WON-R1_BS" xfId="29"/>
    <cellStyle name="_AOP for 2009 CDC-Wendy_BS" xfId="30"/>
    <cellStyle name="_AOP for 2009 KDC" xfId="31"/>
    <cellStyle name="_AOP for 2009 KDC_AOP 2008-2010 Plan for KDC in WON" xfId="32"/>
    <cellStyle name="_AOP for 2009 KDC_AOP 2008-2010 Plan for KDC in WON_BS" xfId="33"/>
    <cellStyle name="_AOP for 2009 KDC_AOP 2008-2010 Plan for KDC in WON-R1" xfId="34"/>
    <cellStyle name="_AOP for 2009 KDC_AOP 2008-2010 Plan for KDC in WON-R1_BS" xfId="35"/>
    <cellStyle name="_AOP for 2009 KDC_BS" xfId="36"/>
    <cellStyle name="_AOP for 2009 TDC - Wendy" xfId="37"/>
    <cellStyle name="_AOP for 2009 TDC - Wendy_AOP 2008-2010 Plan for KDC in WON" xfId="38"/>
    <cellStyle name="_AOP for 2009 TDC - Wendy_AOP 2008-2010 Plan for KDC in WON_BS" xfId="39"/>
    <cellStyle name="_AOP for 2009 TDC - Wendy_AOP 2008-2010 Plan for KDC in WON-R1" xfId="40"/>
    <cellStyle name="_AOP for 2009 TDC - Wendy_AOP 2008-2010 Plan for KDC in WON-R1_BS" xfId="41"/>
    <cellStyle name="_AOP for 2009 TDC - Wendy_BS" xfId="42"/>
    <cellStyle name="_ARLP - Presentation backup" xfId="43"/>
    <cellStyle name="_AVP" xfId="44"/>
    <cellStyle name="_Axtel Equity Comps" xfId="45"/>
    <cellStyle name="_BancTec FBR Model 03 29 07" xfId="46"/>
    <cellStyle name="_BancTec FBR Model 05 17 07v2" xfId="47"/>
    <cellStyle name="_Bladelogic 1.29.07 v6" xfId="48"/>
    <cellStyle name="_Blended Commodity price_template" xfId="49"/>
    <cellStyle name="_Book4" xfId="50"/>
    <cellStyle name="_BS" xfId="51"/>
    <cellStyle name="_Buyer comps" xfId="52"/>
    <cellStyle name="_Call NPV" xfId="53"/>
    <cellStyle name="_Cbeyond comps 3-8-05 " xfId="54"/>
    <cellStyle name="_CC_Comps" xfId="55"/>
    <cellStyle name="_CCI_REIT_model_FINAL" xfId="56"/>
    <cellStyle name="_CMLS_Charts_05.11.04" xfId="57"/>
    <cellStyle name="_COI Offering Summary" xfId="58"/>
    <cellStyle name="_Comma" xfId="59"/>
    <cellStyle name="_Comma_AVP" xfId="60"/>
    <cellStyle name="_Comma_Book1" xfId="61"/>
    <cellStyle name="_Comma_CAble Database" xfId="62"/>
    <cellStyle name="_Comma_Cable_CSC_2Q03_10.8.2003" xfId="63"/>
    <cellStyle name="_Comma_contribution_analysis JB" xfId="64"/>
    <cellStyle name="_Comma_contribution_analysis_Openwave" xfId="65"/>
    <cellStyle name="_Comma_European Cable CSC (08 October 03)" xfId="66"/>
    <cellStyle name="_Comma_European Mobile CSC (Current)" xfId="67"/>
    <cellStyle name="_Comma_Sat CSC v04" xfId="68"/>
    <cellStyle name="_Comma_UPCTelewest AVP" xfId="69"/>
    <cellStyle name="_Comp Master" xfId="70"/>
    <cellStyle name="_Comps" xfId="71"/>
    <cellStyle name="_Comps - Main File" xfId="72"/>
    <cellStyle name="_Comps - R&amp;M WIP v01" xfId="73"/>
    <cellStyle name="_Comps (1.16.07)" xfId="74"/>
    <cellStyle name="_Comps 08 31 07v2" xfId="75"/>
    <cellStyle name="_Consolidated Financials_Base Case_090407 Received 09 18 07" xfId="76"/>
    <cellStyle name="_Copy of Comps and valuation v17" xfId="77"/>
    <cellStyle name="_Copy of Handmark Valuation 1.18.07 v6" xfId="78"/>
    <cellStyle name="_Copy of NXTV Financial Projections v2" xfId="79"/>
    <cellStyle name="_Copy of PGN.NAV. v10.upside" xfId="80"/>
    <cellStyle name="_Credit_comps_v4" xfId="81"/>
    <cellStyle name="_Currency" xfId="82"/>
    <cellStyle name="_Currency Danish" xfId="83"/>
    <cellStyle name="_Currency euro" xfId="84"/>
    <cellStyle name="_Currency Norwegian" xfId="85"/>
    <cellStyle name="_Currency Swedish" xfId="86"/>
    <cellStyle name="_Currency Swiss" xfId="87"/>
    <cellStyle name="_Currency_AVP" xfId="88"/>
    <cellStyle name="_Currency_Book1" xfId="89"/>
    <cellStyle name="_Currency_CAble Database" xfId="90"/>
    <cellStyle name="_Currency_Cable_CSC_2Q03_10.8.2003" xfId="91"/>
    <cellStyle name="_Currency_contribution_analysis JB" xfId="92"/>
    <cellStyle name="_Currency_contribution_analysis_Openwave" xfId="93"/>
    <cellStyle name="_Currency_European Cable CSC (08 October 03)" xfId="94"/>
    <cellStyle name="_Currency_European Mobile CSC (Current)" xfId="95"/>
    <cellStyle name="_Currency_Sat CSC v04" xfId="96"/>
    <cellStyle name="_Currency_UPCTelewest AVP" xfId="97"/>
    <cellStyle name="_Currency_XMSR Cap Structure v17_31-Mar-2005" xfId="98"/>
    <cellStyle name="_CurrencySpace" xfId="99"/>
    <cellStyle name="_CurrencySpace 11" xfId="100"/>
    <cellStyle name="_CurrencySpace_AVP" xfId="101"/>
    <cellStyle name="_CurrencySpace_Book1" xfId="102"/>
    <cellStyle name="_CurrencySpace_CAble Database" xfId="103"/>
    <cellStyle name="_CurrencySpace_Cable_CSC_2Q03_10.8.2003" xfId="104"/>
    <cellStyle name="_CurrencySpace_contribution_analysis JB" xfId="105"/>
    <cellStyle name="_CurrencySpace_contribution_analysis_Openwave" xfId="106"/>
    <cellStyle name="_CurrencySpace_European Cable CSC (08 October 03)" xfId="107"/>
    <cellStyle name="_CurrencySpace_European Mobile CSC (Current)" xfId="108"/>
    <cellStyle name="_CurrencySpace_Sat CSC v04" xfId="109"/>
    <cellStyle name="_CurrencySpace_UPCTelewest AVP" xfId="110"/>
    <cellStyle name="_CurrencySpace_XMSR Cap Structure v17_31-Mar-2005" xfId="111"/>
    <cellStyle name="_Data" xfId="112"/>
    <cellStyle name="_DCF page" xfId="113"/>
    <cellStyle name="_dex floating bars" xfId="114"/>
    <cellStyle name="_Dex_4.04_v1.xls Chart 1" xfId="115"/>
    <cellStyle name="_Dex_4.21.04" xfId="116"/>
    <cellStyle name="_Dex_Model_11.16.04" xfId="117"/>
    <cellStyle name="_Due diligence and MD&amp;A support 11 11 2006 1 15 pm" xfId="118"/>
    <cellStyle name="_Egenera valuation 11-2007 IPO" xfId="119"/>
    <cellStyle name="_Enpocket Comps 5.15.07 v3" xfId="120"/>
    <cellStyle name="_Euro" xfId="121"/>
    <cellStyle name="_eXact_ValuationModel_3" xfId="122"/>
    <cellStyle name="_Exchange ratio.022305xls" xfId="123"/>
    <cellStyle name="_FBR Model 09 07 07" xfId="124"/>
    <cellStyle name="_Firm Value-v02" xfId="125"/>
    <cellStyle name="_Fleetmatics Comp Model 9.28.07" xfId="126"/>
    <cellStyle name="_FleetMatics IS v1" xfId="127"/>
    <cellStyle name="_formula" xfId="128"/>
    <cellStyle name="_GSI Offering Summary" xfId="129"/>
    <cellStyle name="_Handmark Valuation 1.18.07 v7" xfId="130"/>
    <cellStyle name="_Handmark Valuation 12.30.06 v5.bak" xfId="131"/>
    <cellStyle name="_Heading" xfId="132"/>
    <cellStyle name="_Heading_8 AVP" xfId="133"/>
    <cellStyle name="_Heading_prestemp" xfId="134"/>
    <cellStyle name="_Heading_prestemp_03 csc_tmt_cable with Canadian (7-15-05)" xfId="135"/>
    <cellStyle name="_Heading_prestemp_1" xfId="136"/>
    <cellStyle name="_Heading_prestemp_Backup of csc_tmt_cable Q305 2-13-06 with Shaw" xfId="137"/>
    <cellStyle name="_Heading_prestemp_Credit Comp From Smiley" xfId="138"/>
    <cellStyle name="_Heading_prestemp_csc_tmt_cable Q305 12-29-05 with Shaw" xfId="139"/>
    <cellStyle name="_Highlight" xfId="140"/>
    <cellStyle name="_Highlight_2004 Database8" xfId="141"/>
    <cellStyle name="_Highlight_Comps 05.10.04" xfId="142"/>
    <cellStyle name="_Highlight_pax deal" xfId="143"/>
    <cellStyle name="_Inovis Comps (11.16.07)" xfId="144"/>
    <cellStyle name="_Inovis DCF (10.01.07)" xfId="145"/>
    <cellStyle name="_Input" xfId="146"/>
    <cellStyle name="_Input_5 15 2005.Acc.Di.v11" xfId="147"/>
    <cellStyle name="_Input_Copy of New1600.model.v11" xfId="148"/>
    <cellStyle name="_Input_Valuation.MVK.v11" xfId="149"/>
    <cellStyle name="_Input_Valuation.MVK.v9" xfId="150"/>
    <cellStyle name="_Input-CIQ Download" xfId="151"/>
    <cellStyle name="_Integrated comps 4-18-03 (2002 FYE)" xfId="152"/>
    <cellStyle name="_IPO data" xfId="153"/>
    <cellStyle name="_IPO Model - 9.28.06 v02" xfId="154"/>
    <cellStyle name="_IRR-LBO model" xfId="155"/>
    <cellStyle name="_ITSM Precedents" xfId="156"/>
    <cellStyle name="_Kanoodle_Model_RT_8" xfId="157"/>
    <cellStyle name="_KMG AccDil 2004-2005 v.9" xfId="158"/>
    <cellStyle name="_KMG AccDil v1xls" xfId="159"/>
    <cellStyle name="_KMG.9 15 2005.v7" xfId="160"/>
    <cellStyle name="_KMG.May 2006 Update.v2" xfId="161"/>
    <cellStyle name="_Lakers Financial Model - Celtics (05.10.07) v02" xfId="162"/>
    <cellStyle name="_Large Cap Comps Q2 2004 WIP 9_1_04 v03" xfId="163"/>
    <cellStyle name="_Large Cap Comps Q2 2004 WIP 9_1_04 v04" xfId="164"/>
    <cellStyle name="_Large Cap Comps Q3 12_1_03 v02" xfId="165"/>
    <cellStyle name="_Large Cap Comps Q3 2004 WIP v11" xfId="166"/>
    <cellStyle name="_Large Cap Comps Q3 2004 WIP v12" xfId="167"/>
    <cellStyle name="_Large Cap Comps Q3 2004 WIP v13" xfId="168"/>
    <cellStyle name="_Large Cap Comps Q3 2004 WIP v14" xfId="169"/>
    <cellStyle name="_LIN_Model_2" xfId="170"/>
    <cellStyle name="_LSN Comps" xfId="171"/>
    <cellStyle name="_Map chart backup v.01" xfId="172"/>
    <cellStyle name="_MediaCharts" xfId="173"/>
    <cellStyle name="_MEXICAN HOMEBUILDERS Credit Comps 30-Jun-05" xfId="174"/>
    <cellStyle name="_Mexican HY Comps 20-June-2005" xfId="175"/>
    <cellStyle name="_Millennium_Charts_05.31.04" xfId="176"/>
    <cellStyle name="_mobile 365 comps 1-25-05" xfId="177"/>
    <cellStyle name="_Model_1_19_05_v8" xfId="178"/>
    <cellStyle name="_Multiple" xfId="179"/>
    <cellStyle name="_Multiple_AVP" xfId="180"/>
    <cellStyle name="_Multiple_Book1" xfId="181"/>
    <cellStyle name="_Multiple_CAble Database" xfId="182"/>
    <cellStyle name="_Multiple_Cable_CSC_2Q03_10.8.2003" xfId="183"/>
    <cellStyle name="_Multiple_contribution_analysis JB" xfId="184"/>
    <cellStyle name="_Multiple_contribution_analysis_Openwave" xfId="185"/>
    <cellStyle name="_Multiple_csc" xfId="186"/>
    <cellStyle name="_Multiple_European Cable CSC (08 October 03)" xfId="187"/>
    <cellStyle name="_Multiple_European Mobile CSC (Current)" xfId="188"/>
    <cellStyle name="_Multiple_Sat CSC v04" xfId="189"/>
    <cellStyle name="_Multiple_UPCTelewest AVP" xfId="190"/>
    <cellStyle name="_MultipleSpace" xfId="191"/>
    <cellStyle name="_MultipleSpace_AVP" xfId="192"/>
    <cellStyle name="_MultipleSpace_Book1" xfId="193"/>
    <cellStyle name="_MultipleSpace_CAble Database" xfId="194"/>
    <cellStyle name="_MultipleSpace_Cable_CSC_2Q03_10.8.2003" xfId="195"/>
    <cellStyle name="_MultipleSpace_contribution_analysis JB" xfId="196"/>
    <cellStyle name="_MultipleSpace_contribution_analysis_Openwave" xfId="197"/>
    <cellStyle name="_MultipleSpace_csc" xfId="198"/>
    <cellStyle name="_MultipleSpace_European Cable CSC (08 October 03)" xfId="199"/>
    <cellStyle name="_MultipleSpace_European Mobile CSC (Current)" xfId="200"/>
    <cellStyle name="_MultipleSpace_Sat CSC v04" xfId="201"/>
    <cellStyle name="_MultipleSpace_UPCTelewest AVP" xfId="202"/>
    <cellStyle name="_MUR analysis" xfId="203"/>
    <cellStyle name="_MVK.accDil.v4" xfId="204"/>
    <cellStyle name="_New SBA Model High Yield 08" xfId="205"/>
    <cellStyle name="_New Tech Comps1.7 4-17-06" xfId="206"/>
    <cellStyle name="_New Tech Comps1.7 4-18-06" xfId="207"/>
    <cellStyle name="_New.NAV.Laramie.v12 (version 2)" xfId="208"/>
    <cellStyle name="_NMRX Offering Summary" xfId="209"/>
    <cellStyle name="_Ocean Briefing Memo backup" xfId="210"/>
    <cellStyle name="_ORCC DCF Model 9 13 07" xfId="211"/>
    <cellStyle name="_P2 Financial Reports - Quarters 11_3_06" xfId="212"/>
    <cellStyle name="_P2_Energy Solutions Comps (01.10.07)PF alt method" xfId="213"/>
    <cellStyle name="_P2_Energy_Solutions 144A Model v4.0" xfId="214"/>
    <cellStyle name="_Paradigm 144A Valuation LTIP" xfId="215"/>
    <cellStyle name="_PD_ValuationModel_3" xfId="216"/>
    <cellStyle name="_Peer data_backups1" xfId="217"/>
    <cellStyle name="_Percent" xfId="218"/>
    <cellStyle name="_Percent mystyle" xfId="219"/>
    <cellStyle name="_Percent_AVP" xfId="220"/>
    <cellStyle name="_Percent_Book1" xfId="221"/>
    <cellStyle name="_Percent_contribution_analysis JB" xfId="222"/>
    <cellStyle name="_Percent_contribution_analysis_Openwave" xfId="223"/>
    <cellStyle name="_Percent_European Cable CSC (08 October 03)" xfId="224"/>
    <cellStyle name="_PercentSpace" xfId="225"/>
    <cellStyle name="_PercentSpace_AVP" xfId="226"/>
    <cellStyle name="_PercentSpace_Book1" xfId="227"/>
    <cellStyle name="_PercentSpace_contribution_analysis JB" xfId="228"/>
    <cellStyle name="_PercentSpace_contribution_analysis_Openwave" xfId="229"/>
    <cellStyle name="_PercentSpace_European Cable CSC (08 October 03)" xfId="230"/>
    <cellStyle name="_Petroleum Place Comps (08 17 07) (2)" xfId="231"/>
    <cellStyle name="_Petroleum Place Comps (08 17 07) (3)" xfId="232"/>
    <cellStyle name="_Phoenix AccDil v01" xfId="233"/>
    <cellStyle name="_Prima Buyers analysis" xfId="234"/>
    <cellStyle name="_Refining &amp; Marketing Comps 3Q-04" xfId="235"/>
    <cellStyle name="_reserve profiles v4" xfId="236"/>
    <cellStyle name="_Revenue model" xfId="237"/>
    <cellStyle name="_Revenue model2" xfId="238"/>
    <cellStyle name="_RHD Valuation worksheets final_4" xfId="239"/>
    <cellStyle name="_SBA Model 27 - $300" xfId="240"/>
    <cellStyle name="_SBA Model 27 - $300_144A value summary" xfId="241"/>
    <cellStyle name="_SBA Model 27 - $300_20060905_Trading_Comps_V2" xfId="242"/>
    <cellStyle name="_SBA Model 27 - $300_20070214_Informance Comps" xfId="243"/>
    <cellStyle name="_SBA Model 27 - $300_2007117_TMP Comps" xfId="244"/>
    <cellStyle name="_SBA Model 27 - $300_Acquisition_model_11_12_04_v13" xfId="245"/>
    <cellStyle name="_SBA Model 27 - $300_Book3" xfId="246"/>
    <cellStyle name="_SBA Model 27 - $300_BP_Financials_June_14_v10" xfId="247"/>
    <cellStyle name="_SBA Model 27 - $300_CCI_REIT_model_FINAL" xfId="248"/>
    <cellStyle name="_SBA Model 27 - $300_Comps" xfId="249"/>
    <cellStyle name="_SBA Model 27 - $300_Comps 08 31 07v2" xfId="250"/>
    <cellStyle name="_SBA Model 27 - $300_Copy of BP_Financials_June_14_v11" xfId="251"/>
    <cellStyle name="_SBA Model 27 - $300_Dex_Model_11.16.04" xfId="252"/>
    <cellStyle name="_SBA Model 27 - $300_eXact_ValuationModel_3" xfId="253"/>
    <cellStyle name="_SBA Model 27 - $300_FWHT_Comps_09.21.04_2" xfId="254"/>
    <cellStyle name="_SBA Model 27 - $300_Internet_Comps" xfId="255"/>
    <cellStyle name="_SBA Model 27 - $300_IRR-LBO model" xfId="256"/>
    <cellStyle name="_SBA Model 27 - $300_Kanoodle_Model_RT_8" xfId="257"/>
    <cellStyle name="_SBA Model 27 - $300_LIN_Model_2" xfId="258"/>
    <cellStyle name="_SBA Model 27 - $300_MediaCharts" xfId="259"/>
    <cellStyle name="_SBA Model 27 - $300_Model_3_28_05_vGTP standalone v2" xfId="260"/>
    <cellStyle name="_SBA Model 27 - $300_ORCC DCF Model 9 13 07" xfId="261"/>
    <cellStyle name="_SBA Model 27 - $300_PD_ValuationModel_3" xfId="262"/>
    <cellStyle name="_SBA Model 27 - $300_RHD Valuation worksheets final_4" xfId="263"/>
    <cellStyle name="_SBA Model 27 - $300_SBAC_EquityClaw_FINAL" xfId="264"/>
    <cellStyle name="_SBA Model 27 - $300_SBAC_valuation analysis downside" xfId="265"/>
    <cellStyle name="_SBA Model 27 - $300_Stratus Analysis_0106_Final" xfId="266"/>
    <cellStyle name="_SBA Model 27 - $300_Tower_Charts_1" xfId="267"/>
    <cellStyle name="_SBA Model 27 - $300_Valuation - football chart v3" xfId="268"/>
    <cellStyle name="_SBA Model 27 - $300_YP Charts_1" xfId="269"/>
    <cellStyle name="_SBAC_EquityClaw_FINAL" xfId="270"/>
    <cellStyle name="_SBAC_ScenarioModel_12" xfId="271"/>
    <cellStyle name="_shading" xfId="272"/>
    <cellStyle name="_shading bottom border" xfId="273"/>
    <cellStyle name="_shading top border" xfId="274"/>
    <cellStyle name="_shading_03 csc_tmt_cable with Canadian (7-15-05)" xfId="275"/>
    <cellStyle name="_shading_Backup of csc_tmt_cable Q305 2-13-06 with Shaw" xfId="276"/>
    <cellStyle name="_shading_csc_tmt_cable Q305 12-29-05 with Shaw" xfId="277"/>
    <cellStyle name="_Share Count and Option Table - FBR" xfId="278"/>
    <cellStyle name="_Smile.Media DCF v3" xfId="279"/>
    <cellStyle name="_SNCR Combination Anaylsis" xfId="280"/>
    <cellStyle name="_space" xfId="281"/>
    <cellStyle name="_space_03 csc_tmt_cable with Canadian (7-15-05)" xfId="282"/>
    <cellStyle name="_space_Backup of csc_tmt_cable Q305 2-13-06 with Shaw" xfId="283"/>
    <cellStyle name="_space_csc_tmt_cable Q305 12-29-05 with Shaw" xfId="284"/>
    <cellStyle name="_Sprint financing model_higher G&amp;A" xfId="285"/>
    <cellStyle name="_Steel Comps output" xfId="286"/>
    <cellStyle name="_Stratus Analysis_0106_Final" xfId="287"/>
    <cellStyle name="_SubHeading" xfId="288"/>
    <cellStyle name="_SubHeading_8 AVP" xfId="289"/>
    <cellStyle name="_SubHeading_Book1" xfId="290"/>
    <cellStyle name="_SubHeading_CAble Database" xfId="291"/>
    <cellStyle name="_SubHeading_Cable_CSC_2Q03_10.8.2003" xfId="292"/>
    <cellStyle name="_SubHeading_European Cable CSC (08 October 03)" xfId="293"/>
    <cellStyle name="_SubHeading_European Mobile CSC (Current)" xfId="294"/>
    <cellStyle name="_SubHeading_prestemp" xfId="295"/>
    <cellStyle name="_SubHeading_prestemp_03 csc_tmt_cable with Canadian (7-15-05)" xfId="296"/>
    <cellStyle name="_SubHeading_prestemp_1" xfId="297"/>
    <cellStyle name="_SubHeading_prestemp_Backup of csc_tmt_cable Q305 2-13-06 with Shaw" xfId="298"/>
    <cellStyle name="_SubHeading_prestemp_CAble Database" xfId="299"/>
    <cellStyle name="_SubHeading_prestemp_CAble Database_03 csc_tmt_cable with Canadian (7-15-05)" xfId="300"/>
    <cellStyle name="_SubHeading_prestemp_CAble Database_Backup of csc_tmt_cable Q305 2-13-06 with Shaw" xfId="301"/>
    <cellStyle name="_SubHeading_prestemp_CAble Database_csc_tmt_cable Q305 12-29-05 with Shaw" xfId="302"/>
    <cellStyle name="_SubHeading_prestemp_Credit Comp From Smiley" xfId="303"/>
    <cellStyle name="_SubHeading_prestemp_csc_tmt_cable Q305 12-29-05 with Shaw" xfId="304"/>
    <cellStyle name="_SubHeading_prestemp_European Cable CSC (08 October 03)" xfId="305"/>
    <cellStyle name="_SubHeading_prestemp_European Mobile CSC (Current)" xfId="306"/>
    <cellStyle name="_SubHeading_prestemp_European Mobile CSC (Current)_03 csc_tmt_cable with Canadian (7-15-05)" xfId="307"/>
    <cellStyle name="_SubHeading_prestemp_European Mobile CSC (Current)_Backup of csc_tmt_cable Q305 2-13-06 with Shaw" xfId="308"/>
    <cellStyle name="_SubHeading_prestemp_European Mobile CSC (Current)_csc_tmt_cable Q305 12-29-05 with Shaw" xfId="309"/>
    <cellStyle name="_SubHeading_prestemp_UPCTelewest AVP" xfId="310"/>
    <cellStyle name="_SubHeading_prestemp_UPCTelewest AVP_03 csc_tmt_cable with Canadian (7-15-05)" xfId="311"/>
    <cellStyle name="_SubHeading_prestemp_UPCTelewest AVP_Backup of csc_tmt_cable Q305 2-13-06 with Shaw" xfId="312"/>
    <cellStyle name="_SubHeading_prestemp_UPCTelewest AVP_csc_tmt_cable Q305 12-29-05 with Shaw" xfId="313"/>
    <cellStyle name="_SubHeading_Sat CSC v04" xfId="314"/>
    <cellStyle name="_SubHeading_UPCTelewest AVP" xfId="315"/>
    <cellStyle name="_Sum of Parts output" xfId="316"/>
    <cellStyle name="_Summary Reserves" xfId="317"/>
    <cellStyle name="_SYNACOR Financials" xfId="318"/>
    <cellStyle name="_Synacor Offering Summary" xfId="319"/>
    <cellStyle name="_Table" xfId="320"/>
    <cellStyle name="_Table Footnote" xfId="321"/>
    <cellStyle name="_Table_8 AVP" xfId="322"/>
    <cellStyle name="_Table_Book1" xfId="323"/>
    <cellStyle name="_Table_CAble Database" xfId="324"/>
    <cellStyle name="_Table_Cable_CSC_2Q03_10.8.2003" xfId="325"/>
    <cellStyle name="_Table_European Cable CSC (08 October 03)" xfId="326"/>
    <cellStyle name="_Table_European Mobile CSC (Current)" xfId="327"/>
    <cellStyle name="_Table_Sat CSC v04" xfId="328"/>
    <cellStyle name="_Table_UPCTelewest AVP" xfId="329"/>
    <cellStyle name="_TableHead" xfId="330"/>
    <cellStyle name="_TableHead_8 AVP" xfId="331"/>
    <cellStyle name="_TableHead_Access Lines 19" xfId="332"/>
    <cellStyle name="_TableHead_Book1" xfId="333"/>
    <cellStyle name="_TableHead_CAble Database" xfId="334"/>
    <cellStyle name="_TableHead_European Cable CSC (08 October 03)" xfId="335"/>
    <cellStyle name="_TableHead_European Mobile CSC (Current)" xfId="336"/>
    <cellStyle name="_TableHead_UPCTelewest AVP" xfId="337"/>
    <cellStyle name="_TableHead_XMSR Cap Structure v17_31-Mar-2005" xfId="338"/>
    <cellStyle name="_TableRowBorder" xfId="339"/>
    <cellStyle name="_TableRowHead" xfId="340"/>
    <cellStyle name="_TableRowHead_8 AVP" xfId="341"/>
    <cellStyle name="_TableRowHead_XMSR Cap Structure v17_31-Mar-2005" xfId="342"/>
    <cellStyle name="_TableSuperHead" xfId="343"/>
    <cellStyle name="_TableSuperHead_8 AVP" xfId="344"/>
    <cellStyle name="_TableSuperHead_Access Lines 19" xfId="345"/>
    <cellStyle name="_TableSuperHead_XMSR Cap Structure v17_31-Mar-2005" xfId="346"/>
    <cellStyle name="_TearComp with Valuation 05 21 07v2" xfId="347"/>
    <cellStyle name="_TearSheet_Page2_ValuesOnly 5-24-07" xfId="348"/>
    <cellStyle name="_temp" xfId="349"/>
    <cellStyle name="_ThinkMatrix" xfId="350"/>
    <cellStyle name="_Tower Information_Test_RT_19" xfId="351"/>
    <cellStyle name="_Tower_Charts_1" xfId="352"/>
    <cellStyle name="_Towerstream AVP" xfId="353"/>
    <cellStyle name="_Trading VAL" xfId="354"/>
    <cellStyle name="_TrenStar fins and 144a valuation LTIP v2" xfId="355"/>
    <cellStyle name="_UIL, CV Calcs" xfId="356"/>
    <cellStyle name="_updated-NewMediaComps" xfId="357"/>
    <cellStyle name="_US HOMEBUILDERS HY COMPS 30-Jun-05" xfId="358"/>
    <cellStyle name="_Valuation - football chart v3" xfId="359"/>
    <cellStyle name="_Valuation Exercise (04.20.06) alt" xfId="360"/>
    <cellStyle name="_Valuation Exercise 2-7-05 MODEL with LION" xfId="361"/>
    <cellStyle name="_Valuation.MVK.v11" xfId="362"/>
    <cellStyle name="_Valuation.MVK.v9" xfId="363"/>
    <cellStyle name="_Vitro Analisis &amp; supporting material (2-Jun-05)" xfId="364"/>
    <cellStyle name="_VK Comp - 8Jun05" xfId="365"/>
    <cellStyle name="_VPI.DVN.A(D).v9" xfId="366"/>
    <cellStyle name="_wcp_2003" xfId="367"/>
    <cellStyle name="_woc 06 20 07_ext" xfId="368"/>
    <cellStyle name="_WSM_Model_Jun12_07" xfId="369"/>
    <cellStyle name="_WSSI - Merger Model (01.18.07)" xfId="370"/>
    <cellStyle name="_YP Charts_1" xfId="371"/>
    <cellStyle name=",[0][su]" xfId="372"/>
    <cellStyle name=";;;" xfId="373"/>
    <cellStyle name=";;; 2" xfId="374"/>
    <cellStyle name=";ome" xfId="375"/>
    <cellStyle name="?? [0]_??" xfId="376"/>
    <cellStyle name="??_?.????" xfId="377"/>
    <cellStyle name="?????_VERA" xfId="378"/>
    <cellStyle name="?Q\?1@" xfId="379"/>
    <cellStyle name="." xfId="380"/>
    <cellStyle name="..1" xfId="381"/>
    <cellStyle name=".0" xfId="382"/>
    <cellStyle name=".0\" xfId="383"/>
    <cellStyle name=".00" xfId="384"/>
    <cellStyle name=".000" xfId="385"/>
    <cellStyle name=".1" xfId="386"/>
    <cellStyle name=".11" xfId="387"/>
    <cellStyle name=".2" xfId="388"/>
    <cellStyle name=".3" xfId="389"/>
    <cellStyle name=".d." xfId="390"/>
    <cellStyle name=".q" xfId="391"/>
    <cellStyle name="’Ê‰Ý [0.00]_Area" xfId="392"/>
    <cellStyle name="’Ê‰Ý_Area" xfId="393"/>
    <cellStyle name="&quot;X&quot; Men" xfId="394"/>
    <cellStyle name="]_x000d__x000a_Zoomed=1_x000d__x000a_Row=0_x000d__x000a_Column=0_x000d__x000a_Height=0_x000d__x000a_Width=0_x000d__x000a_FontName=FoxFont_x000d__x000a_FontStyle=0_x000d__x000a_FontSize=9_x000d__x000a_PrtFontName=FoxPrin" xfId="395"/>
    <cellStyle name="******************************************" xfId="396"/>
    <cellStyle name="\" xfId="397"/>
    <cellStyle name="\_bluebirdacdil13" xfId="398"/>
    <cellStyle name="\_data" xfId="399"/>
    <cellStyle name="\_ecomps7w" xfId="400"/>
    <cellStyle name="\_equitycomps8" xfId="401"/>
    <cellStyle name="\_equitycomps9" xfId="402"/>
    <cellStyle name="\_houston Isabel" xfId="403"/>
    <cellStyle name="\_hybrid2" xfId="404"/>
    <cellStyle name="\_ITXCcomps" xfId="405"/>
    <cellStyle name="\_MEXICAN HOMEBUILDERS Credit Comps 30-Jun-05" xfId="406"/>
    <cellStyle name="\_Mexican HY Comps 20-June-2005" xfId="407"/>
    <cellStyle name="\_newcomps16" xfId="408"/>
    <cellStyle name="\_ravenpitch3" xfId="409"/>
    <cellStyle name="\_ravenpitch32" xfId="410"/>
    <cellStyle name="\_US HOMEBUILDERS HY COMPS 30-Jun-05" xfId="411"/>
    <cellStyle name="\_Vitro Analisis &amp; supporting material (2-Jun-05)" xfId="412"/>
    <cellStyle name="%" xfId="413"/>
    <cellStyle name="% 2" xfId="414"/>
    <cellStyle name="% 2 10" xfId="415"/>
    <cellStyle name="% 2 11" xfId="416"/>
    <cellStyle name="% 2 12" xfId="417"/>
    <cellStyle name="% 2 13" xfId="418"/>
    <cellStyle name="% 2 14" xfId="419"/>
    <cellStyle name="% 2 15" xfId="420"/>
    <cellStyle name="% 2 16" xfId="421"/>
    <cellStyle name="% 2 2" xfId="422"/>
    <cellStyle name="% 2 3" xfId="423"/>
    <cellStyle name="% 2 4" xfId="424"/>
    <cellStyle name="% 2 5" xfId="425"/>
    <cellStyle name="% 2 6" xfId="426"/>
    <cellStyle name="% 2 7" xfId="427"/>
    <cellStyle name="% 2 8" xfId="428"/>
    <cellStyle name="% 2 9" xfId="429"/>
    <cellStyle name="% change/margin" xfId="430"/>
    <cellStyle name="% Presentation" xfId="431"/>
    <cellStyle name="%_(2008-07-23) Project Cosacol-Financial Model v46 DEBT CASE" xfId="432"/>
    <cellStyle name="%_(2008-07-23) Project Cosacol-Financial Model v46 DEBT CASE 10" xfId="433"/>
    <cellStyle name="%_(2008-07-23) Project Cosacol-Financial Model v46 DEBT CASE 11" xfId="434"/>
    <cellStyle name="%_(2008-07-23) Project Cosacol-Financial Model v46 DEBT CASE 12" xfId="435"/>
    <cellStyle name="%_(2008-07-23) Project Cosacol-Financial Model v46 DEBT CASE 13" xfId="436"/>
    <cellStyle name="%_(2008-07-23) Project Cosacol-Financial Model v46 DEBT CASE 14" xfId="437"/>
    <cellStyle name="%_(2008-07-23) Project Cosacol-Financial Model v46 DEBT CASE 15" xfId="438"/>
    <cellStyle name="%_(2008-07-23) Project Cosacol-Financial Model v46 DEBT CASE 16" xfId="439"/>
    <cellStyle name="%_(2008-07-23) Project Cosacol-Financial Model v46 DEBT CASE 17" xfId="440"/>
    <cellStyle name="%_(2008-07-23) Project Cosacol-Financial Model v46 DEBT CASE 2" xfId="441"/>
    <cellStyle name="%_(2008-07-23) Project Cosacol-Financial Model v46 DEBT CASE 2 10" xfId="442"/>
    <cellStyle name="%_(2008-07-23) Project Cosacol-Financial Model v46 DEBT CASE 2 11" xfId="443"/>
    <cellStyle name="%_(2008-07-23) Project Cosacol-Financial Model v46 DEBT CASE 2 12" xfId="444"/>
    <cellStyle name="%_(2008-07-23) Project Cosacol-Financial Model v46 DEBT CASE 2 13" xfId="445"/>
    <cellStyle name="%_(2008-07-23) Project Cosacol-Financial Model v46 DEBT CASE 2 14" xfId="446"/>
    <cellStyle name="%_(2008-07-23) Project Cosacol-Financial Model v46 DEBT CASE 2 15" xfId="447"/>
    <cellStyle name="%_(2008-07-23) Project Cosacol-Financial Model v46 DEBT CASE 2 16" xfId="448"/>
    <cellStyle name="%_(2008-07-23) Project Cosacol-Financial Model v46 DEBT CASE 2 2" xfId="449"/>
    <cellStyle name="%_(2008-07-23) Project Cosacol-Financial Model v46 DEBT CASE 2 3" xfId="450"/>
    <cellStyle name="%_(2008-07-23) Project Cosacol-Financial Model v46 DEBT CASE 2 4" xfId="451"/>
    <cellStyle name="%_(2008-07-23) Project Cosacol-Financial Model v46 DEBT CASE 2 5" xfId="452"/>
    <cellStyle name="%_(2008-07-23) Project Cosacol-Financial Model v46 DEBT CASE 2 6" xfId="453"/>
    <cellStyle name="%_(2008-07-23) Project Cosacol-Financial Model v46 DEBT CASE 2 7" xfId="454"/>
    <cellStyle name="%_(2008-07-23) Project Cosacol-Financial Model v46 DEBT CASE 2 8" xfId="455"/>
    <cellStyle name="%_(2008-07-23) Project Cosacol-Financial Model v46 DEBT CASE 2 9" xfId="456"/>
    <cellStyle name="%_(2008-07-23) Project Cosacol-Financial Model v46 DEBT CASE 2_(2009-06-08) Project Air Wolf Financial Model71(1)" xfId="457"/>
    <cellStyle name="%_(2008-07-23) Project Cosacol-Financial Model v46 DEBT CASE 2_(2009-06-08) Project Air Wolf Financial Model71(1) 10" xfId="458"/>
    <cellStyle name="%_(2008-07-23) Project Cosacol-Financial Model v46 DEBT CASE 2_(2009-06-08) Project Air Wolf Financial Model71(1) 11" xfId="459"/>
    <cellStyle name="%_(2008-07-23) Project Cosacol-Financial Model v46 DEBT CASE 2_(2009-06-08) Project Air Wolf Financial Model71(1) 12" xfId="460"/>
    <cellStyle name="%_(2008-07-23) Project Cosacol-Financial Model v46 DEBT CASE 2_(2009-06-08) Project Air Wolf Financial Model71(1) 13" xfId="461"/>
    <cellStyle name="%_(2008-07-23) Project Cosacol-Financial Model v46 DEBT CASE 2_(2009-06-08) Project Air Wolf Financial Model71(1) 14" xfId="462"/>
    <cellStyle name="%_(2008-07-23) Project Cosacol-Financial Model v46 DEBT CASE 2_(2009-06-08) Project Air Wolf Financial Model71(1) 15" xfId="463"/>
    <cellStyle name="%_(2008-07-23) Project Cosacol-Financial Model v46 DEBT CASE 2_(2009-06-08) Project Air Wolf Financial Model71(1) 16" xfId="464"/>
    <cellStyle name="%_(2008-07-23) Project Cosacol-Financial Model v46 DEBT CASE 2_(2009-06-08) Project Air Wolf Financial Model71(1) 2" xfId="465"/>
    <cellStyle name="%_(2008-07-23) Project Cosacol-Financial Model v46 DEBT CASE 2_(2009-06-08) Project Air Wolf Financial Model71(1) 3" xfId="466"/>
    <cellStyle name="%_(2008-07-23) Project Cosacol-Financial Model v46 DEBT CASE 2_(2009-06-08) Project Air Wolf Financial Model71(1) 4" xfId="467"/>
    <cellStyle name="%_(2008-07-23) Project Cosacol-Financial Model v46 DEBT CASE 2_(2009-06-08) Project Air Wolf Financial Model71(1) 5" xfId="468"/>
    <cellStyle name="%_(2008-07-23) Project Cosacol-Financial Model v46 DEBT CASE 2_(2009-06-08) Project Air Wolf Financial Model71(1) 6" xfId="469"/>
    <cellStyle name="%_(2008-07-23) Project Cosacol-Financial Model v46 DEBT CASE 2_(2009-06-08) Project Air Wolf Financial Model71(1) 7" xfId="470"/>
    <cellStyle name="%_(2008-07-23) Project Cosacol-Financial Model v46 DEBT CASE 2_(2009-06-08) Project Air Wolf Financial Model71(1) 8" xfId="471"/>
    <cellStyle name="%_(2008-07-23) Project Cosacol-Financial Model v46 DEBT CASE 2_(2009-06-08) Project Air Wolf Financial Model71(1) 9" xfId="472"/>
    <cellStyle name="%_(2008-07-23) Project Cosacol-Financial Model v46 DEBT CASE 3" xfId="473"/>
    <cellStyle name="%_(2008-07-23) Project Cosacol-Financial Model v46 DEBT CASE 4" xfId="474"/>
    <cellStyle name="%_(2008-07-23) Project Cosacol-Financial Model v46 DEBT CASE 5" xfId="475"/>
    <cellStyle name="%_(2008-07-23) Project Cosacol-Financial Model v46 DEBT CASE 6" xfId="476"/>
    <cellStyle name="%_(2008-07-23) Project Cosacol-Financial Model v46 DEBT CASE 7" xfId="477"/>
    <cellStyle name="%_(2008-07-23) Project Cosacol-Financial Model v46 DEBT CASE 8" xfId="478"/>
    <cellStyle name="%_(2008-07-23) Project Cosacol-Financial Model v46 DEBT CASE 9" xfId="479"/>
    <cellStyle name="%_(2008-07-23) Project Cosacol-Financial Model v46 DEBT CASE_(2008-11-18) Tekkne-Financial Model v26" xfId="480"/>
    <cellStyle name="%_(2008-07-23) Project Cosacol-Financial Model v46 DEBT CASE_(2008-11-18) Tekkne-Financial Model v26 10" xfId="481"/>
    <cellStyle name="%_(2008-07-23) Project Cosacol-Financial Model v46 DEBT CASE_(2008-11-18) Tekkne-Financial Model v26 11" xfId="482"/>
    <cellStyle name="%_(2008-07-23) Project Cosacol-Financial Model v46 DEBT CASE_(2008-11-18) Tekkne-Financial Model v26 12" xfId="483"/>
    <cellStyle name="%_(2008-07-23) Project Cosacol-Financial Model v46 DEBT CASE_(2008-11-18) Tekkne-Financial Model v26 13" xfId="484"/>
    <cellStyle name="%_(2008-07-23) Project Cosacol-Financial Model v46 DEBT CASE_(2008-11-18) Tekkne-Financial Model v26 14" xfId="485"/>
    <cellStyle name="%_(2008-07-23) Project Cosacol-Financial Model v46 DEBT CASE_(2008-11-18) Tekkne-Financial Model v26 15" xfId="486"/>
    <cellStyle name="%_(2008-07-23) Project Cosacol-Financial Model v46 DEBT CASE_(2008-11-18) Tekkne-Financial Model v26 16" xfId="487"/>
    <cellStyle name="%_(2008-07-23) Project Cosacol-Financial Model v46 DEBT CASE_(2008-11-18) Tekkne-Financial Model v26 2" xfId="488"/>
    <cellStyle name="%_(2008-07-23) Project Cosacol-Financial Model v46 DEBT CASE_(2008-11-18) Tekkne-Financial Model v26 3" xfId="489"/>
    <cellStyle name="%_(2008-07-23) Project Cosacol-Financial Model v46 DEBT CASE_(2008-11-18) Tekkne-Financial Model v26 4" xfId="490"/>
    <cellStyle name="%_(2008-07-23) Project Cosacol-Financial Model v46 DEBT CASE_(2008-11-18) Tekkne-Financial Model v26 5" xfId="491"/>
    <cellStyle name="%_(2008-07-23) Project Cosacol-Financial Model v46 DEBT CASE_(2008-11-18) Tekkne-Financial Model v26 6" xfId="492"/>
    <cellStyle name="%_(2008-07-23) Project Cosacol-Financial Model v46 DEBT CASE_(2008-11-18) Tekkne-Financial Model v26 7" xfId="493"/>
    <cellStyle name="%_(2008-07-23) Project Cosacol-Financial Model v46 DEBT CASE_(2008-11-18) Tekkne-Financial Model v26 8" xfId="494"/>
    <cellStyle name="%_(2008-07-23) Project Cosacol-Financial Model v46 DEBT CASE_(2008-11-18) Tekkne-Financial Model v26 9" xfId="495"/>
    <cellStyle name="%_(2008-07-23) Project Cosacol-Financial Model v46 DEBT CASE_(2008-11-18) Tekkne-Financial Model v26_(2009-06-08) Project Air Wolf Financial Model71(1)" xfId="496"/>
    <cellStyle name="%_(2008-07-23) Project Cosacol-Financial Model v46 DEBT CASE_(2008-11-18) Tekkne-Financial Model v26_(2009-06-08) Project Air Wolf Financial Model71(1) 10" xfId="497"/>
    <cellStyle name="%_(2008-07-23) Project Cosacol-Financial Model v46 DEBT CASE_(2008-11-18) Tekkne-Financial Model v26_(2009-06-08) Project Air Wolf Financial Model71(1) 11" xfId="498"/>
    <cellStyle name="%_(2008-07-23) Project Cosacol-Financial Model v46 DEBT CASE_(2008-11-18) Tekkne-Financial Model v26_(2009-06-08) Project Air Wolf Financial Model71(1) 12" xfId="499"/>
    <cellStyle name="%_(2008-07-23) Project Cosacol-Financial Model v46 DEBT CASE_(2008-11-18) Tekkne-Financial Model v26_(2009-06-08) Project Air Wolf Financial Model71(1) 13" xfId="500"/>
    <cellStyle name="%_(2008-07-23) Project Cosacol-Financial Model v46 DEBT CASE_(2008-11-18) Tekkne-Financial Model v26_(2009-06-08) Project Air Wolf Financial Model71(1) 14" xfId="501"/>
    <cellStyle name="%_(2008-07-23) Project Cosacol-Financial Model v46 DEBT CASE_(2008-11-18) Tekkne-Financial Model v26_(2009-06-08) Project Air Wolf Financial Model71(1) 15" xfId="502"/>
    <cellStyle name="%_(2008-07-23) Project Cosacol-Financial Model v46 DEBT CASE_(2008-11-18) Tekkne-Financial Model v26_(2009-06-08) Project Air Wolf Financial Model71(1) 16" xfId="503"/>
    <cellStyle name="%_(2008-07-23) Project Cosacol-Financial Model v46 DEBT CASE_(2008-11-18) Tekkne-Financial Model v26_(2009-06-08) Project Air Wolf Financial Model71(1) 2" xfId="504"/>
    <cellStyle name="%_(2008-07-23) Project Cosacol-Financial Model v46 DEBT CASE_(2008-11-18) Tekkne-Financial Model v26_(2009-06-08) Project Air Wolf Financial Model71(1) 3" xfId="505"/>
    <cellStyle name="%_(2008-07-23) Project Cosacol-Financial Model v46 DEBT CASE_(2008-11-18) Tekkne-Financial Model v26_(2009-06-08) Project Air Wolf Financial Model71(1) 4" xfId="506"/>
    <cellStyle name="%_(2008-07-23) Project Cosacol-Financial Model v46 DEBT CASE_(2008-11-18) Tekkne-Financial Model v26_(2009-06-08) Project Air Wolf Financial Model71(1) 5" xfId="507"/>
    <cellStyle name="%_(2008-07-23) Project Cosacol-Financial Model v46 DEBT CASE_(2008-11-18) Tekkne-Financial Model v26_(2009-06-08) Project Air Wolf Financial Model71(1) 6" xfId="508"/>
    <cellStyle name="%_(2008-07-23) Project Cosacol-Financial Model v46 DEBT CASE_(2008-11-18) Tekkne-Financial Model v26_(2009-06-08) Project Air Wolf Financial Model71(1) 7" xfId="509"/>
    <cellStyle name="%_(2008-07-23) Project Cosacol-Financial Model v46 DEBT CASE_(2008-11-18) Tekkne-Financial Model v26_(2009-06-08) Project Air Wolf Financial Model71(1) 8" xfId="510"/>
    <cellStyle name="%_(2008-07-23) Project Cosacol-Financial Model v46 DEBT CASE_(2008-11-18) Tekkne-Financial Model v26_(2009-06-08) Project Air Wolf Financial Model71(1) 9" xfId="511"/>
    <cellStyle name="%_(2008-07-23) Project Cosacol-Financial Model v46 DEBT CASE_(2009-05-25) Tekkne-Financial Model MX02" xfId="512"/>
    <cellStyle name="%_(2008-07-23) Project Cosacol-Financial Model v46 DEBT CASE_(2009-05-25) Tekkne-Financial Model MX02 10" xfId="513"/>
    <cellStyle name="%_(2008-07-23) Project Cosacol-Financial Model v46 DEBT CASE_(2009-05-25) Tekkne-Financial Model MX02 11" xfId="514"/>
    <cellStyle name="%_(2008-07-23) Project Cosacol-Financial Model v46 DEBT CASE_(2009-05-25) Tekkne-Financial Model MX02 12" xfId="515"/>
    <cellStyle name="%_(2008-07-23) Project Cosacol-Financial Model v46 DEBT CASE_(2009-05-25) Tekkne-Financial Model MX02 13" xfId="516"/>
    <cellStyle name="%_(2008-07-23) Project Cosacol-Financial Model v46 DEBT CASE_(2009-05-25) Tekkne-Financial Model MX02 14" xfId="517"/>
    <cellStyle name="%_(2008-07-23) Project Cosacol-Financial Model v46 DEBT CASE_(2009-05-25) Tekkne-Financial Model MX02 15" xfId="518"/>
    <cellStyle name="%_(2008-07-23) Project Cosacol-Financial Model v46 DEBT CASE_(2009-05-25) Tekkne-Financial Model MX02 16" xfId="519"/>
    <cellStyle name="%_(2008-07-23) Project Cosacol-Financial Model v46 DEBT CASE_(2009-05-25) Tekkne-Financial Model MX02 2" xfId="520"/>
    <cellStyle name="%_(2008-07-23) Project Cosacol-Financial Model v46 DEBT CASE_(2009-05-25) Tekkne-Financial Model MX02 3" xfId="521"/>
    <cellStyle name="%_(2008-07-23) Project Cosacol-Financial Model v46 DEBT CASE_(2009-05-25) Tekkne-Financial Model MX02 4" xfId="522"/>
    <cellStyle name="%_(2008-07-23) Project Cosacol-Financial Model v46 DEBT CASE_(2009-05-25) Tekkne-Financial Model MX02 5" xfId="523"/>
    <cellStyle name="%_(2008-07-23) Project Cosacol-Financial Model v46 DEBT CASE_(2009-05-25) Tekkne-Financial Model MX02 6" xfId="524"/>
    <cellStyle name="%_(2008-07-23) Project Cosacol-Financial Model v46 DEBT CASE_(2009-05-25) Tekkne-Financial Model MX02 7" xfId="525"/>
    <cellStyle name="%_(2008-07-23) Project Cosacol-Financial Model v46 DEBT CASE_(2009-05-25) Tekkne-Financial Model MX02 8" xfId="526"/>
    <cellStyle name="%_(2008-07-23) Project Cosacol-Financial Model v46 DEBT CASE_(2009-05-25) Tekkne-Financial Model MX02 9" xfId="527"/>
    <cellStyle name="%_(2008-07-23) Project Cosacol-Financial Model v46 DEBT CASE_(2009-06-08) Project Air Wolf Financial Model71(1)" xfId="528"/>
    <cellStyle name="%_(2008-07-23) Project Cosacol-Financial Model v46 DEBT CASE_(2009-06-08) Project Air Wolf Financial Model71(1) 10" xfId="529"/>
    <cellStyle name="%_(2008-07-23) Project Cosacol-Financial Model v46 DEBT CASE_(2009-06-08) Project Air Wolf Financial Model71(1) 11" xfId="530"/>
    <cellStyle name="%_(2008-07-23) Project Cosacol-Financial Model v46 DEBT CASE_(2009-06-08) Project Air Wolf Financial Model71(1) 12" xfId="531"/>
    <cellStyle name="%_(2008-07-23) Project Cosacol-Financial Model v46 DEBT CASE_(2009-06-08) Project Air Wolf Financial Model71(1) 13" xfId="532"/>
    <cellStyle name="%_(2008-07-23) Project Cosacol-Financial Model v46 DEBT CASE_(2009-06-08) Project Air Wolf Financial Model71(1) 14" xfId="533"/>
    <cellStyle name="%_(2008-07-23) Project Cosacol-Financial Model v46 DEBT CASE_(2009-06-08) Project Air Wolf Financial Model71(1) 15" xfId="534"/>
    <cellStyle name="%_(2008-07-23) Project Cosacol-Financial Model v46 DEBT CASE_(2009-06-08) Project Air Wolf Financial Model71(1) 16" xfId="535"/>
    <cellStyle name="%_(2008-07-23) Project Cosacol-Financial Model v46 DEBT CASE_(2009-06-08) Project Air Wolf Financial Model71(1) 2" xfId="536"/>
    <cellStyle name="%_(2008-07-23) Project Cosacol-Financial Model v46 DEBT CASE_(2009-06-08) Project Air Wolf Financial Model71(1) 3" xfId="537"/>
    <cellStyle name="%_(2008-07-23) Project Cosacol-Financial Model v46 DEBT CASE_(2009-06-08) Project Air Wolf Financial Model71(1) 4" xfId="538"/>
    <cellStyle name="%_(2008-07-23) Project Cosacol-Financial Model v46 DEBT CASE_(2009-06-08) Project Air Wolf Financial Model71(1) 5" xfId="539"/>
    <cellStyle name="%_(2008-07-23) Project Cosacol-Financial Model v46 DEBT CASE_(2009-06-08) Project Air Wolf Financial Model71(1) 6" xfId="540"/>
    <cellStyle name="%_(2008-07-23) Project Cosacol-Financial Model v46 DEBT CASE_(2009-06-08) Project Air Wolf Financial Model71(1) 7" xfId="541"/>
    <cellStyle name="%_(2008-07-23) Project Cosacol-Financial Model v46 DEBT CASE_(2009-06-08) Project Air Wolf Financial Model71(1) 8" xfId="542"/>
    <cellStyle name="%_(2008-07-23) Project Cosacol-Financial Model v46 DEBT CASE_(2009-06-08) Project Air Wolf Financial Model71(1) 9" xfId="543"/>
    <cellStyle name="%_(2008-07-23) Project Cosacol-Financial Model v46 PE CASE" xfId="544"/>
    <cellStyle name="%_(2008-07-23) Project Cosacol-Financial Model v46 PE CASE 10" xfId="545"/>
    <cellStyle name="%_(2008-07-23) Project Cosacol-Financial Model v46 PE CASE 11" xfId="546"/>
    <cellStyle name="%_(2008-07-23) Project Cosacol-Financial Model v46 PE CASE 12" xfId="547"/>
    <cellStyle name="%_(2008-07-23) Project Cosacol-Financial Model v46 PE CASE 13" xfId="548"/>
    <cellStyle name="%_(2008-07-23) Project Cosacol-Financial Model v46 PE CASE 14" xfId="549"/>
    <cellStyle name="%_(2008-07-23) Project Cosacol-Financial Model v46 PE CASE 15" xfId="550"/>
    <cellStyle name="%_(2008-07-23) Project Cosacol-Financial Model v46 PE CASE 16" xfId="551"/>
    <cellStyle name="%_(2008-07-23) Project Cosacol-Financial Model v46 PE CASE 17" xfId="552"/>
    <cellStyle name="%_(2008-07-23) Project Cosacol-Financial Model v46 PE CASE 2" xfId="553"/>
    <cellStyle name="%_(2008-07-23) Project Cosacol-Financial Model v46 PE CASE 2 10" xfId="554"/>
    <cellStyle name="%_(2008-07-23) Project Cosacol-Financial Model v46 PE CASE 2 11" xfId="555"/>
    <cellStyle name="%_(2008-07-23) Project Cosacol-Financial Model v46 PE CASE 2 12" xfId="556"/>
    <cellStyle name="%_(2008-07-23) Project Cosacol-Financial Model v46 PE CASE 2 13" xfId="557"/>
    <cellStyle name="%_(2008-07-23) Project Cosacol-Financial Model v46 PE CASE 2 14" xfId="558"/>
    <cellStyle name="%_(2008-07-23) Project Cosacol-Financial Model v46 PE CASE 2 15" xfId="559"/>
    <cellStyle name="%_(2008-07-23) Project Cosacol-Financial Model v46 PE CASE 2 16" xfId="560"/>
    <cellStyle name="%_(2008-07-23) Project Cosacol-Financial Model v46 PE CASE 2 2" xfId="561"/>
    <cellStyle name="%_(2008-07-23) Project Cosacol-Financial Model v46 PE CASE 2 3" xfId="562"/>
    <cellStyle name="%_(2008-07-23) Project Cosacol-Financial Model v46 PE CASE 2 4" xfId="563"/>
    <cellStyle name="%_(2008-07-23) Project Cosacol-Financial Model v46 PE CASE 2 5" xfId="564"/>
    <cellStyle name="%_(2008-07-23) Project Cosacol-Financial Model v46 PE CASE 2 6" xfId="565"/>
    <cellStyle name="%_(2008-07-23) Project Cosacol-Financial Model v46 PE CASE 2 7" xfId="566"/>
    <cellStyle name="%_(2008-07-23) Project Cosacol-Financial Model v46 PE CASE 2 8" xfId="567"/>
    <cellStyle name="%_(2008-07-23) Project Cosacol-Financial Model v46 PE CASE 2 9" xfId="568"/>
    <cellStyle name="%_(2008-07-23) Project Cosacol-Financial Model v46 PE CASE 2_(2009-06-08) Project Air Wolf Financial Model71(1)" xfId="569"/>
    <cellStyle name="%_(2008-07-23) Project Cosacol-Financial Model v46 PE CASE 2_(2009-06-08) Project Air Wolf Financial Model71(1) 10" xfId="570"/>
    <cellStyle name="%_(2008-07-23) Project Cosacol-Financial Model v46 PE CASE 2_(2009-06-08) Project Air Wolf Financial Model71(1) 11" xfId="571"/>
    <cellStyle name="%_(2008-07-23) Project Cosacol-Financial Model v46 PE CASE 2_(2009-06-08) Project Air Wolf Financial Model71(1) 12" xfId="572"/>
    <cellStyle name="%_(2008-07-23) Project Cosacol-Financial Model v46 PE CASE 2_(2009-06-08) Project Air Wolf Financial Model71(1) 13" xfId="573"/>
    <cellStyle name="%_(2008-07-23) Project Cosacol-Financial Model v46 PE CASE 2_(2009-06-08) Project Air Wolf Financial Model71(1) 14" xfId="574"/>
    <cellStyle name="%_(2008-07-23) Project Cosacol-Financial Model v46 PE CASE 2_(2009-06-08) Project Air Wolf Financial Model71(1) 15" xfId="575"/>
    <cellStyle name="%_(2008-07-23) Project Cosacol-Financial Model v46 PE CASE 2_(2009-06-08) Project Air Wolf Financial Model71(1) 16" xfId="576"/>
    <cellStyle name="%_(2008-07-23) Project Cosacol-Financial Model v46 PE CASE 2_(2009-06-08) Project Air Wolf Financial Model71(1) 2" xfId="577"/>
    <cellStyle name="%_(2008-07-23) Project Cosacol-Financial Model v46 PE CASE 2_(2009-06-08) Project Air Wolf Financial Model71(1) 3" xfId="578"/>
    <cellStyle name="%_(2008-07-23) Project Cosacol-Financial Model v46 PE CASE 2_(2009-06-08) Project Air Wolf Financial Model71(1) 4" xfId="579"/>
    <cellStyle name="%_(2008-07-23) Project Cosacol-Financial Model v46 PE CASE 2_(2009-06-08) Project Air Wolf Financial Model71(1) 5" xfId="580"/>
    <cellStyle name="%_(2008-07-23) Project Cosacol-Financial Model v46 PE CASE 2_(2009-06-08) Project Air Wolf Financial Model71(1) 6" xfId="581"/>
    <cellStyle name="%_(2008-07-23) Project Cosacol-Financial Model v46 PE CASE 2_(2009-06-08) Project Air Wolf Financial Model71(1) 7" xfId="582"/>
    <cellStyle name="%_(2008-07-23) Project Cosacol-Financial Model v46 PE CASE 2_(2009-06-08) Project Air Wolf Financial Model71(1) 8" xfId="583"/>
    <cellStyle name="%_(2008-07-23) Project Cosacol-Financial Model v46 PE CASE 2_(2009-06-08) Project Air Wolf Financial Model71(1) 9" xfId="584"/>
    <cellStyle name="%_(2008-07-23) Project Cosacol-Financial Model v46 PE CASE 3" xfId="585"/>
    <cellStyle name="%_(2008-07-23) Project Cosacol-Financial Model v46 PE CASE 4" xfId="586"/>
    <cellStyle name="%_(2008-07-23) Project Cosacol-Financial Model v46 PE CASE 5" xfId="587"/>
    <cellStyle name="%_(2008-07-23) Project Cosacol-Financial Model v46 PE CASE 6" xfId="588"/>
    <cellStyle name="%_(2008-07-23) Project Cosacol-Financial Model v46 PE CASE 7" xfId="589"/>
    <cellStyle name="%_(2008-07-23) Project Cosacol-Financial Model v46 PE CASE 8" xfId="590"/>
    <cellStyle name="%_(2008-07-23) Project Cosacol-Financial Model v46 PE CASE 9" xfId="591"/>
    <cellStyle name="%_(2008-07-23) Project Cosacol-Financial Model v46 PE CASE_(2008-11-18) Tekkne-Financial Model v26" xfId="592"/>
    <cellStyle name="%_(2008-07-23) Project Cosacol-Financial Model v46 PE CASE_(2008-11-18) Tekkne-Financial Model v26 10" xfId="593"/>
    <cellStyle name="%_(2008-07-23) Project Cosacol-Financial Model v46 PE CASE_(2008-11-18) Tekkne-Financial Model v26 11" xfId="594"/>
    <cellStyle name="%_(2008-07-23) Project Cosacol-Financial Model v46 PE CASE_(2008-11-18) Tekkne-Financial Model v26 12" xfId="595"/>
    <cellStyle name="%_(2008-07-23) Project Cosacol-Financial Model v46 PE CASE_(2008-11-18) Tekkne-Financial Model v26 13" xfId="596"/>
    <cellStyle name="%_(2008-07-23) Project Cosacol-Financial Model v46 PE CASE_(2008-11-18) Tekkne-Financial Model v26 14" xfId="597"/>
    <cellStyle name="%_(2008-07-23) Project Cosacol-Financial Model v46 PE CASE_(2008-11-18) Tekkne-Financial Model v26 15" xfId="598"/>
    <cellStyle name="%_(2008-07-23) Project Cosacol-Financial Model v46 PE CASE_(2008-11-18) Tekkne-Financial Model v26 16" xfId="599"/>
    <cellStyle name="%_(2008-07-23) Project Cosacol-Financial Model v46 PE CASE_(2008-11-18) Tekkne-Financial Model v26 2" xfId="600"/>
    <cellStyle name="%_(2008-07-23) Project Cosacol-Financial Model v46 PE CASE_(2008-11-18) Tekkne-Financial Model v26 3" xfId="601"/>
    <cellStyle name="%_(2008-07-23) Project Cosacol-Financial Model v46 PE CASE_(2008-11-18) Tekkne-Financial Model v26 4" xfId="602"/>
    <cellStyle name="%_(2008-07-23) Project Cosacol-Financial Model v46 PE CASE_(2008-11-18) Tekkne-Financial Model v26 5" xfId="603"/>
    <cellStyle name="%_(2008-07-23) Project Cosacol-Financial Model v46 PE CASE_(2008-11-18) Tekkne-Financial Model v26 6" xfId="604"/>
    <cellStyle name="%_(2008-07-23) Project Cosacol-Financial Model v46 PE CASE_(2008-11-18) Tekkne-Financial Model v26 7" xfId="605"/>
    <cellStyle name="%_(2008-07-23) Project Cosacol-Financial Model v46 PE CASE_(2008-11-18) Tekkne-Financial Model v26 8" xfId="606"/>
    <cellStyle name="%_(2008-07-23) Project Cosacol-Financial Model v46 PE CASE_(2008-11-18) Tekkne-Financial Model v26 9" xfId="607"/>
    <cellStyle name="%_(2008-07-23) Project Cosacol-Financial Model v46 PE CASE_(2008-11-18) Tekkne-Financial Model v26_(2009-06-08) Project Air Wolf Financial Model71(1)" xfId="608"/>
    <cellStyle name="%_(2008-07-23) Project Cosacol-Financial Model v46 PE CASE_(2008-11-18) Tekkne-Financial Model v26_(2009-06-08) Project Air Wolf Financial Model71(1) 10" xfId="609"/>
    <cellStyle name="%_(2008-07-23) Project Cosacol-Financial Model v46 PE CASE_(2008-11-18) Tekkne-Financial Model v26_(2009-06-08) Project Air Wolf Financial Model71(1) 11" xfId="610"/>
    <cellStyle name="%_(2008-07-23) Project Cosacol-Financial Model v46 PE CASE_(2008-11-18) Tekkne-Financial Model v26_(2009-06-08) Project Air Wolf Financial Model71(1) 12" xfId="611"/>
    <cellStyle name="%_(2008-07-23) Project Cosacol-Financial Model v46 PE CASE_(2008-11-18) Tekkne-Financial Model v26_(2009-06-08) Project Air Wolf Financial Model71(1) 13" xfId="612"/>
    <cellStyle name="%_(2008-07-23) Project Cosacol-Financial Model v46 PE CASE_(2008-11-18) Tekkne-Financial Model v26_(2009-06-08) Project Air Wolf Financial Model71(1) 14" xfId="613"/>
    <cellStyle name="%_(2008-07-23) Project Cosacol-Financial Model v46 PE CASE_(2008-11-18) Tekkne-Financial Model v26_(2009-06-08) Project Air Wolf Financial Model71(1) 15" xfId="614"/>
    <cellStyle name="%_(2008-07-23) Project Cosacol-Financial Model v46 PE CASE_(2008-11-18) Tekkne-Financial Model v26_(2009-06-08) Project Air Wolf Financial Model71(1) 16" xfId="615"/>
    <cellStyle name="%_(2008-07-23) Project Cosacol-Financial Model v46 PE CASE_(2008-11-18) Tekkne-Financial Model v26_(2009-06-08) Project Air Wolf Financial Model71(1) 2" xfId="616"/>
    <cellStyle name="%_(2008-07-23) Project Cosacol-Financial Model v46 PE CASE_(2008-11-18) Tekkne-Financial Model v26_(2009-06-08) Project Air Wolf Financial Model71(1) 3" xfId="617"/>
    <cellStyle name="%_(2008-07-23) Project Cosacol-Financial Model v46 PE CASE_(2008-11-18) Tekkne-Financial Model v26_(2009-06-08) Project Air Wolf Financial Model71(1) 4" xfId="618"/>
    <cellStyle name="%_(2008-07-23) Project Cosacol-Financial Model v46 PE CASE_(2008-11-18) Tekkne-Financial Model v26_(2009-06-08) Project Air Wolf Financial Model71(1) 5" xfId="619"/>
    <cellStyle name="%_(2008-07-23) Project Cosacol-Financial Model v46 PE CASE_(2008-11-18) Tekkne-Financial Model v26_(2009-06-08) Project Air Wolf Financial Model71(1) 6" xfId="620"/>
    <cellStyle name="%_(2008-07-23) Project Cosacol-Financial Model v46 PE CASE_(2008-11-18) Tekkne-Financial Model v26_(2009-06-08) Project Air Wolf Financial Model71(1) 7" xfId="621"/>
    <cellStyle name="%_(2008-07-23) Project Cosacol-Financial Model v46 PE CASE_(2008-11-18) Tekkne-Financial Model v26_(2009-06-08) Project Air Wolf Financial Model71(1) 8" xfId="622"/>
    <cellStyle name="%_(2008-07-23) Project Cosacol-Financial Model v46 PE CASE_(2008-11-18) Tekkne-Financial Model v26_(2009-06-08) Project Air Wolf Financial Model71(1) 9" xfId="623"/>
    <cellStyle name="%_(2008-07-23) Project Cosacol-Financial Model v46 PE CASE_(2009-05-25) Tekkne-Financial Model MX02" xfId="624"/>
    <cellStyle name="%_(2008-07-23) Project Cosacol-Financial Model v46 PE CASE_(2009-05-25) Tekkne-Financial Model MX02 10" xfId="625"/>
    <cellStyle name="%_(2008-07-23) Project Cosacol-Financial Model v46 PE CASE_(2009-05-25) Tekkne-Financial Model MX02 11" xfId="626"/>
    <cellStyle name="%_(2008-07-23) Project Cosacol-Financial Model v46 PE CASE_(2009-05-25) Tekkne-Financial Model MX02 12" xfId="627"/>
    <cellStyle name="%_(2008-07-23) Project Cosacol-Financial Model v46 PE CASE_(2009-05-25) Tekkne-Financial Model MX02 13" xfId="628"/>
    <cellStyle name="%_(2008-07-23) Project Cosacol-Financial Model v46 PE CASE_(2009-05-25) Tekkne-Financial Model MX02 14" xfId="629"/>
    <cellStyle name="%_(2008-07-23) Project Cosacol-Financial Model v46 PE CASE_(2009-05-25) Tekkne-Financial Model MX02 15" xfId="630"/>
    <cellStyle name="%_(2008-07-23) Project Cosacol-Financial Model v46 PE CASE_(2009-05-25) Tekkne-Financial Model MX02 16" xfId="631"/>
    <cellStyle name="%_(2008-07-23) Project Cosacol-Financial Model v46 PE CASE_(2009-05-25) Tekkne-Financial Model MX02 2" xfId="632"/>
    <cellStyle name="%_(2008-07-23) Project Cosacol-Financial Model v46 PE CASE_(2009-05-25) Tekkne-Financial Model MX02 3" xfId="633"/>
    <cellStyle name="%_(2008-07-23) Project Cosacol-Financial Model v46 PE CASE_(2009-05-25) Tekkne-Financial Model MX02 4" xfId="634"/>
    <cellStyle name="%_(2008-07-23) Project Cosacol-Financial Model v46 PE CASE_(2009-05-25) Tekkne-Financial Model MX02 5" xfId="635"/>
    <cellStyle name="%_(2008-07-23) Project Cosacol-Financial Model v46 PE CASE_(2009-05-25) Tekkne-Financial Model MX02 6" xfId="636"/>
    <cellStyle name="%_(2008-07-23) Project Cosacol-Financial Model v46 PE CASE_(2009-05-25) Tekkne-Financial Model MX02 7" xfId="637"/>
    <cellStyle name="%_(2008-07-23) Project Cosacol-Financial Model v46 PE CASE_(2009-05-25) Tekkne-Financial Model MX02 8" xfId="638"/>
    <cellStyle name="%_(2008-07-23) Project Cosacol-Financial Model v46 PE CASE_(2009-05-25) Tekkne-Financial Model MX02 9" xfId="639"/>
    <cellStyle name="%_(2008-07-23) Project Cosacol-Financial Model v46 PE CASE_(2009-06-08) Project Air Wolf Financial Model71(1)" xfId="640"/>
    <cellStyle name="%_(2008-07-23) Project Cosacol-Financial Model v46 PE CASE_(2009-06-08) Project Air Wolf Financial Model71(1) 10" xfId="641"/>
    <cellStyle name="%_(2008-07-23) Project Cosacol-Financial Model v46 PE CASE_(2009-06-08) Project Air Wolf Financial Model71(1) 11" xfId="642"/>
    <cellStyle name="%_(2008-07-23) Project Cosacol-Financial Model v46 PE CASE_(2009-06-08) Project Air Wolf Financial Model71(1) 12" xfId="643"/>
    <cellStyle name="%_(2008-07-23) Project Cosacol-Financial Model v46 PE CASE_(2009-06-08) Project Air Wolf Financial Model71(1) 13" xfId="644"/>
    <cellStyle name="%_(2008-07-23) Project Cosacol-Financial Model v46 PE CASE_(2009-06-08) Project Air Wolf Financial Model71(1) 14" xfId="645"/>
    <cellStyle name="%_(2008-07-23) Project Cosacol-Financial Model v46 PE CASE_(2009-06-08) Project Air Wolf Financial Model71(1) 15" xfId="646"/>
    <cellStyle name="%_(2008-07-23) Project Cosacol-Financial Model v46 PE CASE_(2009-06-08) Project Air Wolf Financial Model71(1) 16" xfId="647"/>
    <cellStyle name="%_(2008-07-23) Project Cosacol-Financial Model v46 PE CASE_(2009-06-08) Project Air Wolf Financial Model71(1) 2" xfId="648"/>
    <cellStyle name="%_(2008-07-23) Project Cosacol-Financial Model v46 PE CASE_(2009-06-08) Project Air Wolf Financial Model71(1) 3" xfId="649"/>
    <cellStyle name="%_(2008-07-23) Project Cosacol-Financial Model v46 PE CASE_(2009-06-08) Project Air Wolf Financial Model71(1) 4" xfId="650"/>
    <cellStyle name="%_(2008-07-23) Project Cosacol-Financial Model v46 PE CASE_(2009-06-08) Project Air Wolf Financial Model71(1) 5" xfId="651"/>
    <cellStyle name="%_(2008-07-23) Project Cosacol-Financial Model v46 PE CASE_(2009-06-08) Project Air Wolf Financial Model71(1) 6" xfId="652"/>
    <cellStyle name="%_(2008-07-23) Project Cosacol-Financial Model v46 PE CASE_(2009-06-08) Project Air Wolf Financial Model71(1) 7" xfId="653"/>
    <cellStyle name="%_(2008-07-23) Project Cosacol-Financial Model v46 PE CASE_(2009-06-08) Project Air Wolf Financial Model71(1) 8" xfId="654"/>
    <cellStyle name="%_(2008-07-23) Project Cosacol-Financial Model v46 PE CASE_(2009-06-08) Project Air Wolf Financial Model71(1) 9" xfId="655"/>
    <cellStyle name="%_(2008-09-15) Cosacol-Financial Model v52 DEBT UPDATED" xfId="656"/>
    <cellStyle name="%_(2008-09-15) Cosacol-Financial Model v52 DEBT UPDATED 10" xfId="657"/>
    <cellStyle name="%_(2008-09-15) Cosacol-Financial Model v52 DEBT UPDATED 11" xfId="658"/>
    <cellStyle name="%_(2008-09-15) Cosacol-Financial Model v52 DEBT UPDATED 12" xfId="659"/>
    <cellStyle name="%_(2008-09-15) Cosacol-Financial Model v52 DEBT UPDATED 13" xfId="660"/>
    <cellStyle name="%_(2008-09-15) Cosacol-Financial Model v52 DEBT UPDATED 14" xfId="661"/>
    <cellStyle name="%_(2008-09-15) Cosacol-Financial Model v52 DEBT UPDATED 15" xfId="662"/>
    <cellStyle name="%_(2008-09-15) Cosacol-Financial Model v52 DEBT UPDATED 16" xfId="663"/>
    <cellStyle name="%_(2008-09-15) Cosacol-Financial Model v52 DEBT UPDATED 2" xfId="664"/>
    <cellStyle name="%_(2008-09-15) Cosacol-Financial Model v52 DEBT UPDATED 3" xfId="665"/>
    <cellStyle name="%_(2008-09-15) Cosacol-Financial Model v52 DEBT UPDATED 4" xfId="666"/>
    <cellStyle name="%_(2008-09-15) Cosacol-Financial Model v52 DEBT UPDATED 5" xfId="667"/>
    <cellStyle name="%_(2008-09-15) Cosacol-Financial Model v52 DEBT UPDATED 6" xfId="668"/>
    <cellStyle name="%_(2008-09-15) Cosacol-Financial Model v52 DEBT UPDATED 7" xfId="669"/>
    <cellStyle name="%_(2008-09-15) Cosacol-Financial Model v52 DEBT UPDATED 8" xfId="670"/>
    <cellStyle name="%_(2008-09-15) Cosacol-Financial Model v52 DEBT UPDATED 9" xfId="671"/>
    <cellStyle name="%_(2008-09-15) Cosacol-Financial Model v52 DEBT UPDATED_(2009-06-08) Project Air Wolf Financial Model71(1)" xfId="672"/>
    <cellStyle name="%_(2008-09-15) Cosacol-Financial Model v52 DEBT UPDATED_(2009-06-08) Project Air Wolf Financial Model71(1) 10" xfId="673"/>
    <cellStyle name="%_(2008-09-15) Cosacol-Financial Model v52 DEBT UPDATED_(2009-06-08) Project Air Wolf Financial Model71(1) 11" xfId="674"/>
    <cellStyle name="%_(2008-09-15) Cosacol-Financial Model v52 DEBT UPDATED_(2009-06-08) Project Air Wolf Financial Model71(1) 12" xfId="675"/>
    <cellStyle name="%_(2008-09-15) Cosacol-Financial Model v52 DEBT UPDATED_(2009-06-08) Project Air Wolf Financial Model71(1) 13" xfId="676"/>
    <cellStyle name="%_(2008-09-15) Cosacol-Financial Model v52 DEBT UPDATED_(2009-06-08) Project Air Wolf Financial Model71(1) 14" xfId="677"/>
    <cellStyle name="%_(2008-09-15) Cosacol-Financial Model v52 DEBT UPDATED_(2009-06-08) Project Air Wolf Financial Model71(1) 15" xfId="678"/>
    <cellStyle name="%_(2008-09-15) Cosacol-Financial Model v52 DEBT UPDATED_(2009-06-08) Project Air Wolf Financial Model71(1) 16" xfId="679"/>
    <cellStyle name="%_(2008-09-15) Cosacol-Financial Model v52 DEBT UPDATED_(2009-06-08) Project Air Wolf Financial Model71(1) 2" xfId="680"/>
    <cellStyle name="%_(2008-09-15) Cosacol-Financial Model v52 DEBT UPDATED_(2009-06-08) Project Air Wolf Financial Model71(1) 3" xfId="681"/>
    <cellStyle name="%_(2008-09-15) Cosacol-Financial Model v52 DEBT UPDATED_(2009-06-08) Project Air Wolf Financial Model71(1) 4" xfId="682"/>
    <cellStyle name="%_(2008-09-15) Cosacol-Financial Model v52 DEBT UPDATED_(2009-06-08) Project Air Wolf Financial Model71(1) 5" xfId="683"/>
    <cellStyle name="%_(2008-09-15) Cosacol-Financial Model v52 DEBT UPDATED_(2009-06-08) Project Air Wolf Financial Model71(1) 6" xfId="684"/>
    <cellStyle name="%_(2008-09-15) Cosacol-Financial Model v52 DEBT UPDATED_(2009-06-08) Project Air Wolf Financial Model71(1) 7" xfId="685"/>
    <cellStyle name="%_(2008-09-15) Cosacol-Financial Model v52 DEBT UPDATED_(2009-06-08) Project Air Wolf Financial Model71(1) 8" xfId="686"/>
    <cellStyle name="%_(2008-09-15) Cosacol-Financial Model v52 DEBT UPDATED_(2009-06-08) Project Air Wolf Financial Model71(1) 9" xfId="687"/>
    <cellStyle name="%_(2008-10-27) Financial Model EZF - fx FINAL" xfId="688"/>
    <cellStyle name="%_(2008-10-27) Financial Model EZF - fx FINAL 10" xfId="689"/>
    <cellStyle name="%_(2008-10-27) Financial Model EZF - fx FINAL 11" xfId="690"/>
    <cellStyle name="%_(2008-10-27) Financial Model EZF - fx FINAL 12" xfId="691"/>
    <cellStyle name="%_(2008-10-27) Financial Model EZF - fx FINAL 13" xfId="692"/>
    <cellStyle name="%_(2008-10-27) Financial Model EZF - fx FINAL 14" xfId="693"/>
    <cellStyle name="%_(2008-10-27) Financial Model EZF - fx FINAL 15" xfId="694"/>
    <cellStyle name="%_(2008-10-27) Financial Model EZF - fx FINAL 16" xfId="695"/>
    <cellStyle name="%_(2008-10-27) Financial Model EZF - fx FINAL 2" xfId="696"/>
    <cellStyle name="%_(2008-10-27) Financial Model EZF - fx FINAL 3" xfId="697"/>
    <cellStyle name="%_(2008-10-27) Financial Model EZF - fx FINAL 4" xfId="698"/>
    <cellStyle name="%_(2008-10-27) Financial Model EZF - fx FINAL 5" xfId="699"/>
    <cellStyle name="%_(2008-10-27) Financial Model EZF - fx FINAL 6" xfId="700"/>
    <cellStyle name="%_(2008-10-27) Financial Model EZF - fx FINAL 7" xfId="701"/>
    <cellStyle name="%_(2008-10-27) Financial Model EZF - fx FINAL 8" xfId="702"/>
    <cellStyle name="%_(2008-10-27) Financial Model EZF - fx FINAL 9" xfId="703"/>
    <cellStyle name="%_(2008-10-27) Financial Model EZF - fx FINAL_(2009-06-08) Project Air Wolf Financial Model71(1)" xfId="704"/>
    <cellStyle name="%_(2008-10-27) Financial Model EZF - fx FINAL_(2009-06-08) Project Air Wolf Financial Model71(1) 10" xfId="705"/>
    <cellStyle name="%_(2008-10-27) Financial Model EZF - fx FINAL_(2009-06-08) Project Air Wolf Financial Model71(1) 11" xfId="706"/>
    <cellStyle name="%_(2008-10-27) Financial Model EZF - fx FINAL_(2009-06-08) Project Air Wolf Financial Model71(1) 12" xfId="707"/>
    <cellStyle name="%_(2008-10-27) Financial Model EZF - fx FINAL_(2009-06-08) Project Air Wolf Financial Model71(1) 13" xfId="708"/>
    <cellStyle name="%_(2008-10-27) Financial Model EZF - fx FINAL_(2009-06-08) Project Air Wolf Financial Model71(1) 14" xfId="709"/>
    <cellStyle name="%_(2008-10-27) Financial Model EZF - fx FINAL_(2009-06-08) Project Air Wolf Financial Model71(1) 15" xfId="710"/>
    <cellStyle name="%_(2008-10-27) Financial Model EZF - fx FINAL_(2009-06-08) Project Air Wolf Financial Model71(1) 16" xfId="711"/>
    <cellStyle name="%_(2008-10-27) Financial Model EZF - fx FINAL_(2009-06-08) Project Air Wolf Financial Model71(1) 2" xfId="712"/>
    <cellStyle name="%_(2008-10-27) Financial Model EZF - fx FINAL_(2009-06-08) Project Air Wolf Financial Model71(1) 3" xfId="713"/>
    <cellStyle name="%_(2008-10-27) Financial Model EZF - fx FINAL_(2009-06-08) Project Air Wolf Financial Model71(1) 4" xfId="714"/>
    <cellStyle name="%_(2008-10-27) Financial Model EZF - fx FINAL_(2009-06-08) Project Air Wolf Financial Model71(1) 5" xfId="715"/>
    <cellStyle name="%_(2008-10-27) Financial Model EZF - fx FINAL_(2009-06-08) Project Air Wolf Financial Model71(1) 6" xfId="716"/>
    <cellStyle name="%_(2008-10-27) Financial Model EZF - fx FINAL_(2009-06-08) Project Air Wolf Financial Model71(1) 7" xfId="717"/>
    <cellStyle name="%_(2008-10-27) Financial Model EZF - fx FINAL_(2009-06-08) Project Air Wolf Financial Model71(1) 8" xfId="718"/>
    <cellStyle name="%_(2008-10-27) Financial Model EZF - fx FINAL_(2009-06-08) Project Air Wolf Financial Model71(1) 9" xfId="719"/>
    <cellStyle name="%_(2008-11-18) Tekkne-Financial Model v26" xfId="720"/>
    <cellStyle name="%_(2008-11-18) Tekkne-Financial Model v26 10" xfId="721"/>
    <cellStyle name="%_(2008-11-18) Tekkne-Financial Model v26 11" xfId="722"/>
    <cellStyle name="%_(2008-11-18) Tekkne-Financial Model v26 12" xfId="723"/>
    <cellStyle name="%_(2008-11-18) Tekkne-Financial Model v26 13" xfId="724"/>
    <cellStyle name="%_(2008-11-18) Tekkne-Financial Model v26 14" xfId="725"/>
    <cellStyle name="%_(2008-11-18) Tekkne-Financial Model v26 15" xfId="726"/>
    <cellStyle name="%_(2008-11-18) Tekkne-Financial Model v26 16" xfId="727"/>
    <cellStyle name="%_(2008-11-18) Tekkne-Financial Model v26 2" xfId="728"/>
    <cellStyle name="%_(2008-11-18) Tekkne-Financial Model v26 3" xfId="729"/>
    <cellStyle name="%_(2008-11-18) Tekkne-Financial Model v26 4" xfId="730"/>
    <cellStyle name="%_(2008-11-18) Tekkne-Financial Model v26 5" xfId="731"/>
    <cellStyle name="%_(2008-11-18) Tekkne-Financial Model v26 6" xfId="732"/>
    <cellStyle name="%_(2008-11-18) Tekkne-Financial Model v26 7" xfId="733"/>
    <cellStyle name="%_(2008-11-18) Tekkne-Financial Model v26 8" xfId="734"/>
    <cellStyle name="%_(2008-11-18) Tekkne-Financial Model v26 9" xfId="735"/>
    <cellStyle name="%_(2008-11-18) Tekkne-Financial Model v26_(2009-06-08) Project Air Wolf Financial Model71(1)" xfId="736"/>
    <cellStyle name="%_(2008-11-18) Tekkne-Financial Model v26_(2009-06-08) Project Air Wolf Financial Model71(1) 10" xfId="737"/>
    <cellStyle name="%_(2008-11-18) Tekkne-Financial Model v26_(2009-06-08) Project Air Wolf Financial Model71(1) 11" xfId="738"/>
    <cellStyle name="%_(2008-11-18) Tekkne-Financial Model v26_(2009-06-08) Project Air Wolf Financial Model71(1) 12" xfId="739"/>
    <cellStyle name="%_(2008-11-18) Tekkne-Financial Model v26_(2009-06-08) Project Air Wolf Financial Model71(1) 13" xfId="740"/>
    <cellStyle name="%_(2008-11-18) Tekkne-Financial Model v26_(2009-06-08) Project Air Wolf Financial Model71(1) 14" xfId="741"/>
    <cellStyle name="%_(2008-11-18) Tekkne-Financial Model v26_(2009-06-08) Project Air Wolf Financial Model71(1) 15" xfId="742"/>
    <cellStyle name="%_(2008-11-18) Tekkne-Financial Model v26_(2009-06-08) Project Air Wolf Financial Model71(1) 16" xfId="743"/>
    <cellStyle name="%_(2008-11-18) Tekkne-Financial Model v26_(2009-06-08) Project Air Wolf Financial Model71(1) 2" xfId="744"/>
    <cellStyle name="%_(2008-11-18) Tekkne-Financial Model v26_(2009-06-08) Project Air Wolf Financial Model71(1) 3" xfId="745"/>
    <cellStyle name="%_(2008-11-18) Tekkne-Financial Model v26_(2009-06-08) Project Air Wolf Financial Model71(1) 4" xfId="746"/>
    <cellStyle name="%_(2008-11-18) Tekkne-Financial Model v26_(2009-06-08) Project Air Wolf Financial Model71(1) 5" xfId="747"/>
    <cellStyle name="%_(2008-11-18) Tekkne-Financial Model v26_(2009-06-08) Project Air Wolf Financial Model71(1) 6" xfId="748"/>
    <cellStyle name="%_(2008-11-18) Tekkne-Financial Model v26_(2009-06-08) Project Air Wolf Financial Model71(1) 7" xfId="749"/>
    <cellStyle name="%_(2008-11-18) Tekkne-Financial Model v26_(2009-06-08) Project Air Wolf Financial Model71(1) 8" xfId="750"/>
    <cellStyle name="%_(2008-11-18) Tekkne-Financial Model v26_(2009-06-08) Project Air Wolf Financial Model71(1) 9" xfId="751"/>
    <cellStyle name="%_(2009-05-25) Tekkne-Financial Model MX02" xfId="752"/>
    <cellStyle name="%_(2009-05-25) Tekkne-Financial Model MX02 10" xfId="753"/>
    <cellStyle name="%_(2009-05-25) Tekkne-Financial Model MX02 11" xfId="754"/>
    <cellStyle name="%_(2009-05-25) Tekkne-Financial Model MX02 12" xfId="755"/>
    <cellStyle name="%_(2009-05-25) Tekkne-Financial Model MX02 13" xfId="756"/>
    <cellStyle name="%_(2009-05-25) Tekkne-Financial Model MX02 14" xfId="757"/>
    <cellStyle name="%_(2009-05-25) Tekkne-Financial Model MX02 15" xfId="758"/>
    <cellStyle name="%_(2009-05-25) Tekkne-Financial Model MX02 16" xfId="759"/>
    <cellStyle name="%_(2009-05-25) Tekkne-Financial Model MX02 2" xfId="760"/>
    <cellStyle name="%_(2009-05-25) Tekkne-Financial Model MX02 3" xfId="761"/>
    <cellStyle name="%_(2009-05-25) Tekkne-Financial Model MX02 4" xfId="762"/>
    <cellStyle name="%_(2009-05-25) Tekkne-Financial Model MX02 5" xfId="763"/>
    <cellStyle name="%_(2009-05-25) Tekkne-Financial Model MX02 6" xfId="764"/>
    <cellStyle name="%_(2009-05-25) Tekkne-Financial Model MX02 7" xfId="765"/>
    <cellStyle name="%_(2009-05-25) Tekkne-Financial Model MX02 8" xfId="766"/>
    <cellStyle name="%_(2009-05-25) Tekkne-Financial Model MX02 9" xfId="767"/>
    <cellStyle name="%_Buckeye Valuation Final" xfId="768"/>
    <cellStyle name="%_Buy IPO Model" xfId="769"/>
    <cellStyle name="%_Comps" xfId="770"/>
    <cellStyle name="%_Industrial Minerals Comps (January 12 2005)" xfId="771"/>
    <cellStyle name="%_IPO Model" xfId="772"/>
    <cellStyle name="%_IPO Valuation v2" xfId="773"/>
    <cellStyle name="%_LOOK DR Merger Model Q2 05 v7 (post 6-1 meeting)" xfId="774"/>
    <cellStyle name="%_Market Size Analysis v1" xfId="775"/>
    <cellStyle name="%_pan-MNST Merger Model v2" xfId="776"/>
    <cellStyle name="%_Precedents v22" xfId="777"/>
    <cellStyle name="%_Rackable Comps v3" xfId="778"/>
    <cellStyle name="%_Savi Comps" xfId="779"/>
    <cellStyle name="%_Sunset Model_FINAL" xfId="780"/>
    <cellStyle name="%_Termsheet Update Analysis (For Board) Updated" xfId="781"/>
    <cellStyle name="%_WACC_12.4.02." xfId="782"/>
    <cellStyle name="%." xfId="783"/>
    <cellStyle name="%.00" xfId="784"/>
    <cellStyle name="%[0]" xfId="785"/>
    <cellStyle name="%[1]" xfId="786"/>
    <cellStyle name="%[2]" xfId="787"/>
    <cellStyle name="%%" xfId="788"/>
    <cellStyle name="%2" xfId="789"/>
    <cellStyle name="•W_Area" xfId="790"/>
    <cellStyle name="•W€_laroux" xfId="791"/>
    <cellStyle name="=C:\WINDOWS\SYSTEM32\COMMAND.COM" xfId="792"/>
    <cellStyle name="=C:\WINNT\SYSTEM32\COMMAND.COM" xfId="793"/>
    <cellStyle name="=C:\WINNT35\SYSTEM32\COMMAND.COM" xfId="794"/>
    <cellStyle name="᪺_x0012_⥈ʂ᫊_x0012_䐬ʂ᫚_x0012_䑠ʂ᫪_x0012_䒘ʂ᫺_x0012_䒰ʂᬊ_x0012_䓜ʂᬚ_x0012_⥰ʂᬪ_x0012_⦬ʂᬺ_x0012_⧌ʂᭊ_x0012_⧬ʂ᭚_x0012_⨈ʂ᭪_x0012_䔐ʂ᭺_x0012_䔰ʂᮊ_x0012_䕈ʂᮚ_x0012_䕤ʂ᮪_x0012_䖐´_x0012_䒠R-Line per Staff" xfId="795"/>
    <cellStyle name="$" xfId="796"/>
    <cellStyle name="$ &amp; ¢" xfId="797"/>
    <cellStyle name="$ 2" xfId="798"/>
    <cellStyle name="$_Aurora Networks Valuation v4" xfId="799"/>
    <cellStyle name="$_Buckeye Valuation Final" xfId="800"/>
    <cellStyle name="$_Carnegie Valuation Summary v2" xfId="801"/>
    <cellStyle name="$_comps" xfId="802"/>
    <cellStyle name="$_EDS Comps" xfId="803"/>
    <cellStyle name="$_Financials, Valuation" xfId="804"/>
    <cellStyle name="$_IPO Valuation Template" xfId="805"/>
    <cellStyle name="$_LOOK DR Merger Model Q2 05 v7 (post 6-1 meeting)" xfId="806"/>
    <cellStyle name="$_Olympic Comps" xfId="807"/>
    <cellStyle name="$_pan-MNST Merger Model v2" xfId="808"/>
    <cellStyle name="$_Ruby AD Model v5" xfId="809"/>
    <cellStyle name="$_Starlight Valuation" xfId="810"/>
    <cellStyle name="$_Summary Valuation" xfId="811"/>
    <cellStyle name="$_Summary_Valuation3" xfId="812"/>
    <cellStyle name="$_Sunset Model_FINAL" xfId="813"/>
    <cellStyle name="$." xfId="814"/>
    <cellStyle name="$[0]" xfId="815"/>
    <cellStyle name="$[0][du]" xfId="816"/>
    <cellStyle name="$1000s (0)" xfId="817"/>
    <cellStyle name="$K" xfId="818"/>
    <cellStyle name="$m" xfId="819"/>
    <cellStyle name="$m 2" xfId="820"/>
    <cellStyle name="$q" xfId="821"/>
    <cellStyle name="$q 2" xfId="822"/>
    <cellStyle name="$q_AVP" xfId="823"/>
    <cellStyle name="$q*" xfId="824"/>
    <cellStyle name="$q* 2" xfId="825"/>
    <cellStyle name="$qA" xfId="826"/>
    <cellStyle name="$qA 2" xfId="827"/>
    <cellStyle name="$qRange" xfId="828"/>
    <cellStyle name="$qRange 2" xfId="829"/>
    <cellStyle name="$sign" xfId="830"/>
    <cellStyle name="£ BP" xfId="831"/>
    <cellStyle name="¥ JY" xfId="832"/>
    <cellStyle name="0" xfId="833"/>
    <cellStyle name="0.0 x" xfId="834"/>
    <cellStyle name="0.0%" xfId="835"/>
    <cellStyle name="000" xfId="836"/>
    <cellStyle name="0IsBlank" xfId="837"/>
    <cellStyle name="1" xfId="838"/>
    <cellStyle name="1,comma" xfId="839"/>
    <cellStyle name="10" xfId="840"/>
    <cellStyle name="1000s (0)" xfId="841"/>
    <cellStyle name="10Q" xfId="842"/>
    <cellStyle name="12" xfId="843"/>
    <cellStyle name="14" xfId="844"/>
    <cellStyle name="18" xfId="845"/>
    <cellStyle name="1998" xfId="846"/>
    <cellStyle name="1Decimal" xfId="847"/>
    <cellStyle name="1place" xfId="848"/>
    <cellStyle name="2 Decimal Places" xfId="849"/>
    <cellStyle name="20 % - Markeringsfarve1" xfId="850"/>
    <cellStyle name="20 % - Markeringsfarve2" xfId="851"/>
    <cellStyle name="20 % - Markeringsfarve3" xfId="852"/>
    <cellStyle name="20 % - Markeringsfarve4" xfId="853"/>
    <cellStyle name="20 % - Markeringsfarve5" xfId="854"/>
    <cellStyle name="20 % - Markeringsfarve6" xfId="855"/>
    <cellStyle name="20% - Accent1 10" xfId="856"/>
    <cellStyle name="20% - Accent1 11" xfId="857"/>
    <cellStyle name="20% - Accent1 12" xfId="858"/>
    <cellStyle name="20% - Accent1 13" xfId="859"/>
    <cellStyle name="20% - Accent1 14" xfId="860"/>
    <cellStyle name="20% - Accent1 2" xfId="861"/>
    <cellStyle name="20% - Accent1 3" xfId="862"/>
    <cellStyle name="20% - Accent1 4" xfId="863"/>
    <cellStyle name="20% - Accent1 5" xfId="864"/>
    <cellStyle name="20% - Accent1 6" xfId="865"/>
    <cellStyle name="20% - Accent1 7" xfId="866"/>
    <cellStyle name="20% - Accent1 8" xfId="867"/>
    <cellStyle name="20% - Accent1 9" xfId="868"/>
    <cellStyle name="20% - Accent2 10" xfId="869"/>
    <cellStyle name="20% - Accent2 11" xfId="870"/>
    <cellStyle name="20% - Accent2 12" xfId="871"/>
    <cellStyle name="20% - Accent2 13" xfId="872"/>
    <cellStyle name="20% - Accent2 14" xfId="873"/>
    <cellStyle name="20% - Accent2 2" xfId="874"/>
    <cellStyle name="20% - Accent2 3" xfId="875"/>
    <cellStyle name="20% - Accent2 4" xfId="876"/>
    <cellStyle name="20% - Accent2 5" xfId="877"/>
    <cellStyle name="20% - Accent2 6" xfId="878"/>
    <cellStyle name="20% - Accent2 7" xfId="879"/>
    <cellStyle name="20% - Accent2 8" xfId="880"/>
    <cellStyle name="20% - Accent2 9" xfId="881"/>
    <cellStyle name="20% - Accent3 10" xfId="882"/>
    <cellStyle name="20% - Accent3 11" xfId="883"/>
    <cellStyle name="20% - Accent3 12" xfId="884"/>
    <cellStyle name="20% - Accent3 13" xfId="885"/>
    <cellStyle name="20% - Accent3 14" xfId="886"/>
    <cellStyle name="20% - Accent3 2" xfId="887"/>
    <cellStyle name="20% - Accent3 3" xfId="888"/>
    <cellStyle name="20% - Accent3 4" xfId="889"/>
    <cellStyle name="20% - Accent3 5" xfId="890"/>
    <cellStyle name="20% - Accent3 6" xfId="891"/>
    <cellStyle name="20% - Accent3 7" xfId="892"/>
    <cellStyle name="20% - Accent3 8" xfId="893"/>
    <cellStyle name="20% - Accent3 9" xfId="894"/>
    <cellStyle name="20% - Accent4 10" xfId="895"/>
    <cellStyle name="20% - Accent4 11" xfId="896"/>
    <cellStyle name="20% - Accent4 12" xfId="897"/>
    <cellStyle name="20% - Accent4 13" xfId="898"/>
    <cellStyle name="20% - Accent4 14" xfId="899"/>
    <cellStyle name="20% - Accent4 2" xfId="900"/>
    <cellStyle name="20% - Accent4 3" xfId="901"/>
    <cellStyle name="20% - Accent4 4" xfId="902"/>
    <cellStyle name="20% - Accent4 5" xfId="903"/>
    <cellStyle name="20% - Accent4 6" xfId="904"/>
    <cellStyle name="20% - Accent4 7" xfId="905"/>
    <cellStyle name="20% - Accent4 8" xfId="906"/>
    <cellStyle name="20% - Accent4 9" xfId="907"/>
    <cellStyle name="20% - Accent5 10" xfId="908"/>
    <cellStyle name="20% - Accent5 11" xfId="909"/>
    <cellStyle name="20% - Accent5 12" xfId="910"/>
    <cellStyle name="20% - Accent5 13" xfId="911"/>
    <cellStyle name="20% - Accent5 14" xfId="912"/>
    <cellStyle name="20% - Accent5 2" xfId="913"/>
    <cellStyle name="20% - Accent5 3" xfId="914"/>
    <cellStyle name="20% - Accent5 4" xfId="915"/>
    <cellStyle name="20% - Accent5 5" xfId="916"/>
    <cellStyle name="20% - Accent5 6" xfId="917"/>
    <cellStyle name="20% - Accent5 7" xfId="918"/>
    <cellStyle name="20% - Accent5 8" xfId="919"/>
    <cellStyle name="20% - Accent5 9" xfId="920"/>
    <cellStyle name="20% - Accent6 10" xfId="921"/>
    <cellStyle name="20% - Accent6 11" xfId="922"/>
    <cellStyle name="20% - Accent6 12" xfId="923"/>
    <cellStyle name="20% - Accent6 13" xfId="924"/>
    <cellStyle name="20% - Accent6 14" xfId="925"/>
    <cellStyle name="20% - Accent6 2" xfId="926"/>
    <cellStyle name="20% - Accent6 3" xfId="927"/>
    <cellStyle name="20% - Accent6 4" xfId="928"/>
    <cellStyle name="20% - Accent6 5" xfId="929"/>
    <cellStyle name="20% - Accent6 6" xfId="930"/>
    <cellStyle name="20% - Accent6 7" xfId="931"/>
    <cellStyle name="20% - Accent6 8" xfId="932"/>
    <cellStyle name="20% - Accent6 9" xfId="933"/>
    <cellStyle name="24" xfId="934"/>
    <cellStyle name="2DecimalPercent" xfId="935"/>
    <cellStyle name="2Decimals" xfId="936"/>
    <cellStyle name="2places" xfId="937"/>
    <cellStyle name="3" xfId="938"/>
    <cellStyle name="3$" xfId="939"/>
    <cellStyle name="40 % - Markeringsfarve1" xfId="940"/>
    <cellStyle name="40 % - Markeringsfarve2" xfId="941"/>
    <cellStyle name="40 % - Markeringsfarve3" xfId="942"/>
    <cellStyle name="40 % - Markeringsfarve4" xfId="943"/>
    <cellStyle name="40 % - Markeringsfarve5" xfId="944"/>
    <cellStyle name="40 % - Markeringsfarve6" xfId="945"/>
    <cellStyle name="40% - Accent1 10" xfId="946"/>
    <cellStyle name="40% - Accent1 11" xfId="947"/>
    <cellStyle name="40% - Accent1 12" xfId="948"/>
    <cellStyle name="40% - Accent1 13" xfId="949"/>
    <cellStyle name="40% - Accent1 14" xfId="950"/>
    <cellStyle name="40% - Accent1 2" xfId="951"/>
    <cellStyle name="40% - Accent1 3" xfId="952"/>
    <cellStyle name="40% - Accent1 4" xfId="953"/>
    <cellStyle name="40% - Accent1 5" xfId="954"/>
    <cellStyle name="40% - Accent1 6" xfId="955"/>
    <cellStyle name="40% - Accent1 7" xfId="956"/>
    <cellStyle name="40% - Accent1 8" xfId="957"/>
    <cellStyle name="40% - Accent1 9" xfId="958"/>
    <cellStyle name="40% - Accent2 10" xfId="959"/>
    <cellStyle name="40% - Accent2 11" xfId="960"/>
    <cellStyle name="40% - Accent2 12" xfId="961"/>
    <cellStyle name="40% - Accent2 13" xfId="962"/>
    <cellStyle name="40% - Accent2 14" xfId="963"/>
    <cellStyle name="40% - Accent2 2" xfId="964"/>
    <cellStyle name="40% - Accent2 3" xfId="965"/>
    <cellStyle name="40% - Accent2 4" xfId="966"/>
    <cellStyle name="40% - Accent2 5" xfId="967"/>
    <cellStyle name="40% - Accent2 6" xfId="968"/>
    <cellStyle name="40% - Accent2 7" xfId="969"/>
    <cellStyle name="40% - Accent2 8" xfId="970"/>
    <cellStyle name="40% - Accent2 9" xfId="971"/>
    <cellStyle name="40% - Accent3 10" xfId="972"/>
    <cellStyle name="40% - Accent3 11" xfId="973"/>
    <cellStyle name="40% - Accent3 12" xfId="974"/>
    <cellStyle name="40% - Accent3 13" xfId="975"/>
    <cellStyle name="40% - Accent3 14" xfId="976"/>
    <cellStyle name="40% - Accent3 2" xfId="977"/>
    <cellStyle name="40% - Accent3 3" xfId="978"/>
    <cellStyle name="40% - Accent3 4" xfId="979"/>
    <cellStyle name="40% - Accent3 5" xfId="980"/>
    <cellStyle name="40% - Accent3 6" xfId="981"/>
    <cellStyle name="40% - Accent3 7" xfId="982"/>
    <cellStyle name="40% - Accent3 8" xfId="983"/>
    <cellStyle name="40% - Accent3 9" xfId="984"/>
    <cellStyle name="40% - Accent4 10" xfId="985"/>
    <cellStyle name="40% - Accent4 11" xfId="986"/>
    <cellStyle name="40% - Accent4 12" xfId="987"/>
    <cellStyle name="40% - Accent4 13" xfId="988"/>
    <cellStyle name="40% - Accent4 14" xfId="989"/>
    <cellStyle name="40% - Accent4 2" xfId="990"/>
    <cellStyle name="40% - Accent4 3" xfId="991"/>
    <cellStyle name="40% - Accent4 4" xfId="992"/>
    <cellStyle name="40% - Accent4 5" xfId="993"/>
    <cellStyle name="40% - Accent4 6" xfId="994"/>
    <cellStyle name="40% - Accent4 7" xfId="995"/>
    <cellStyle name="40% - Accent4 8" xfId="996"/>
    <cellStyle name="40% - Accent4 9" xfId="997"/>
    <cellStyle name="40% - Accent5 10" xfId="998"/>
    <cellStyle name="40% - Accent5 11" xfId="999"/>
    <cellStyle name="40% - Accent5 12" xfId="1000"/>
    <cellStyle name="40% - Accent5 13" xfId="1001"/>
    <cellStyle name="40% - Accent5 14" xfId="1002"/>
    <cellStyle name="40% - Accent5 2" xfId="1003"/>
    <cellStyle name="40% - Accent5 3" xfId="1004"/>
    <cellStyle name="40% - Accent5 4" xfId="1005"/>
    <cellStyle name="40% - Accent5 5" xfId="1006"/>
    <cellStyle name="40% - Accent5 6" xfId="1007"/>
    <cellStyle name="40% - Accent5 7" xfId="1008"/>
    <cellStyle name="40% - Accent5 8" xfId="1009"/>
    <cellStyle name="40% - Accent5 9" xfId="1010"/>
    <cellStyle name="40% - Accent6 10" xfId="1011"/>
    <cellStyle name="40% - Accent6 11" xfId="1012"/>
    <cellStyle name="40% - Accent6 12" xfId="1013"/>
    <cellStyle name="40% - Accent6 13" xfId="1014"/>
    <cellStyle name="40% - Accent6 14" xfId="1015"/>
    <cellStyle name="40% - Accent6 2" xfId="1016"/>
    <cellStyle name="40% - Accent6 3" xfId="1017"/>
    <cellStyle name="40% - Accent6 4" xfId="1018"/>
    <cellStyle name="40% - Accent6 5" xfId="1019"/>
    <cellStyle name="40% - Accent6 6" xfId="1020"/>
    <cellStyle name="40% - Accent6 7" xfId="1021"/>
    <cellStyle name="40% - Accent6 8" xfId="1022"/>
    <cellStyle name="40% - Accent6 9" xfId="1023"/>
    <cellStyle name="60 % - Markeringsfarve1" xfId="1024"/>
    <cellStyle name="60 % - Markeringsfarve2" xfId="1025"/>
    <cellStyle name="60 % - Markeringsfarve3" xfId="1026"/>
    <cellStyle name="60 % - Markeringsfarve4" xfId="1027"/>
    <cellStyle name="60 % - Markeringsfarve5" xfId="1028"/>
    <cellStyle name="60 % - Markeringsfarve6" xfId="1029"/>
    <cellStyle name="60% - Accent1 2" xfId="1030"/>
    <cellStyle name="60% - Accent1 3" xfId="1031"/>
    <cellStyle name="60% - Accent1 4" xfId="1032"/>
    <cellStyle name="60% - Accent1 5" xfId="1033"/>
    <cellStyle name="60% - Accent1 6" xfId="1034"/>
    <cellStyle name="60% - Accent1 7" xfId="1035"/>
    <cellStyle name="60% - Accent1 8" xfId="1036"/>
    <cellStyle name="60% - Accent1 9" xfId="1037"/>
    <cellStyle name="60% - Accent2 2" xfId="1038"/>
    <cellStyle name="60% - Accent2 3" xfId="1039"/>
    <cellStyle name="60% - Accent2 4" xfId="1040"/>
    <cellStyle name="60% - Accent2 5" xfId="1041"/>
    <cellStyle name="60% - Accent2 6" xfId="1042"/>
    <cellStyle name="60% - Accent2 7" xfId="1043"/>
    <cellStyle name="60% - Accent2 8" xfId="1044"/>
    <cellStyle name="60% - Accent2 9" xfId="1045"/>
    <cellStyle name="60% - Accent3 2" xfId="1046"/>
    <cellStyle name="60% - Accent3 3" xfId="1047"/>
    <cellStyle name="60% - Accent3 4" xfId="1048"/>
    <cellStyle name="60% - Accent3 5" xfId="1049"/>
    <cellStyle name="60% - Accent3 6" xfId="1050"/>
    <cellStyle name="60% - Accent3 7" xfId="1051"/>
    <cellStyle name="60% - Accent3 8" xfId="1052"/>
    <cellStyle name="60% - Accent3 9" xfId="1053"/>
    <cellStyle name="60% - Accent4 2" xfId="1054"/>
    <cellStyle name="60% - Accent4 3" xfId="1055"/>
    <cellStyle name="60% - Accent4 4" xfId="1056"/>
    <cellStyle name="60% - Accent4 5" xfId="1057"/>
    <cellStyle name="60% - Accent4 6" xfId="1058"/>
    <cellStyle name="60% - Accent4 7" xfId="1059"/>
    <cellStyle name="60% - Accent4 8" xfId="1060"/>
    <cellStyle name="60% - Accent4 9" xfId="1061"/>
    <cellStyle name="60% - Accent5 2" xfId="1062"/>
    <cellStyle name="60% - Accent5 3" xfId="1063"/>
    <cellStyle name="60% - Accent5 4" xfId="1064"/>
    <cellStyle name="60% - Accent5 5" xfId="1065"/>
    <cellStyle name="60% - Accent5 6" xfId="1066"/>
    <cellStyle name="60% - Accent5 7" xfId="1067"/>
    <cellStyle name="60% - Accent5 8" xfId="1068"/>
    <cellStyle name="60% - Accent5 9" xfId="1069"/>
    <cellStyle name="60% - Accent6 2" xfId="1070"/>
    <cellStyle name="60% - Accent6 3" xfId="1071"/>
    <cellStyle name="60% - Accent6 4" xfId="1072"/>
    <cellStyle name="60% - Accent6 5" xfId="1073"/>
    <cellStyle name="60% - Accent6 6" xfId="1074"/>
    <cellStyle name="60% - Accent6 7" xfId="1075"/>
    <cellStyle name="60% - Accent6 8" xfId="1076"/>
    <cellStyle name="60% - Accent6 9" xfId="1077"/>
    <cellStyle name="9" xfId="1078"/>
    <cellStyle name="a" xfId="1079"/>
    <cellStyle name="a1" xfId="1080"/>
    <cellStyle name="ac" xfId="1081"/>
    <cellStyle name="Accent1 - 20%" xfId="1082"/>
    <cellStyle name="Accent1 - 40%" xfId="1083"/>
    <cellStyle name="Accent1 - 60%" xfId="1084"/>
    <cellStyle name="Accent1 2" xfId="1085"/>
    <cellStyle name="Accent1 3" xfId="1086"/>
    <cellStyle name="Accent1 4" xfId="1087"/>
    <cellStyle name="Accent1 5" xfId="1088"/>
    <cellStyle name="Accent1 6" xfId="1089"/>
    <cellStyle name="Accent1 7" xfId="1090"/>
    <cellStyle name="Accent1 8" xfId="1091"/>
    <cellStyle name="Accent1 9" xfId="1092"/>
    <cellStyle name="Accent2 - 20%" xfId="1093"/>
    <cellStyle name="Accent2 - 40%" xfId="1094"/>
    <cellStyle name="Accent2 - 60%" xfId="1095"/>
    <cellStyle name="Accent2 2" xfId="1096"/>
    <cellStyle name="Accent2 3" xfId="1097"/>
    <cellStyle name="Accent2 4" xfId="1098"/>
    <cellStyle name="Accent2 5" xfId="1099"/>
    <cellStyle name="Accent2 6" xfId="1100"/>
    <cellStyle name="Accent2 7" xfId="1101"/>
    <cellStyle name="Accent2 8" xfId="1102"/>
    <cellStyle name="Accent2 9" xfId="1103"/>
    <cellStyle name="Accent3 - 20%" xfId="1104"/>
    <cellStyle name="Accent3 - 40%" xfId="1105"/>
    <cellStyle name="Accent3 - 60%" xfId="1106"/>
    <cellStyle name="Accent3 2" xfId="1107"/>
    <cellStyle name="Accent3 3" xfId="1108"/>
    <cellStyle name="Accent3 4" xfId="1109"/>
    <cellStyle name="Accent3 5" xfId="1110"/>
    <cellStyle name="Accent3 6" xfId="1111"/>
    <cellStyle name="Accent3 7" xfId="1112"/>
    <cellStyle name="Accent3 8" xfId="1113"/>
    <cellStyle name="Accent3 9" xfId="1114"/>
    <cellStyle name="Accent4 - 20%" xfId="1115"/>
    <cellStyle name="Accent4 - 40%" xfId="1116"/>
    <cellStyle name="Accent4 - 60%" xfId="1117"/>
    <cellStyle name="Accent4 2" xfId="1118"/>
    <cellStyle name="Accent4 3" xfId="1119"/>
    <cellStyle name="Accent4 4" xfId="1120"/>
    <cellStyle name="Accent4 5" xfId="1121"/>
    <cellStyle name="Accent4 6" xfId="1122"/>
    <cellStyle name="Accent4 7" xfId="1123"/>
    <cellStyle name="Accent4 8" xfId="1124"/>
    <cellStyle name="Accent4 9" xfId="1125"/>
    <cellStyle name="Accent5 - 20%" xfId="1126"/>
    <cellStyle name="Accent5 - 40%" xfId="1127"/>
    <cellStyle name="Accent5 - 60%" xfId="1128"/>
    <cellStyle name="Accent5 2" xfId="1129"/>
    <cellStyle name="Accent5 3" xfId="1130"/>
    <cellStyle name="Accent5 4" xfId="1131"/>
    <cellStyle name="Accent5 5" xfId="1132"/>
    <cellStyle name="Accent5 6" xfId="1133"/>
    <cellStyle name="Accent5 7" xfId="1134"/>
    <cellStyle name="Accent5 8" xfId="1135"/>
    <cellStyle name="Accent5 9" xfId="1136"/>
    <cellStyle name="Accent6 - 20%" xfId="1137"/>
    <cellStyle name="Accent6 - 40%" xfId="1138"/>
    <cellStyle name="Accent6 - 60%" xfId="1139"/>
    <cellStyle name="Accent6 2" xfId="1140"/>
    <cellStyle name="Accent6 3" xfId="1141"/>
    <cellStyle name="Accent6 4" xfId="1142"/>
    <cellStyle name="Accent6 5" xfId="1143"/>
    <cellStyle name="Accent6 6" xfId="1144"/>
    <cellStyle name="Accent6 7" xfId="1145"/>
    <cellStyle name="Accent6 8" xfId="1146"/>
    <cellStyle name="Accent6 9" xfId="1147"/>
    <cellStyle name="Accounting w/$" xfId="1148"/>
    <cellStyle name="Accounting w/$ Total" xfId="1149"/>
    <cellStyle name="Accounting w/o $" xfId="1150"/>
    <cellStyle name="Acctg" xfId="1151"/>
    <cellStyle name="Acctg$" xfId="1152"/>
    <cellStyle name="Accy [0]" xfId="1153"/>
    <cellStyle name="Accy [1]" xfId="1154"/>
    <cellStyle name="Accy [2]" xfId="1155"/>
    <cellStyle name="Accy$ [0]" xfId="1156"/>
    <cellStyle name="Accy$ [1]" xfId="1157"/>
    <cellStyle name="Accy$ [2]" xfId="1158"/>
    <cellStyle name="active" xfId="1159"/>
    <cellStyle name="Actual" xfId="1160"/>
    <cellStyle name="Actual Date" xfId="1161"/>
    <cellStyle name="Actual Date 2" xfId="1162"/>
    <cellStyle name="Actual_DPTR Comps v28.0" xfId="1163"/>
    <cellStyle name="adj_share" xfId="1164"/>
    <cellStyle name="adjusted" xfId="1165"/>
    <cellStyle name="Advarselstekst" xfId="1166"/>
    <cellStyle name="AFE" xfId="1167"/>
    <cellStyle name="AFE 2" xfId="1168"/>
    <cellStyle name="AFE_Pipeline only model" xfId="1169"/>
    <cellStyle name="Afjusted" xfId="1170"/>
    <cellStyle name="ales" xfId="1171"/>
    <cellStyle name="ANCLAS,REZONES Y SUS PARTES,DE FUNDICION,DE HIERRO O DE ACERO" xfId="1172"/>
    <cellStyle name="ANCLAS,REZONES Y SUS PARTES,DE FUNDICION,DE HIERRO O DE ACERO 2" xfId="1173"/>
    <cellStyle name="ANCLAS,REZONES Y SUS PARTES,DE FUNDICION,DE HIERRO O DE ACERO 2 10" xfId="1174"/>
    <cellStyle name="ANCLAS,REZONES Y SUS PARTES,DE FUNDICION,DE HIERRO O DE ACERO 2 11" xfId="1175"/>
    <cellStyle name="ANCLAS,REZONES Y SUS PARTES,DE FUNDICION,DE HIERRO O DE ACERO 2 12" xfId="1176"/>
    <cellStyle name="ANCLAS,REZONES Y SUS PARTES,DE FUNDICION,DE HIERRO O DE ACERO 2 13" xfId="1177"/>
    <cellStyle name="ANCLAS,REZONES Y SUS PARTES,DE FUNDICION,DE HIERRO O DE ACERO 2 14" xfId="1178"/>
    <cellStyle name="ANCLAS,REZONES Y SUS PARTES,DE FUNDICION,DE HIERRO O DE ACERO 2 15" xfId="1179"/>
    <cellStyle name="ANCLAS,REZONES Y SUS PARTES,DE FUNDICION,DE HIERRO O DE ACERO 2 16" xfId="1180"/>
    <cellStyle name="ANCLAS,REZONES Y SUS PARTES,DE FUNDICION,DE HIERRO O DE ACERO 2 2" xfId="1181"/>
    <cellStyle name="ANCLAS,REZONES Y SUS PARTES,DE FUNDICION,DE HIERRO O DE ACERO 2 3" xfId="1182"/>
    <cellStyle name="ANCLAS,REZONES Y SUS PARTES,DE FUNDICION,DE HIERRO O DE ACERO 2 4" xfId="1183"/>
    <cellStyle name="ANCLAS,REZONES Y SUS PARTES,DE FUNDICION,DE HIERRO O DE ACERO 2 5" xfId="1184"/>
    <cellStyle name="ANCLAS,REZONES Y SUS PARTES,DE FUNDICION,DE HIERRO O DE ACERO 2 6" xfId="1185"/>
    <cellStyle name="ANCLAS,REZONES Y SUS PARTES,DE FUNDICION,DE HIERRO O DE ACERO 2 7" xfId="1186"/>
    <cellStyle name="ANCLAS,REZONES Y SUS PARTES,DE FUNDICION,DE HIERRO O DE ACERO 2 8" xfId="1187"/>
    <cellStyle name="ANCLAS,REZONES Y SUS PARTES,DE FUNDICION,DE HIERRO O DE ACERO 2 9" xfId="1188"/>
    <cellStyle name="ANCLAS,REZONES Y SUS PARTES,DE FUNDICION,DE HIERRO O DE ACERO 3" xfId="1189"/>
    <cellStyle name="ANCLAS,REZONES Y SUS PARTES,DE FUNDICION,DE HIERRO O DE ACERO 3 10" xfId="1190"/>
    <cellStyle name="ANCLAS,REZONES Y SUS PARTES,DE FUNDICION,DE HIERRO O DE ACERO 3 11" xfId="1191"/>
    <cellStyle name="ANCLAS,REZONES Y SUS PARTES,DE FUNDICION,DE HIERRO O DE ACERO 3 12" xfId="1192"/>
    <cellStyle name="ANCLAS,REZONES Y SUS PARTES,DE FUNDICION,DE HIERRO O DE ACERO 3 13" xfId="1193"/>
    <cellStyle name="ANCLAS,REZONES Y SUS PARTES,DE FUNDICION,DE HIERRO O DE ACERO 3 14" xfId="1194"/>
    <cellStyle name="ANCLAS,REZONES Y SUS PARTES,DE FUNDICION,DE HIERRO O DE ACERO 3 15" xfId="1195"/>
    <cellStyle name="ANCLAS,REZONES Y SUS PARTES,DE FUNDICION,DE HIERRO O DE ACERO 3 16" xfId="1196"/>
    <cellStyle name="ANCLAS,REZONES Y SUS PARTES,DE FUNDICION,DE HIERRO O DE ACERO 3 2" xfId="1197"/>
    <cellStyle name="ANCLAS,REZONES Y SUS PARTES,DE FUNDICION,DE HIERRO O DE ACERO 3 3" xfId="1198"/>
    <cellStyle name="ANCLAS,REZONES Y SUS PARTES,DE FUNDICION,DE HIERRO O DE ACERO 3 4" xfId="1199"/>
    <cellStyle name="ANCLAS,REZONES Y SUS PARTES,DE FUNDICION,DE HIERRO O DE ACERO 3 5" xfId="1200"/>
    <cellStyle name="ANCLAS,REZONES Y SUS PARTES,DE FUNDICION,DE HIERRO O DE ACERO 3 6" xfId="1201"/>
    <cellStyle name="ANCLAS,REZONES Y SUS PARTES,DE FUNDICION,DE HIERRO O DE ACERO 3 7" xfId="1202"/>
    <cellStyle name="ANCLAS,REZONES Y SUS PARTES,DE FUNDICION,DE HIERRO O DE ACERO 3 8" xfId="1203"/>
    <cellStyle name="ANCLAS,REZONES Y SUS PARTES,DE FUNDICION,DE HIERRO O DE ACERO 3 9" xfId="1204"/>
    <cellStyle name="ANCLAS,REZONES Y SUS PARTES,DE FUNDICION,DE HIERRO O DE ACERO 4" xfId="1205"/>
    <cellStyle name="ANCLAS,REZONES Y SUS PARTES,DE FUNDICION,DE HIERRO O DE ACERO 4 10" xfId="1206"/>
    <cellStyle name="ANCLAS,REZONES Y SUS PARTES,DE FUNDICION,DE HIERRO O DE ACERO 4 11" xfId="1207"/>
    <cellStyle name="ANCLAS,REZONES Y SUS PARTES,DE FUNDICION,DE HIERRO O DE ACERO 4 12" xfId="1208"/>
    <cellStyle name="ANCLAS,REZONES Y SUS PARTES,DE FUNDICION,DE HIERRO O DE ACERO 4 13" xfId="1209"/>
    <cellStyle name="ANCLAS,REZONES Y SUS PARTES,DE FUNDICION,DE HIERRO O DE ACERO 4 14" xfId="1210"/>
    <cellStyle name="ANCLAS,REZONES Y SUS PARTES,DE FUNDICION,DE HIERRO O DE ACERO 4 15" xfId="1211"/>
    <cellStyle name="ANCLAS,REZONES Y SUS PARTES,DE FUNDICION,DE HIERRO O DE ACERO 4 16" xfId="1212"/>
    <cellStyle name="ANCLAS,REZONES Y SUS PARTES,DE FUNDICION,DE HIERRO O DE ACERO 4 2" xfId="1213"/>
    <cellStyle name="ANCLAS,REZONES Y SUS PARTES,DE FUNDICION,DE HIERRO O DE ACERO 4 3" xfId="1214"/>
    <cellStyle name="ANCLAS,REZONES Y SUS PARTES,DE FUNDICION,DE HIERRO O DE ACERO 4 4" xfId="1215"/>
    <cellStyle name="ANCLAS,REZONES Y SUS PARTES,DE FUNDICION,DE HIERRO O DE ACERO 4 5" xfId="1216"/>
    <cellStyle name="ANCLAS,REZONES Y SUS PARTES,DE FUNDICION,DE HIERRO O DE ACERO 4 6" xfId="1217"/>
    <cellStyle name="ANCLAS,REZONES Y SUS PARTES,DE FUNDICION,DE HIERRO O DE ACERO 4 7" xfId="1218"/>
    <cellStyle name="ANCLAS,REZONES Y SUS PARTES,DE FUNDICION,DE HIERRO O DE ACERO 4 8" xfId="1219"/>
    <cellStyle name="ANCLAS,REZONES Y SUS PARTES,DE FUNDICION,DE HIERRO O DE ACERO 4 9" xfId="1220"/>
    <cellStyle name="ANCLAS,REZONES Y SUS PARTES,DE FUNDICION,DE HIERRO O DE ACERO 5" xfId="1221"/>
    <cellStyle name="ANCLAS,REZONES Y SUS PARTES,DE FUNDICION,DE HIERRO O DE ACERO 5 10" xfId="1222"/>
    <cellStyle name="ANCLAS,REZONES Y SUS PARTES,DE FUNDICION,DE HIERRO O DE ACERO 5 11" xfId="1223"/>
    <cellStyle name="ANCLAS,REZONES Y SUS PARTES,DE FUNDICION,DE HIERRO O DE ACERO 5 12" xfId="1224"/>
    <cellStyle name="ANCLAS,REZONES Y SUS PARTES,DE FUNDICION,DE HIERRO O DE ACERO 5 13" xfId="1225"/>
    <cellStyle name="ANCLAS,REZONES Y SUS PARTES,DE FUNDICION,DE HIERRO O DE ACERO 5 14" xfId="1226"/>
    <cellStyle name="ANCLAS,REZONES Y SUS PARTES,DE FUNDICION,DE HIERRO O DE ACERO 5 15" xfId="1227"/>
    <cellStyle name="ANCLAS,REZONES Y SUS PARTES,DE FUNDICION,DE HIERRO O DE ACERO 5 16" xfId="1228"/>
    <cellStyle name="ANCLAS,REZONES Y SUS PARTES,DE FUNDICION,DE HIERRO O DE ACERO 5 2" xfId="1229"/>
    <cellStyle name="ANCLAS,REZONES Y SUS PARTES,DE FUNDICION,DE HIERRO O DE ACERO 5 3" xfId="1230"/>
    <cellStyle name="ANCLAS,REZONES Y SUS PARTES,DE FUNDICION,DE HIERRO O DE ACERO 5 4" xfId="1231"/>
    <cellStyle name="ANCLAS,REZONES Y SUS PARTES,DE FUNDICION,DE HIERRO O DE ACERO 5 5" xfId="1232"/>
    <cellStyle name="ANCLAS,REZONES Y SUS PARTES,DE FUNDICION,DE HIERRO O DE ACERO 5 6" xfId="1233"/>
    <cellStyle name="ANCLAS,REZONES Y SUS PARTES,DE FUNDICION,DE HIERRO O DE ACERO 5 7" xfId="1234"/>
    <cellStyle name="ANCLAS,REZONES Y SUS PARTES,DE FUNDICION,DE HIERRO O DE ACERO 5 8" xfId="1235"/>
    <cellStyle name="ANCLAS,REZONES Y SUS PARTES,DE FUNDICION,DE HIERRO O DE ACERO 5 9" xfId="1236"/>
    <cellStyle name="ANCLAS,REZONES Y SUS PARTES,DE FUNDICION,DE HIERRO O DE ACERO 6" xfId="1237"/>
    <cellStyle name="ANCLAS,REZONES Y SUS PARTES,DE FUNDICION,DE HIERRO O DE ACERO_(2007-07-30) Financial Model Light with ML $15mm convert" xfId="1238"/>
    <cellStyle name="Año 1" xfId="1239"/>
    <cellStyle name="ARaging" xfId="1240"/>
    <cellStyle name="args.style" xfId="1241"/>
    <cellStyle name="arial" xfId="1242"/>
    <cellStyle name="Arial 10" xfId="1243"/>
    <cellStyle name="Arial 10 10" xfId="1244"/>
    <cellStyle name="Arial 10 11" xfId="1245"/>
    <cellStyle name="Arial 10 12" xfId="1246"/>
    <cellStyle name="Arial 10 13" xfId="1247"/>
    <cellStyle name="Arial 10 14" xfId="1248"/>
    <cellStyle name="Arial 10 15" xfId="1249"/>
    <cellStyle name="Arial 10 16" xfId="1250"/>
    <cellStyle name="Arial 10 17" xfId="1251"/>
    <cellStyle name="Arial 10 2" xfId="1252"/>
    <cellStyle name="Arial 10 2 10" xfId="1253"/>
    <cellStyle name="Arial 10 2 11" xfId="1254"/>
    <cellStyle name="Arial 10 2 12" xfId="1255"/>
    <cellStyle name="Arial 10 2 13" xfId="1256"/>
    <cellStyle name="Arial 10 2 14" xfId="1257"/>
    <cellStyle name="Arial 10 2 15" xfId="1258"/>
    <cellStyle name="Arial 10 2 16" xfId="1259"/>
    <cellStyle name="Arial 10 2 2" xfId="1260"/>
    <cellStyle name="Arial 10 2 3" xfId="1261"/>
    <cellStyle name="Arial 10 2 4" xfId="1262"/>
    <cellStyle name="Arial 10 2 5" xfId="1263"/>
    <cellStyle name="Arial 10 2 6" xfId="1264"/>
    <cellStyle name="Arial 10 2 7" xfId="1265"/>
    <cellStyle name="Arial 10 2 8" xfId="1266"/>
    <cellStyle name="Arial 10 2 9" xfId="1267"/>
    <cellStyle name="Arial 10 3" xfId="1268"/>
    <cellStyle name="Arial 10 4" xfId="1269"/>
    <cellStyle name="Arial 10 5" xfId="1270"/>
    <cellStyle name="Arial 10 6" xfId="1271"/>
    <cellStyle name="Arial 10 7" xfId="1272"/>
    <cellStyle name="Arial 10 8" xfId="1273"/>
    <cellStyle name="Arial 10 9" xfId="1274"/>
    <cellStyle name="Arial 10_(2008-02-29) Project Shot - Financial Model SCENARIO II" xfId="1275"/>
    <cellStyle name="Arial 12" xfId="1276"/>
    <cellStyle name="Arial 12 2" xfId="1277"/>
    <cellStyle name="ArialNormal" xfId="1278"/>
    <cellStyle name="Ariel 7 pt. plain" xfId="1279"/>
    <cellStyle name="Array" xfId="1280"/>
    <cellStyle name="Array Enter" xfId="1281"/>
    <cellStyle name="Assumption" xfId="1282"/>
    <cellStyle name="AttributionsStyle" xfId="1283"/>
    <cellStyle name="Auto" xfId="1284"/>
    <cellStyle name="B" xfId="1285"/>
    <cellStyle name="b'" xfId="1286"/>
    <cellStyle name="B&amp;Wbold" xfId="1287"/>
    <cellStyle name="Bad 2" xfId="1288"/>
    <cellStyle name="Bad 3" xfId="1289"/>
    <cellStyle name="Bad 4" xfId="1290"/>
    <cellStyle name="Bad 5" xfId="1291"/>
    <cellStyle name="Bad 6" xfId="1292"/>
    <cellStyle name="Bad 7" xfId="1293"/>
    <cellStyle name="Bad 8" xfId="1294"/>
    <cellStyle name="Bad 9" xfId="1295"/>
    <cellStyle name="Balance" xfId="1296"/>
    <cellStyle name="BalanceSheet" xfId="1297"/>
    <cellStyle name="Band 2" xfId="1298"/>
    <cellStyle name="Basic" xfId="1299"/>
    <cellStyle name="Basic1" xfId="1300"/>
    <cellStyle name="Basic1 - Style1" xfId="1301"/>
    <cellStyle name="Basis points" xfId="1302"/>
    <cellStyle name="bch" xfId="1303"/>
    <cellStyle name="bci" xfId="1304"/>
    <cellStyle name="Bemærk!" xfId="1305"/>
    <cellStyle name="Beregning" xfId="1306"/>
    <cellStyle name="Big Bold Red Text" xfId="1307"/>
    <cellStyle name="Big Text" xfId="1308"/>
    <cellStyle name="big-font" xfId="1309"/>
    <cellStyle name="bl" xfId="1310"/>
    <cellStyle name="BLACK" xfId="1311"/>
    <cellStyle name="BLACK 2" xfId="1312"/>
    <cellStyle name="BlackStrike" xfId="1313"/>
    <cellStyle name="BlackText" xfId="1314"/>
    <cellStyle name="blakc" xfId="1315"/>
    <cellStyle name="blank" xfId="1316"/>
    <cellStyle name="Blank [,]" xfId="1317"/>
    <cellStyle name="blue" xfId="1318"/>
    <cellStyle name="Blue 2" xfId="1319"/>
    <cellStyle name="blue currency" xfId="1320"/>
    <cellStyle name="BLUE date" xfId="1321"/>
    <cellStyle name="Blue Table Text" xfId="1322"/>
    <cellStyle name="Blue Title" xfId="1323"/>
    <cellStyle name="Blue_040110 Financial Statements Jan Plan 2004by Qtr2" xfId="1324"/>
    <cellStyle name="blue$00" xfId="1325"/>
    <cellStyle name="Blueback" xfId="1326"/>
    <cellStyle name="bluedollar" xfId="1327"/>
    <cellStyle name="bluenodec" xfId="1328"/>
    <cellStyle name="bluepercent" xfId="1329"/>
    <cellStyle name="Body" xfId="1330"/>
    <cellStyle name="Bold" xfId="1331"/>
    <cellStyle name="bold big" xfId="1332"/>
    <cellStyle name="Bold/Border" xfId="1333"/>
    <cellStyle name="BoldText" xfId="1334"/>
    <cellStyle name="borde thin" xfId="1335"/>
    <cellStyle name="Border" xfId="1336"/>
    <cellStyle name="Border Heavy" xfId="1337"/>
    <cellStyle name="Border Heavy 2" xfId="1338"/>
    <cellStyle name="Border Thin" xfId="1339"/>
    <cellStyle name="Border Thin 2" xfId="1340"/>
    <cellStyle name="border think" xfId="1341"/>
    <cellStyle name="border tihn" xfId="1342"/>
    <cellStyle name="Border_Cbeyond comps 3-8-05 " xfId="1343"/>
    <cellStyle name="Border, Bottom" xfId="1344"/>
    <cellStyle name="Border, Left" xfId="1345"/>
    <cellStyle name="Border, Right" xfId="1346"/>
    <cellStyle name="Border, Top" xfId="1347"/>
    <cellStyle name="Border1" xfId="1348"/>
    <cellStyle name="Border2" xfId="1349"/>
    <cellStyle name="Border3" xfId="1350"/>
    <cellStyle name="bordert thin" xfId="1351"/>
    <cellStyle name="Bottom Edge" xfId="1352"/>
    <cellStyle name="Bottom Edge 2" xfId="1353"/>
    <cellStyle name="bottom-title" xfId="1354"/>
    <cellStyle name="bp--" xfId="1355"/>
    <cellStyle name="bps" xfId="1356"/>
    <cellStyle name="British Pound" xfId="1357"/>
    <cellStyle name="British Pound 2" xfId="1358"/>
    <cellStyle name="British Pound[1]" xfId="1359"/>
    <cellStyle name="British Pound[2]" xfId="1360"/>
    <cellStyle name="BritPound" xfId="1361"/>
    <cellStyle name="bstitutes]_x000d__x000a_; The following mappings take Word for MS-DOS names, PostScript names, and TrueType_x000d__x000a_; names into account" xfId="1362"/>
    <cellStyle name="Buena" xfId="1363"/>
    <cellStyle name="Bullet" xfId="1364"/>
    <cellStyle name="Business Description" xfId="1365"/>
    <cellStyle name="Ƀomma_COLEOctober" xfId="1366"/>
    <cellStyle name="c" xfId="1367"/>
    <cellStyle name="c_HardInc " xfId="1368"/>
    <cellStyle name="Cabecera 1" xfId="1369"/>
    <cellStyle name="Cabecera 2" xfId="1370"/>
    <cellStyle name="CAD" xfId="1371"/>
    <cellStyle name="Calc Currency (0)" xfId="1372"/>
    <cellStyle name="Calc Currency (0) 2" xfId="1373"/>
    <cellStyle name="Calc Currency (2)" xfId="1374"/>
    <cellStyle name="Calc Currency (2) 2" xfId="1375"/>
    <cellStyle name="Calc Percent (0)" xfId="1376"/>
    <cellStyle name="Calc Percent (0) 2" xfId="1377"/>
    <cellStyle name="Calc Percent (1)" xfId="1378"/>
    <cellStyle name="Calc Percent (1) 2" xfId="1379"/>
    <cellStyle name="Calc Percent (2)" xfId="1380"/>
    <cellStyle name="Calc Percent (2) 2" xfId="1381"/>
    <cellStyle name="Calc Units (0)" xfId="1382"/>
    <cellStyle name="Calc Units (0) 2" xfId="1383"/>
    <cellStyle name="Calc Units (1)" xfId="1384"/>
    <cellStyle name="Calc Units (1) 2" xfId="1385"/>
    <cellStyle name="Calc Units (2)" xfId="1386"/>
    <cellStyle name="Calc Units (2) 2" xfId="1387"/>
    <cellStyle name="Calculation 2" xfId="1388"/>
    <cellStyle name="Calculation 3" xfId="1389"/>
    <cellStyle name="Calculation 4" xfId="1390"/>
    <cellStyle name="Calculation 5" xfId="1391"/>
    <cellStyle name="Calculation 6" xfId="1392"/>
    <cellStyle name="Calculation 7" xfId="1393"/>
    <cellStyle name="Calculation 8" xfId="1394"/>
    <cellStyle name="Calculation 9" xfId="1395"/>
    <cellStyle name="Case" xfId="1396"/>
    <cellStyle name="Case 2" xfId="1397"/>
    <cellStyle name="Cash Flow Statement" xfId="1398"/>
    <cellStyle name="CashFlow" xfId="1399"/>
    <cellStyle name="Celda de comprobación" xfId="1400"/>
    <cellStyle name="Celda vinculada" xfId="1401"/>
    <cellStyle name="cell" xfId="1402"/>
    <cellStyle name="Center" xfId="1403"/>
    <cellStyle name="Center Across" xfId="1404"/>
    <cellStyle name="Cents" xfId="1405"/>
    <cellStyle name="Cents 2" xfId="1406"/>
    <cellStyle name="ch" xfId="1407"/>
    <cellStyle name="ChartingText" xfId="1408"/>
    <cellStyle name="Check" xfId="1409"/>
    <cellStyle name="Check Cell 2" xfId="1410"/>
    <cellStyle name="Check Cell 3" xfId="1411"/>
    <cellStyle name="Check Cell 4" xfId="1412"/>
    <cellStyle name="Check Cell 5" xfId="1413"/>
    <cellStyle name="Check Cell 6" xfId="1414"/>
    <cellStyle name="Check Cell 7" xfId="1415"/>
    <cellStyle name="Check Cell 8" xfId="1416"/>
    <cellStyle name="Check Cell 9" xfId="1417"/>
    <cellStyle name="clear" xfId="1418"/>
    <cellStyle name="clear color" xfId="1419"/>
    <cellStyle name="Co. Names" xfId="1420"/>
    <cellStyle name="Co. Names - Bold" xfId="1421"/>
    <cellStyle name="Co. Names 2" xfId="1422"/>
    <cellStyle name="Co. Names_Tax Rates" xfId="1423"/>
    <cellStyle name="COL HEADINGS" xfId="1424"/>
    <cellStyle name="colhead" xfId="1425"/>
    <cellStyle name="ColHeading" xfId="1426"/>
    <cellStyle name="ColHeading 2" xfId="1427"/>
    <cellStyle name="colheadleft" xfId="1428"/>
    <cellStyle name="colheadright" xfId="1429"/>
    <cellStyle name="Column Heading" xfId="1430"/>
    <cellStyle name="Column Headings" xfId="1431"/>
    <cellStyle name="ColumnAttributeAbovePrompt" xfId="1432"/>
    <cellStyle name="ColumnAttributePrompt" xfId="1433"/>
    <cellStyle name="ColumnAttributeValue" xfId="1434"/>
    <cellStyle name="columnheader" xfId="1435"/>
    <cellStyle name="ColumnHeaderNormal" xfId="1436"/>
    <cellStyle name="ColumnHeadingPrompt" xfId="1437"/>
    <cellStyle name="ColumnHeadings" xfId="1438"/>
    <cellStyle name="ColumnHeadings2" xfId="1439"/>
    <cellStyle name="ColumnHeadingValue" xfId="1440"/>
    <cellStyle name="coma" xfId="1441"/>
    <cellStyle name="comm" xfId="1442"/>
    <cellStyle name="Comma" xfId="1" builtinId="3"/>
    <cellStyle name="Comma  - Style1" xfId="1443"/>
    <cellStyle name="Comma  - Style1 2" xfId="1444"/>
    <cellStyle name="Comma  - Style2" xfId="1445"/>
    <cellStyle name="Comma  - Style2 2" xfId="1446"/>
    <cellStyle name="Comma  - Style3" xfId="1447"/>
    <cellStyle name="Comma  - Style3 2" xfId="1448"/>
    <cellStyle name="Comma  - Style4" xfId="1449"/>
    <cellStyle name="Comma  - Style4 2" xfId="1450"/>
    <cellStyle name="Comma  - Style5" xfId="1451"/>
    <cellStyle name="Comma  - Style5 2" xfId="1452"/>
    <cellStyle name="Comma  - Style6" xfId="1453"/>
    <cellStyle name="Comma  - Style6 2" xfId="1454"/>
    <cellStyle name="Comma  - Style7" xfId="1455"/>
    <cellStyle name="Comma  - Style7 2" xfId="1456"/>
    <cellStyle name="Comma  - Style8" xfId="1457"/>
    <cellStyle name="Comma  - Style8 2" xfId="1458"/>
    <cellStyle name="Comma (0)" xfId="1459"/>
    <cellStyle name="Comma [0] 2" xfId="1460"/>
    <cellStyle name="Comma [0] 2 10" xfId="1461"/>
    <cellStyle name="Comma [0] 2 11" xfId="1462"/>
    <cellStyle name="Comma [0] 2 12" xfId="1463"/>
    <cellStyle name="Comma [0] 2 13" xfId="1464"/>
    <cellStyle name="Comma [0] 2 14" xfId="1465"/>
    <cellStyle name="Comma [0] 2 15" xfId="1466"/>
    <cellStyle name="Comma [0] 2 16" xfId="1467"/>
    <cellStyle name="Comma [0] 2 2" xfId="1468"/>
    <cellStyle name="Comma [0] 2 3" xfId="1469"/>
    <cellStyle name="Comma [0] 2 4" xfId="1470"/>
    <cellStyle name="Comma [0] 2 5" xfId="1471"/>
    <cellStyle name="Comma [0] 2 6" xfId="1472"/>
    <cellStyle name="Comma [0] 2 7" xfId="1473"/>
    <cellStyle name="Comma [0] 2 8" xfId="1474"/>
    <cellStyle name="Comma [0] 2 9" xfId="1475"/>
    <cellStyle name="Comma [00]" xfId="1476"/>
    <cellStyle name="Comma [00] 2" xfId="1477"/>
    <cellStyle name="Comma [1]" xfId="1478"/>
    <cellStyle name="Comma [1] 2" xfId="1479"/>
    <cellStyle name="Comma [2]" xfId="1480"/>
    <cellStyle name="Comma [3]" xfId="1481"/>
    <cellStyle name="Comma 0" xfId="1482"/>
    <cellStyle name="Comma 0 2" xfId="1483"/>
    <cellStyle name="Comma 0_abiz091901shares" xfId="1484"/>
    <cellStyle name="Comma 0*" xfId="1485"/>
    <cellStyle name="Comma 0* 2" xfId="1486"/>
    <cellStyle name="Comma 1" xfId="1487"/>
    <cellStyle name="Comma 2" xfId="1488"/>
    <cellStyle name="Comma 2 2" xfId="1489"/>
    <cellStyle name="Comma 2 3" xfId="1490"/>
    <cellStyle name="Comma 2 4" xfId="1491"/>
    <cellStyle name="Comma 2_ACCC" xfId="1492"/>
    <cellStyle name="Comma 2*" xfId="1493"/>
    <cellStyle name="Comma 3" xfId="1494"/>
    <cellStyle name="Comma 3 10" xfId="1495"/>
    <cellStyle name="Comma 3 11" xfId="1496"/>
    <cellStyle name="Comma 3 12" xfId="1497"/>
    <cellStyle name="Comma 3 13" xfId="1498"/>
    <cellStyle name="Comma 3 14" xfId="1499"/>
    <cellStyle name="Comma 3 15" xfId="1500"/>
    <cellStyle name="Comma 3 16" xfId="1501"/>
    <cellStyle name="Comma 3 2" xfId="1502"/>
    <cellStyle name="Comma 3 2 2" xfId="1503"/>
    <cellStyle name="Comma 3 3" xfId="1504"/>
    <cellStyle name="Comma 3 4" xfId="1505"/>
    <cellStyle name="Comma 3 5" xfId="1506"/>
    <cellStyle name="Comma 3 6" xfId="1507"/>
    <cellStyle name="Comma 3 7" xfId="1508"/>
    <cellStyle name="Comma 3 8" xfId="1509"/>
    <cellStyle name="Comma 3 9" xfId="1510"/>
    <cellStyle name="Comma 3*" xfId="1511"/>
    <cellStyle name="Comma 4" xfId="1512"/>
    <cellStyle name="Comma 4 10" xfId="1513"/>
    <cellStyle name="Comma 4 11" xfId="1514"/>
    <cellStyle name="Comma 4 12" xfId="1515"/>
    <cellStyle name="Comma 4 13" xfId="1516"/>
    <cellStyle name="Comma 4 14" xfId="1517"/>
    <cellStyle name="Comma 4 15" xfId="1518"/>
    <cellStyle name="Comma 4 16" xfId="1519"/>
    <cellStyle name="Comma 4 2" xfId="1520"/>
    <cellStyle name="Comma 4 3" xfId="1521"/>
    <cellStyle name="Comma 4 4" xfId="1522"/>
    <cellStyle name="Comma 4 5" xfId="1523"/>
    <cellStyle name="Comma 4 6" xfId="1524"/>
    <cellStyle name="Comma 4 7" xfId="1525"/>
    <cellStyle name="Comma 4 8" xfId="1526"/>
    <cellStyle name="Comma 4 9" xfId="1527"/>
    <cellStyle name="Comma 5" xfId="1528"/>
    <cellStyle name="Comma 5 10" xfId="1529"/>
    <cellStyle name="Comma 5 11" xfId="1530"/>
    <cellStyle name="Comma 5 12" xfId="1531"/>
    <cellStyle name="Comma 5 13" xfId="1532"/>
    <cellStyle name="Comma 5 14" xfId="1533"/>
    <cellStyle name="Comma 5 15" xfId="1534"/>
    <cellStyle name="Comma 5 16" xfId="1535"/>
    <cellStyle name="Comma 5 2" xfId="1536"/>
    <cellStyle name="Comma 5 3" xfId="1537"/>
    <cellStyle name="Comma 5 4" xfId="1538"/>
    <cellStyle name="Comma 5 5" xfId="1539"/>
    <cellStyle name="Comma 5 6" xfId="1540"/>
    <cellStyle name="Comma 5 7" xfId="1541"/>
    <cellStyle name="Comma 5 8" xfId="1542"/>
    <cellStyle name="Comma 5 9" xfId="1543"/>
    <cellStyle name="Comma 56" xfId="1544"/>
    <cellStyle name="Comma 56 10" xfId="1545"/>
    <cellStyle name="Comma 56 11" xfId="1546"/>
    <cellStyle name="Comma 56 12" xfId="1547"/>
    <cellStyle name="Comma 56 13" xfId="1548"/>
    <cellStyle name="Comma 56 14" xfId="1549"/>
    <cellStyle name="Comma 56 15" xfId="1550"/>
    <cellStyle name="Comma 56 16" xfId="1551"/>
    <cellStyle name="Comma 56 2" xfId="1552"/>
    <cellStyle name="Comma 56 3" xfId="1553"/>
    <cellStyle name="Comma 56 4" xfId="1554"/>
    <cellStyle name="Comma 56 5" xfId="1555"/>
    <cellStyle name="Comma 56 6" xfId="1556"/>
    <cellStyle name="Comma 56 7" xfId="1557"/>
    <cellStyle name="Comma 56 8" xfId="1558"/>
    <cellStyle name="Comma 56 9" xfId="1559"/>
    <cellStyle name="Comma 6" xfId="1560"/>
    <cellStyle name="Comma 6 10" xfId="1561"/>
    <cellStyle name="Comma 6 11" xfId="1562"/>
    <cellStyle name="Comma 6 12" xfId="1563"/>
    <cellStyle name="Comma 6 13" xfId="1564"/>
    <cellStyle name="Comma 6 14" xfId="1565"/>
    <cellStyle name="Comma 6 2" xfId="1566"/>
    <cellStyle name="Comma 6 3" xfId="1567"/>
    <cellStyle name="Comma 6 4" xfId="1568"/>
    <cellStyle name="Comma 6 5" xfId="1569"/>
    <cellStyle name="Comma 6 6" xfId="1570"/>
    <cellStyle name="Comma 6 7" xfId="1571"/>
    <cellStyle name="Comma 6 8" xfId="1572"/>
    <cellStyle name="Comma 6 9" xfId="1573"/>
    <cellStyle name="Comma 7" xfId="1574"/>
    <cellStyle name="Comma 7 10" xfId="1575"/>
    <cellStyle name="Comma 7 11" xfId="1576"/>
    <cellStyle name="Comma 7 12" xfId="1577"/>
    <cellStyle name="Comma 7 13" xfId="1578"/>
    <cellStyle name="Comma 7 14" xfId="1579"/>
    <cellStyle name="Comma 7 15" xfId="1580"/>
    <cellStyle name="Comma 7 16" xfId="1581"/>
    <cellStyle name="Comma 7 2" xfId="1582"/>
    <cellStyle name="Comma 7 3" xfId="1583"/>
    <cellStyle name="Comma 7 4" xfId="1584"/>
    <cellStyle name="Comma 7 5" xfId="1585"/>
    <cellStyle name="Comma 7 6" xfId="1586"/>
    <cellStyle name="Comma 7 7" xfId="1587"/>
    <cellStyle name="Comma 7 8" xfId="1588"/>
    <cellStyle name="Comma 7 9" xfId="1589"/>
    <cellStyle name="Comma 8" xfId="1590"/>
    <cellStyle name="Comma 8 2" xfId="1591"/>
    <cellStyle name="Comma Cents" xfId="1592"/>
    <cellStyle name="Comma Cents 2" xfId="1593"/>
    <cellStyle name="Comma-Rounded" xfId="1594"/>
    <cellStyle name="Comma, 1 dec" xfId="1595"/>
    <cellStyle name="comma[0]" xfId="1596"/>
    <cellStyle name="comma[1]" xfId="1597"/>
    <cellStyle name="comma[2]" xfId="1598"/>
    <cellStyle name="Comma*" xfId="1599"/>
    <cellStyle name="Comma0" xfId="1600"/>
    <cellStyle name="Comma0 - Style1" xfId="1601"/>
    <cellStyle name="Comma0 - Style2" xfId="1602"/>
    <cellStyle name="Comma0 - Style3" xfId="1603"/>
    <cellStyle name="Comma0 - Style4" xfId="1604"/>
    <cellStyle name="Comma0 - Style5" xfId="1605"/>
    <cellStyle name="Comma0 2" xfId="1606"/>
    <cellStyle name="Comma0_~14" xfId="1607"/>
    <cellStyle name="Comma1 - Style1" xfId="1608"/>
    <cellStyle name="comman" xfId="1609"/>
    <cellStyle name="commas" xfId="1610"/>
    <cellStyle name="Comment" xfId="1611"/>
    <cellStyle name="Company" xfId="1612"/>
    <cellStyle name="Company 2" xfId="1613"/>
    <cellStyle name="Compressed" xfId="1614"/>
    <cellStyle name="Copied" xfId="1615"/>
    <cellStyle name="Copied 2" xfId="1616"/>
    <cellStyle name="Cover" xfId="1617"/>
    <cellStyle name="Cover Date" xfId="1618"/>
    <cellStyle name="Cover Subtitle" xfId="1619"/>
    <cellStyle name="Cover Title" xfId="1620"/>
    <cellStyle name="CPM_Total" xfId="1621"/>
    <cellStyle name="CuD" xfId="1622"/>
    <cellStyle name="Cur" xfId="1623"/>
    <cellStyle name="CurRatio" xfId="1624"/>
    <cellStyle name="Curren - Style2" xfId="1625"/>
    <cellStyle name="Curren - Style4" xfId="1626"/>
    <cellStyle name="Currency ($)" xfId="1627"/>
    <cellStyle name="Currency (£)" xfId="1628"/>
    <cellStyle name="Currency (0)" xfId="1629"/>
    <cellStyle name="Currency [0.0]" xfId="1630"/>
    <cellStyle name="Currency [00]" xfId="1631"/>
    <cellStyle name="Currency [00] 2" xfId="1632"/>
    <cellStyle name="Currency [1]" xfId="1633"/>
    <cellStyle name="Currency [1] 2" xfId="1634"/>
    <cellStyle name="Currency [2]" xfId="1635"/>
    <cellStyle name="Currency [2] 2" xfId="1636"/>
    <cellStyle name="Currency [3]" xfId="1637"/>
    <cellStyle name="Currency 0" xfId="1638"/>
    <cellStyle name="Currency 0 2" xfId="1639"/>
    <cellStyle name="Currency 2" xfId="1640"/>
    <cellStyle name="Currency 2 2" xfId="1641"/>
    <cellStyle name="Currency 2 3" xfId="1642"/>
    <cellStyle name="Currency 2_% Change" xfId="1643"/>
    <cellStyle name="Currency 2*" xfId="1644"/>
    <cellStyle name="Currency 3" xfId="1645"/>
    <cellStyle name="Currency 3 10" xfId="1646"/>
    <cellStyle name="Currency 3 11" xfId="1647"/>
    <cellStyle name="Currency 3 12" xfId="1648"/>
    <cellStyle name="Currency 3 13" xfId="1649"/>
    <cellStyle name="Currency 3 14" xfId="1650"/>
    <cellStyle name="Currency 3 15" xfId="1651"/>
    <cellStyle name="Currency 3 16" xfId="1652"/>
    <cellStyle name="Currency 3 2" xfId="1653"/>
    <cellStyle name="Currency 3 3" xfId="1654"/>
    <cellStyle name="Currency 3 4" xfId="1655"/>
    <cellStyle name="Currency 3 5" xfId="1656"/>
    <cellStyle name="Currency 3 6" xfId="1657"/>
    <cellStyle name="Currency 3 7" xfId="1658"/>
    <cellStyle name="Currency 3 8" xfId="1659"/>
    <cellStyle name="Currency 3 9" xfId="1660"/>
    <cellStyle name="Currency 3*" xfId="1661"/>
    <cellStyle name="Currency 4" xfId="1662"/>
    <cellStyle name="Currency 4 10" xfId="1663"/>
    <cellStyle name="Currency 4 11" xfId="1664"/>
    <cellStyle name="Currency 4 12" xfId="1665"/>
    <cellStyle name="Currency 4 13" xfId="1666"/>
    <cellStyle name="Currency 4 14" xfId="1667"/>
    <cellStyle name="Currency 4 15" xfId="1668"/>
    <cellStyle name="Currency 4 16" xfId="1669"/>
    <cellStyle name="Currency 4 2" xfId="1670"/>
    <cellStyle name="Currency 4 3" xfId="1671"/>
    <cellStyle name="Currency 4 4" xfId="1672"/>
    <cellStyle name="Currency 4 5" xfId="1673"/>
    <cellStyle name="Currency 4 6" xfId="1674"/>
    <cellStyle name="Currency 4 7" xfId="1675"/>
    <cellStyle name="Currency 4 8" xfId="1676"/>
    <cellStyle name="Currency 4 9" xfId="1677"/>
    <cellStyle name="Currency 5" xfId="1678"/>
    <cellStyle name="Currency 5 10" xfId="1679"/>
    <cellStyle name="Currency 5 11" xfId="1680"/>
    <cellStyle name="Currency 5 12" xfId="1681"/>
    <cellStyle name="Currency 5 13" xfId="1682"/>
    <cellStyle name="Currency 5 14" xfId="1683"/>
    <cellStyle name="Currency 5 15" xfId="1684"/>
    <cellStyle name="Currency 5 16" xfId="1685"/>
    <cellStyle name="Currency 5 2" xfId="1686"/>
    <cellStyle name="Currency 5 3" xfId="1687"/>
    <cellStyle name="Currency 5 4" xfId="1688"/>
    <cellStyle name="Currency 5 5" xfId="1689"/>
    <cellStyle name="Currency 5 6" xfId="1690"/>
    <cellStyle name="Currency 5 7" xfId="1691"/>
    <cellStyle name="Currency 5 8" xfId="1692"/>
    <cellStyle name="Currency 5 9" xfId="1693"/>
    <cellStyle name="Currency Per Share" xfId="1694"/>
    <cellStyle name="Currency pound" xfId="1695"/>
    <cellStyle name="Currency--" xfId="1696"/>
    <cellStyle name="Currency-Rounded" xfId="1697"/>
    <cellStyle name="Currency*" xfId="1698"/>
    <cellStyle name="Currency0" xfId="1699"/>
    <cellStyle name="Currency0 2" xfId="1700"/>
    <cellStyle name="Currency1" xfId="1701"/>
    <cellStyle name="Currency2" xfId="1702"/>
    <cellStyle name="Currsmall" xfId="1703"/>
    <cellStyle name="d_yield" xfId="1704"/>
    <cellStyle name="d_yield 2" xfId="1705"/>
    <cellStyle name="d_yield_CCRD-muse -2" xfId="1706"/>
    <cellStyle name="d_yield_comps" xfId="1707"/>
    <cellStyle name="d_yield_Copy of PGN.NAV. v10.upside" xfId="1708"/>
    <cellStyle name="d_yield_DCF US" xfId="1709"/>
    <cellStyle name="d_yield_DCF-Valuation Support" xfId="1710"/>
    <cellStyle name="d_yield_DPTR Comps v28.0" xfId="1711"/>
    <cellStyle name="d_yield_Hunt book v4" xfId="1712"/>
    <cellStyle name="d_yield_ICOS-INC" xfId="1713"/>
    <cellStyle name="d_yield_ICOS-INC (2)" xfId="1714"/>
    <cellStyle name="d_yield_IPO Valuation Template" xfId="1715"/>
    <cellStyle name="d_yield_KMG.May 2006 Update.v2" xfId="1716"/>
    <cellStyle name="d_yield_Laramie_Comps_v1" xfId="1717"/>
    <cellStyle name="d_yield_Merger Model16.xls Chart 1" xfId="1718"/>
    <cellStyle name="d_yield_Merger Model34b" xfId="1719"/>
    <cellStyle name="d_yield_MKS 7.29 Valuation" xfId="1720"/>
    <cellStyle name="d_yield_Multiple ppt output" xfId="1721"/>
    <cellStyle name="d_yield_New.NAV.Laramie.v12 (version 2)" xfId="1722"/>
    <cellStyle name="d_yield_NFX.APA.ExRatio.3-1-06" xfId="1723"/>
    <cellStyle name="d_yield_PETD_4-26-06.v2" xfId="1724"/>
    <cellStyle name="d_yield_PETD_Apr06.v5" xfId="1725"/>
    <cellStyle name="d_yield_PGN.Feb06.Comps.v17" xfId="1726"/>
    <cellStyle name="d_yield_Reserve information" xfId="1727"/>
    <cellStyle name="d_yield_RRC_Apr06.v5" xfId="1728"/>
    <cellStyle name="d_yield_RRC_StkCht_15-day avg trailing_5-11-06" xfId="1729"/>
    <cellStyle name="d_yield_RRC.DNR_A(D)_v3" xfId="1730"/>
    <cellStyle name="d_yield_Valuation.MVK.v11" xfId="1731"/>
    <cellStyle name="d_yield_VPI.DVN.A(D).v9" xfId="1732"/>
    <cellStyle name="DARK" xfId="1733"/>
    <cellStyle name="Dash" xfId="1734"/>
    <cellStyle name="data" xfId="1735"/>
    <cellStyle name="Data Link" xfId="1736"/>
    <cellStyle name="DATASTYLE" xfId="1737"/>
    <cellStyle name="Date" xfId="1738"/>
    <cellStyle name="Date - Style1" xfId="1739"/>
    <cellStyle name="Date - Style3" xfId="1740"/>
    <cellStyle name="Date [d-mmm-yy]" xfId="1741"/>
    <cellStyle name="Date [mm-d-yy]" xfId="1742"/>
    <cellStyle name="Date [mm-d-yyyy]" xfId="1743"/>
    <cellStyle name="Date [mmm-d-yyyy]" xfId="1744"/>
    <cellStyle name="Date [mmm-yy]" xfId="1745"/>
    <cellStyle name="Date [mmm-yyyy]" xfId="1746"/>
    <cellStyle name="Date 2" xfId="1747"/>
    <cellStyle name="Date Aligned" xfId="1748"/>
    <cellStyle name="Date Aligned 2" xfId="1749"/>
    <cellStyle name="Date Aligned_Assump" xfId="1750"/>
    <cellStyle name="Date Aligned*" xfId="1751"/>
    <cellStyle name="Date Day" xfId="1752"/>
    <cellStyle name="Date Short" xfId="1753"/>
    <cellStyle name="Date Short 2" xfId="1754"/>
    <cellStyle name="Date Year" xfId="1755"/>
    <cellStyle name="Date_~5503971" xfId="1756"/>
    <cellStyle name="Date1" xfId="1757"/>
    <cellStyle name="Date1 2" xfId="1758"/>
    <cellStyle name="Date2" xfId="1759"/>
    <cellStyle name="DateLong" xfId="1760"/>
    <cellStyle name="Dates" xfId="1761"/>
    <cellStyle name="DateYear" xfId="1762"/>
    <cellStyle name="DateYearEstimate" xfId="1763"/>
    <cellStyle name="DateYearWholeEstimate" xfId="1764"/>
    <cellStyle name="Datum" xfId="1765"/>
    <cellStyle name="default" xfId="1766"/>
    <cellStyle name="Dezimal [0]_Europe package.xls Diagramm 1" xfId="1767"/>
    <cellStyle name="Dezimal_airt-rev" xfId="1768"/>
    <cellStyle name="Dia" xfId="1769"/>
    <cellStyle name="dolar whole" xfId="1770"/>
    <cellStyle name="Dollar" xfId="1771"/>
    <cellStyle name="Dollar Whole" xfId="1772"/>
    <cellStyle name="Dollar_EV - Sub" xfId="1773"/>
    <cellStyle name="Dollar1" xfId="1774"/>
    <cellStyle name="Dollar1 2" xfId="1775"/>
    <cellStyle name="Dollar1Blue" xfId="1776"/>
    <cellStyle name="Dollar1Blue 2" xfId="1777"/>
    <cellStyle name="Dollar2" xfId="1778"/>
    <cellStyle name="Dollar2 2" xfId="1779"/>
    <cellStyle name="dollars" xfId="1780"/>
    <cellStyle name="Dollars 2" xfId="1781"/>
    <cellStyle name="DollarWhole" xfId="1782"/>
    <cellStyle name="Dotted Line" xfId="1783"/>
    <cellStyle name="Dotted Line 2" xfId="1784"/>
    <cellStyle name="Double Accounting" xfId="1785"/>
    <cellStyle name="Double Accounting 2" xfId="1786"/>
    <cellStyle name="down" xfId="1787"/>
    <cellStyle name="Download" xfId="1788"/>
    <cellStyle name="dp*Accent" xfId="1789"/>
    <cellStyle name="dp*ChartSubTitle" xfId="1790"/>
    <cellStyle name="dp*ChartTitle" xfId="1791"/>
    <cellStyle name="dp*ColumnHeading1" xfId="1792"/>
    <cellStyle name="dp*ColumnHeading2" xfId="1793"/>
    <cellStyle name="dp*ColumnHeadingDate" xfId="1794"/>
    <cellStyle name="dp*FiscalDate" xfId="1795"/>
    <cellStyle name="dp*Footnote" xfId="1796"/>
    <cellStyle name="dp*Information" xfId="1797"/>
    <cellStyle name="dp*LabelItalics" xfId="1798"/>
    <cellStyle name="dp*LabelItalicsLineAbove" xfId="1799"/>
    <cellStyle name="dp*LabelLine" xfId="1800"/>
    <cellStyle name="dp*Labels" xfId="1801"/>
    <cellStyle name="dp*Normal" xfId="1802"/>
    <cellStyle name="dp*NormalCurrency1Dec." xfId="1803"/>
    <cellStyle name="dp*NormalCurrency2Dec." xfId="1804"/>
    <cellStyle name="dp*Number%Italics" xfId="1805"/>
    <cellStyle name="dp*Number%ItalicsLineAbove" xfId="1806"/>
    <cellStyle name="dp*NumberCurrencyLine" xfId="1807"/>
    <cellStyle name="dp*NumberGeneral" xfId="1808"/>
    <cellStyle name="dp*NumberGeneral2Dec." xfId="1809"/>
    <cellStyle name="dp*NumberLine" xfId="1810"/>
    <cellStyle name="dp*NumberLineEPS" xfId="1811"/>
    <cellStyle name="dp*NumberSpecial" xfId="1812"/>
    <cellStyle name="dp*RatioX" xfId="1813"/>
    <cellStyle name="dp*SeriesName" xfId="1814"/>
    <cellStyle name="dp*SheetSubTitle" xfId="1815"/>
    <cellStyle name="dp*SheetTitle" xfId="1816"/>
    <cellStyle name="dp*SubTitle" xfId="1817"/>
    <cellStyle name="dp*ThickLineAbove" xfId="1818"/>
    <cellStyle name="dp*ThickLineBelow" xfId="1819"/>
    <cellStyle name="dp*ThinLineAbove" xfId="1820"/>
    <cellStyle name="dp*ThinLineBelow" xfId="1821"/>
    <cellStyle name="dp*XAxisTitle" xfId="1822"/>
    <cellStyle name="dp*Y2AxisTitle" xfId="1823"/>
    <cellStyle name="dp*YAxisTitle" xfId="1824"/>
    <cellStyle name="Driver" xfId="1825"/>
    <cellStyle name="Encabez1" xfId="1826"/>
    <cellStyle name="Encabez2" xfId="1827"/>
    <cellStyle name="Encabezado 4" xfId="1828"/>
    <cellStyle name="Engine" xfId="1829"/>
    <cellStyle name="Enter Currency (0)" xfId="1830"/>
    <cellStyle name="Enter Currency (0) 2" xfId="1831"/>
    <cellStyle name="Enter Currency (2)" xfId="1832"/>
    <cellStyle name="Enter Currency (2) 2" xfId="1833"/>
    <cellStyle name="Enter Units (0)" xfId="1834"/>
    <cellStyle name="Enter Units (0) 2" xfId="1835"/>
    <cellStyle name="Enter Units (1)" xfId="1836"/>
    <cellStyle name="Enter Units (1) 2" xfId="1837"/>
    <cellStyle name="Enter Units (2)" xfId="1838"/>
    <cellStyle name="Enter Units (2) 2" xfId="1839"/>
    <cellStyle name="Entered" xfId="1840"/>
    <cellStyle name="Entered 2" xfId="1841"/>
    <cellStyle name="Entrada" xfId="1842"/>
    <cellStyle name="eps" xfId="1843"/>
    <cellStyle name="eps 2" xfId="1844"/>
    <cellStyle name="eps_AOL Model Master" xfId="1845"/>
    <cellStyle name="eps$" xfId="1846"/>
    <cellStyle name="eps$ 2" xfId="1847"/>
    <cellStyle name="eps$A" xfId="1848"/>
    <cellStyle name="eps$A 2" xfId="1849"/>
    <cellStyle name="eps$E" xfId="1850"/>
    <cellStyle name="eps$E 2" xfId="1851"/>
    <cellStyle name="epsA" xfId="1852"/>
    <cellStyle name="epsA 2" xfId="1853"/>
    <cellStyle name="EPSActual" xfId="1854"/>
    <cellStyle name="epsE" xfId="1855"/>
    <cellStyle name="epsE 2" xfId="1856"/>
    <cellStyle name="EPSEstimate" xfId="1857"/>
    <cellStyle name="ESTANDAR" xfId="1858"/>
    <cellStyle name="Estilo 1" xfId="1859"/>
    <cellStyle name="Estilo 1 10" xfId="1860"/>
    <cellStyle name="Estilo 1 11" xfId="1861"/>
    <cellStyle name="Estilo 1 12" xfId="1862"/>
    <cellStyle name="Estilo 1 13" xfId="1863"/>
    <cellStyle name="Estilo 1 14" xfId="1864"/>
    <cellStyle name="Estilo 1 15" xfId="1865"/>
    <cellStyle name="Estilo 1 16" xfId="1866"/>
    <cellStyle name="Estilo 1 17" xfId="1867"/>
    <cellStyle name="Estilo 1 2" xfId="1868"/>
    <cellStyle name="Estilo 1 2 10" xfId="1869"/>
    <cellStyle name="Estilo 1 2 11" xfId="1870"/>
    <cellStyle name="Estilo 1 2 12" xfId="1871"/>
    <cellStyle name="Estilo 1 2 13" xfId="1872"/>
    <cellStyle name="Estilo 1 2 14" xfId="1873"/>
    <cellStyle name="Estilo 1 2 15" xfId="1874"/>
    <cellStyle name="Estilo 1 2 16" xfId="1875"/>
    <cellStyle name="Estilo 1 2 2" xfId="1876"/>
    <cellStyle name="Estilo 1 2 3" xfId="1877"/>
    <cellStyle name="Estilo 1 2 4" xfId="1878"/>
    <cellStyle name="Estilo 1 2 5" xfId="1879"/>
    <cellStyle name="Estilo 1 2 6" xfId="1880"/>
    <cellStyle name="Estilo 1 2 7" xfId="1881"/>
    <cellStyle name="Estilo 1 2 8" xfId="1882"/>
    <cellStyle name="Estilo 1 2 9" xfId="1883"/>
    <cellStyle name="Estilo 1 3" xfId="1884"/>
    <cellStyle name="Estilo 1 4" xfId="1885"/>
    <cellStyle name="Estilo 1 5" xfId="1886"/>
    <cellStyle name="Estilo 1 6" xfId="1887"/>
    <cellStyle name="Estilo 1 7" xfId="1888"/>
    <cellStyle name="Estilo 1 8" xfId="1889"/>
    <cellStyle name="Estilo 1 9" xfId="1890"/>
    <cellStyle name="Estilo 1_(2008-09-15) Cosacol-Financial Model v52 DEBT UPDATED" xfId="1891"/>
    <cellStyle name="Euro" xfId="1892"/>
    <cellStyle name="Euro 2" xfId="1893"/>
    <cellStyle name="Explanatory Text 2" xfId="1894"/>
    <cellStyle name="Explanatory Text 3" xfId="1895"/>
    <cellStyle name="Explanatory Text 4" xfId="1896"/>
    <cellStyle name="Explanatory Text 5" xfId="1897"/>
    <cellStyle name="Explanatory Text 6" xfId="1898"/>
    <cellStyle name="Explanatory Text 7" xfId="1899"/>
    <cellStyle name="Explanatory Text 8" xfId="1900"/>
    <cellStyle name="Explanatory Text 9" xfId="1901"/>
    <cellStyle name="EY House" xfId="1902"/>
    <cellStyle name="F2" xfId="1903"/>
    <cellStyle name="F2 2" xfId="1904"/>
    <cellStyle name="F3" xfId="1905"/>
    <cellStyle name="F3 2" xfId="1906"/>
    <cellStyle name="F4" xfId="1907"/>
    <cellStyle name="F4 2" xfId="1908"/>
    <cellStyle name="F5" xfId="1909"/>
    <cellStyle name="F5 2" xfId="1910"/>
    <cellStyle name="F6" xfId="1911"/>
    <cellStyle name="F6 - Style2" xfId="1912"/>
    <cellStyle name="F6 2" xfId="1913"/>
    <cellStyle name="F6_EPSCSTD1" xfId="1914"/>
    <cellStyle name="F7" xfId="1915"/>
    <cellStyle name="F7 2" xfId="1916"/>
    <cellStyle name="F8" xfId="1917"/>
    <cellStyle name="F8 - Style1" xfId="1918"/>
    <cellStyle name="F8 2" xfId="1919"/>
    <cellStyle name="F8_VIRUS-EDY" xfId="1920"/>
    <cellStyle name="factsheet" xfId="1921"/>
    <cellStyle name="Fecha" xfId="1922"/>
    <cellStyle name="FieldName" xfId="1923"/>
    <cellStyle name="Fijo" xfId="1924"/>
    <cellStyle name="Financiero" xfId="1925"/>
    <cellStyle name="Fixed" xfId="1926"/>
    <cellStyle name="Fixed [0]" xfId="1927"/>
    <cellStyle name="Fixed 2" xfId="1928"/>
    <cellStyle name="Fixed_Cash position v6" xfId="1929"/>
    <cellStyle name="Fixed2 - Style2" xfId="1930"/>
    <cellStyle name="Fixed4 - Style4" xfId="1931"/>
    <cellStyle name="Fixlong" xfId="1932"/>
    <cellStyle name="fo]_x000d__x000a_UserName=Murat Zelef_x000d__x000a_UserCompany=Bumerang_x000d__x000a__x000d__x000a_[File Paths]_x000d__x000a_WorkingDirectory=C:\EQUIS\DLWIN_x000d__x000a_DownLoader=C" xfId="1933"/>
    <cellStyle name="Fon10" xfId="1934"/>
    <cellStyle name="Fon10B" xfId="1935"/>
    <cellStyle name="Fon12" xfId="1936"/>
    <cellStyle name="Fon12B" xfId="1937"/>
    <cellStyle name="Fon14B" xfId="1938"/>
    <cellStyle name="Fon18B" xfId="1939"/>
    <cellStyle name="Fon6" xfId="1940"/>
    <cellStyle name="Fon8B" xfId="1941"/>
    <cellStyle name="Footer SBILogo1" xfId="1942"/>
    <cellStyle name="Footer SBILogo2" xfId="1943"/>
    <cellStyle name="footnoe" xfId="1944"/>
    <cellStyle name="Footnote" xfId="1945"/>
    <cellStyle name="Footnote 2" xfId="1946"/>
    <cellStyle name="Footnote Reference" xfId="1947"/>
    <cellStyle name="Footnote_% Change" xfId="1948"/>
    <cellStyle name="Footnotes" xfId="1949"/>
    <cellStyle name="Footnotes 2" xfId="1950"/>
    <cellStyle name="Forklarende tekst" xfId="1951"/>
    <cellStyle name="Format 1" xfId="1952"/>
    <cellStyle name="Format Number Column" xfId="1953"/>
    <cellStyle name="forms" xfId="1954"/>
    <cellStyle name="Formula" xfId="1955"/>
    <cellStyle name="fy_eps$" xfId="1956"/>
    <cellStyle name="g_rate" xfId="1957"/>
    <cellStyle name="g_rate 2" xfId="1958"/>
    <cellStyle name="g_rate_comps" xfId="1959"/>
    <cellStyle name="g_rate_Copy of PGN.NAV. v10.upside" xfId="1960"/>
    <cellStyle name="g_rate_DCF US" xfId="1961"/>
    <cellStyle name="g_rate_DCF-Valuation Support" xfId="1962"/>
    <cellStyle name="g_rate_DPTR Comps v28.0" xfId="1963"/>
    <cellStyle name="g_rate_Hunt book v4" xfId="1964"/>
    <cellStyle name="g_rate_ICOS-INC" xfId="1965"/>
    <cellStyle name="g_rate_ICOS-INC (2)" xfId="1966"/>
    <cellStyle name="g_rate_IPO Valuation Template" xfId="1967"/>
    <cellStyle name="g_rate_KMG.May 2006 Update.v2" xfId="1968"/>
    <cellStyle name="g_rate_Laramie_Comps_v1" xfId="1969"/>
    <cellStyle name="g_rate_Merger Model16.xls Chart 1" xfId="1970"/>
    <cellStyle name="g_rate_Merger Model34b" xfId="1971"/>
    <cellStyle name="g_rate_Multiple ppt output" xfId="1972"/>
    <cellStyle name="g_rate_New.NAV.Laramie.v12 (version 2)" xfId="1973"/>
    <cellStyle name="g_rate_NFX.APA.ExRatio.3-1-06" xfId="1974"/>
    <cellStyle name="g_rate_PETD_4-26-06.v2" xfId="1975"/>
    <cellStyle name="g_rate_PETD_Apr06.v5" xfId="1976"/>
    <cellStyle name="g_rate_PGN.Feb06.Comps.v17" xfId="1977"/>
    <cellStyle name="g_rate_Reserve information" xfId="1978"/>
    <cellStyle name="g_rate_RRC_Apr06.v5" xfId="1979"/>
    <cellStyle name="g_rate_RRC_StkCht_15-day avg trailing_5-11-06" xfId="1980"/>
    <cellStyle name="g_rate_RRC.DNR_A(D)_v3" xfId="1981"/>
    <cellStyle name="g_rate_Valuation.MVK.v11" xfId="1982"/>
    <cellStyle name="g_rate_VPI.DVN.A(D).v9" xfId="1983"/>
    <cellStyle name="General" xfId="1984"/>
    <cellStyle name="Global" xfId="1985"/>
    <cellStyle name="God" xfId="1986"/>
    <cellStyle name="Good 2" xfId="1987"/>
    <cellStyle name="Good 3" xfId="1988"/>
    <cellStyle name="Good 4" xfId="1989"/>
    <cellStyle name="Good 5" xfId="1990"/>
    <cellStyle name="Good 6" xfId="1991"/>
    <cellStyle name="Good 7" xfId="1992"/>
    <cellStyle name="Good 8" xfId="1993"/>
    <cellStyle name="Good 9" xfId="1994"/>
    <cellStyle name="GREEN" xfId="1995"/>
    <cellStyle name="Grey" xfId="1996"/>
    <cellStyle name="Grey 2" xfId="1997"/>
    <cellStyle name="growth" xfId="1998"/>
    <cellStyle name="GrowthRate" xfId="1999"/>
    <cellStyle name="GrowthSeq" xfId="2000"/>
    <cellStyle name="gs deal" xfId="2001"/>
    <cellStyle name="H 2" xfId="2002"/>
    <cellStyle name="Handmark" xfId="2003"/>
    <cellStyle name="hard code" xfId="2004"/>
    <cellStyle name="hard no." xfId="2005"/>
    <cellStyle name="Hard Num" xfId="2006"/>
    <cellStyle name="Hard Percent" xfId="2007"/>
    <cellStyle name="Hard Percent 2" xfId="2008"/>
    <cellStyle name="Head 1" xfId="2009"/>
    <cellStyle name="head1" xfId="2010"/>
    <cellStyle name="head2" xfId="2011"/>
    <cellStyle name="heade4r" xfId="2012"/>
    <cellStyle name="Header" xfId="2013"/>
    <cellStyle name="header 2" xfId="2014"/>
    <cellStyle name="Header Draft Stamp" xfId="2015"/>
    <cellStyle name="Header_% Change" xfId="2016"/>
    <cellStyle name="Header1" xfId="2017"/>
    <cellStyle name="Header1 2" xfId="2018"/>
    <cellStyle name="Header2" xfId="2019"/>
    <cellStyle name="Header2 2" xfId="2020"/>
    <cellStyle name="headers" xfId="2021"/>
    <cellStyle name="headers 2" xfId="2022"/>
    <cellStyle name="Heading" xfId="2023"/>
    <cellStyle name="Heading 1 2" xfId="2024"/>
    <cellStyle name="Heading 1 3" xfId="2025"/>
    <cellStyle name="Heading 1 4" xfId="2026"/>
    <cellStyle name="Heading 1 5" xfId="2027"/>
    <cellStyle name="Heading 1 6" xfId="2028"/>
    <cellStyle name="Heading 1 7" xfId="2029"/>
    <cellStyle name="Heading 1 8" xfId="2030"/>
    <cellStyle name="Heading 1 9" xfId="2031"/>
    <cellStyle name="Heading 1 Above" xfId="2032"/>
    <cellStyle name="Heading 1+" xfId="2033"/>
    <cellStyle name="Heading 2 2" xfId="2034"/>
    <cellStyle name="Heading 2 3" xfId="2035"/>
    <cellStyle name="Heading 2 4" xfId="2036"/>
    <cellStyle name="Heading 2 5" xfId="2037"/>
    <cellStyle name="Heading 2 6" xfId="2038"/>
    <cellStyle name="Heading 2 7" xfId="2039"/>
    <cellStyle name="Heading 2 8" xfId="2040"/>
    <cellStyle name="Heading 2 9" xfId="2041"/>
    <cellStyle name="Heading 2 Below" xfId="2042"/>
    <cellStyle name="Heading 2+" xfId="2043"/>
    <cellStyle name="Heading 3 2" xfId="2044"/>
    <cellStyle name="Heading 3 3" xfId="2045"/>
    <cellStyle name="Heading 3 4" xfId="2046"/>
    <cellStyle name="Heading 3 5" xfId="2047"/>
    <cellStyle name="Heading 3 6" xfId="2048"/>
    <cellStyle name="Heading 3 7" xfId="2049"/>
    <cellStyle name="Heading 3 8" xfId="2050"/>
    <cellStyle name="Heading 3 9" xfId="2051"/>
    <cellStyle name="Heading 3+" xfId="2052"/>
    <cellStyle name="Heading 4 2" xfId="2053"/>
    <cellStyle name="Heading 4 3" xfId="2054"/>
    <cellStyle name="Heading 4 4" xfId="2055"/>
    <cellStyle name="Heading 4 5" xfId="2056"/>
    <cellStyle name="Heading 4 6" xfId="2057"/>
    <cellStyle name="Heading 4 7" xfId="2058"/>
    <cellStyle name="Heading 4 8" xfId="2059"/>
    <cellStyle name="Heading 4 9" xfId="2060"/>
    <cellStyle name="heading 5" xfId="2061"/>
    <cellStyle name="Heading Bar" xfId="2062"/>
    <cellStyle name="Heading Left" xfId="2063"/>
    <cellStyle name="Heading Right" xfId="2064"/>
    <cellStyle name="Heading1" xfId="2065"/>
    <cellStyle name="Heading1 2" xfId="2066"/>
    <cellStyle name="Heading2" xfId="2067"/>
    <cellStyle name="Heading2 2" xfId="2068"/>
    <cellStyle name="Heading3" xfId="2069"/>
    <cellStyle name="HeadingS" xfId="2070"/>
    <cellStyle name="Headings2" xfId="2071"/>
    <cellStyle name="HEADINGSTOP" xfId="2072"/>
    <cellStyle name="Headline" xfId="2073"/>
    <cellStyle name="Helv" xfId="2074"/>
    <cellStyle name="HIGHLIGHT" xfId="2075"/>
    <cellStyle name="HIGHLIGHT 2" xfId="2076"/>
    <cellStyle name="Hipervínculo" xfId="2077"/>
    <cellStyle name="Historical" xfId="2078"/>
    <cellStyle name="Horizontal" xfId="2079"/>
    <cellStyle name="Hyperlink 2" xfId="2080"/>
    <cellStyle name="Hyperlink 3" xfId="2081"/>
    <cellStyle name="Hyperlink 4" xfId="2082"/>
    <cellStyle name="Hyperlink 5" xfId="2083"/>
    <cellStyle name="Hyperlink 6" xfId="2084"/>
    <cellStyle name="Hyperlink 7" xfId="2085"/>
    <cellStyle name="IDD" xfId="2086"/>
    <cellStyle name="IESI-BFC Ltd. (TSX:BIN) - Share PricingStyle" xfId="2087"/>
    <cellStyle name="IESI-BFC Ltd. (TSX:BIN) - TEV/EBITDAStyle" xfId="2088"/>
    <cellStyle name="imput" xfId="2089"/>
    <cellStyle name="Income" xfId="2090"/>
    <cellStyle name="income statement" xfId="2091"/>
    <cellStyle name="Income_D-E PMO (2)" xfId="2092"/>
    <cellStyle name="IncomeStatement" xfId="2093"/>
    <cellStyle name="Indefinido" xfId="2094"/>
    <cellStyle name="Index" xfId="2095"/>
    <cellStyle name="Input - Percent [1]" xfId="2096"/>
    <cellStyle name="Input [yellow]" xfId="2097"/>
    <cellStyle name="Input 2" xfId="2098"/>
    <cellStyle name="Input 3" xfId="2099"/>
    <cellStyle name="Input 4" xfId="2100"/>
    <cellStyle name="Input 5" xfId="2101"/>
    <cellStyle name="Input 6" xfId="2102"/>
    <cellStyle name="Input 7" xfId="2103"/>
    <cellStyle name="Input 8" xfId="2104"/>
    <cellStyle name="Input 9" xfId="2105"/>
    <cellStyle name="Input Currency" xfId="2106"/>
    <cellStyle name="Input Currency 2" xfId="2107"/>
    <cellStyle name="Input Currency_AT&amp;T Analysis" xfId="2108"/>
    <cellStyle name="Input Date" xfId="2109"/>
    <cellStyle name="Input Fixed [0]" xfId="2110"/>
    <cellStyle name="Input Multiple" xfId="2111"/>
    <cellStyle name="Input Normal" xfId="2112"/>
    <cellStyle name="Input Percent" xfId="2113"/>
    <cellStyle name="Input Percent [2]" xfId="2114"/>
    <cellStyle name="Input Percent_DVN F&amp;D calcs" xfId="2115"/>
    <cellStyle name="Input Titles" xfId="2116"/>
    <cellStyle name="Input Value" xfId="2117"/>
    <cellStyle name="Input0" xfId="2118"/>
    <cellStyle name="Input1" xfId="2119"/>
    <cellStyle name="Input2" xfId="2120"/>
    <cellStyle name="InputCurrency" xfId="2121"/>
    <cellStyle name="InputCurrency2" xfId="2122"/>
    <cellStyle name="InputMultiple1" xfId="2123"/>
    <cellStyle name="InputNormal" xfId="2124"/>
    <cellStyle name="InputPercent1" xfId="2125"/>
    <cellStyle name="Integer" xfId="2126"/>
    <cellStyle name="Invisible" xfId="2127"/>
    <cellStyle name="Italics" xfId="2128"/>
    <cellStyle name="Item" xfId="2129"/>
    <cellStyle name="Item Descriptions" xfId="2130"/>
    <cellStyle name="Item Descriptions - Bold" xfId="2131"/>
    <cellStyle name="Item Descriptions_6079BX" xfId="2132"/>
    <cellStyle name="Item_Comps (LATEST)" xfId="2133"/>
    <cellStyle name="ItemTypeClass" xfId="2134"/>
    <cellStyle name="Jason" xfId="2135"/>
    <cellStyle name="KHstyle" xfId="2136"/>
    <cellStyle name="Komma [0]_Blad1" xfId="2137"/>
    <cellStyle name="Komma_Blad1" xfId="2138"/>
    <cellStyle name="Kontroller celle" xfId="2139"/>
    <cellStyle name="KP_Normal" xfId="2140"/>
    <cellStyle name="L spread" xfId="2141"/>
    <cellStyle name="Lable8Left" xfId="2142"/>
    <cellStyle name="Lable8Left 2" xfId="2143"/>
    <cellStyle name="Large Page Heading" xfId="2144"/>
    <cellStyle name="leverage" xfId="2145"/>
    <cellStyle name="line" xfId="2146"/>
    <cellStyle name="Line 2" xfId="2147"/>
    <cellStyle name="LineItem" xfId="2148"/>
    <cellStyle name="LineItemPrompt" xfId="2149"/>
    <cellStyle name="LineItemValue" xfId="2150"/>
    <cellStyle name="Link" xfId="2151"/>
    <cellStyle name="Link Currency (0)" xfId="2152"/>
    <cellStyle name="Link Currency (0) 2" xfId="2153"/>
    <cellStyle name="Link Currency (2)" xfId="2154"/>
    <cellStyle name="Link Currency (2) 2" xfId="2155"/>
    <cellStyle name="Link Units (0)" xfId="2156"/>
    <cellStyle name="Link Units (0) 2" xfId="2157"/>
    <cellStyle name="Link Units (1)" xfId="2158"/>
    <cellStyle name="Link Units (1) 2" xfId="2159"/>
    <cellStyle name="Link Units (2)" xfId="2160"/>
    <cellStyle name="Link Units (2) 2" xfId="2161"/>
    <cellStyle name="Link_MRO-DVN Acc-Dil v05" xfId="2162"/>
    <cellStyle name="Linked" xfId="2163"/>
    <cellStyle name="Linked Cell 2" xfId="2164"/>
    <cellStyle name="Linked Cell 3" xfId="2165"/>
    <cellStyle name="Linked Cell 4" xfId="2166"/>
    <cellStyle name="Linked Cell 5" xfId="2167"/>
    <cellStyle name="Linked Cell 6" xfId="2168"/>
    <cellStyle name="Linked Cell 7" xfId="2169"/>
    <cellStyle name="Linked Cell 8" xfId="2170"/>
    <cellStyle name="Linked Cell 9" xfId="2171"/>
    <cellStyle name="locked" xfId="2172"/>
    <cellStyle name="lou" xfId="2173"/>
    <cellStyle name="m" xfId="2174"/>
    <cellStyle name="m 2" xfId="2175"/>
    <cellStyle name="m_Angola Congo Model3" xfId="2176"/>
    <cellStyle name="m_BRR" xfId="2177"/>
    <cellStyle name="m_Bsnx.xls Chart 1" xfId="2178"/>
    <cellStyle name="m_Bsnx.xls Chart 2" xfId="2179"/>
    <cellStyle name="m_Bsnx.xls Chart 3" xfId="2180"/>
    <cellStyle name="m_CCRD-muse -2" xfId="2181"/>
    <cellStyle name="m_COG.XLS Chart 1" xfId="2182"/>
    <cellStyle name="m_COG.XLS Chart 2" xfId="2183"/>
    <cellStyle name="m_COG.XLS Chart 3" xfId="2184"/>
    <cellStyle name="m_comps" xfId="2185"/>
    <cellStyle name="m_Copy of PGN.NAV. v10.upside" xfId="2186"/>
    <cellStyle name="m_DCF US" xfId="2187"/>
    <cellStyle name="m_DCF-Valuation Support" xfId="2188"/>
    <cellStyle name="m_DPTR Comps v28.0" xfId="2189"/>
    <cellStyle name="m_Hunt book v4" xfId="2190"/>
    <cellStyle name="m_ICOS-INC" xfId="2191"/>
    <cellStyle name="m_ICOS-INC (2)" xfId="2192"/>
    <cellStyle name="m_IPO Valuation Template" xfId="2193"/>
    <cellStyle name="m_KMG.May 2006 Update.v2" xfId="2194"/>
    <cellStyle name="m_Laramie_Comps_v1" xfId="2195"/>
    <cellStyle name="m_LD.xls Chart 1" xfId="2196"/>
    <cellStyle name="m_LD.xls Chart 2" xfId="2197"/>
    <cellStyle name="m_LD.xls Chart 3" xfId="2198"/>
    <cellStyle name="m_MARY.xls Chart 1" xfId="2199"/>
    <cellStyle name="m_MARY.xls Chart 2" xfId="2200"/>
    <cellStyle name="m_MARY.xls Chart 3" xfId="2201"/>
    <cellStyle name="m_Merger Model16.xls Chart 1" xfId="2202"/>
    <cellStyle name="m_Merger Model34b" xfId="2203"/>
    <cellStyle name="m_MKS 7.29 Valuation" xfId="2204"/>
    <cellStyle name="m_MKSI_combined" xfId="2205"/>
    <cellStyle name="m_MKSI_combined1" xfId="2206"/>
    <cellStyle name="m_MKSI-INC" xfId="2207"/>
    <cellStyle name="m_Multiple ppt output" xfId="2208"/>
    <cellStyle name="m_nev.xls Chart 1" xfId="2209"/>
    <cellStyle name="m_nev.xls Chart 2" xfId="2210"/>
    <cellStyle name="m_nev.xls Chart 3" xfId="2211"/>
    <cellStyle name="m_New.NAV.Laramie.v12 (version 2)" xfId="2212"/>
    <cellStyle name="m_NFX.APA.ExRatio.3-1-06" xfId="2213"/>
    <cellStyle name="m_OEI.xls Chart 1" xfId="2214"/>
    <cellStyle name="m_OEI.xls Chart 2" xfId="2215"/>
    <cellStyle name="m_OEI.xls Chart 3" xfId="2216"/>
    <cellStyle name="m_PETD_4-26-06.v2" xfId="2217"/>
    <cellStyle name="m_PETD_Apr06.v5" xfId="2218"/>
    <cellStyle name="m_PGN.Feb06.Comps.v17" xfId="2219"/>
    <cellStyle name="m_Reserve information" xfId="2220"/>
    <cellStyle name="m_RRC_Apr06.v5" xfId="2221"/>
    <cellStyle name="m_RRC_StkCht_15-day avg trailing_5-11-06" xfId="2222"/>
    <cellStyle name="m_RRC.DNR_A(D)_v3" xfId="2223"/>
    <cellStyle name="m_SPNX.xls Chart 1" xfId="2224"/>
    <cellStyle name="m_SPNX.xls Chart 2" xfId="2225"/>
    <cellStyle name="m_SPNX.xls Chart 3" xfId="2226"/>
    <cellStyle name="m_Valuation.MVK.v11" xfId="2227"/>
    <cellStyle name="m_VPI.DVN.A(D).v9" xfId="2228"/>
    <cellStyle name="m/d/yy" xfId="2229"/>
    <cellStyle name="m/d/yyyy" xfId="2230"/>
    <cellStyle name="m$" xfId="2231"/>
    <cellStyle name="m$ 2" xfId="2232"/>
    <cellStyle name="MacroBoy" xfId="2233"/>
    <cellStyle name="MacroCode" xfId="2234"/>
    <cellStyle name="magrins" xfId="2235"/>
    <cellStyle name="Margins" xfId="2236"/>
    <cellStyle name="Markeringsfarve1" xfId="2237"/>
    <cellStyle name="Markeringsfarve2" xfId="2238"/>
    <cellStyle name="Markeringsfarve3" xfId="2239"/>
    <cellStyle name="Markeringsfarve4" xfId="2240"/>
    <cellStyle name="Markeringsfarve5" xfId="2241"/>
    <cellStyle name="Markeringsfarve6" xfId="2242"/>
    <cellStyle name="Matrix" xfId="2243"/>
    <cellStyle name="Mike" xfId="2244"/>
    <cellStyle name="Millar" xfId="2245"/>
    <cellStyle name="Millar 2" xfId="2246"/>
    <cellStyle name="Millar 2 10" xfId="2247"/>
    <cellStyle name="Millar 2 11" xfId="2248"/>
    <cellStyle name="Millar 2 12" xfId="2249"/>
    <cellStyle name="Millar 2 13" xfId="2250"/>
    <cellStyle name="Millar 2 14" xfId="2251"/>
    <cellStyle name="Millar 2 15" xfId="2252"/>
    <cellStyle name="Millar 2 16" xfId="2253"/>
    <cellStyle name="Millar 2 2" xfId="2254"/>
    <cellStyle name="Millar 2 3" xfId="2255"/>
    <cellStyle name="Millar 2 4" xfId="2256"/>
    <cellStyle name="Millar 2 5" xfId="2257"/>
    <cellStyle name="Millar 2 6" xfId="2258"/>
    <cellStyle name="Millar 2 7" xfId="2259"/>
    <cellStyle name="Millar 2 8" xfId="2260"/>
    <cellStyle name="Millar 2 9" xfId="2261"/>
    <cellStyle name="Millar_(2008-09-15) Cosacol-Financial Model v52 DEBT UPDATED" xfId="2262"/>
    <cellStyle name="Millares [0] 2" xfId="2263"/>
    <cellStyle name="Millares 10" xfId="2264"/>
    <cellStyle name="Millares 16 2" xfId="2265"/>
    <cellStyle name="Millares 2" xfId="2266"/>
    <cellStyle name="Millares 2 10" xfId="2267"/>
    <cellStyle name="Millares 2 11" xfId="2268"/>
    <cellStyle name="Millares 2 12" xfId="2269"/>
    <cellStyle name="Millares 2 13" xfId="2270"/>
    <cellStyle name="Millares 2 14" xfId="2271"/>
    <cellStyle name="Millares 2 15" xfId="2272"/>
    <cellStyle name="Millares 2 16" xfId="2273"/>
    <cellStyle name="Millares 2 17" xfId="2274"/>
    <cellStyle name="Millares 2 18" xfId="2275"/>
    <cellStyle name="Millares 2 2" xfId="2276"/>
    <cellStyle name="Millares 2 2 10" xfId="2277"/>
    <cellStyle name="Millares 2 2 11" xfId="2278"/>
    <cellStyle name="Millares 2 2 12" xfId="2279"/>
    <cellStyle name="Millares 2 2 13" xfId="2280"/>
    <cellStyle name="Millares 2 2 14" xfId="2281"/>
    <cellStyle name="Millares 2 2 15" xfId="2282"/>
    <cellStyle name="Millares 2 2 16" xfId="2283"/>
    <cellStyle name="Millares 2 2 2" xfId="2284"/>
    <cellStyle name="Millares 2 2 3" xfId="2285"/>
    <cellStyle name="Millares 2 2 4" xfId="2286"/>
    <cellStyle name="Millares 2 2 5" xfId="2287"/>
    <cellStyle name="Millares 2 2 6" xfId="2288"/>
    <cellStyle name="Millares 2 2 7" xfId="2289"/>
    <cellStyle name="Millares 2 2 8" xfId="2290"/>
    <cellStyle name="Millares 2 2 9" xfId="2291"/>
    <cellStyle name="Millares 2 3" xfId="2292"/>
    <cellStyle name="Millares 2 3 10" xfId="2293"/>
    <cellStyle name="Millares 2 3 11" xfId="2294"/>
    <cellStyle name="Millares 2 3 12" xfId="2295"/>
    <cellStyle name="Millares 2 3 13" xfId="2296"/>
    <cellStyle name="Millares 2 3 14" xfId="2297"/>
    <cellStyle name="Millares 2 3 15" xfId="2298"/>
    <cellStyle name="Millares 2 3 16" xfId="2299"/>
    <cellStyle name="Millares 2 3 2" xfId="2300"/>
    <cellStyle name="Millares 2 3 3" xfId="2301"/>
    <cellStyle name="Millares 2 3 4" xfId="2302"/>
    <cellStyle name="Millares 2 3 5" xfId="2303"/>
    <cellStyle name="Millares 2 3 6" xfId="2304"/>
    <cellStyle name="Millares 2 3 7" xfId="2305"/>
    <cellStyle name="Millares 2 3 8" xfId="2306"/>
    <cellStyle name="Millares 2 3 9" xfId="2307"/>
    <cellStyle name="Millares 2 4" xfId="2308"/>
    <cellStyle name="Millares 2 5" xfId="2309"/>
    <cellStyle name="Millares 2 6" xfId="2310"/>
    <cellStyle name="Millares 2 7" xfId="2311"/>
    <cellStyle name="Millares 2 8" xfId="2312"/>
    <cellStyle name="Millares 2 9" xfId="2313"/>
    <cellStyle name="Millares 2_(2008-07-23) Project Cosacol-Financial Model v46 DEBT CASE" xfId="2314"/>
    <cellStyle name="Millares 3" xfId="2315"/>
    <cellStyle name="Millares 3 2" xfId="2316"/>
    <cellStyle name="Millares 3 3" xfId="2317"/>
    <cellStyle name="Millares 3 4" xfId="2318"/>
    <cellStyle name="Millares 4" xfId="2319"/>
    <cellStyle name="Millares 5" xfId="2320"/>
    <cellStyle name="Millares 5 10" xfId="2321"/>
    <cellStyle name="Millares 5 11" xfId="2322"/>
    <cellStyle name="Millares 5 12" xfId="2323"/>
    <cellStyle name="Millares 5 13" xfId="2324"/>
    <cellStyle name="Millares 5 14" xfId="2325"/>
    <cellStyle name="Millares 5 15" xfId="2326"/>
    <cellStyle name="Millares 5 16" xfId="2327"/>
    <cellStyle name="Millares 5 2" xfId="2328"/>
    <cellStyle name="Millares 5 3" xfId="2329"/>
    <cellStyle name="Millares 5 4" xfId="2330"/>
    <cellStyle name="Millares 5 5" xfId="2331"/>
    <cellStyle name="Millares 5 6" xfId="2332"/>
    <cellStyle name="Millares 5 7" xfId="2333"/>
    <cellStyle name="Millares 5 8" xfId="2334"/>
    <cellStyle name="Millares 5 9" xfId="2335"/>
    <cellStyle name="Millares 6" xfId="2336"/>
    <cellStyle name="Millares 6 10" xfId="2337"/>
    <cellStyle name="Millares 6 11" xfId="2338"/>
    <cellStyle name="Millares 6 12" xfId="2339"/>
    <cellStyle name="Millares 6 13" xfId="2340"/>
    <cellStyle name="Millares 6 14" xfId="2341"/>
    <cellStyle name="Millares 6 15" xfId="2342"/>
    <cellStyle name="Millares 6 16" xfId="2343"/>
    <cellStyle name="Millares 6 2" xfId="2344"/>
    <cellStyle name="Millares 6 3" xfId="2345"/>
    <cellStyle name="Millares 6 4" xfId="2346"/>
    <cellStyle name="Millares 6 5" xfId="2347"/>
    <cellStyle name="Millares 6 6" xfId="2348"/>
    <cellStyle name="Millares 6 7" xfId="2349"/>
    <cellStyle name="Millares 6 8" xfId="2350"/>
    <cellStyle name="Millares 6 9" xfId="2351"/>
    <cellStyle name="Millares 7" xfId="2352"/>
    <cellStyle name="Millares 8" xfId="2353"/>
    <cellStyle name="Millares 9" xfId="2354"/>
    <cellStyle name="Milliers [0]_55 96" xfId="2355"/>
    <cellStyle name="Milliers_55 96" xfId="2356"/>
    <cellStyle name="Millions" xfId="2357"/>
    <cellStyle name="minus" xfId="2358"/>
    <cellStyle name="mm" xfId="2359"/>
    <cellStyle name="mm 2" xfId="2360"/>
    <cellStyle name="mm_comps" xfId="2361"/>
    <cellStyle name="mm/dd/yy" xfId="2362"/>
    <cellStyle name="Moeda [0]_appendices" xfId="2363"/>
    <cellStyle name="Moeda_appendices" xfId="2364"/>
    <cellStyle name="Moneda 2" xfId="2365"/>
    <cellStyle name="Moneda 2 10" xfId="2366"/>
    <cellStyle name="Moneda 2 11" xfId="2367"/>
    <cellStyle name="Moneda 2 12" xfId="2368"/>
    <cellStyle name="Moneda 2 13" xfId="2369"/>
    <cellStyle name="Moneda 2 14" xfId="2370"/>
    <cellStyle name="Moneda 2 15" xfId="2371"/>
    <cellStyle name="Moneda 2 16" xfId="2372"/>
    <cellStyle name="Moneda 2 2" xfId="2373"/>
    <cellStyle name="Moneda 2 3" xfId="2374"/>
    <cellStyle name="Moneda 2 4" xfId="2375"/>
    <cellStyle name="Moneda 2 5" xfId="2376"/>
    <cellStyle name="Moneda 2 6" xfId="2377"/>
    <cellStyle name="Moneda 2 7" xfId="2378"/>
    <cellStyle name="Moneda 2 8" xfId="2379"/>
    <cellStyle name="Moneda 2 9" xfId="2380"/>
    <cellStyle name="Moneda 3" xfId="2381"/>
    <cellStyle name="Moneda 3 4" xfId="2382"/>
    <cellStyle name="Moneda 4" xfId="2383"/>
    <cellStyle name="Monétaire [0]_55 96" xfId="2384"/>
    <cellStyle name="Monétaire_55 96" xfId="2385"/>
    <cellStyle name="Monetario" xfId="2386"/>
    <cellStyle name="Monetario 2" xfId="2387"/>
    <cellStyle name="Monetario 2 10" xfId="2388"/>
    <cellStyle name="Monetario 2 11" xfId="2389"/>
    <cellStyle name="Monetario 2 12" xfId="2390"/>
    <cellStyle name="Monetario 2 13" xfId="2391"/>
    <cellStyle name="Monetario 2 14" xfId="2392"/>
    <cellStyle name="Monetario 2 15" xfId="2393"/>
    <cellStyle name="Monetario 2 16" xfId="2394"/>
    <cellStyle name="Monetario 2 2" xfId="2395"/>
    <cellStyle name="Monetario 2 3" xfId="2396"/>
    <cellStyle name="Monetario 2 4" xfId="2397"/>
    <cellStyle name="Monetario 2 5" xfId="2398"/>
    <cellStyle name="Monetario 2 6" xfId="2399"/>
    <cellStyle name="Monetario 2 7" xfId="2400"/>
    <cellStyle name="Monetario 2 8" xfId="2401"/>
    <cellStyle name="Monetario 2 9" xfId="2402"/>
    <cellStyle name="Monetario_(2008-09-15) Cosacol-Financial Model v52 DEBT UPDATED" xfId="2403"/>
    <cellStyle name="Monetario0" xfId="2404"/>
    <cellStyle name="MonthYears" xfId="2405"/>
    <cellStyle name="MS_English" xfId="2406"/>
    <cellStyle name="MSectionHeadings" xfId="2407"/>
    <cellStyle name="Multiple" xfId="2408"/>
    <cellStyle name="Multiple [0]" xfId="2409"/>
    <cellStyle name="Multiple [0] 2" xfId="2410"/>
    <cellStyle name="Multiple [1]" xfId="2411"/>
    <cellStyle name="multiple 2" xfId="2412"/>
    <cellStyle name="Multiple Without" xfId="2413"/>
    <cellStyle name="Multiple_% Change" xfId="2414"/>
    <cellStyle name="Multiple1" xfId="2415"/>
    <cellStyle name="MultipleBelow" xfId="2416"/>
    <cellStyle name="multiples" xfId="2417"/>
    <cellStyle name="multipoles" xfId="2418"/>
    <cellStyle name="n" xfId="2419"/>
    <cellStyle name="n*" xfId="2420"/>
    <cellStyle name="NA is zero" xfId="2421"/>
    <cellStyle name="Neg" xfId="2422"/>
    <cellStyle name="Neg [0]" xfId="2423"/>
    <cellStyle name="Neutral 2" xfId="2424"/>
    <cellStyle name="Neutral 3" xfId="2425"/>
    <cellStyle name="Neutral 4" xfId="2426"/>
    <cellStyle name="Neutral 5" xfId="2427"/>
    <cellStyle name="Neutral 6" xfId="2428"/>
    <cellStyle name="Neutral 7" xfId="2429"/>
    <cellStyle name="Neutral 8" xfId="2430"/>
    <cellStyle name="Neutral 9" xfId="2431"/>
    <cellStyle name="NewColumnHeaderNormal" xfId="2432"/>
    <cellStyle name="NewSectionHeaderNormal" xfId="2433"/>
    <cellStyle name="NewStyle1" xfId="2434"/>
    <cellStyle name="NewStyle1 10" xfId="2435"/>
    <cellStyle name="NewStyle1 11" xfId="2436"/>
    <cellStyle name="NewStyle1 12" xfId="2437"/>
    <cellStyle name="NewStyle1 13" xfId="2438"/>
    <cellStyle name="NewStyle1 14" xfId="2439"/>
    <cellStyle name="NewStyle1 15" xfId="2440"/>
    <cellStyle name="NewStyle1 16" xfId="2441"/>
    <cellStyle name="NewStyle1 2" xfId="2442"/>
    <cellStyle name="NewStyle1 3" xfId="2443"/>
    <cellStyle name="NewStyle1 4" xfId="2444"/>
    <cellStyle name="NewStyle1 5" xfId="2445"/>
    <cellStyle name="NewStyle1 6" xfId="2446"/>
    <cellStyle name="NewStyle1 7" xfId="2447"/>
    <cellStyle name="NewStyle1 8" xfId="2448"/>
    <cellStyle name="NewStyle1 9" xfId="2449"/>
    <cellStyle name="NewStyle2" xfId="2450"/>
    <cellStyle name="NewStyle2 10" xfId="2451"/>
    <cellStyle name="NewStyle2 11" xfId="2452"/>
    <cellStyle name="NewStyle2 12" xfId="2453"/>
    <cellStyle name="NewStyle2 13" xfId="2454"/>
    <cellStyle name="NewStyle2 14" xfId="2455"/>
    <cellStyle name="NewStyle2 15" xfId="2456"/>
    <cellStyle name="NewStyle2 16" xfId="2457"/>
    <cellStyle name="NewStyle2 2" xfId="2458"/>
    <cellStyle name="NewStyle2 3" xfId="2459"/>
    <cellStyle name="NewStyle2 4" xfId="2460"/>
    <cellStyle name="NewStyle2 5" xfId="2461"/>
    <cellStyle name="NewStyle2 6" xfId="2462"/>
    <cellStyle name="NewStyle2 7" xfId="2463"/>
    <cellStyle name="NewStyle2 8" xfId="2464"/>
    <cellStyle name="NewStyle2 9" xfId="2465"/>
    <cellStyle name="NewStyle3" xfId="2466"/>
    <cellStyle name="NewStyle3 10" xfId="2467"/>
    <cellStyle name="NewStyle3 11" xfId="2468"/>
    <cellStyle name="NewStyle3 12" xfId="2469"/>
    <cellStyle name="NewStyle3 13" xfId="2470"/>
    <cellStyle name="NewStyle3 14" xfId="2471"/>
    <cellStyle name="NewStyle3 15" xfId="2472"/>
    <cellStyle name="NewStyle3 16" xfId="2473"/>
    <cellStyle name="NewStyle3 2" xfId="2474"/>
    <cellStyle name="NewStyle3 3" xfId="2475"/>
    <cellStyle name="NewStyle3 4" xfId="2476"/>
    <cellStyle name="NewStyle3 5" xfId="2477"/>
    <cellStyle name="NewStyle3 6" xfId="2478"/>
    <cellStyle name="NewStyle3 7" xfId="2479"/>
    <cellStyle name="NewStyle3 8" xfId="2480"/>
    <cellStyle name="NewStyle3 9" xfId="2481"/>
    <cellStyle name="NewTitleNormal" xfId="2482"/>
    <cellStyle name="no dec" xfId="2483"/>
    <cellStyle name="no dec 2" xfId="2484"/>
    <cellStyle name="No-definido" xfId="2485"/>
    <cellStyle name="nobuild" xfId="2486"/>
    <cellStyle name="Non-Input" xfId="2487"/>
    <cellStyle name="none" xfId="2488"/>
    <cellStyle name="Nor" xfId="2489"/>
    <cellStyle name="Noríal_silicon_object_tcsi" xfId="2490"/>
    <cellStyle name="norma" xfId="2491"/>
    <cellStyle name="Normal" xfId="0" builtinId="0"/>
    <cellStyle name="Normal - Style1" xfId="2492"/>
    <cellStyle name="Normal - Style1 2" xfId="2493"/>
    <cellStyle name="Normal [0]" xfId="2494"/>
    <cellStyle name="Normal [1]" xfId="2495"/>
    <cellStyle name="Normal [2]" xfId="2496"/>
    <cellStyle name="Normal [3]" xfId="2497"/>
    <cellStyle name="Normal 0" xfId="2498"/>
    <cellStyle name="Normal 10" xfId="2499"/>
    <cellStyle name="Normal 10 2" xfId="2500"/>
    <cellStyle name="Normal 10 2 2" xfId="2501"/>
    <cellStyle name="Normal 10 2 2 2" xfId="2502"/>
    <cellStyle name="Normal 10 2 2 2 2" xfId="2503"/>
    <cellStyle name="Normal 10 2 2 2 2 2" xfId="2504"/>
    <cellStyle name="Normal 10 2 2 2 2 3" xfId="2505"/>
    <cellStyle name="Normal 10 2 2 2 3" xfId="2506"/>
    <cellStyle name="Normal 10 2 2 2 4" xfId="2507"/>
    <cellStyle name="Normal 10 2 2 3" xfId="2508"/>
    <cellStyle name="Normal 10 2 2 3 2" xfId="2509"/>
    <cellStyle name="Normal 10 2 2 3 3" xfId="2510"/>
    <cellStyle name="Normal 10 2 2 4" xfId="2511"/>
    <cellStyle name="Normal 10 2 2 5" xfId="2512"/>
    <cellStyle name="Normal 10 2 3" xfId="2513"/>
    <cellStyle name="Normal 10 2 3 2" xfId="2514"/>
    <cellStyle name="Normal 10 2 3 2 2" xfId="2515"/>
    <cellStyle name="Normal 10 2 3 2 3" xfId="2516"/>
    <cellStyle name="Normal 10 2 3 3" xfId="2517"/>
    <cellStyle name="Normal 10 2 3 4" xfId="2518"/>
    <cellStyle name="Normal 10 2 4" xfId="2519"/>
    <cellStyle name="Normal 10 2 4 2" xfId="2520"/>
    <cellStyle name="Normal 10 2 4 3" xfId="2521"/>
    <cellStyle name="Normal 10 2 5" xfId="2522"/>
    <cellStyle name="Normal 10 2 6" xfId="2523"/>
    <cellStyle name="Normal 10 3" xfId="2524"/>
    <cellStyle name="Normal 10 3 2" xfId="2525"/>
    <cellStyle name="Normal 10 3 2 2" xfId="2526"/>
    <cellStyle name="Normal 10 3 2 2 2" xfId="2527"/>
    <cellStyle name="Normal 10 3 2 2 2 2" xfId="2528"/>
    <cellStyle name="Normal 10 3 2 2 2 3" xfId="2529"/>
    <cellStyle name="Normal 10 3 2 2 3" xfId="2530"/>
    <cellStyle name="Normal 10 3 2 2 4" xfId="2531"/>
    <cellStyle name="Normal 10 3 2 3" xfId="2532"/>
    <cellStyle name="Normal 10 3 2 3 2" xfId="2533"/>
    <cellStyle name="Normal 10 3 2 3 3" xfId="2534"/>
    <cellStyle name="Normal 10 3 2 4" xfId="2535"/>
    <cellStyle name="Normal 10 3 2 5" xfId="2536"/>
    <cellStyle name="Normal 10 3 3" xfId="2537"/>
    <cellStyle name="Normal 10 3 3 2" xfId="2538"/>
    <cellStyle name="Normal 10 3 3 2 2" xfId="2539"/>
    <cellStyle name="Normal 10 3 3 2 3" xfId="2540"/>
    <cellStyle name="Normal 10 3 3 3" xfId="2541"/>
    <cellStyle name="Normal 10 3 3 4" xfId="2542"/>
    <cellStyle name="Normal 10 3 4" xfId="2543"/>
    <cellStyle name="Normal 10 3 4 2" xfId="2544"/>
    <cellStyle name="Normal 10 3 4 3" xfId="2545"/>
    <cellStyle name="Normal 10 3 5" xfId="2546"/>
    <cellStyle name="Normal 10 3 6" xfId="2547"/>
    <cellStyle name="Normal 10 4" xfId="2548"/>
    <cellStyle name="Normal 10 4 2" xfId="2549"/>
    <cellStyle name="Normal 10 4 2 2" xfId="2550"/>
    <cellStyle name="Normal 10 4 2 2 2" xfId="2551"/>
    <cellStyle name="Normal 10 4 2 2 2 2" xfId="2552"/>
    <cellStyle name="Normal 10 4 2 2 2 3" xfId="2553"/>
    <cellStyle name="Normal 10 4 2 2 3" xfId="2554"/>
    <cellStyle name="Normal 10 4 2 2 4" xfId="2555"/>
    <cellStyle name="Normal 10 4 2 3" xfId="2556"/>
    <cellStyle name="Normal 10 4 2 3 2" xfId="2557"/>
    <cellStyle name="Normal 10 4 2 3 3" xfId="2558"/>
    <cellStyle name="Normal 10 4 2 4" xfId="2559"/>
    <cellStyle name="Normal 10 4 2 5" xfId="2560"/>
    <cellStyle name="Normal 10 4 3" xfId="2561"/>
    <cellStyle name="Normal 10 4 3 2" xfId="2562"/>
    <cellStyle name="Normal 10 4 3 2 2" xfId="2563"/>
    <cellStyle name="Normal 10 4 3 2 3" xfId="2564"/>
    <cellStyle name="Normal 10 4 3 3" xfId="2565"/>
    <cellStyle name="Normal 10 4 3 4" xfId="2566"/>
    <cellStyle name="Normal 10 4 4" xfId="2567"/>
    <cellStyle name="Normal 10 4 4 2" xfId="2568"/>
    <cellStyle name="Normal 10 4 4 3" xfId="2569"/>
    <cellStyle name="Normal 10 4 5" xfId="2570"/>
    <cellStyle name="Normal 10 4 6" xfId="2571"/>
    <cellStyle name="Normal 10 5" xfId="2572"/>
    <cellStyle name="Normal 10 5 2" xfId="2573"/>
    <cellStyle name="Normal 10 5 2 2" xfId="2574"/>
    <cellStyle name="Normal 10 5 2 2 2" xfId="2575"/>
    <cellStyle name="Normal 10 5 2 2 3" xfId="2576"/>
    <cellStyle name="Normal 10 5 2 3" xfId="2577"/>
    <cellStyle name="Normal 10 5 2 4" xfId="2578"/>
    <cellStyle name="Normal 10 5 3" xfId="2579"/>
    <cellStyle name="Normal 10 5 3 2" xfId="2580"/>
    <cellStyle name="Normal 10 5 3 3" xfId="2581"/>
    <cellStyle name="Normal 10 5 4" xfId="2582"/>
    <cellStyle name="Normal 10 5 5" xfId="2583"/>
    <cellStyle name="Normal 10 6" xfId="2584"/>
    <cellStyle name="Normal 10 6 2" xfId="2585"/>
    <cellStyle name="Normal 10 6 2 2" xfId="2586"/>
    <cellStyle name="Normal 10 6 2 3" xfId="2587"/>
    <cellStyle name="Normal 10 6 3" xfId="2588"/>
    <cellStyle name="Normal 10 6 4" xfId="2589"/>
    <cellStyle name="Normal 10 7" xfId="2590"/>
    <cellStyle name="Normal 10 7 2" xfId="2591"/>
    <cellStyle name="Normal 10 7 3" xfId="2592"/>
    <cellStyle name="Normal 10 8" xfId="2593"/>
    <cellStyle name="Normal 10 9" xfId="2594"/>
    <cellStyle name="Normal 11" xfId="2595"/>
    <cellStyle name="Normal 11 10" xfId="2596"/>
    <cellStyle name="Normal 11 11" xfId="2597"/>
    <cellStyle name="Normal 11 12" xfId="2598"/>
    <cellStyle name="Normal 11 13" xfId="2599"/>
    <cellStyle name="Normal 11 14" xfId="2600"/>
    <cellStyle name="Normal 11 15" xfId="2601"/>
    <cellStyle name="Normal 11 16" xfId="2602"/>
    <cellStyle name="Normal 11 2" xfId="2603"/>
    <cellStyle name="Normal 11 2 2" xfId="2604"/>
    <cellStyle name="Normal 11 2 2 2" xfId="2605"/>
    <cellStyle name="Normal 11 2 2 3" xfId="2606"/>
    <cellStyle name="Normal 11 2 3" xfId="2607"/>
    <cellStyle name="Normal 11 2 4" xfId="2608"/>
    <cellStyle name="Normal 11 3" xfId="2609"/>
    <cellStyle name="Normal 11 3 2" xfId="2610"/>
    <cellStyle name="Normal 11 3 3" xfId="2611"/>
    <cellStyle name="Normal 11 4" xfId="2612"/>
    <cellStyle name="Normal 11 5" xfId="2613"/>
    <cellStyle name="Normal 11 6" xfId="2614"/>
    <cellStyle name="Normal 11 7" xfId="2615"/>
    <cellStyle name="Normal 11 8" xfId="2616"/>
    <cellStyle name="Normal 11 9" xfId="2617"/>
    <cellStyle name="Normal 12" xfId="2618"/>
    <cellStyle name="Normal 12 10" xfId="2619"/>
    <cellStyle name="Normal 12 11" xfId="2620"/>
    <cellStyle name="Normal 12 12" xfId="2621"/>
    <cellStyle name="Normal 12 13" xfId="2622"/>
    <cellStyle name="Normal 12 14" xfId="2623"/>
    <cellStyle name="Normal 12 2" xfId="2624"/>
    <cellStyle name="Normal 12 3" xfId="2625"/>
    <cellStyle name="Normal 12 4" xfId="2626"/>
    <cellStyle name="Normal 12 5" xfId="2627"/>
    <cellStyle name="Normal 12 6" xfId="2628"/>
    <cellStyle name="Normal 12 7" xfId="2629"/>
    <cellStyle name="Normal 12 8" xfId="2630"/>
    <cellStyle name="Normal 12 9" xfId="2631"/>
    <cellStyle name="Normal 13" xfId="2632"/>
    <cellStyle name="Normal 14" xfId="2633"/>
    <cellStyle name="Normal 15" xfId="2634"/>
    <cellStyle name="Normal 16" xfId="2635"/>
    <cellStyle name="Normal 17" xfId="2636"/>
    <cellStyle name="Normal 18" xfId="2637"/>
    <cellStyle name="Normal 18 2" xfId="2638"/>
    <cellStyle name="Normal 19" xfId="2639"/>
    <cellStyle name="Normal 19 2" xfId="2640"/>
    <cellStyle name="Normal 19 3" xfId="2641"/>
    <cellStyle name="Normal 19 4" xfId="2642"/>
    <cellStyle name="Normal 2" xfId="2643"/>
    <cellStyle name="Normal 2 10" xfId="2644"/>
    <cellStyle name="Normal 2 10 2" xfId="2645"/>
    <cellStyle name="Normal 2 10 2 2" xfId="2646"/>
    <cellStyle name="Normal 2 10 2 2 2" xfId="2647"/>
    <cellStyle name="Normal 2 10 2 2 2 2" xfId="2648"/>
    <cellStyle name="Normal 2 10 2 2 2 3" xfId="2649"/>
    <cellStyle name="Normal 2 10 2 2 3" xfId="2650"/>
    <cellStyle name="Normal 2 10 2 2 4" xfId="2651"/>
    <cellStyle name="Normal 2 10 2 3" xfId="2652"/>
    <cellStyle name="Normal 2 10 2 3 2" xfId="2653"/>
    <cellStyle name="Normal 2 10 2 3 3" xfId="2654"/>
    <cellStyle name="Normal 2 10 2 4" xfId="2655"/>
    <cellStyle name="Normal 2 10 2 5" xfId="2656"/>
    <cellStyle name="Normal 2 10 3" xfId="2657"/>
    <cellStyle name="Normal 2 10 3 2" xfId="2658"/>
    <cellStyle name="Normal 2 10 3 2 2" xfId="2659"/>
    <cellStyle name="Normal 2 10 3 2 3" xfId="2660"/>
    <cellStyle name="Normal 2 10 3 3" xfId="2661"/>
    <cellStyle name="Normal 2 10 3 4" xfId="2662"/>
    <cellStyle name="Normal 2 10 4" xfId="2663"/>
    <cellStyle name="Normal 2 10 4 2" xfId="2664"/>
    <cellStyle name="Normal 2 10 4 3" xfId="2665"/>
    <cellStyle name="Normal 2 10 5" xfId="2666"/>
    <cellStyle name="Normal 2 10 6" xfId="2667"/>
    <cellStyle name="Normal 2 11" xfId="2668"/>
    <cellStyle name="Normal 2 11 2" xfId="2669"/>
    <cellStyle name="Normal 2 11 2 2" xfId="2670"/>
    <cellStyle name="Normal 2 11 2 2 2" xfId="2671"/>
    <cellStyle name="Normal 2 11 2 2 2 2" xfId="2672"/>
    <cellStyle name="Normal 2 11 2 2 2 3" xfId="2673"/>
    <cellStyle name="Normal 2 11 2 2 3" xfId="2674"/>
    <cellStyle name="Normal 2 11 2 2 4" xfId="2675"/>
    <cellStyle name="Normal 2 11 2 3" xfId="2676"/>
    <cellStyle name="Normal 2 11 2 3 2" xfId="2677"/>
    <cellStyle name="Normal 2 11 2 3 3" xfId="2678"/>
    <cellStyle name="Normal 2 11 2 4" xfId="2679"/>
    <cellStyle name="Normal 2 11 2 5" xfId="2680"/>
    <cellStyle name="Normal 2 11 3" xfId="2681"/>
    <cellStyle name="Normal 2 11 3 2" xfId="2682"/>
    <cellStyle name="Normal 2 11 3 2 2" xfId="2683"/>
    <cellStyle name="Normal 2 11 3 2 3" xfId="2684"/>
    <cellStyle name="Normal 2 11 3 3" xfId="2685"/>
    <cellStyle name="Normal 2 11 3 4" xfId="2686"/>
    <cellStyle name="Normal 2 11 4" xfId="2687"/>
    <cellStyle name="Normal 2 11 4 2" xfId="2688"/>
    <cellStyle name="Normal 2 11 4 3" xfId="2689"/>
    <cellStyle name="Normal 2 11 5" xfId="2690"/>
    <cellStyle name="Normal 2 11 6" xfId="2691"/>
    <cellStyle name="Normal 2 12" xfId="2692"/>
    <cellStyle name="Normal 2 12 2" xfId="2693"/>
    <cellStyle name="Normal 2 12 2 2" xfId="2694"/>
    <cellStyle name="Normal 2 12 2 2 2" xfId="2695"/>
    <cellStyle name="Normal 2 12 2 2 2 2" xfId="2696"/>
    <cellStyle name="Normal 2 12 2 2 2 3" xfId="2697"/>
    <cellStyle name="Normal 2 12 2 2 3" xfId="2698"/>
    <cellStyle name="Normal 2 12 2 2 4" xfId="2699"/>
    <cellStyle name="Normal 2 12 2 3" xfId="2700"/>
    <cellStyle name="Normal 2 12 2 3 2" xfId="2701"/>
    <cellStyle name="Normal 2 12 2 3 3" xfId="2702"/>
    <cellStyle name="Normal 2 12 2 4" xfId="2703"/>
    <cellStyle name="Normal 2 12 2 5" xfId="2704"/>
    <cellStyle name="Normal 2 12 3" xfId="2705"/>
    <cellStyle name="Normal 2 12 3 2" xfId="2706"/>
    <cellStyle name="Normal 2 12 3 2 2" xfId="2707"/>
    <cellStyle name="Normal 2 12 3 2 3" xfId="2708"/>
    <cellStyle name="Normal 2 12 3 3" xfId="2709"/>
    <cellStyle name="Normal 2 12 3 4" xfId="2710"/>
    <cellStyle name="Normal 2 12 4" xfId="2711"/>
    <cellStyle name="Normal 2 12 4 2" xfId="2712"/>
    <cellStyle name="Normal 2 12 4 3" xfId="2713"/>
    <cellStyle name="Normal 2 12 5" xfId="2714"/>
    <cellStyle name="Normal 2 12 6" xfId="2715"/>
    <cellStyle name="Normal 2 13" xfId="2716"/>
    <cellStyle name="Normal 2 13 2" xfId="2717"/>
    <cellStyle name="Normal 2 14" xfId="2718"/>
    <cellStyle name="Normal 2 15" xfId="2719"/>
    <cellStyle name="Normal 2 15 2" xfId="2720"/>
    <cellStyle name="Normal 2 15 3" xfId="2721"/>
    <cellStyle name="Normal 2 15 4" xfId="2722"/>
    <cellStyle name="Normal 2 15 5" xfId="2723"/>
    <cellStyle name="Normal 2 16" xfId="2724"/>
    <cellStyle name="Normal 2 16 2" xfId="2725"/>
    <cellStyle name="Normal 2 16 3" xfId="2726"/>
    <cellStyle name="Normal 2 16 4" xfId="2727"/>
    <cellStyle name="Normal 2 16 5" xfId="2728"/>
    <cellStyle name="Normal 2 17" xfId="2729"/>
    <cellStyle name="Normal 2 18" xfId="2730"/>
    <cellStyle name="Normal 2 18 2" xfId="2731"/>
    <cellStyle name="Normal 2 18 3" xfId="2732"/>
    <cellStyle name="Normal 2 19" xfId="2733"/>
    <cellStyle name="Normal 2 19 2" xfId="2734"/>
    <cellStyle name="Normal 2 19 3" xfId="2735"/>
    <cellStyle name="Normal 2 2" xfId="2736"/>
    <cellStyle name="Normal 2 2 10" xfId="2737"/>
    <cellStyle name="Normal 2 2 11" xfId="2738"/>
    <cellStyle name="Normal 2 2 12" xfId="2739"/>
    <cellStyle name="Normal 2 2 13" xfId="2740"/>
    <cellStyle name="Normal 2 2 14" xfId="2741"/>
    <cellStyle name="Normal 2 2 15" xfId="2742"/>
    <cellStyle name="Normal 2 2 16" xfId="2743"/>
    <cellStyle name="Normal 2 2 2" xfId="2744"/>
    <cellStyle name="Normal 2 2 2 2" xfId="2745"/>
    <cellStyle name="Normal 2 2 2 2 2" xfId="2746"/>
    <cellStyle name="Normal 2 2 2 2 2 2" xfId="2747"/>
    <cellStyle name="Normal 2 2 2 2 2 2 2" xfId="2748"/>
    <cellStyle name="Normal 2 2 2 2 2 2 2 2" xfId="2749"/>
    <cellStyle name="Normal 2 2 2 2 2 2 2 2 2" xfId="2750"/>
    <cellStyle name="Normal 2 2 2 2 2 2 2 2 2 2" xfId="2751"/>
    <cellStyle name="Normal 2 2 2 2 2 2 2 2 2 2 2" xfId="2752"/>
    <cellStyle name="Normal 2 2 2 2 2 2 2 2 2 2 2 2" xfId="2753"/>
    <cellStyle name="Normal 2 2 2 2 2 2 2 2 2 2 2 2 2" xfId="2754"/>
    <cellStyle name="Normal 2 2 2 2 2 2 2 2 2 2 2 2 2 2" xfId="2755"/>
    <cellStyle name="Normal 2 2 2 2 2 2 2 2 2 2 2 2 2 2 2" xfId="2756"/>
    <cellStyle name="Normal 2 2 2 2 2 2 2 2 2 2 2 2 3" xfId="2757"/>
    <cellStyle name="Normal 2 2 2 2 2 2 2 2 2 2 2 3" xfId="2758"/>
    <cellStyle name="Normal 2 2 2 2 2 2 2 2 2 2 3" xfId="2759"/>
    <cellStyle name="Normal 2 2 2 2 2 2 2 2 2 2 4" xfId="2760"/>
    <cellStyle name="Normal 2 2 2 2 2 2 2 2 2 3" xfId="2761"/>
    <cellStyle name="Normal 2 2 2 2 2 2 2 2 2 4" xfId="2762"/>
    <cellStyle name="Normal 2 2 2 2 2 2 2 2 3" xfId="2763"/>
    <cellStyle name="Normal 2 2 2 2 2 2 2 2 4" xfId="2764"/>
    <cellStyle name="Normal 2 2 2 2 2 2 2 2 5" xfId="2765"/>
    <cellStyle name="Normal 2 2 2 2 2 2 2 3" xfId="2766"/>
    <cellStyle name="Normal 2 2 2 2 2 2 2 4" xfId="2767"/>
    <cellStyle name="Normal 2 2 2 2 2 2 2 5" xfId="2768"/>
    <cellStyle name="Normal 2 2 2 2 2 2 3" xfId="2769"/>
    <cellStyle name="Normal 2 2 2 2 2 2 4" xfId="2770"/>
    <cellStyle name="Normal 2 2 2 2 2 2 5" xfId="2771"/>
    <cellStyle name="Normal 2 2 2 2 2 2 6" xfId="2772"/>
    <cellStyle name="Normal 2 2 2 2 2 2 7" xfId="2773"/>
    <cellStyle name="Normal 2 2 2 2 2 3" xfId="2774"/>
    <cellStyle name="Normal 2 2 2 2 2 4" xfId="2775"/>
    <cellStyle name="Normal 2 2 2 2 2 5" xfId="2776"/>
    <cellStyle name="Normal 2 2 2 2 2 6" xfId="2777"/>
    <cellStyle name="Normal 2 2 2 2 2 7" xfId="2778"/>
    <cellStyle name="Normal 2 2 2 2 3" xfId="2779"/>
    <cellStyle name="Normal 2 2 2 2 4" xfId="2780"/>
    <cellStyle name="Normal 2 2 2 2 5" xfId="2781"/>
    <cellStyle name="Normal 2 2 2 2 6" xfId="2782"/>
    <cellStyle name="Normal 2 2 2 2 7" xfId="2783"/>
    <cellStyle name="Normal 2 2 2 2 8" xfId="2784"/>
    <cellStyle name="Normal 2 2 2 3" xfId="2785"/>
    <cellStyle name="Normal 2 2 2 4" xfId="2786"/>
    <cellStyle name="Normal 2 2 2 5" xfId="2787"/>
    <cellStyle name="Normal 2 2 2 6" xfId="2788"/>
    <cellStyle name="Normal 2 2 2 7" xfId="2789"/>
    <cellStyle name="Normal 2 2 2 8" xfId="2790"/>
    <cellStyle name="Normal 2 2 3" xfId="2791"/>
    <cellStyle name="Normal 2 2 4" xfId="2792"/>
    <cellStyle name="Normal 2 2 5" xfId="2793"/>
    <cellStyle name="Normal 2 2 6" xfId="2794"/>
    <cellStyle name="Normal 2 2 7" xfId="2795"/>
    <cellStyle name="Normal 2 2 8" xfId="2796"/>
    <cellStyle name="Normal 2 2 9" xfId="2797"/>
    <cellStyle name="Normal 2 20" xfId="2798"/>
    <cellStyle name="Normal 2 20 2" xfId="2799"/>
    <cellStyle name="Normal 2 20 3" xfId="2800"/>
    <cellStyle name="Normal 2 21" xfId="2801"/>
    <cellStyle name="Normal 2 22" xfId="2802"/>
    <cellStyle name="Normal 2 23" xfId="2803"/>
    <cellStyle name="Normal 2 24" xfId="2804"/>
    <cellStyle name="Normal 2 3" xfId="2805"/>
    <cellStyle name="Normal 2 3 2" xfId="2806"/>
    <cellStyle name="Normal 2 3 3" xfId="2807"/>
    <cellStyle name="Normal 2 3 4" xfId="2808"/>
    <cellStyle name="Normal 2 3 5" xfId="2809"/>
    <cellStyle name="Normal 2 3 6" xfId="2810"/>
    <cellStyle name="Normal 2 3 7" xfId="2811"/>
    <cellStyle name="Normal 2 4" xfId="2812"/>
    <cellStyle name="Normal 2 5" xfId="2813"/>
    <cellStyle name="Normal 2 6" xfId="2814"/>
    <cellStyle name="Normal 2 7" xfId="2815"/>
    <cellStyle name="Normal 2 8" xfId="2816"/>
    <cellStyle name="Normal 2 9" xfId="2817"/>
    <cellStyle name="Normal 2 9 2" xfId="2818"/>
    <cellStyle name="Normal 2 9 2 2" xfId="2819"/>
    <cellStyle name="Normal 2 9 2 2 2" xfId="2820"/>
    <cellStyle name="Normal 2 9 2 2 2 2" xfId="2821"/>
    <cellStyle name="Normal 2 9 2 2 2 3" xfId="2822"/>
    <cellStyle name="Normal 2 9 2 2 3" xfId="2823"/>
    <cellStyle name="Normal 2 9 2 2 4" xfId="2824"/>
    <cellStyle name="Normal 2 9 2 3" xfId="2825"/>
    <cellStyle name="Normal 2 9 2 3 2" xfId="2826"/>
    <cellStyle name="Normal 2 9 2 3 3" xfId="2827"/>
    <cellStyle name="Normal 2 9 2 4" xfId="2828"/>
    <cellStyle name="Normal 2 9 2 5" xfId="2829"/>
    <cellStyle name="Normal 2 9 3" xfId="2830"/>
    <cellStyle name="Normal 2 9 3 2" xfId="2831"/>
    <cellStyle name="Normal 2 9 3 2 2" xfId="2832"/>
    <cellStyle name="Normal 2 9 3 2 3" xfId="2833"/>
    <cellStyle name="Normal 2 9 3 3" xfId="2834"/>
    <cellStyle name="Normal 2 9 3 4" xfId="2835"/>
    <cellStyle name="Normal 2 9 4" xfId="2836"/>
    <cellStyle name="Normal 2 9 4 2" xfId="2837"/>
    <cellStyle name="Normal 2 9 4 3" xfId="2838"/>
    <cellStyle name="Normal 2 9 5" xfId="2839"/>
    <cellStyle name="Normal 2 9 6" xfId="2840"/>
    <cellStyle name="Normal 2_(2008-10-27) Financial Model EZF - fx FINAL" xfId="2841"/>
    <cellStyle name="Normal 20" xfId="2842"/>
    <cellStyle name="Normal 21" xfId="2843"/>
    <cellStyle name="Normal 22" xfId="2844"/>
    <cellStyle name="Normal 22 2" xfId="2845"/>
    <cellStyle name="Normal 22 2 2" xfId="2846"/>
    <cellStyle name="Normal 22 2 2 2" xfId="2847"/>
    <cellStyle name="Normal 22 2 2 2 2" xfId="2848"/>
    <cellStyle name="Normal 22 2 2 2 2 2" xfId="2849"/>
    <cellStyle name="Normal 22 2 2 2 2 3" xfId="2850"/>
    <cellStyle name="Normal 22 2 2 2 3" xfId="2851"/>
    <cellStyle name="Normal 22 2 2 2 4" xfId="2852"/>
    <cellStyle name="Normal 22 2 2 3" xfId="2853"/>
    <cellStyle name="Normal 22 2 2 3 2" xfId="2854"/>
    <cellStyle name="Normal 22 2 2 3 3" xfId="2855"/>
    <cellStyle name="Normal 22 2 2 4" xfId="2856"/>
    <cellStyle name="Normal 22 2 2 5" xfId="2857"/>
    <cellStyle name="Normal 22 2 3" xfId="2858"/>
    <cellStyle name="Normal 22 2 3 2" xfId="2859"/>
    <cellStyle name="Normal 22 2 3 2 2" xfId="2860"/>
    <cellStyle name="Normal 22 2 3 2 3" xfId="2861"/>
    <cellStyle name="Normal 22 2 3 3" xfId="2862"/>
    <cellStyle name="Normal 22 2 3 4" xfId="2863"/>
    <cellStyle name="Normal 22 2 4" xfId="2864"/>
    <cellStyle name="Normal 22 2 4 2" xfId="2865"/>
    <cellStyle name="Normal 22 2 4 3" xfId="2866"/>
    <cellStyle name="Normal 22 2 5" xfId="2867"/>
    <cellStyle name="Normal 22 2 6" xfId="2868"/>
    <cellStyle name="Normal 22 3" xfId="2869"/>
    <cellStyle name="Normal 22 3 2" xfId="2870"/>
    <cellStyle name="Normal 22 3 2 2" xfId="2871"/>
    <cellStyle name="Normal 22 3 2 2 2" xfId="2872"/>
    <cellStyle name="Normal 22 3 2 2 3" xfId="2873"/>
    <cellStyle name="Normal 22 3 2 3" xfId="2874"/>
    <cellStyle name="Normal 22 3 2 4" xfId="2875"/>
    <cellStyle name="Normal 22 3 3" xfId="2876"/>
    <cellStyle name="Normal 22 3 3 2" xfId="2877"/>
    <cellStyle name="Normal 22 3 3 3" xfId="2878"/>
    <cellStyle name="Normal 22 3 4" xfId="2879"/>
    <cellStyle name="Normal 22 3 5" xfId="2880"/>
    <cellStyle name="Normal 22 4" xfId="2881"/>
    <cellStyle name="Normal 22 4 2" xfId="2882"/>
    <cellStyle name="Normal 22 4 2 2" xfId="2883"/>
    <cellStyle name="Normal 22 4 2 3" xfId="2884"/>
    <cellStyle name="Normal 22 4 3" xfId="2885"/>
    <cellStyle name="Normal 22 4 4" xfId="2886"/>
    <cellStyle name="Normal 22 5" xfId="2887"/>
    <cellStyle name="Normal 22 5 2" xfId="2888"/>
    <cellStyle name="Normal 22 5 3" xfId="2889"/>
    <cellStyle name="Normal 22 6" xfId="2890"/>
    <cellStyle name="Normal 22 7" xfId="2891"/>
    <cellStyle name="Normal 23" xfId="2892"/>
    <cellStyle name="Normal 24" xfId="2893"/>
    <cellStyle name="Normal 25" xfId="2894"/>
    <cellStyle name="Normal 26" xfId="2895"/>
    <cellStyle name="Normal 27" xfId="2896"/>
    <cellStyle name="Normal 3" xfId="2897"/>
    <cellStyle name="Normal 3 10" xfId="2898"/>
    <cellStyle name="Normal 3 11" xfId="2899"/>
    <cellStyle name="Normal 3 12" xfId="2900"/>
    <cellStyle name="Normal 3 13" xfId="2901"/>
    <cellStyle name="Normal 3 14" xfId="2902"/>
    <cellStyle name="Normal 3 15" xfId="2903"/>
    <cellStyle name="Normal 3 16" xfId="2904"/>
    <cellStyle name="Normal 3 17" xfId="2905"/>
    <cellStyle name="Normal 3 18" xfId="2906"/>
    <cellStyle name="Normal 3 19" xfId="2907"/>
    <cellStyle name="Normal 3 2" xfId="2908"/>
    <cellStyle name="Normal 3 2 10" xfId="2909"/>
    <cellStyle name="Normal 3 2 11" xfId="2910"/>
    <cellStyle name="Normal 3 2 12" xfId="2911"/>
    <cellStyle name="Normal 3 2 13" xfId="2912"/>
    <cellStyle name="Normal 3 2 14" xfId="2913"/>
    <cellStyle name="Normal 3 2 15" xfId="2914"/>
    <cellStyle name="Normal 3 2 16" xfId="2915"/>
    <cellStyle name="Normal 3 2 2" xfId="2916"/>
    <cellStyle name="Normal 3 2 3" xfId="2917"/>
    <cellStyle name="Normal 3 2 4" xfId="2918"/>
    <cellStyle name="Normal 3 2 5" xfId="2919"/>
    <cellStyle name="Normal 3 2 6" xfId="2920"/>
    <cellStyle name="Normal 3 2 7" xfId="2921"/>
    <cellStyle name="Normal 3 2 8" xfId="2922"/>
    <cellStyle name="Normal 3 2 9" xfId="2923"/>
    <cellStyle name="Normal 3 20" xfId="2924"/>
    <cellStyle name="Normal 3 3" xfId="2925"/>
    <cellStyle name="Normal 3 4" xfId="2926"/>
    <cellStyle name="Normal 3 5" xfId="2927"/>
    <cellStyle name="Normal 3 6" xfId="2928"/>
    <cellStyle name="Normal 3 7" xfId="2929"/>
    <cellStyle name="Normal 3 8" xfId="2930"/>
    <cellStyle name="Normal 3 9" xfId="2931"/>
    <cellStyle name="Normal 3_(2009-06-08) Project Air Wolf Financial Model71(1)" xfId="2932"/>
    <cellStyle name="Normal 4" xfId="2933"/>
    <cellStyle name="Normal 4 10" xfId="2934"/>
    <cellStyle name="Normal 4 11" xfId="2935"/>
    <cellStyle name="Normal 4 12" xfId="2936"/>
    <cellStyle name="Normal 4 13" xfId="2937"/>
    <cellStyle name="Normal 4 14" xfId="2938"/>
    <cellStyle name="Normal 4 15" xfId="2939"/>
    <cellStyle name="Normal 4 16" xfId="2940"/>
    <cellStyle name="Normal 4 17" xfId="2941"/>
    <cellStyle name="Normal 4 2" xfId="2942"/>
    <cellStyle name="Normal 4 2 2" xfId="2943"/>
    <cellStyle name="Normal 4 3" xfId="2944"/>
    <cellStyle name="Normal 4 4" xfId="2945"/>
    <cellStyle name="Normal 4 5" xfId="2946"/>
    <cellStyle name="Normal 4 6" xfId="2947"/>
    <cellStyle name="Normal 4 7" xfId="2948"/>
    <cellStyle name="Normal 4 8" xfId="2949"/>
    <cellStyle name="Normal 4 9" xfId="2950"/>
    <cellStyle name="Normal 4_Book2" xfId="2951"/>
    <cellStyle name="Normal 5" xfId="2952"/>
    <cellStyle name="Normal 5 10" xfId="2953"/>
    <cellStyle name="Normal 5 11" xfId="2954"/>
    <cellStyle name="Normal 5 12" xfId="2955"/>
    <cellStyle name="Normal 5 13" xfId="2956"/>
    <cellStyle name="Normal 5 14" xfId="2957"/>
    <cellStyle name="Normal 5 15" xfId="2958"/>
    <cellStyle name="Normal 5 16" xfId="2959"/>
    <cellStyle name="Normal 5 2" xfId="2960"/>
    <cellStyle name="Normal 5 3" xfId="2961"/>
    <cellStyle name="Normal 5 4" xfId="2962"/>
    <cellStyle name="Normal 5 5" xfId="2963"/>
    <cellStyle name="Normal 5 6" xfId="2964"/>
    <cellStyle name="Normal 5 7" xfId="2965"/>
    <cellStyle name="Normal 5 8" xfId="2966"/>
    <cellStyle name="Normal 5 9" xfId="2967"/>
    <cellStyle name="Normal 5_Book2" xfId="2968"/>
    <cellStyle name="Normal 58" xfId="2969"/>
    <cellStyle name="Normal 6" xfId="2970"/>
    <cellStyle name="Normal 6 10" xfId="2971"/>
    <cellStyle name="Normal 6 11" xfId="2972"/>
    <cellStyle name="Normal 6 12" xfId="2973"/>
    <cellStyle name="Normal 6 13" xfId="2974"/>
    <cellStyle name="Normal 6 14" xfId="2975"/>
    <cellStyle name="Normal 6 15" xfId="2976"/>
    <cellStyle name="Normal 6 16" xfId="2977"/>
    <cellStyle name="Normal 6 2" xfId="2978"/>
    <cellStyle name="Normal 6 3" xfId="2979"/>
    <cellStyle name="Normal 6 4" xfId="2980"/>
    <cellStyle name="Normal 6 5" xfId="2981"/>
    <cellStyle name="Normal 6 6" xfId="2982"/>
    <cellStyle name="Normal 6 7" xfId="2983"/>
    <cellStyle name="Normal 6 8" xfId="2984"/>
    <cellStyle name="Normal 6 9" xfId="2985"/>
    <cellStyle name="Normal 6_Book2" xfId="2986"/>
    <cellStyle name="Normal 7" xfId="2987"/>
    <cellStyle name="Normal 7 2" xfId="2988"/>
    <cellStyle name="Normal 7 3" xfId="2989"/>
    <cellStyle name="Normal 7 4" xfId="2990"/>
    <cellStyle name="Normal 7 5" xfId="2991"/>
    <cellStyle name="Normal 7 6" xfId="2992"/>
    <cellStyle name="Normal 7 7" xfId="2993"/>
    <cellStyle name="Normal 7 8" xfId="2994"/>
    <cellStyle name="Normal 8" xfId="2995"/>
    <cellStyle name="Normal 8 10" xfId="2996"/>
    <cellStyle name="Normal 8 11" xfId="2997"/>
    <cellStyle name="Normal 8 12" xfId="2998"/>
    <cellStyle name="Normal 8 13" xfId="2999"/>
    <cellStyle name="Normal 8 14" xfId="3000"/>
    <cellStyle name="Normal 8 15" xfId="3001"/>
    <cellStyle name="Normal 8 16" xfId="3002"/>
    <cellStyle name="Normal 8 2" xfId="3003"/>
    <cellStyle name="Normal 8 2 2" xfId="3004"/>
    <cellStyle name="Normal 8 2 2 2" xfId="3005"/>
    <cellStyle name="Normal 8 2 2 2 2" xfId="3006"/>
    <cellStyle name="Normal 8 2 2 2 2 2" xfId="3007"/>
    <cellStyle name="Normal 8 2 2 2 2 3" xfId="3008"/>
    <cellStyle name="Normal 8 2 2 2 3" xfId="3009"/>
    <cellStyle name="Normal 8 2 2 2 4" xfId="3010"/>
    <cellStyle name="Normal 8 2 2 3" xfId="3011"/>
    <cellStyle name="Normal 8 2 2 3 2" xfId="3012"/>
    <cellStyle name="Normal 8 2 2 3 3" xfId="3013"/>
    <cellStyle name="Normal 8 2 2 4" xfId="3014"/>
    <cellStyle name="Normal 8 2 2 5" xfId="3015"/>
    <cellStyle name="Normal 8 2 3" xfId="3016"/>
    <cellStyle name="Normal 8 2 3 2" xfId="3017"/>
    <cellStyle name="Normal 8 2 3 2 2" xfId="3018"/>
    <cellStyle name="Normal 8 2 3 2 3" xfId="3019"/>
    <cellStyle name="Normal 8 2 3 3" xfId="3020"/>
    <cellStyle name="Normal 8 2 3 4" xfId="3021"/>
    <cellStyle name="Normal 8 2 4" xfId="3022"/>
    <cellStyle name="Normal 8 2 4 2" xfId="3023"/>
    <cellStyle name="Normal 8 2 4 3" xfId="3024"/>
    <cellStyle name="Normal 8 2 5" xfId="3025"/>
    <cellStyle name="Normal 8 2 6" xfId="3026"/>
    <cellStyle name="Normal 8 3" xfId="3027"/>
    <cellStyle name="Normal 8 3 2" xfId="3028"/>
    <cellStyle name="Normal 8 3 2 2" xfId="3029"/>
    <cellStyle name="Normal 8 3 2 2 2" xfId="3030"/>
    <cellStyle name="Normal 8 3 2 2 2 2" xfId="3031"/>
    <cellStyle name="Normal 8 3 2 2 2 3" xfId="3032"/>
    <cellStyle name="Normal 8 3 2 2 3" xfId="3033"/>
    <cellStyle name="Normal 8 3 2 2 4" xfId="3034"/>
    <cellStyle name="Normal 8 3 2 3" xfId="3035"/>
    <cellStyle name="Normal 8 3 2 3 2" xfId="3036"/>
    <cellStyle name="Normal 8 3 2 3 3" xfId="3037"/>
    <cellStyle name="Normal 8 3 2 4" xfId="3038"/>
    <cellStyle name="Normal 8 3 2 5" xfId="3039"/>
    <cellStyle name="Normal 8 3 3" xfId="3040"/>
    <cellStyle name="Normal 8 3 3 2" xfId="3041"/>
    <cellStyle name="Normal 8 3 3 2 2" xfId="3042"/>
    <cellStyle name="Normal 8 3 3 2 3" xfId="3043"/>
    <cellStyle name="Normal 8 3 3 3" xfId="3044"/>
    <cellStyle name="Normal 8 3 3 4" xfId="3045"/>
    <cellStyle name="Normal 8 3 4" xfId="3046"/>
    <cellStyle name="Normal 8 3 4 2" xfId="3047"/>
    <cellStyle name="Normal 8 3 4 3" xfId="3048"/>
    <cellStyle name="Normal 8 3 5" xfId="3049"/>
    <cellStyle name="Normal 8 3 6" xfId="3050"/>
    <cellStyle name="Normal 8 4" xfId="3051"/>
    <cellStyle name="Normal 8 4 2" xfId="3052"/>
    <cellStyle name="Normal 8 4 2 2" xfId="3053"/>
    <cellStyle name="Normal 8 4 2 2 2" xfId="3054"/>
    <cellStyle name="Normal 8 4 2 2 2 2" xfId="3055"/>
    <cellStyle name="Normal 8 4 2 2 2 3" xfId="3056"/>
    <cellStyle name="Normal 8 4 2 2 3" xfId="3057"/>
    <cellStyle name="Normal 8 4 2 2 4" xfId="3058"/>
    <cellStyle name="Normal 8 4 2 3" xfId="3059"/>
    <cellStyle name="Normal 8 4 2 3 2" xfId="3060"/>
    <cellStyle name="Normal 8 4 2 3 3" xfId="3061"/>
    <cellStyle name="Normal 8 4 2 4" xfId="3062"/>
    <cellStyle name="Normal 8 4 2 5" xfId="3063"/>
    <cellStyle name="Normal 8 4 3" xfId="3064"/>
    <cellStyle name="Normal 8 4 3 2" xfId="3065"/>
    <cellStyle name="Normal 8 4 3 2 2" xfId="3066"/>
    <cellStyle name="Normal 8 4 3 2 3" xfId="3067"/>
    <cellStyle name="Normal 8 4 3 3" xfId="3068"/>
    <cellStyle name="Normal 8 4 3 4" xfId="3069"/>
    <cellStyle name="Normal 8 4 4" xfId="3070"/>
    <cellStyle name="Normal 8 4 4 2" xfId="3071"/>
    <cellStyle name="Normal 8 4 4 3" xfId="3072"/>
    <cellStyle name="Normal 8 4 5" xfId="3073"/>
    <cellStyle name="Normal 8 4 6" xfId="3074"/>
    <cellStyle name="Normal 8 5" xfId="3075"/>
    <cellStyle name="Normal 8 5 2" xfId="3076"/>
    <cellStyle name="Normal 8 5 2 2" xfId="3077"/>
    <cellStyle name="Normal 8 5 2 2 2" xfId="3078"/>
    <cellStyle name="Normal 8 5 2 2 3" xfId="3079"/>
    <cellStyle name="Normal 8 5 2 3" xfId="3080"/>
    <cellStyle name="Normal 8 5 2 4" xfId="3081"/>
    <cellStyle name="Normal 8 5 3" xfId="3082"/>
    <cellStyle name="Normal 8 5 3 2" xfId="3083"/>
    <cellStyle name="Normal 8 5 3 3" xfId="3084"/>
    <cellStyle name="Normal 8 5 4" xfId="3085"/>
    <cellStyle name="Normal 8 5 5" xfId="3086"/>
    <cellStyle name="Normal 8 6" xfId="3087"/>
    <cellStyle name="Normal 8 6 2" xfId="3088"/>
    <cellStyle name="Normal 8 6 2 2" xfId="3089"/>
    <cellStyle name="Normal 8 6 2 3" xfId="3090"/>
    <cellStyle name="Normal 8 6 3" xfId="3091"/>
    <cellStyle name="Normal 8 6 4" xfId="3092"/>
    <cellStyle name="Normal 8 7" xfId="3093"/>
    <cellStyle name="Normal 8 7 2" xfId="3094"/>
    <cellStyle name="Normal 8 7 3" xfId="3095"/>
    <cellStyle name="Normal 8 8" xfId="3096"/>
    <cellStyle name="Normal 8 9" xfId="3097"/>
    <cellStyle name="Normal 9" xfId="3098"/>
    <cellStyle name="Normal 9 2" xfId="3099"/>
    <cellStyle name="Normal 9 2 2" xfId="3100"/>
    <cellStyle name="Normal 9 3" xfId="3101"/>
    <cellStyle name="Normal 9 4" xfId="3102"/>
    <cellStyle name="Normal 9 5" xfId="3103"/>
    <cellStyle name="Normal 9 6" xfId="3104"/>
    <cellStyle name="Normal 9 7" xfId="3105"/>
    <cellStyle name="Normal Bold" xfId="3106"/>
    <cellStyle name="Normal Pct" xfId="3107"/>
    <cellStyle name="Normal--" xfId="3108"/>
    <cellStyle name="Normal2" xfId="3109"/>
    <cellStyle name="Normal2 2" xfId="3110"/>
    <cellStyle name="NormalBlue" xfId="3111"/>
    <cellStyle name="NormalBold" xfId="3112"/>
    <cellStyle name="NormalGB" xfId="3113"/>
    <cellStyle name="NormalHelv" xfId="3114"/>
    <cellStyle name="NormalMultiple" xfId="3115"/>
    <cellStyle name="NormalNumber%" xfId="3116"/>
    <cellStyle name="Normalny_laroux" xfId="3117"/>
    <cellStyle name="NormalWhiteOut" xfId="3118"/>
    <cellStyle name="NormalX" xfId="3119"/>
    <cellStyle name="NormalxShadow" xfId="3120"/>
    <cellStyle name="NormalŸAMEC1" xfId="3121"/>
    <cellStyle name="Notas" xfId="3122"/>
    <cellStyle name="Notas 10" xfId="3123"/>
    <cellStyle name="Notas 11" xfId="3124"/>
    <cellStyle name="Notas 12" xfId="3125"/>
    <cellStyle name="Notas 13" xfId="3126"/>
    <cellStyle name="Notas 14" xfId="3127"/>
    <cellStyle name="Notas 15" xfId="3128"/>
    <cellStyle name="Notas 16" xfId="3129"/>
    <cellStyle name="Notas 2" xfId="3130"/>
    <cellStyle name="Notas 3" xfId="3131"/>
    <cellStyle name="Notas 4" xfId="3132"/>
    <cellStyle name="Notas 5" xfId="3133"/>
    <cellStyle name="Notas 6" xfId="3134"/>
    <cellStyle name="Notas 7" xfId="3135"/>
    <cellStyle name="Notas 8" xfId="3136"/>
    <cellStyle name="Notas 9" xfId="3137"/>
    <cellStyle name="Note 2" xfId="3138"/>
    <cellStyle name="Note 3" xfId="3139"/>
    <cellStyle name="Note 4" xfId="3140"/>
    <cellStyle name="Note 5" xfId="3141"/>
    <cellStyle name="Note 6" xfId="3142"/>
    <cellStyle name="Note 7" xfId="3143"/>
    <cellStyle name="Note 8" xfId="3144"/>
    <cellStyle name="Note 9" xfId="3145"/>
    <cellStyle name="NUEVOS_PES" xfId="3146"/>
    <cellStyle name="Num0Un" xfId="3147"/>
    <cellStyle name="Num1" xfId="3148"/>
    <cellStyle name="Num1 2" xfId="3149"/>
    <cellStyle name="Num1Blue" xfId="3150"/>
    <cellStyle name="Num1Blue 2" xfId="3151"/>
    <cellStyle name="Num2" xfId="3152"/>
    <cellStyle name="Num2 2" xfId="3153"/>
    <cellStyle name="Num2Un" xfId="3154"/>
    <cellStyle name="Number" xfId="3155"/>
    <cellStyle name="Number [0]" xfId="3156"/>
    <cellStyle name="number 2" xfId="3157"/>
    <cellStyle name="number total" xfId="3158"/>
    <cellStyle name="Numbers" xfId="3159"/>
    <cellStyle name="Numbers - Bold" xfId="3160"/>
    <cellStyle name="Numbers - Bold - Italic" xfId="3161"/>
    <cellStyle name="Numbers - Bold 2" xfId="3162"/>
    <cellStyle name="Numbers - Bold_WACC" xfId="3163"/>
    <cellStyle name="Numbers - Large" xfId="3164"/>
    <cellStyle name="Numbers 2" xfId="3165"/>
    <cellStyle name="Numbers_6079BX" xfId="3166"/>
    <cellStyle name="Œ…‹æØ‚è [0.00]_laroux" xfId="3167"/>
    <cellStyle name="Œ…‹æØ‚è_laroux" xfId="3168"/>
    <cellStyle name="onedec" xfId="3169"/>
    <cellStyle name="Option" xfId="3170"/>
    <cellStyle name="OptionHeading" xfId="3171"/>
    <cellStyle name="Orange" xfId="3172"/>
    <cellStyle name="OSW_ColumnLabels" xfId="3173"/>
    <cellStyle name="Output 2" xfId="3174"/>
    <cellStyle name="Output 3" xfId="3175"/>
    <cellStyle name="Output 4" xfId="3176"/>
    <cellStyle name="Output 5" xfId="3177"/>
    <cellStyle name="Output 6" xfId="3178"/>
    <cellStyle name="Output 7" xfId="3179"/>
    <cellStyle name="Output 8" xfId="3180"/>
    <cellStyle name="Output 9" xfId="3181"/>
    <cellStyle name="OUTPUT AMOUNTS" xfId="3182"/>
    <cellStyle name="Output Amounts 2" xfId="3183"/>
    <cellStyle name="OUTPUT COLUMN HEADINGS" xfId="3184"/>
    <cellStyle name="Output Column Headings 2" xfId="3185"/>
    <cellStyle name="OUTPUT LINE ITEMS" xfId="3186"/>
    <cellStyle name="Output Line Items 2" xfId="3187"/>
    <cellStyle name="OUTPUT REPORT HEADING" xfId="3188"/>
    <cellStyle name="OUTPUT REPORT HEADING 2" xfId="3189"/>
    <cellStyle name="OUTPUT REPORT TITLE" xfId="3190"/>
    <cellStyle name="Output Report Title 2" xfId="3191"/>
    <cellStyle name="Overskrift 1" xfId="3192"/>
    <cellStyle name="Overskrift 2" xfId="3193"/>
    <cellStyle name="Overskrift 3" xfId="3194"/>
    <cellStyle name="Overskrift 4" xfId="3195"/>
    <cellStyle name="P&amp;L Numbers" xfId="3196"/>
    <cellStyle name="Page Heading" xfId="3197"/>
    <cellStyle name="Page Heading Large" xfId="3198"/>
    <cellStyle name="Page Heading Large 2" xfId="3199"/>
    <cellStyle name="Page Heading Small" xfId="3200"/>
    <cellStyle name="Page Heading Small 2" xfId="3201"/>
    <cellStyle name="Page Number" xfId="3202"/>
    <cellStyle name="Page Number 2" xfId="3203"/>
    <cellStyle name="Page Title" xfId="3204"/>
    <cellStyle name="page_title" xfId="3205"/>
    <cellStyle name="Palatino" xfId="3206"/>
    <cellStyle name="patterns" xfId="3207"/>
    <cellStyle name="PB Table Heading" xfId="3208"/>
    <cellStyle name="PB Table Highlight1" xfId="3209"/>
    <cellStyle name="PB Table Highlight2" xfId="3210"/>
    <cellStyle name="PB Table Highlight3" xfId="3211"/>
    <cellStyle name="PB Table Standard Row" xfId="3212"/>
    <cellStyle name="PB Table Subtotal Row" xfId="3213"/>
    <cellStyle name="PB Table Total Row" xfId="3214"/>
    <cellStyle name="pc1" xfId="3215"/>
    <cellStyle name="pcent" xfId="3216"/>
    <cellStyle name="pe" xfId="3217"/>
    <cellStyle name="pe 2" xfId="3218"/>
    <cellStyle name="pe_DPTR Comps v28.0" xfId="3219"/>
    <cellStyle name="PE/LTGR" xfId="3220"/>
    <cellStyle name="PEG" xfId="3221"/>
    <cellStyle name="PEG 2" xfId="3222"/>
    <cellStyle name="Pence" xfId="3223"/>
    <cellStyle name="Penetration" xfId="3224"/>
    <cellStyle name="Per" xfId="3225"/>
    <cellStyle name="per.style" xfId="3226"/>
    <cellStyle name="Perc1" xfId="3227"/>
    <cellStyle name="Percen" xfId="3228"/>
    <cellStyle name="Percen - Style1" xfId="3229"/>
    <cellStyle name="Percen - Style3" xfId="3230"/>
    <cellStyle name="Percent" xfId="2" builtinId="5"/>
    <cellStyle name="Percent (0)" xfId="3231"/>
    <cellStyle name="Percent (0) 2" xfId="3232"/>
    <cellStyle name="Percent (0) 2 2" xfId="3233"/>
    <cellStyle name="Percent (0) 2 3" xfId="3234"/>
    <cellStyle name="Percent (0) 2 4" xfId="3235"/>
    <cellStyle name="Percent (0) 2 5" xfId="3236"/>
    <cellStyle name="Percent (0) 2 6" xfId="3237"/>
    <cellStyle name="Percent (0) 2 7" xfId="3238"/>
    <cellStyle name="Percent (0) 2 8" xfId="3239"/>
    <cellStyle name="Percent (0) 2 9" xfId="3240"/>
    <cellStyle name="Percent [0.00%]" xfId="3241"/>
    <cellStyle name="Percent [0]" xfId="3242"/>
    <cellStyle name="Percent [0] 2" xfId="3243"/>
    <cellStyle name="Percent [0%]" xfId="3244"/>
    <cellStyle name="Percent [00]" xfId="3245"/>
    <cellStyle name="Percent [00] 2" xfId="3246"/>
    <cellStyle name="Percent [1]" xfId="3247"/>
    <cellStyle name="Percent [1] --" xfId="3248"/>
    <cellStyle name="Percent [1]_Acc_Dil v01.0" xfId="3249"/>
    <cellStyle name="Percent [1]--" xfId="3250"/>
    <cellStyle name="Percent [2]" xfId="3251"/>
    <cellStyle name="Percent [2] 2" xfId="3252"/>
    <cellStyle name="Percent [3]" xfId="3253"/>
    <cellStyle name="Percent [3]--" xfId="3254"/>
    <cellStyle name="Percent 1" xfId="3255"/>
    <cellStyle name="Percent 2" xfId="3256"/>
    <cellStyle name="Percent 2 10" xfId="3257"/>
    <cellStyle name="Percent 2 11" xfId="3258"/>
    <cellStyle name="Percent 2 12" xfId="3259"/>
    <cellStyle name="Percent 2 13" xfId="3260"/>
    <cellStyle name="Percent 2 14" xfId="3261"/>
    <cellStyle name="Percent 2 15" xfId="3262"/>
    <cellStyle name="Percent 2 16" xfId="3263"/>
    <cellStyle name="Percent 2 17" xfId="3264"/>
    <cellStyle name="Percent 2 2" xfId="3265"/>
    <cellStyle name="Percent 2 2 10" xfId="3266"/>
    <cellStyle name="Percent 2 2 11" xfId="3267"/>
    <cellStyle name="Percent 2 2 12" xfId="3268"/>
    <cellStyle name="Percent 2 2 13" xfId="3269"/>
    <cellStyle name="Percent 2 2 14" xfId="3270"/>
    <cellStyle name="Percent 2 2 15" xfId="3271"/>
    <cellStyle name="Percent 2 2 16" xfId="3272"/>
    <cellStyle name="Percent 2 2 2" xfId="3273"/>
    <cellStyle name="Percent 2 2 3" xfId="3274"/>
    <cellStyle name="Percent 2 2 4" xfId="3275"/>
    <cellStyle name="Percent 2 2 5" xfId="3276"/>
    <cellStyle name="Percent 2 2 6" xfId="3277"/>
    <cellStyle name="Percent 2 2 7" xfId="3278"/>
    <cellStyle name="Percent 2 2 8" xfId="3279"/>
    <cellStyle name="Percent 2 2 9" xfId="3280"/>
    <cellStyle name="Percent 2 3" xfId="3281"/>
    <cellStyle name="Percent 2 4" xfId="3282"/>
    <cellStyle name="Percent 2 5" xfId="3283"/>
    <cellStyle name="Percent 2 6" xfId="3284"/>
    <cellStyle name="Percent 2 7" xfId="3285"/>
    <cellStyle name="Percent 2 8" xfId="3286"/>
    <cellStyle name="Percent 2 9" xfId="3287"/>
    <cellStyle name="Percent 3" xfId="3288"/>
    <cellStyle name="Percent 3 10" xfId="3289"/>
    <cellStyle name="Percent 3 11" xfId="3290"/>
    <cellStyle name="Percent 3 12" xfId="3291"/>
    <cellStyle name="Percent 3 13" xfId="3292"/>
    <cellStyle name="Percent 3 14" xfId="3293"/>
    <cellStyle name="Percent 3 15" xfId="3294"/>
    <cellStyle name="Percent 3 16" xfId="3295"/>
    <cellStyle name="Percent 3 2" xfId="3296"/>
    <cellStyle name="Percent 3 3" xfId="3297"/>
    <cellStyle name="Percent 3 4" xfId="3298"/>
    <cellStyle name="Percent 3 5" xfId="3299"/>
    <cellStyle name="Percent 3 6" xfId="3300"/>
    <cellStyle name="Percent 3 7" xfId="3301"/>
    <cellStyle name="Percent 3 8" xfId="3302"/>
    <cellStyle name="Percent 3 9" xfId="3303"/>
    <cellStyle name="Percent 4" xfId="3304"/>
    <cellStyle name="Percent 5" xfId="3305"/>
    <cellStyle name="Percent 6" xfId="3306"/>
    <cellStyle name="Percent 6 10" xfId="3307"/>
    <cellStyle name="Percent 6 11" xfId="3308"/>
    <cellStyle name="Percent 6 12" xfId="3309"/>
    <cellStyle name="Percent 6 13" xfId="3310"/>
    <cellStyle name="Percent 6 14" xfId="3311"/>
    <cellStyle name="Percent 6 2" xfId="3312"/>
    <cellStyle name="Percent 6 3" xfId="3313"/>
    <cellStyle name="Percent 6 4" xfId="3314"/>
    <cellStyle name="Percent 6 5" xfId="3315"/>
    <cellStyle name="Percent 6 6" xfId="3316"/>
    <cellStyle name="Percent 6 7" xfId="3317"/>
    <cellStyle name="Percent 6 8" xfId="3318"/>
    <cellStyle name="Percent 6 9" xfId="3319"/>
    <cellStyle name="Percent 7" xfId="3320"/>
    <cellStyle name="Percent 7 10" xfId="3321"/>
    <cellStyle name="Percent 7 11" xfId="3322"/>
    <cellStyle name="Percent 7 12" xfId="3323"/>
    <cellStyle name="Percent 7 13" xfId="3324"/>
    <cellStyle name="Percent 7 14" xfId="3325"/>
    <cellStyle name="Percent 7 15" xfId="3326"/>
    <cellStyle name="Percent 7 16" xfId="3327"/>
    <cellStyle name="Percent 7 2" xfId="3328"/>
    <cellStyle name="Percent 7 3" xfId="3329"/>
    <cellStyle name="Percent 7 4" xfId="3330"/>
    <cellStyle name="Percent 7 5" xfId="3331"/>
    <cellStyle name="Percent 7 6" xfId="3332"/>
    <cellStyle name="Percent 7 7" xfId="3333"/>
    <cellStyle name="Percent 7 8" xfId="3334"/>
    <cellStyle name="Percent 7 9" xfId="3335"/>
    <cellStyle name="Percent 8" xfId="3336"/>
    <cellStyle name="Percent 9" xfId="3337"/>
    <cellStyle name="Percent Comma" xfId="3338"/>
    <cellStyle name="Percent Comma 2" xfId="3339"/>
    <cellStyle name="percent had" xfId="3340"/>
    <cellStyle name="percent har" xfId="3341"/>
    <cellStyle name="Percent Hard" xfId="3342"/>
    <cellStyle name="Percent Hard 2" xfId="3343"/>
    <cellStyle name="Percent(1)" xfId="3344"/>
    <cellStyle name="Percent[3]--" xfId="3345"/>
    <cellStyle name="Percent*" xfId="3346"/>
    <cellStyle name="Percent1" xfId="3347"/>
    <cellStyle name="Percent1 2" xfId="3348"/>
    <cellStyle name="Percent1Blue" xfId="3349"/>
    <cellStyle name="Percent1Blue 2" xfId="3350"/>
    <cellStyle name="Percent2" xfId="3351"/>
    <cellStyle name="Percent2 2" xfId="3352"/>
    <cellStyle name="Percent2Blue" xfId="3353"/>
    <cellStyle name="Percent2Blue 2" xfId="3354"/>
    <cellStyle name="Percentage" xfId="3355"/>
    <cellStyle name="PercentChange" xfId="3356"/>
    <cellStyle name="PercentPresentation" xfId="3357"/>
    <cellStyle name="PercentSales" xfId="3358"/>
    <cellStyle name="perecent" xfId="3359"/>
    <cellStyle name="Perlong" xfId="3360"/>
    <cellStyle name="PerShare" xfId="3361"/>
    <cellStyle name="pink" xfId="3362"/>
    <cellStyle name="POPS" xfId="3363"/>
    <cellStyle name="Porcentaje" xfId="3364"/>
    <cellStyle name="Porcentaje 2" xfId="3365"/>
    <cellStyle name="Porcentaje 2 10" xfId="3366"/>
    <cellStyle name="Porcentaje 2 11" xfId="3367"/>
    <cellStyle name="Porcentaje 2 12" xfId="3368"/>
    <cellStyle name="Porcentaje 2 13" xfId="3369"/>
    <cellStyle name="Porcentaje 2 14" xfId="3370"/>
    <cellStyle name="Porcentaje 2 15" xfId="3371"/>
    <cellStyle name="Porcentaje 2 16" xfId="3372"/>
    <cellStyle name="Porcentaje 2 2" xfId="3373"/>
    <cellStyle name="Porcentaje 2 3" xfId="3374"/>
    <cellStyle name="Porcentaje 2 4" xfId="3375"/>
    <cellStyle name="Porcentaje 2 5" xfId="3376"/>
    <cellStyle name="Porcentaje 2 6" xfId="3377"/>
    <cellStyle name="Porcentaje 2 7" xfId="3378"/>
    <cellStyle name="Porcentaje 2 8" xfId="3379"/>
    <cellStyle name="Porcentaje 2 9" xfId="3380"/>
    <cellStyle name="Porcentaje_(2008-09-15) Cosacol-Financial Model v52 DEBT UPDATED" xfId="3381"/>
    <cellStyle name="Porcentual 10" xfId="3382"/>
    <cellStyle name="Porcentual 10 10" xfId="3383"/>
    <cellStyle name="Porcentual 10 11" xfId="3384"/>
    <cellStyle name="Porcentual 10 12" xfId="3385"/>
    <cellStyle name="Porcentual 10 13" xfId="3386"/>
    <cellStyle name="Porcentual 10 14" xfId="3387"/>
    <cellStyle name="Porcentual 10 15" xfId="3388"/>
    <cellStyle name="Porcentual 10 16" xfId="3389"/>
    <cellStyle name="Porcentual 10 2" xfId="3390"/>
    <cellStyle name="Porcentual 10 3" xfId="3391"/>
    <cellStyle name="Porcentual 10 4" xfId="3392"/>
    <cellStyle name="Porcentual 10 5" xfId="3393"/>
    <cellStyle name="Porcentual 10 6" xfId="3394"/>
    <cellStyle name="Porcentual 10 7" xfId="3395"/>
    <cellStyle name="Porcentual 10 8" xfId="3396"/>
    <cellStyle name="Porcentual 10 9" xfId="3397"/>
    <cellStyle name="Porcentual 11" xfId="3398"/>
    <cellStyle name="Porcentual 11 2" xfId="3399"/>
    <cellStyle name="Porcentual 12" xfId="3400"/>
    <cellStyle name="Porcentual 12 2" xfId="3401"/>
    <cellStyle name="Porcentual 13" xfId="3402"/>
    <cellStyle name="Porcentual 2" xfId="3403"/>
    <cellStyle name="Porcentual 2 10" xfId="3404"/>
    <cellStyle name="Porcentual 2 11" xfId="3405"/>
    <cellStyle name="Porcentual 2 12" xfId="3406"/>
    <cellStyle name="Porcentual 2 13" xfId="3407"/>
    <cellStyle name="Porcentual 2 14" xfId="3408"/>
    <cellStyle name="Porcentual 2 15" xfId="3409"/>
    <cellStyle name="Porcentual 2 16" xfId="3410"/>
    <cellStyle name="Porcentual 2 17" xfId="3411"/>
    <cellStyle name="Porcentual 2 18" xfId="3412"/>
    <cellStyle name="Porcentual 2 2" xfId="3413"/>
    <cellStyle name="Porcentual 2 2 10" xfId="3414"/>
    <cellStyle name="Porcentual 2 2 11" xfId="3415"/>
    <cellStyle name="Porcentual 2 2 12" xfId="3416"/>
    <cellStyle name="Porcentual 2 2 13" xfId="3417"/>
    <cellStyle name="Porcentual 2 2 14" xfId="3418"/>
    <cellStyle name="Porcentual 2 2 15" xfId="3419"/>
    <cellStyle name="Porcentual 2 2 16" xfId="3420"/>
    <cellStyle name="Porcentual 2 2 2" xfId="3421"/>
    <cellStyle name="Porcentual 2 2 3" xfId="3422"/>
    <cellStyle name="Porcentual 2 2 4" xfId="3423"/>
    <cellStyle name="Porcentual 2 2 5" xfId="3424"/>
    <cellStyle name="Porcentual 2 2 6" xfId="3425"/>
    <cellStyle name="Porcentual 2 2 7" xfId="3426"/>
    <cellStyle name="Porcentual 2 2 8" xfId="3427"/>
    <cellStyle name="Porcentual 2 2 9" xfId="3428"/>
    <cellStyle name="Porcentual 2 3" xfId="3429"/>
    <cellStyle name="Porcentual 2 3 10" xfId="3430"/>
    <cellStyle name="Porcentual 2 3 11" xfId="3431"/>
    <cellStyle name="Porcentual 2 3 12" xfId="3432"/>
    <cellStyle name="Porcentual 2 3 13" xfId="3433"/>
    <cellStyle name="Porcentual 2 3 14" xfId="3434"/>
    <cellStyle name="Porcentual 2 3 15" xfId="3435"/>
    <cellStyle name="Porcentual 2 3 16" xfId="3436"/>
    <cellStyle name="Porcentual 2 3 2" xfId="3437"/>
    <cellStyle name="Porcentual 2 3 3" xfId="3438"/>
    <cellStyle name="Porcentual 2 3 4" xfId="3439"/>
    <cellStyle name="Porcentual 2 3 5" xfId="3440"/>
    <cellStyle name="Porcentual 2 3 6" xfId="3441"/>
    <cellStyle name="Porcentual 2 3 7" xfId="3442"/>
    <cellStyle name="Porcentual 2 3 8" xfId="3443"/>
    <cellStyle name="Porcentual 2 3 9" xfId="3444"/>
    <cellStyle name="Porcentual 2 4" xfId="3445"/>
    <cellStyle name="Porcentual 2 5" xfId="3446"/>
    <cellStyle name="Porcentual 2 6" xfId="3447"/>
    <cellStyle name="Porcentual 2 7" xfId="3448"/>
    <cellStyle name="Porcentual 2 8" xfId="3449"/>
    <cellStyle name="Porcentual 2 9" xfId="3450"/>
    <cellStyle name="Porcentual 3" xfId="3451"/>
    <cellStyle name="Porcentual 3 10" xfId="3452"/>
    <cellStyle name="Porcentual 3 11" xfId="3453"/>
    <cellStyle name="Porcentual 3 12" xfId="3454"/>
    <cellStyle name="Porcentual 3 13" xfId="3455"/>
    <cellStyle name="Porcentual 3 14" xfId="3456"/>
    <cellStyle name="Porcentual 3 15" xfId="3457"/>
    <cellStyle name="Porcentual 3 16" xfId="3458"/>
    <cellStyle name="Porcentual 3 2" xfId="3459"/>
    <cellStyle name="Porcentual 3 3" xfId="3460"/>
    <cellStyle name="Porcentual 3 4" xfId="3461"/>
    <cellStyle name="Porcentual 3 5" xfId="3462"/>
    <cellStyle name="Porcentual 3 6" xfId="3463"/>
    <cellStyle name="Porcentual 3 7" xfId="3464"/>
    <cellStyle name="Porcentual 3 8" xfId="3465"/>
    <cellStyle name="Porcentual 3 9" xfId="3466"/>
    <cellStyle name="Porcentual 4" xfId="3467"/>
    <cellStyle name="Porcentual 4 4" xfId="3468"/>
    <cellStyle name="Porcentual 5" xfId="3469"/>
    <cellStyle name="Porcentual 5 10" xfId="3470"/>
    <cellStyle name="Porcentual 5 11" xfId="3471"/>
    <cellStyle name="Porcentual 5 12" xfId="3472"/>
    <cellStyle name="Porcentual 5 13" xfId="3473"/>
    <cellStyle name="Porcentual 5 14" xfId="3474"/>
    <cellStyle name="Porcentual 5 15" xfId="3475"/>
    <cellStyle name="Porcentual 5 16" xfId="3476"/>
    <cellStyle name="Porcentual 5 2" xfId="3477"/>
    <cellStyle name="Porcentual 5 3" xfId="3478"/>
    <cellStyle name="Porcentual 5 4" xfId="3479"/>
    <cellStyle name="Porcentual 5 5" xfId="3480"/>
    <cellStyle name="Porcentual 5 6" xfId="3481"/>
    <cellStyle name="Porcentual 5 7" xfId="3482"/>
    <cellStyle name="Porcentual 5 8" xfId="3483"/>
    <cellStyle name="Porcentual 5 9" xfId="3484"/>
    <cellStyle name="Porcentual 6" xfId="3485"/>
    <cellStyle name="Porcentual 6 10" xfId="3486"/>
    <cellStyle name="Porcentual 6 11" xfId="3487"/>
    <cellStyle name="Porcentual 6 12" xfId="3488"/>
    <cellStyle name="Porcentual 6 13" xfId="3489"/>
    <cellStyle name="Porcentual 6 14" xfId="3490"/>
    <cellStyle name="Porcentual 6 15" xfId="3491"/>
    <cellStyle name="Porcentual 6 16" xfId="3492"/>
    <cellStyle name="Porcentual 6 2" xfId="3493"/>
    <cellStyle name="Porcentual 6 3" xfId="3494"/>
    <cellStyle name="Porcentual 6 4" xfId="3495"/>
    <cellStyle name="Porcentual 6 5" xfId="3496"/>
    <cellStyle name="Porcentual 6 6" xfId="3497"/>
    <cellStyle name="Porcentual 6 7" xfId="3498"/>
    <cellStyle name="Porcentual 6 8" xfId="3499"/>
    <cellStyle name="Porcentual 6 9" xfId="3500"/>
    <cellStyle name="Porcentual 7" xfId="3501"/>
    <cellStyle name="Porcentual 8" xfId="3502"/>
    <cellStyle name="Porcentual 8 10" xfId="3503"/>
    <cellStyle name="Porcentual 8 11" xfId="3504"/>
    <cellStyle name="Porcentual 8 12" xfId="3505"/>
    <cellStyle name="Porcentual 8 13" xfId="3506"/>
    <cellStyle name="Porcentual 8 14" xfId="3507"/>
    <cellStyle name="Porcentual 8 15" xfId="3508"/>
    <cellStyle name="Porcentual 8 16" xfId="3509"/>
    <cellStyle name="Porcentual 8 17" xfId="3510"/>
    <cellStyle name="Porcentual 8 2" xfId="3511"/>
    <cellStyle name="Porcentual 8 3" xfId="3512"/>
    <cellStyle name="Porcentual 8 4" xfId="3513"/>
    <cellStyle name="Porcentual 8 5" xfId="3514"/>
    <cellStyle name="Porcentual 8 6" xfId="3515"/>
    <cellStyle name="Porcentual 8 7" xfId="3516"/>
    <cellStyle name="Porcentual 8 8" xfId="3517"/>
    <cellStyle name="Porcentual 8 9" xfId="3518"/>
    <cellStyle name="Porcentual 9" xfId="3519"/>
    <cellStyle name="Porcentual 9 10" xfId="3520"/>
    <cellStyle name="Porcentual 9 11" xfId="3521"/>
    <cellStyle name="Porcentual 9 12" xfId="3522"/>
    <cellStyle name="Porcentual 9 13" xfId="3523"/>
    <cellStyle name="Porcentual 9 14" xfId="3524"/>
    <cellStyle name="Porcentual 9 2" xfId="3525"/>
    <cellStyle name="Porcentual 9 3" xfId="3526"/>
    <cellStyle name="Porcentual 9 4" xfId="3527"/>
    <cellStyle name="Porcentual 9 5" xfId="3528"/>
    <cellStyle name="Porcentual 9 6" xfId="3529"/>
    <cellStyle name="Porcentual 9 7" xfId="3530"/>
    <cellStyle name="Porcentual 9 8" xfId="3531"/>
    <cellStyle name="Porcentual 9 9" xfId="3532"/>
    <cellStyle name="Pounds" xfId="3533"/>
    <cellStyle name="PrePop Currency (0)" xfId="3534"/>
    <cellStyle name="PrePop Currency (0) 2" xfId="3535"/>
    <cellStyle name="PrePop Currency (2)" xfId="3536"/>
    <cellStyle name="PrePop Currency (2) 2" xfId="3537"/>
    <cellStyle name="PrePop Units (0)" xfId="3538"/>
    <cellStyle name="PrePop Units (0) 2" xfId="3539"/>
    <cellStyle name="PrePop Units (1)" xfId="3540"/>
    <cellStyle name="PrePop Units (1) 2" xfId="3541"/>
    <cellStyle name="PrePop Units (2)" xfId="3542"/>
    <cellStyle name="PrePop Units (2) 2" xfId="3543"/>
    <cellStyle name="Presentation" xfId="3544"/>
    <cellStyle name="PresentationMargins" xfId="3545"/>
    <cellStyle name="PresentationTitle" xfId="3546"/>
    <cellStyle name="PresentationZero" xfId="3547"/>
    <cellStyle name="price" xfId="3548"/>
    <cellStyle name="Price 2" xfId="3549"/>
    <cellStyle name="PriceDecimal" xfId="3550"/>
    <cellStyle name="PriceUn" xfId="3551"/>
    <cellStyle name="Pricing DateStyle" xfId="3552"/>
    <cellStyle name="Private" xfId="3553"/>
    <cellStyle name="Private1" xfId="3554"/>
    <cellStyle name="Proj" xfId="3555"/>
    <cellStyle name="Promotora Ambiental Sa De Cv (BMV:PASA B) - TEV/EBITDAStyle" xfId="3556"/>
    <cellStyle name="ProtectedDates" xfId="3557"/>
    <cellStyle name="Prozent_Anadat" xfId="3558"/>
    <cellStyle name="PS_Deptls" xfId="3559"/>
    <cellStyle name="PSChar" xfId="3560"/>
    <cellStyle name="PSChar 2" xfId="3561"/>
    <cellStyle name="PSDate" xfId="3562"/>
    <cellStyle name="PSDec" xfId="3563"/>
    <cellStyle name="PSHeading" xfId="3564"/>
    <cellStyle name="PSInt" xfId="3565"/>
    <cellStyle name="PSSpacer" xfId="3566"/>
    <cellStyle name="Punto0" xfId="3567"/>
    <cellStyle name="q" xfId="3568"/>
    <cellStyle name="q 2" xfId="3569"/>
    <cellStyle name="q_comps" xfId="3570"/>
    <cellStyle name="q_Copy of PGN.NAV. v10.upside" xfId="3571"/>
    <cellStyle name="q_DCF US" xfId="3572"/>
    <cellStyle name="q_DCF-Valuation Support" xfId="3573"/>
    <cellStyle name="q_DPTR Comps v28.0" xfId="3574"/>
    <cellStyle name="q_Hunt book v4" xfId="3575"/>
    <cellStyle name="q_ICOS-INC" xfId="3576"/>
    <cellStyle name="q_ICOS-INC (2)" xfId="3577"/>
    <cellStyle name="q_IPO Valuation Template" xfId="3578"/>
    <cellStyle name="q_KMG.May 2006 Update.v2" xfId="3579"/>
    <cellStyle name="q_Laramie_Comps_v1" xfId="3580"/>
    <cellStyle name="q_Merger Model16.xls Chart 1" xfId="3581"/>
    <cellStyle name="q_Merger Model34b" xfId="3582"/>
    <cellStyle name="q_Multiple ppt output" xfId="3583"/>
    <cellStyle name="q_New.NAV.Laramie.v12 (version 2)" xfId="3584"/>
    <cellStyle name="q_NFX.APA.ExRatio.3-1-06" xfId="3585"/>
    <cellStyle name="q_PETD_4-26-06.v2" xfId="3586"/>
    <cellStyle name="q_PETD_Apr06.v5" xfId="3587"/>
    <cellStyle name="q_PGN.Feb06.Comps.v17" xfId="3588"/>
    <cellStyle name="q_Reserve information" xfId="3589"/>
    <cellStyle name="q_RRC_Apr06.v5" xfId="3590"/>
    <cellStyle name="q_RRC_StkCht_15-day avg trailing_5-11-06" xfId="3591"/>
    <cellStyle name="q_RRC.DNR_A(D)_v3" xfId="3592"/>
    <cellStyle name="q_Valuation.MVK.v11" xfId="3593"/>
    <cellStyle name="q_VPI.DVN.A(D).v9" xfId="3594"/>
    <cellStyle name="QEPS-h" xfId="3595"/>
    <cellStyle name="QEPS-H1" xfId="3596"/>
    <cellStyle name="qRange" xfId="3597"/>
    <cellStyle name="r" xfId="3598"/>
    <cellStyle name="r_Aurora Networks Valuation v4" xfId="3599"/>
    <cellStyle name="r_Financials, Valuation" xfId="3600"/>
    <cellStyle name="r_M&amp;A 4" xfId="3601"/>
    <cellStyle name="r_USA Merger Model Feb 01 - v3" xfId="3602"/>
    <cellStyle name="range" xfId="3603"/>
    <cellStyle name="range 2" xfId="3604"/>
    <cellStyle name="rate" xfId="3605"/>
    <cellStyle name="Ratio" xfId="3606"/>
    <cellStyle name="Ratio 2" xfId="3607"/>
    <cellStyle name="Ratio Comma" xfId="3608"/>
    <cellStyle name="Ratio Comma 2" xfId="3609"/>
    <cellStyle name="Ratio_5 15 2005.Acc.Di.v11" xfId="3610"/>
    <cellStyle name="RatioX" xfId="3611"/>
    <cellStyle name="red" xfId="3612"/>
    <cellStyle name="Red font" xfId="3613"/>
    <cellStyle name="Red Text" xfId="3614"/>
    <cellStyle name="Red_AGL Oct 04 Dividend v02" xfId="3615"/>
    <cellStyle name="reg" xfId="3616"/>
    <cellStyle name="reg border" xfId="3617"/>
    <cellStyle name="reg num" xfId="3618"/>
    <cellStyle name="reg number" xfId="3619"/>
    <cellStyle name="regstoresfromspecstores" xfId="3620"/>
    <cellStyle name="Report" xfId="3621"/>
    <cellStyle name="ReportTitlePrompt" xfId="3622"/>
    <cellStyle name="ReportTitleValue" xfId="3623"/>
    <cellStyle name="Republic Services, Inc. (NYSE:RSG) - TEV/EBITDAStyle" xfId="3624"/>
    <cellStyle name="Result" xfId="3625"/>
    <cellStyle name="Result2" xfId="3626"/>
    <cellStyle name="RevList" xfId="3627"/>
    <cellStyle name="RevList 2" xfId="3628"/>
    <cellStyle name="rh" xfId="3629"/>
    <cellStyle name="Right" xfId="3630"/>
    <cellStyle name="Right 2" xfId="3631"/>
    <cellStyle name="Roadrunner" xfId="3632"/>
    <cellStyle name="RowAcctAbovePrompt" xfId="3633"/>
    <cellStyle name="RowAcctSOBAbovePrompt" xfId="3634"/>
    <cellStyle name="RowAcctSOBValue" xfId="3635"/>
    <cellStyle name="RowAcctValue" xfId="3636"/>
    <cellStyle name="RowAttrAbovePrompt" xfId="3637"/>
    <cellStyle name="RowAttrValue" xfId="3638"/>
    <cellStyle name="RowColSetAbovePrompt" xfId="3639"/>
    <cellStyle name="RowColSetLeftPrompt" xfId="3640"/>
    <cellStyle name="RowColSetValue" xfId="3641"/>
    <cellStyle name="RowLeftPrompt" xfId="3642"/>
    <cellStyle name="RSCo" xfId="3643"/>
    <cellStyle name="s" xfId="3644"/>
    <cellStyle name="s_HardInc " xfId="3645"/>
    <cellStyle name="Salomon Logo" xfId="3646"/>
    <cellStyle name="Sammenkædet celle" xfId="3647"/>
    <cellStyle name="SampleUsingFormatMask" xfId="3648"/>
    <cellStyle name="SampleWithNoFormatMask" xfId="3649"/>
    <cellStyle name="SAPOutput" xfId="3650"/>
    <cellStyle name="ScotchRule" xfId="3651"/>
    <cellStyle name="Section" xfId="3652"/>
    <cellStyle name="Section 2" xfId="3653"/>
    <cellStyle name="SectionHeaderNormal" xfId="3654"/>
    <cellStyle name="SectionHeading" xfId="3655"/>
    <cellStyle name="SectionHeading 2" xfId="3656"/>
    <cellStyle name="Separador de milhares [0]_appendices" xfId="3657"/>
    <cellStyle name="Separador de milhares_appendices" xfId="3658"/>
    <cellStyle name="Shaded" xfId="3659"/>
    <cellStyle name="Shaded 2" xfId="3660"/>
    <cellStyle name="Shaded Header" xfId="3661"/>
    <cellStyle name="SHADEDSTORES" xfId="3662"/>
    <cellStyle name="Shares" xfId="3663"/>
    <cellStyle name="sideline" xfId="3664"/>
    <cellStyle name="Single Accounting" xfId="3665"/>
    <cellStyle name="Single Accounting 2" xfId="3666"/>
    <cellStyle name="specstores" xfId="3667"/>
    <cellStyle name="Sr Nts" xfId="3668"/>
    <cellStyle name="srh" xfId="3669"/>
    <cellStyle name="Standaard_Blad1" xfId="3670"/>
    <cellStyle name="Standard_Europe package.xls Diagramm 1" xfId="3671"/>
    <cellStyle name="Stein-Blue" xfId="3672"/>
    <cellStyle name="Stein-Header" xfId="3673"/>
    <cellStyle name="Stock Comma" xfId="3674"/>
    <cellStyle name="Stock Price" xfId="3675"/>
    <cellStyle name="Stock Price 2" xfId="3676"/>
    <cellStyle name="StockPrice" xfId="3677"/>
    <cellStyle name="STYL1 - Style1" xfId="3678"/>
    <cellStyle name="STYL1 - Style1 2" xfId="3679"/>
    <cellStyle name="STYL2 - Style2" xfId="3680"/>
    <cellStyle name="STYL3 - Style3" xfId="3681"/>
    <cellStyle name="STYL4 - Style4" xfId="3682"/>
    <cellStyle name="STYL5 - Style5" xfId="3683"/>
    <cellStyle name="Style 1" xfId="3684"/>
    <cellStyle name="Style 1 2" xfId="3685"/>
    <cellStyle name="Style 10" xfId="3686"/>
    <cellStyle name="Style 11" xfId="3687"/>
    <cellStyle name="Style 12" xfId="3688"/>
    <cellStyle name="Style 13" xfId="3689"/>
    <cellStyle name="Style 14" xfId="3690"/>
    <cellStyle name="Style 15" xfId="3691"/>
    <cellStyle name="Style 16" xfId="3692"/>
    <cellStyle name="Style 17" xfId="3693"/>
    <cellStyle name="Style 18" xfId="3694"/>
    <cellStyle name="Style 19" xfId="3695"/>
    <cellStyle name="Style 2" xfId="3696"/>
    <cellStyle name="Style 2 2" xfId="3697"/>
    <cellStyle name="Style 20" xfId="3698"/>
    <cellStyle name="Style 21" xfId="3699"/>
    <cellStyle name="Style 21 2" xfId="3700"/>
    <cellStyle name="Style 22" xfId="3701"/>
    <cellStyle name="Style 22 2" xfId="3702"/>
    <cellStyle name="Style 23" xfId="3703"/>
    <cellStyle name="Style 23 2" xfId="3704"/>
    <cellStyle name="Style 24" xfId="3705"/>
    <cellStyle name="Style 24 2" xfId="3706"/>
    <cellStyle name="Style 25" xfId="3707"/>
    <cellStyle name="Style 25 2" xfId="3708"/>
    <cellStyle name="Style 26" xfId="3709"/>
    <cellStyle name="Style 26 2" xfId="3710"/>
    <cellStyle name="Style 27" xfId="3711"/>
    <cellStyle name="Style 27 2" xfId="3712"/>
    <cellStyle name="Style 28" xfId="3713"/>
    <cellStyle name="Style 28 2" xfId="3714"/>
    <cellStyle name="Style 29" xfId="3715"/>
    <cellStyle name="Style 29 2" xfId="3716"/>
    <cellStyle name="Style 3" xfId="3717"/>
    <cellStyle name="Style 3 2" xfId="3718"/>
    <cellStyle name="Style 30" xfId="3719"/>
    <cellStyle name="Style 30 2" xfId="3720"/>
    <cellStyle name="Style 31" xfId="3721"/>
    <cellStyle name="Style 31 2" xfId="3722"/>
    <cellStyle name="Style 32" xfId="3723"/>
    <cellStyle name="Style 32 2" xfId="3724"/>
    <cellStyle name="Style 33" xfId="3725"/>
    <cellStyle name="Style 33 2" xfId="3726"/>
    <cellStyle name="Style 34" xfId="3727"/>
    <cellStyle name="Style 34 2" xfId="3728"/>
    <cellStyle name="Style 35" xfId="3729"/>
    <cellStyle name="Style 35 2" xfId="3730"/>
    <cellStyle name="Style 36" xfId="3731"/>
    <cellStyle name="Style 36 2" xfId="3732"/>
    <cellStyle name="Style 37" xfId="3733"/>
    <cellStyle name="Style 37 2" xfId="3734"/>
    <cellStyle name="Style 38" xfId="3735"/>
    <cellStyle name="Style 38 2" xfId="3736"/>
    <cellStyle name="Style 39" xfId="3737"/>
    <cellStyle name="Style 39 2" xfId="3738"/>
    <cellStyle name="Style 4" xfId="3739"/>
    <cellStyle name="Style 4 2" xfId="3740"/>
    <cellStyle name="Style 40" xfId="3741"/>
    <cellStyle name="Style 40 2" xfId="3742"/>
    <cellStyle name="Style 41" xfId="3743"/>
    <cellStyle name="Style 41 2" xfId="3744"/>
    <cellStyle name="Style 42" xfId="3745"/>
    <cellStyle name="Style 42 2" xfId="3746"/>
    <cellStyle name="Style 43" xfId="3747"/>
    <cellStyle name="Style 43 2" xfId="3748"/>
    <cellStyle name="Style 44" xfId="3749"/>
    <cellStyle name="Style 44 2" xfId="3750"/>
    <cellStyle name="Style 45" xfId="3751"/>
    <cellStyle name="Style 45 2" xfId="3752"/>
    <cellStyle name="Style 46" xfId="3753"/>
    <cellStyle name="Style 46 2" xfId="3754"/>
    <cellStyle name="Style 47" xfId="3755"/>
    <cellStyle name="Style 48" xfId="3756"/>
    <cellStyle name="Style 49" xfId="3757"/>
    <cellStyle name="Style 5" xfId="3758"/>
    <cellStyle name="Style 50" xfId="3759"/>
    <cellStyle name="Style 51" xfId="3760"/>
    <cellStyle name="Style 52" xfId="3761"/>
    <cellStyle name="Style 53" xfId="3762"/>
    <cellStyle name="Style 54" xfId="3763"/>
    <cellStyle name="Style 55" xfId="3764"/>
    <cellStyle name="Style 56" xfId="3765"/>
    <cellStyle name="Style 57" xfId="3766"/>
    <cellStyle name="Style 58" xfId="3767"/>
    <cellStyle name="Style 59" xfId="3768"/>
    <cellStyle name="Style 6" xfId="3769"/>
    <cellStyle name="Style 60" xfId="3770"/>
    <cellStyle name="Style 61" xfId="3771"/>
    <cellStyle name="Style 62" xfId="3772"/>
    <cellStyle name="Style 63" xfId="3773"/>
    <cellStyle name="Style 64" xfId="3774"/>
    <cellStyle name="Style 65" xfId="3775"/>
    <cellStyle name="Style 66" xfId="3776"/>
    <cellStyle name="Style 67" xfId="3777"/>
    <cellStyle name="Style 68" xfId="3778"/>
    <cellStyle name="Style 7" xfId="3779"/>
    <cellStyle name="Style 8" xfId="3780"/>
    <cellStyle name="Style 9" xfId="3781"/>
    <cellStyle name="STYLE1" xfId="3782"/>
    <cellStyle name="STYLE2" xfId="3783"/>
    <cellStyle name="STYLE3" xfId="3784"/>
    <cellStyle name="STYLE4" xfId="3785"/>
    <cellStyle name="STYLE5" xfId="3786"/>
    <cellStyle name="Sub-Total" xfId="3787"/>
    <cellStyle name="SubDollar" xfId="3788"/>
    <cellStyle name="SubGrowth" xfId="3789"/>
    <cellStyle name="SubGrowthRate" xfId="3790"/>
    <cellStyle name="Subhead" xfId="3791"/>
    <cellStyle name="SubMargins" xfId="3792"/>
    <cellStyle name="SubPenetration" xfId="3793"/>
    <cellStyle name="Subscribers" xfId="3794"/>
    <cellStyle name="SubScript" xfId="3795"/>
    <cellStyle name="SubTitle" xfId="3796"/>
    <cellStyle name="Subtitle 2" xfId="3797"/>
    <cellStyle name="Subtotal" xfId="3798"/>
    <cellStyle name="Subtotal 2" xfId="3799"/>
    <cellStyle name="SubVariable" xfId="3800"/>
    <cellStyle name="Summary" xfId="3801"/>
    <cellStyle name="SuperScript" xfId="3802"/>
    <cellStyle name="t" xfId="3803"/>
    <cellStyle name="t_Comps (LATEST)" xfId="3804"/>
    <cellStyle name="t_Comps V4" xfId="3805"/>
    <cellStyle name="t_Salzgitter PMO" xfId="3806"/>
    <cellStyle name="Table Col Head" xfId="3807"/>
    <cellStyle name="Table Col Head 2" xfId="3808"/>
    <cellStyle name="Table Footnotes" xfId="3809"/>
    <cellStyle name="Table Head" xfId="3810"/>
    <cellStyle name="Table Head 2" xfId="3811"/>
    <cellStyle name="Table Head Aligned" xfId="3812"/>
    <cellStyle name="Table Head Aligned 2" xfId="3813"/>
    <cellStyle name="Table Head Blue" xfId="3814"/>
    <cellStyle name="Table Head Blue 2" xfId="3815"/>
    <cellStyle name="Table Head Green" xfId="3816"/>
    <cellStyle name="Table Head Green 2" xfId="3817"/>
    <cellStyle name="Table Head_% Change" xfId="3818"/>
    <cellStyle name="Table Heading" xfId="3819"/>
    <cellStyle name="Table Source" xfId="3820"/>
    <cellStyle name="Table Sub Head" xfId="3821"/>
    <cellStyle name="Table Sub Head 2" xfId="3822"/>
    <cellStyle name="Table Text" xfId="3823"/>
    <cellStyle name="Table Title" xfId="3824"/>
    <cellStyle name="Table Title 2" xfId="3825"/>
    <cellStyle name="Table Units" xfId="3826"/>
    <cellStyle name="Table Units 2" xfId="3827"/>
    <cellStyle name="Table_Header" xfId="3828"/>
    <cellStyle name="TableBase" xfId="3829"/>
    <cellStyle name="TableBody" xfId="3830"/>
    <cellStyle name="TableBodyR" xfId="3831"/>
    <cellStyle name="TableColHeads" xfId="3832"/>
    <cellStyle name="TableHead" xfId="3833"/>
    <cellStyle name="Tag" xfId="3834"/>
    <cellStyle name="tcn" xfId="3835"/>
    <cellStyle name="Test" xfId="3836"/>
    <cellStyle name="Test 2" xfId="3837"/>
    <cellStyle name="Text" xfId="3838"/>
    <cellStyle name="Text 1" xfId="3839"/>
    <cellStyle name="Text 2" xfId="3840"/>
    <cellStyle name="Text 3" xfId="3841"/>
    <cellStyle name="Text 8" xfId="3842"/>
    <cellStyle name="Text Head" xfId="3843"/>
    <cellStyle name="Text Head 1" xfId="3844"/>
    <cellStyle name="Text Head 2" xfId="3845"/>
    <cellStyle name="Text Head_Adlac-Charter Model_v2" xfId="3846"/>
    <cellStyle name="Text Indent 1" xfId="3847"/>
    <cellStyle name="Text Indent 2" xfId="3848"/>
    <cellStyle name="Text Indent A" xfId="3849"/>
    <cellStyle name="Text Indent A 2" xfId="3850"/>
    <cellStyle name="Text Indent B" xfId="3851"/>
    <cellStyle name="Text Indent B 2" xfId="3852"/>
    <cellStyle name="Text Indent C" xfId="3853"/>
    <cellStyle name="Text Indent C 2" xfId="3854"/>
    <cellStyle name="Text Wrap" xfId="3855"/>
    <cellStyle name="Text_collar analysis" xfId="3856"/>
    <cellStyle name="TextBold" xfId="3857"/>
    <cellStyle name="TextItalic" xfId="3858"/>
    <cellStyle name="TextNormal" xfId="3859"/>
    <cellStyle name="Texto de advertencia" xfId="3860"/>
    <cellStyle name="Thousands" xfId="3861"/>
    <cellStyle name="Ticker" xfId="3862"/>
    <cellStyle name="Tickmark" xfId="3863"/>
    <cellStyle name="Time" xfId="3864"/>
    <cellStyle name="time 2" xfId="3865"/>
    <cellStyle name="Time Strip" xfId="3866"/>
    <cellStyle name="Times" xfId="3867"/>
    <cellStyle name="Times [0]" xfId="3868"/>
    <cellStyle name="Times [1]" xfId="3869"/>
    <cellStyle name="Times [2]" xfId="3870"/>
    <cellStyle name="Times 10" xfId="3871"/>
    <cellStyle name="Times 10 2" xfId="3872"/>
    <cellStyle name="Times 10_(2008-09-15) Cosacol-Financial Model v52 DEBT UPDATED" xfId="3873"/>
    <cellStyle name="Times 12" xfId="3874"/>
    <cellStyle name="Times 12 2" xfId="3875"/>
    <cellStyle name="Times New Roman" xfId="3876"/>
    <cellStyle name="times roman" xfId="3877"/>
    <cellStyle name="Titel" xfId="3878"/>
    <cellStyle name="Title - PROJECT" xfId="3879"/>
    <cellStyle name="Title - PROJECT 2" xfId="3880"/>
    <cellStyle name="Title - Underline" xfId="3881"/>
    <cellStyle name="Title - Underline 2" xfId="3882"/>
    <cellStyle name="Title 2" xfId="3883"/>
    <cellStyle name="Title 3" xfId="3884"/>
    <cellStyle name="Title 4" xfId="3885"/>
    <cellStyle name="Title 5" xfId="3886"/>
    <cellStyle name="Title 6" xfId="3887"/>
    <cellStyle name="Title 7" xfId="3888"/>
    <cellStyle name="Title 8" xfId="3889"/>
    <cellStyle name="Title 9" xfId="3890"/>
    <cellStyle name="Title II" xfId="3891"/>
    <cellStyle name="title1" xfId="3892"/>
    <cellStyle name="title1 2" xfId="3893"/>
    <cellStyle name="Title10" xfId="3894"/>
    <cellStyle name="Title10 2" xfId="3895"/>
    <cellStyle name="Title2" xfId="3896"/>
    <cellStyle name="title2 2" xfId="3897"/>
    <cellStyle name="Title8" xfId="3898"/>
    <cellStyle name="Title8 2" xfId="3899"/>
    <cellStyle name="Title8Left" xfId="3900"/>
    <cellStyle name="Title8Left 2" xfId="3901"/>
    <cellStyle name="TitleCenter" xfId="3902"/>
    <cellStyle name="TitleII" xfId="3903"/>
    <cellStyle name="TitleLeft" xfId="3904"/>
    <cellStyle name="TitleNormal" xfId="3905"/>
    <cellStyle name="Titles" xfId="3906"/>
    <cellStyle name="Titles - Col. Headings" xfId="3907"/>
    <cellStyle name="Titles - Col. Headings 2" xfId="3908"/>
    <cellStyle name="Titles - Other" xfId="3909"/>
    <cellStyle name="Titles - Other 2" xfId="3910"/>
    <cellStyle name="Titles 2" xfId="3911"/>
    <cellStyle name="Titles_APUS Financial Model" xfId="3912"/>
    <cellStyle name="TitleSub" xfId="3913"/>
    <cellStyle name="tn" xfId="3914"/>
    <cellStyle name="tn 2" xfId="3915"/>
    <cellStyle name="TOC 1" xfId="3916"/>
    <cellStyle name="TOC 2" xfId="3917"/>
    <cellStyle name="Top Edge" xfId="3918"/>
    <cellStyle name="Top Edge 2" xfId="3919"/>
    <cellStyle name="Top Row" xfId="3920"/>
    <cellStyle name="TopCaption" xfId="3921"/>
    <cellStyle name="TopGrey" xfId="3922"/>
    <cellStyle name="topline" xfId="3923"/>
    <cellStyle name="topline 2" xfId="3924"/>
    <cellStyle name="Total 2" xfId="3925"/>
    <cellStyle name="Total 3" xfId="3926"/>
    <cellStyle name="Total 4" xfId="3927"/>
    <cellStyle name="Total 5" xfId="3928"/>
    <cellStyle name="Total 6" xfId="3929"/>
    <cellStyle name="Total 7" xfId="3930"/>
    <cellStyle name="Total 8" xfId="3931"/>
    <cellStyle name="Total 9" xfId="3932"/>
    <cellStyle name="Total Currency" xfId="3933"/>
    <cellStyle name="Total Normal" xfId="3934"/>
    <cellStyle name="TotalCurrency" xfId="3935"/>
    <cellStyle name="Totals" xfId="3936"/>
    <cellStyle name="TransVal" xfId="3937"/>
    <cellStyle name="Tusental_Sheet1" xfId="3938"/>
    <cellStyle name="TwoDecimal" xfId="3939"/>
    <cellStyle name="ubordinated Debt" xfId="3940"/>
    <cellStyle name="ubordinated Debt 2" xfId="3941"/>
    <cellStyle name="Ugyldig" xfId="3942"/>
    <cellStyle name="Underline_Single" xfId="3943"/>
    <cellStyle name="UnitPrice" xfId="3944"/>
    <cellStyle name="Units" xfId="3945"/>
    <cellStyle name="Unlock" xfId="3946"/>
    <cellStyle name="Unprot" xfId="3947"/>
    <cellStyle name="Unprot$" xfId="3948"/>
    <cellStyle name="Unprot$ 2" xfId="3949"/>
    <cellStyle name="Unprotect" xfId="3950"/>
    <cellStyle name="UnProtectedCalc" xfId="3951"/>
    <cellStyle name="Upload Only" xfId="3952"/>
    <cellStyle name="UploadThisRowValue" xfId="3953"/>
    <cellStyle name="Valuation" xfId="3954"/>
    <cellStyle name="Valuation Bold" xfId="3955"/>
    <cellStyle name="Valuta [0]_Blad1" xfId="3956"/>
    <cellStyle name="Valuta_Blad1" xfId="3957"/>
    <cellStyle name="Vertical" xfId="3958"/>
    <cellStyle name="Währung [0]_Europe package.xls Diagramm 1" xfId="3959"/>
    <cellStyle name="Währung_Europe package.xls Diagramm 1" xfId="3960"/>
    <cellStyle name="Walutowy [0]_laroux" xfId="3961"/>
    <cellStyle name="Walutowy_laroux" xfId="3962"/>
    <cellStyle name="Warning Text 2" xfId="3963"/>
    <cellStyle name="Warning Text 3" xfId="3964"/>
    <cellStyle name="Warning Text 4" xfId="3965"/>
    <cellStyle name="Warning Text 5" xfId="3966"/>
    <cellStyle name="Warning Text 6" xfId="3967"/>
    <cellStyle name="Warning Text 7" xfId="3968"/>
    <cellStyle name="Warning Text 8" xfId="3969"/>
    <cellStyle name="Warning Text 9" xfId="3970"/>
    <cellStyle name="White" xfId="3971"/>
    <cellStyle name="White 2" xfId="3972"/>
    <cellStyle name="White Table Head" xfId="3973"/>
    <cellStyle name="White_Blended Commodity price_template" xfId="3974"/>
    <cellStyle name="WhitePattern" xfId="3975"/>
    <cellStyle name="WhitePattern1" xfId="3976"/>
    <cellStyle name="WhiteText" xfId="3977"/>
    <cellStyle name="WholeNumber" xfId="3978"/>
    <cellStyle name="wingdins" xfId="3979"/>
    <cellStyle name="wrapped" xfId="3980"/>
    <cellStyle name="WrappedBold" xfId="3981"/>
    <cellStyle name="x" xfId="3982"/>
    <cellStyle name="x 2" xfId="3983"/>
    <cellStyle name="x2" xfId="3984"/>
    <cellStyle name="XFormula" xfId="3985"/>
    <cellStyle name="xstyle" xfId="3986"/>
    <cellStyle name="y" xfId="3987"/>
    <cellStyle name="y_Citrix_2pgr2" xfId="3988"/>
    <cellStyle name="y_Iron-Steel" xfId="3989"/>
    <cellStyle name="y_MERQ_6-14_V8" xfId="3990"/>
    <cellStyle name="y_RATL_SRNA synergies" xfId="3991"/>
    <cellStyle name="y_Software Transaction Comps_Prem Paid_Values Only" xfId="3992"/>
    <cellStyle name="y_Valuation_Jan2" xfId="3993"/>
    <cellStyle name="year" xfId="3994"/>
    <cellStyle name="Year 2" xfId="3995"/>
    <cellStyle name="Year_Acc_Dil v01.0" xfId="3996"/>
    <cellStyle name="Year&quot;E&quot;" xfId="3997"/>
    <cellStyle name="Year&quot;PF&quot;" xfId="3998"/>
    <cellStyle name="Years" xfId="3999"/>
    <cellStyle name="yellow" xfId="4000"/>
    <cellStyle name="yellow 2" xfId="4001"/>
    <cellStyle name="Yen" xfId="4002"/>
    <cellStyle name="Yen 2" xfId="4003"/>
    <cellStyle name="YES NO" xfId="4004"/>
    <cellStyle name="Žormal_ALNPLEST" xfId="4005"/>
    <cellStyle name="ᬚ_x0012_⥰ʂᬪ_x0012_⦬ʂᬺ_x0012_⧌ʂᭊ_x0012_⧬ʂ᭚_x0012_⨈ʂ᭪_x0012_䔐ʂ᭺_x0012_䔰ʂᮊ_x0012_䕈ʂᮚ_x0012_䕤ʂ᮪_x0012_䖐´_x0012_䒠R-Line per Staff" xfId="4006"/>
    <cellStyle name="표준_200402급여변동자현황(정숙이)_March 2008_ET-KOR Pyrl WS for April.2008" xfId="4007"/>
    <cellStyle name="桁区切り [0.00]_PLDT" xfId="4008"/>
    <cellStyle name="桁区切り_PLDT" xfId="4009"/>
    <cellStyle name="標準_#32 FY97 Break-Even Point" xfId="4010"/>
    <cellStyle name="通貨 [0.00]_PLDT" xfId="4011"/>
    <cellStyle name="通貨_PLDT" xfId="401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externalLink" Target="externalLinks/externalLink3.xml"/><Relationship Id="rId7" Type="http://schemas.openxmlformats.org/officeDocument/2006/relationships/externalLink" Target="externalLinks/externalLink4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olinagialdi/Library/Containers/com.apple.mail/Data/Library/Mail%20Downloads/15F54797-4B1A-458A-8D29-EE556028BA70/MEX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olinagialdi/Library/Containers/com.apple.mail/Data/Library/Mail%20Downloads/15F54797-4B1A-458A-8D29-EE556028BA70/ELEC_P29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1000CON%20-%20Mirant%20Americas%20Inc.%20-%20Consolidated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olinagialdi/Downloads/IRSA%20CP%20Valuation%20(Autosaved)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X95I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s"/>
      <sheetName val="Income Statement"/>
      <sheetName val="Balance Sheet"/>
      <sheetName val="Cash Flow"/>
      <sheetName val="Parent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SA NAV Calculation"/>
      <sheetName val="1. Model IS Annual"/>
      <sheetName val="1a. Shoppings Models"/>
      <sheetName val="1b. Offices and Others Models"/>
      <sheetName val="2. Comps Data"/>
      <sheetName val="3. Ratio Valuation"/>
      <sheetName val="1. Data Beta"/>
      <sheetName val="1a. Regresion Beta IRCP"/>
      <sheetName val="1b. Regresion Beta MERVAL"/>
      <sheetName val="2. Balance Modelo"/>
      <sheetName val="3, Modelo CFS"/>
      <sheetName val="4. Modelo DCF"/>
      <sheetName val="Blended Valuation"/>
      <sheetName val="Lipstick"/>
      <sheetName val="Shoppings"/>
      <sheetName val="Offices and Others"/>
      <sheetName val="NAV CAP"/>
      <sheetName val="Debt Sweep Annual"/>
      <sheetName val="Reported Balance Sheet"/>
      <sheetName val="Reported CFS"/>
      <sheetName val="ARS"/>
    </sheetNames>
    <sheetDataSet>
      <sheetData sheetId="0" refreshError="1"/>
      <sheetData sheetId="1" refreshError="1"/>
      <sheetData sheetId="2">
        <row r="6">
          <cell r="M6" t="str">
            <v>Yes</v>
          </cell>
          <cell r="N6" t="str">
            <v>No</v>
          </cell>
        </row>
      </sheetData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6">
          <cell r="B6" t="str">
            <v>Downside</v>
          </cell>
          <cell r="C6" t="str">
            <v>Base</v>
          </cell>
          <cell r="D6" t="str">
            <v>Upside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AE2445"/>
  <sheetViews>
    <sheetView tabSelected="1" zoomScale="130" zoomScaleNormal="130" zoomScalePageLayoutView="130" workbookViewId="0">
      <selection activeCell="C22" sqref="C22"/>
    </sheetView>
  </sheetViews>
  <sheetFormatPr baseColWidth="10" defaultRowHeight="15" x14ac:dyDescent="0.2"/>
  <cols>
    <col min="1" max="1" width="11.6640625" bestFit="1" customWidth="1"/>
    <col min="2" max="2" width="10.1640625" style="1" customWidth="1"/>
    <col min="3" max="3" width="13.6640625" style="1" bestFit="1" customWidth="1"/>
    <col min="7" max="7" width="13.6640625" bestFit="1" customWidth="1"/>
    <col min="9" max="10" width="10.83203125" style="2"/>
    <col min="11" max="11" width="13.33203125" customWidth="1"/>
    <col min="12" max="12" width="10.83203125" style="1"/>
    <col min="13" max="13" width="16.33203125" style="1" bestFit="1" customWidth="1"/>
    <col min="16" max="16" width="16.33203125" style="1" customWidth="1"/>
    <col min="17" max="17" width="16.83203125" style="1" bestFit="1" customWidth="1"/>
    <col min="20" max="20" width="11.83203125" bestFit="1" customWidth="1"/>
    <col min="21" max="21" width="12.83203125" bestFit="1" customWidth="1"/>
    <col min="22" max="22" width="16.83203125" bestFit="1" customWidth="1"/>
    <col min="23" max="23" width="16.83203125" customWidth="1"/>
    <col min="24" max="24" width="12.33203125" customWidth="1"/>
    <col min="26" max="26" width="13.33203125" bestFit="1" customWidth="1"/>
    <col min="28" max="28" width="21.83203125" customWidth="1"/>
    <col min="29" max="29" width="10.83203125" style="1"/>
    <col min="31" max="31" width="10.83203125" style="1"/>
  </cols>
  <sheetData>
    <row r="1" spans="1:31" ht="16" thickBot="1" x14ac:dyDescent="0.25">
      <c r="A1" t="s">
        <v>0</v>
      </c>
      <c r="B1" s="1" t="s">
        <v>1</v>
      </c>
      <c r="C1" s="1" t="s">
        <v>2</v>
      </c>
      <c r="D1" t="s">
        <v>3</v>
      </c>
      <c r="F1" t="s">
        <v>4</v>
      </c>
      <c r="K1" t="s">
        <v>0</v>
      </c>
      <c r="L1" s="1" t="s">
        <v>5</v>
      </c>
      <c r="M1" s="1" t="s">
        <v>6</v>
      </c>
      <c r="N1" t="s">
        <v>7</v>
      </c>
      <c r="O1" t="s">
        <v>3</v>
      </c>
      <c r="P1" s="1" t="s">
        <v>8</v>
      </c>
      <c r="U1" t="s">
        <v>9</v>
      </c>
      <c r="Y1" t="s">
        <v>10</v>
      </c>
    </row>
    <row r="2" spans="1:31" x14ac:dyDescent="0.2">
      <c r="A2">
        <v>40574</v>
      </c>
      <c r="B2" s="1">
        <v>1286.1199999999999</v>
      </c>
      <c r="C2" s="1">
        <v>15.89</v>
      </c>
      <c r="D2" s="3">
        <f>W3</f>
        <v>3.3655095238095249</v>
      </c>
      <c r="E2" s="3"/>
      <c r="F2" s="1" t="s">
        <v>1</v>
      </c>
      <c r="G2" s="1" t="s">
        <v>2</v>
      </c>
      <c r="I2" s="4" t="s">
        <v>11</v>
      </c>
      <c r="K2">
        <v>40546</v>
      </c>
      <c r="L2" s="1">
        <v>1271.8699999999999</v>
      </c>
      <c r="M2" s="5">
        <v>3368.73</v>
      </c>
      <c r="N2" s="1">
        <v>4.0458999999999996</v>
      </c>
      <c r="O2" s="6">
        <v>3.3323999999999998</v>
      </c>
      <c r="P2" s="1" t="s">
        <v>5</v>
      </c>
      <c r="Q2" s="1" t="s">
        <v>12</v>
      </c>
      <c r="R2" t="s">
        <v>3</v>
      </c>
      <c r="U2" s="1" t="s">
        <v>5</v>
      </c>
      <c r="V2" s="1" t="s">
        <v>12</v>
      </c>
      <c r="W2" s="1" t="s">
        <v>13</v>
      </c>
      <c r="X2" s="1"/>
      <c r="Y2" s="1" t="s">
        <v>5</v>
      </c>
      <c r="Z2" s="1" t="s">
        <v>14</v>
      </c>
      <c r="AB2" s="7" t="s">
        <v>15</v>
      </c>
      <c r="AD2" s="1"/>
    </row>
    <row r="3" spans="1:31" ht="16" thickBot="1" x14ac:dyDescent="0.25">
      <c r="A3">
        <v>40602</v>
      </c>
      <c r="B3" s="1">
        <v>1327.22</v>
      </c>
      <c r="C3" s="1">
        <v>14.55</v>
      </c>
      <c r="D3" s="3">
        <f t="shared" ref="D3:D66" si="0">W4</f>
        <v>3.5485238095238092</v>
      </c>
      <c r="E3" s="3"/>
      <c r="F3" s="1">
        <f>LN(B3)-LN(B2)-LN(1+D2%/12)</f>
        <v>2.8655929298443607E-2</v>
      </c>
      <c r="G3" s="1">
        <f>LN(C3)-LN(C2)-LN(1+D2%/12)</f>
        <v>-9.0899652672824099E-2</v>
      </c>
      <c r="I3" s="8">
        <f>COVAR(F3:F57,G3:G57)/VAR(F3:F57)</f>
        <v>0.85356490183288813</v>
      </c>
      <c r="J3" s="3"/>
      <c r="K3">
        <v>40547</v>
      </c>
      <c r="L3" s="1">
        <v>1270.2</v>
      </c>
      <c r="M3" s="1">
        <v>3390.87</v>
      </c>
      <c r="N3" s="1">
        <v>4.0525000000000002</v>
      </c>
      <c r="O3" s="1">
        <v>3.3287</v>
      </c>
      <c r="T3">
        <v>40574</v>
      </c>
      <c r="U3" s="1">
        <f>VLOOKUP(T3,K$21:R$2445,6)</f>
        <v>1282.61851</v>
      </c>
      <c r="V3" s="1">
        <f>VLOOKUP(T3,K$21:R$2445,7)</f>
        <v>850.39970367298736</v>
      </c>
      <c r="W3" s="1">
        <f>VLOOKUP(T3,K$21:R$2445,8)</f>
        <v>3.3655095238095249</v>
      </c>
      <c r="X3" s="9"/>
      <c r="AB3" s="8">
        <f>COVAR(Y4:Y57,Z4:Z57)/VAR(Y4:Y57)</f>
        <v>1.1688002287293335</v>
      </c>
      <c r="AC3" s="6"/>
      <c r="AE3" s="6"/>
    </row>
    <row r="4" spans="1:31" x14ac:dyDescent="0.2">
      <c r="A4">
        <v>40633</v>
      </c>
      <c r="B4" s="1">
        <v>1325.83</v>
      </c>
      <c r="C4" s="1">
        <v>13.75</v>
      </c>
      <c r="D4" s="3">
        <f t="shared" si="0"/>
        <v>3.3891142857142862</v>
      </c>
      <c r="E4" s="3"/>
      <c r="F4" s="10">
        <f t="shared" ref="F4:F67" si="1">LN(B4)-LN(B3)-LN(1+D3%/12)</f>
        <v>-4.0005902283000621E-3</v>
      </c>
      <c r="G4" s="1">
        <f t="shared" ref="G4:G67" si="2">LN(C4)-LN(C3)-LN(1+D3%/12)</f>
        <v>-5.9504909050283099E-2</v>
      </c>
      <c r="K4">
        <v>40548</v>
      </c>
      <c r="L4" s="1">
        <v>1276.5600999999999</v>
      </c>
      <c r="M4" s="1">
        <v>3418.87</v>
      </c>
      <c r="N4" s="1">
        <v>4.0613000000000001</v>
      </c>
      <c r="O4" s="1">
        <v>3.4653999999999998</v>
      </c>
      <c r="T4">
        <v>40602</v>
      </c>
      <c r="U4" s="1">
        <f t="shared" ref="U4:U67" si="3">VLOOKUP(T4,K$21:R$2445,6)</f>
        <v>1319.3684900000003</v>
      </c>
      <c r="V4" s="1">
        <f t="shared" ref="V4:V67" si="4">VLOOKUP(T4,K$21:R$2445,7)</f>
        <v>863.53416275935717</v>
      </c>
      <c r="W4" s="1">
        <f t="shared" ref="W4:W67" si="5">VLOOKUP(T4,K$21:R$2445,8)</f>
        <v>3.5485238095238092</v>
      </c>
      <c r="X4" s="1"/>
      <c r="Y4" s="11">
        <f>LN(U4)-LN(U3)-LN(1+$W3%/12)</f>
        <v>2.5448840460388734E-2</v>
      </c>
      <c r="Z4" s="11">
        <f>LN(V4)-LN(V3)-LN(1+$W3%/12)</f>
        <v>1.2526315616855112E-2</v>
      </c>
    </row>
    <row r="5" spans="1:31" x14ac:dyDescent="0.2">
      <c r="A5">
        <v>40662</v>
      </c>
      <c r="B5" s="1">
        <v>1363.61</v>
      </c>
      <c r="C5" s="1">
        <v>14.37</v>
      </c>
      <c r="D5" s="3">
        <f t="shared" si="0"/>
        <v>3.4139809523809523</v>
      </c>
      <c r="E5" s="3"/>
      <c r="F5" s="1">
        <f t="shared" si="1"/>
        <v>2.5276635196691426E-2</v>
      </c>
      <c r="G5" s="1">
        <f t="shared" si="2"/>
        <v>4.1283594807915207E-2</v>
      </c>
      <c r="K5">
        <v>40549</v>
      </c>
      <c r="L5" s="1">
        <v>1273.8499999999999</v>
      </c>
      <c r="M5" s="1">
        <v>3383.14</v>
      </c>
      <c r="N5" s="1">
        <v>4.0744999999999996</v>
      </c>
      <c r="O5" s="1">
        <v>3.3932000000000002</v>
      </c>
      <c r="T5">
        <v>40633</v>
      </c>
      <c r="U5" s="1">
        <f t="shared" si="3"/>
        <v>1304.2104619047618</v>
      </c>
      <c r="V5" s="1">
        <f t="shared" si="4"/>
        <v>815.12248733141314</v>
      </c>
      <c r="W5" s="1">
        <f t="shared" si="5"/>
        <v>3.3891142857142862</v>
      </c>
      <c r="X5" s="1"/>
      <c r="Y5" s="11">
        <f t="shared" ref="Y5:Z20" si="6">LN(U5)-LN(U4)-LN(1+$W4%/12)</f>
        <v>-1.4508097351639427E-2</v>
      </c>
      <c r="Z5" s="11">
        <f t="shared" si="6"/>
        <v>-6.0647806323101565E-2</v>
      </c>
    </row>
    <row r="6" spans="1:31" x14ac:dyDescent="0.2">
      <c r="A6">
        <v>40694</v>
      </c>
      <c r="B6" s="1">
        <v>1345.2</v>
      </c>
      <c r="C6" s="1">
        <v>21.3</v>
      </c>
      <c r="D6" s="3">
        <f t="shared" si="0"/>
        <v>3.1191428571428568</v>
      </c>
      <c r="E6" s="3"/>
      <c r="F6" s="1">
        <f t="shared" si="1"/>
        <v>-1.6433838718644303E-2</v>
      </c>
      <c r="G6" s="1">
        <f t="shared" si="2"/>
        <v>0.39072342780543873</v>
      </c>
      <c r="K6">
        <v>40550</v>
      </c>
      <c r="L6" s="1">
        <v>1271.5</v>
      </c>
      <c r="M6" s="1">
        <v>3289.5</v>
      </c>
      <c r="N6" s="1">
        <v>4.0595999999999997</v>
      </c>
      <c r="O6" s="1">
        <v>3.3237000000000001</v>
      </c>
      <c r="T6">
        <v>40663</v>
      </c>
      <c r="U6" s="1">
        <f t="shared" si="3"/>
        <v>1331.2352428571428</v>
      </c>
      <c r="V6" s="1">
        <f t="shared" si="4"/>
        <v>793.60157743277966</v>
      </c>
      <c r="W6" s="1">
        <f t="shared" si="5"/>
        <v>3.4139809523809523</v>
      </c>
      <c r="X6" s="1"/>
      <c r="Y6" s="11">
        <f t="shared" si="6"/>
        <v>1.7689136418417621E-2</v>
      </c>
      <c r="Z6" s="11">
        <f t="shared" si="6"/>
        <v>-2.9577130661694657E-2</v>
      </c>
    </row>
    <row r="7" spans="1:31" x14ac:dyDescent="0.2">
      <c r="A7">
        <v>40724</v>
      </c>
      <c r="B7" s="1">
        <v>1320.64</v>
      </c>
      <c r="C7" s="1">
        <v>22</v>
      </c>
      <c r="D7" s="3">
        <f t="shared" si="0"/>
        <v>3.0078714285714288</v>
      </c>
      <c r="E7" s="3"/>
      <c r="F7" s="1">
        <f t="shared" si="1"/>
        <v>-2.1022146715522442E-2</v>
      </c>
      <c r="G7" s="1">
        <f t="shared" si="2"/>
        <v>2.9739467229311697E-2</v>
      </c>
      <c r="K7">
        <v>40553</v>
      </c>
      <c r="L7" s="1">
        <v>1269.75</v>
      </c>
      <c r="M7" s="1">
        <v>3336.72</v>
      </c>
      <c r="N7" s="1">
        <v>4.1094999999999997</v>
      </c>
      <c r="O7" s="1">
        <v>3.2831999999999999</v>
      </c>
      <c r="T7">
        <v>40694</v>
      </c>
      <c r="U7" s="1">
        <f t="shared" si="3"/>
        <v>1337.1654949999997</v>
      </c>
      <c r="V7" s="1">
        <f t="shared" si="4"/>
        <v>766.55814688942473</v>
      </c>
      <c r="W7" s="1">
        <f t="shared" si="5"/>
        <v>3.1191428571428568</v>
      </c>
      <c r="X7" s="1"/>
      <c r="Y7" s="11">
        <f t="shared" si="6"/>
        <v>1.6038612568124873E-3</v>
      </c>
      <c r="Z7" s="11">
        <f t="shared" si="6"/>
        <v>-3.7511932785408611E-2</v>
      </c>
    </row>
    <row r="8" spans="1:31" x14ac:dyDescent="0.2">
      <c r="A8">
        <v>40753</v>
      </c>
      <c r="B8" s="1">
        <v>1292.28</v>
      </c>
      <c r="C8" s="1">
        <v>21.11</v>
      </c>
      <c r="D8" s="3">
        <f t="shared" si="0"/>
        <v>2.8793523809523802</v>
      </c>
      <c r="E8" s="3"/>
      <c r="F8" s="1">
        <f t="shared" si="1"/>
        <v>-2.4211790778502926E-2</v>
      </c>
      <c r="G8" s="1">
        <f t="shared" si="2"/>
        <v>-4.3799014841162484E-2</v>
      </c>
      <c r="K8">
        <v>40554</v>
      </c>
      <c r="L8" s="1">
        <v>1274.48</v>
      </c>
      <c r="M8" s="1">
        <v>3403.08</v>
      </c>
      <c r="N8" s="1">
        <v>4.0689000000000002</v>
      </c>
      <c r="O8" s="1">
        <v>3.3395999999999999</v>
      </c>
      <c r="T8">
        <v>40724</v>
      </c>
      <c r="U8" s="1">
        <f t="shared" si="3"/>
        <v>1285.9904714285713</v>
      </c>
      <c r="V8" s="1">
        <f t="shared" si="4"/>
        <v>745.07418495246247</v>
      </c>
      <c r="W8" s="1">
        <f t="shared" si="5"/>
        <v>3.0078714285714288</v>
      </c>
      <c r="X8" s="1"/>
      <c r="Y8" s="11">
        <f t="shared" si="6"/>
        <v>-4.1618768402454875E-2</v>
      </c>
      <c r="Z8" s="11">
        <f t="shared" si="6"/>
        <v>-3.1022678568938648E-2</v>
      </c>
    </row>
    <row r="9" spans="1:31" x14ac:dyDescent="0.2">
      <c r="A9">
        <v>40786</v>
      </c>
      <c r="B9" s="1">
        <v>1218.8900000000001</v>
      </c>
      <c r="C9" s="1">
        <v>18.82</v>
      </c>
      <c r="D9" s="3">
        <f t="shared" si="0"/>
        <v>2.1685761904761902</v>
      </c>
      <c r="E9" s="3"/>
      <c r="F9" s="1">
        <f t="shared" si="1"/>
        <v>-6.0864077828294734E-2</v>
      </c>
      <c r="G9" s="1">
        <f t="shared" si="2"/>
        <v>-0.11722331391216945</v>
      </c>
      <c r="K9">
        <v>40555</v>
      </c>
      <c r="L9" s="1">
        <v>1285.96</v>
      </c>
      <c r="M9" s="1">
        <v>3465.31</v>
      </c>
      <c r="N9" s="1">
        <v>4.0853999999999999</v>
      </c>
      <c r="O9" s="1">
        <v>3.3650000000000002</v>
      </c>
      <c r="T9">
        <v>40755</v>
      </c>
      <c r="U9" s="1">
        <f t="shared" si="3"/>
        <v>1325.1849950000001</v>
      </c>
      <c r="V9" s="1">
        <f t="shared" si="4"/>
        <v>789.86290493922411</v>
      </c>
      <c r="W9" s="1">
        <f t="shared" si="5"/>
        <v>2.8793523809523802</v>
      </c>
      <c r="X9" s="1"/>
      <c r="Y9" s="11">
        <f t="shared" si="6"/>
        <v>2.7519428893814049E-2</v>
      </c>
      <c r="Z9" s="11">
        <f t="shared" si="6"/>
        <v>5.5872178467419834E-2</v>
      </c>
    </row>
    <row r="10" spans="1:31" x14ac:dyDescent="0.2">
      <c r="A10">
        <v>40816</v>
      </c>
      <c r="B10" s="1">
        <v>1131.42</v>
      </c>
      <c r="C10" s="1">
        <v>14.99</v>
      </c>
      <c r="D10" s="3">
        <f t="shared" si="0"/>
        <v>1.9313666666666671</v>
      </c>
      <c r="E10" s="3"/>
      <c r="F10" s="1">
        <f t="shared" si="1"/>
        <v>-7.6272643442940713E-2</v>
      </c>
      <c r="G10" s="1">
        <f t="shared" si="2"/>
        <v>-0.22934233794288528</v>
      </c>
      <c r="K10">
        <v>40556</v>
      </c>
      <c r="L10" s="1">
        <v>1283.76</v>
      </c>
      <c r="M10" s="1">
        <v>3442.95</v>
      </c>
      <c r="N10" s="1">
        <v>4.0719000000000003</v>
      </c>
      <c r="O10" s="1">
        <v>3.2972000000000001</v>
      </c>
      <c r="T10">
        <v>40786</v>
      </c>
      <c r="U10" s="1">
        <f t="shared" si="3"/>
        <v>1177.1928523809522</v>
      </c>
      <c r="V10" s="1">
        <f t="shared" si="4"/>
        <v>704.9865395619828</v>
      </c>
      <c r="W10" s="1">
        <f t="shared" si="5"/>
        <v>2.1685761904761902</v>
      </c>
      <c r="X10" s="1"/>
      <c r="Y10" s="11">
        <f t="shared" si="6"/>
        <v>-0.12081598912245917</v>
      </c>
      <c r="Z10" s="11">
        <f t="shared" si="6"/>
        <v>-0.1160772687490399</v>
      </c>
    </row>
    <row r="11" spans="1:31" x14ac:dyDescent="0.2">
      <c r="A11">
        <v>40847</v>
      </c>
      <c r="B11" s="1">
        <v>1253.3</v>
      </c>
      <c r="C11" s="1">
        <v>15</v>
      </c>
      <c r="D11" s="3">
        <f t="shared" si="0"/>
        <v>2.1551333333333336</v>
      </c>
      <c r="E11" s="3"/>
      <c r="F11" s="1">
        <f t="shared" si="1"/>
        <v>0.1006984132407345</v>
      </c>
      <c r="G11" s="1">
        <f t="shared" si="2"/>
        <v>-9.4128942215207989E-4</v>
      </c>
      <c r="K11">
        <v>40557</v>
      </c>
      <c r="L11" s="1">
        <v>1293.24</v>
      </c>
      <c r="M11" s="1">
        <v>3476.26</v>
      </c>
      <c r="N11" s="1">
        <v>4.0815999999999999</v>
      </c>
      <c r="O11" s="1">
        <v>3.3231000000000002</v>
      </c>
      <c r="T11">
        <v>40816</v>
      </c>
      <c r="U11" s="1">
        <f t="shared" si="3"/>
        <v>1172.3520200000003</v>
      </c>
      <c r="V11" s="1">
        <f t="shared" si="4"/>
        <v>609.08176774519256</v>
      </c>
      <c r="W11" s="1">
        <f t="shared" si="5"/>
        <v>1.9313666666666671</v>
      </c>
      <c r="X11" s="1"/>
      <c r="Y11" s="11">
        <f t="shared" si="6"/>
        <v>-5.9261771291231283E-3</v>
      </c>
      <c r="Z11" s="11">
        <f t="shared" si="6"/>
        <v>-0.14803170142174571</v>
      </c>
    </row>
    <row r="12" spans="1:31" x14ac:dyDescent="0.2">
      <c r="A12">
        <v>40877</v>
      </c>
      <c r="B12" s="1">
        <v>1246.96</v>
      </c>
      <c r="C12" s="1">
        <v>12.9</v>
      </c>
      <c r="D12" s="3">
        <f t="shared" si="0"/>
        <v>2.0098190476190481</v>
      </c>
      <c r="E12" s="3"/>
      <c r="F12" s="1">
        <f t="shared" si="1"/>
        <v>-6.865817101194098E-3</v>
      </c>
      <c r="G12" s="1">
        <f t="shared" si="2"/>
        <v>-0.15261722339909672</v>
      </c>
      <c r="K12">
        <v>40560</v>
      </c>
      <c r="M12" s="1">
        <v>3476.42</v>
      </c>
      <c r="N12" s="1">
        <v>4.1349</v>
      </c>
      <c r="O12" s="1">
        <v>3.3662999999999998</v>
      </c>
      <c r="T12">
        <v>40847</v>
      </c>
      <c r="U12" s="1">
        <f t="shared" si="3"/>
        <v>1207.2166666666667</v>
      </c>
      <c r="V12" s="1">
        <f t="shared" si="4"/>
        <v>534.71526558616824</v>
      </c>
      <c r="W12" s="1">
        <f t="shared" si="5"/>
        <v>2.1551333333333336</v>
      </c>
      <c r="X12" s="1"/>
      <c r="Y12" s="11">
        <f t="shared" si="6"/>
        <v>2.7697251600864472E-2</v>
      </c>
      <c r="Z12" s="11">
        <f t="shared" si="6"/>
        <v>-0.13182631133607267</v>
      </c>
    </row>
    <row r="13" spans="1:31" x14ac:dyDescent="0.2">
      <c r="A13">
        <v>40907</v>
      </c>
      <c r="B13" s="1">
        <v>1257.6099999999999</v>
      </c>
      <c r="C13" s="1">
        <v>15.81</v>
      </c>
      <c r="D13" s="3">
        <f t="shared" si="0"/>
        <v>1.9343190476190473</v>
      </c>
      <c r="E13" s="3"/>
      <c r="F13" s="1">
        <f t="shared" si="1"/>
        <v>6.8310569059724735E-3</v>
      </c>
      <c r="G13" s="1">
        <f t="shared" si="2"/>
        <v>0.20174189164325057</v>
      </c>
      <c r="K13">
        <v>40561</v>
      </c>
      <c r="L13" s="1">
        <v>1295.02</v>
      </c>
      <c r="M13" s="1">
        <v>3477.51</v>
      </c>
      <c r="N13" s="1">
        <v>4.0682</v>
      </c>
      <c r="O13" s="1">
        <v>3.339</v>
      </c>
      <c r="T13">
        <v>40877</v>
      </c>
      <c r="U13" s="1">
        <f t="shared" si="3"/>
        <v>1226.8219950000002</v>
      </c>
      <c r="V13" s="1">
        <f t="shared" si="4"/>
        <v>575.6221090257186</v>
      </c>
      <c r="W13" s="1">
        <f t="shared" si="5"/>
        <v>2.0098190476190481</v>
      </c>
      <c r="X13" s="1"/>
      <c r="Y13" s="11">
        <f t="shared" si="6"/>
        <v>1.4315313761698319E-2</v>
      </c>
      <c r="Z13" s="11">
        <f t="shared" si="6"/>
        <v>7.1922659647821588E-2</v>
      </c>
    </row>
    <row r="14" spans="1:31" x14ac:dyDescent="0.2">
      <c r="A14">
        <v>40939</v>
      </c>
      <c r="B14" s="1">
        <v>1312.41</v>
      </c>
      <c r="C14" s="1">
        <v>17.9999</v>
      </c>
      <c r="D14" s="3">
        <f t="shared" si="0"/>
        <v>1.9341952380952381</v>
      </c>
      <c r="E14" s="3"/>
      <c r="F14" s="1">
        <f t="shared" si="1"/>
        <v>4.1041412617958163E-2</v>
      </c>
      <c r="G14" s="1">
        <f t="shared" si="2"/>
        <v>0.12811291633294644</v>
      </c>
      <c r="K14">
        <v>40562</v>
      </c>
      <c r="L14" s="1">
        <v>1281.92</v>
      </c>
      <c r="M14" s="1">
        <v>3494.9</v>
      </c>
      <c r="N14" s="1">
        <v>4.0461</v>
      </c>
      <c r="O14" s="1">
        <v>3.4487999999999999</v>
      </c>
      <c r="T14">
        <v>40908</v>
      </c>
      <c r="U14" s="1">
        <f t="shared" si="3"/>
        <v>1243.3238095238096</v>
      </c>
      <c r="V14" s="1">
        <f t="shared" si="4"/>
        <v>523.53023774562905</v>
      </c>
      <c r="W14" s="1">
        <f t="shared" si="5"/>
        <v>1.9343190476190473</v>
      </c>
      <c r="X14" s="1"/>
      <c r="Y14" s="11">
        <f t="shared" si="6"/>
        <v>1.1687754992367579E-2</v>
      </c>
      <c r="Z14" s="11">
        <f t="shared" si="6"/>
        <v>-9.6530043506008953E-2</v>
      </c>
    </row>
    <row r="15" spans="1:31" x14ac:dyDescent="0.2">
      <c r="A15">
        <v>40968</v>
      </c>
      <c r="B15" s="1">
        <v>1365.68</v>
      </c>
      <c r="C15" s="1">
        <v>18.2</v>
      </c>
      <c r="D15" s="3">
        <f t="shared" si="0"/>
        <v>1.9916047619047617</v>
      </c>
      <c r="E15" s="3"/>
      <c r="F15" s="1">
        <f t="shared" si="1"/>
        <v>3.8176799624133458E-2</v>
      </c>
      <c r="G15" s="1">
        <f t="shared" si="2"/>
        <v>9.4448599952888859E-3</v>
      </c>
      <c r="K15">
        <v>40563</v>
      </c>
      <c r="L15" s="1">
        <v>1280.26</v>
      </c>
      <c r="M15" s="1">
        <v>3522.6</v>
      </c>
      <c r="N15" s="1">
        <v>4.1177000000000001</v>
      </c>
      <c r="O15" s="1">
        <v>3.4041999999999999</v>
      </c>
      <c r="T15">
        <v>40939</v>
      </c>
      <c r="U15" s="1">
        <f t="shared" si="3"/>
        <v>1300.5780200000002</v>
      </c>
      <c r="V15" s="1">
        <f t="shared" si="4"/>
        <v>591.93341908425327</v>
      </c>
      <c r="W15" s="1">
        <f t="shared" si="5"/>
        <v>1.9341952380952381</v>
      </c>
      <c r="X15" s="1"/>
      <c r="Y15" s="11">
        <f t="shared" si="6"/>
        <v>4.3409876589046971E-2</v>
      </c>
      <c r="Z15" s="11">
        <f t="shared" si="6"/>
        <v>0.12118873664595657</v>
      </c>
    </row>
    <row r="16" spans="1:31" x14ac:dyDescent="0.2">
      <c r="A16">
        <v>40998</v>
      </c>
      <c r="B16" s="1">
        <v>1408.47</v>
      </c>
      <c r="C16" s="1">
        <v>18.085100000000001</v>
      </c>
      <c r="D16" s="3">
        <f t="shared" si="0"/>
        <v>2.1950904761904764</v>
      </c>
      <c r="E16" s="3"/>
      <c r="F16" s="1">
        <f t="shared" si="1"/>
        <v>2.9193240858995422E-2</v>
      </c>
      <c r="G16" s="1">
        <f t="shared" si="2"/>
        <v>-7.991494153260852E-3</v>
      </c>
      <c r="K16">
        <v>40564</v>
      </c>
      <c r="L16" s="1">
        <v>1283.3499999999999</v>
      </c>
      <c r="M16" s="1">
        <v>3523.59</v>
      </c>
      <c r="N16" s="1">
        <v>4.0861999999999998</v>
      </c>
      <c r="O16" s="1">
        <v>3.4043999999999999</v>
      </c>
      <c r="T16">
        <v>40968</v>
      </c>
      <c r="U16" s="1">
        <f t="shared" si="3"/>
        <v>1350.5790571428572</v>
      </c>
      <c r="V16" s="1">
        <f t="shared" si="4"/>
        <v>580.11551155115524</v>
      </c>
      <c r="W16" s="1">
        <f t="shared" si="5"/>
        <v>1.9916047619047617</v>
      </c>
      <c r="X16" s="1"/>
      <c r="Y16" s="11">
        <f t="shared" si="6"/>
        <v>3.6114103522535308E-2</v>
      </c>
      <c r="Z16" s="11">
        <f t="shared" si="6"/>
        <v>-2.1777451000237862E-2</v>
      </c>
    </row>
    <row r="17" spans="1:26" x14ac:dyDescent="0.2">
      <c r="A17">
        <v>41029</v>
      </c>
      <c r="B17" s="1">
        <v>1397.91</v>
      </c>
      <c r="C17" s="1">
        <v>13.37</v>
      </c>
      <c r="D17" s="3">
        <f t="shared" si="0"/>
        <v>1.9269000000000001</v>
      </c>
      <c r="E17" s="3"/>
      <c r="F17" s="1">
        <f t="shared" si="1"/>
        <v>-9.3533158337734939E-3</v>
      </c>
      <c r="G17" s="1">
        <f t="shared" si="2"/>
        <v>-0.30390257475693855</v>
      </c>
      <c r="K17">
        <v>40567</v>
      </c>
      <c r="L17" s="1">
        <v>1290.8399999999999</v>
      </c>
      <c r="M17" s="1">
        <v>3628.48</v>
      </c>
      <c r="N17" s="1">
        <v>4.1158999999999999</v>
      </c>
      <c r="O17" s="1">
        <v>3.3283999999999998</v>
      </c>
      <c r="T17">
        <v>40999</v>
      </c>
      <c r="U17" s="1">
        <f t="shared" si="3"/>
        <v>1389.9628571428573</v>
      </c>
      <c r="V17" s="1">
        <f t="shared" si="4"/>
        <v>535.94581432185169</v>
      </c>
      <c r="W17" s="1">
        <f t="shared" si="5"/>
        <v>2.1950904761904764</v>
      </c>
      <c r="X17" s="1"/>
      <c r="Y17" s="11">
        <f t="shared" si="6"/>
        <v>2.7085298699468501E-2</v>
      </c>
      <c r="Z17" s="11">
        <f t="shared" si="6"/>
        <v>-8.0852473184089182E-2</v>
      </c>
    </row>
    <row r="18" spans="1:26" x14ac:dyDescent="0.2">
      <c r="A18">
        <v>41060</v>
      </c>
      <c r="B18" s="1">
        <v>1310.33</v>
      </c>
      <c r="C18" s="1">
        <v>13.78</v>
      </c>
      <c r="D18" s="3">
        <f t="shared" si="0"/>
        <v>1.6587285714285716</v>
      </c>
      <c r="E18" s="3"/>
      <c r="F18" s="1">
        <f t="shared" si="1"/>
        <v>-6.6303712332384357E-2</v>
      </c>
      <c r="G18" s="1">
        <f t="shared" si="2"/>
        <v>2.8600412309745697E-2</v>
      </c>
      <c r="K18">
        <v>40568</v>
      </c>
      <c r="L18" s="1">
        <v>1291.1801</v>
      </c>
      <c r="M18" s="1">
        <v>3613.73</v>
      </c>
      <c r="N18" s="1">
        <v>4.0827999999999998</v>
      </c>
      <c r="O18" s="1">
        <v>3.4146000000000001</v>
      </c>
      <c r="T18">
        <v>41029</v>
      </c>
      <c r="U18" s="1">
        <f t="shared" si="3"/>
        <v>1387.4785523809526</v>
      </c>
      <c r="V18" s="1">
        <f t="shared" si="4"/>
        <v>440.89669635423587</v>
      </c>
      <c r="W18" s="1">
        <f t="shared" si="5"/>
        <v>1.9269000000000001</v>
      </c>
      <c r="X18" s="1"/>
      <c r="Y18" s="11">
        <f t="shared" si="6"/>
        <v>-3.6164875678192632E-3</v>
      </c>
      <c r="Z18" s="11">
        <f t="shared" si="6"/>
        <v>-0.1970500349387054</v>
      </c>
    </row>
    <row r="19" spans="1:26" x14ac:dyDescent="0.2">
      <c r="A19">
        <v>41089</v>
      </c>
      <c r="B19" s="1">
        <v>1362.16</v>
      </c>
      <c r="C19" s="1">
        <v>14.54</v>
      </c>
      <c r="D19" s="3">
        <f t="shared" si="0"/>
        <v>1.5768809523809524</v>
      </c>
      <c r="E19" s="3"/>
      <c r="F19" s="1">
        <f t="shared" si="1"/>
        <v>3.7411341895306219E-2</v>
      </c>
      <c r="G19" s="1">
        <f t="shared" si="2"/>
        <v>5.2303887171329791E-2</v>
      </c>
      <c r="K19">
        <v>40569</v>
      </c>
      <c r="L19" s="1">
        <v>1296.6300000000001</v>
      </c>
      <c r="M19" s="1">
        <v>3604.8</v>
      </c>
      <c r="N19" s="1">
        <v>4.0963000000000003</v>
      </c>
      <c r="O19" s="1">
        <v>3.3873000000000002</v>
      </c>
      <c r="T19">
        <v>41060</v>
      </c>
      <c r="U19" s="1">
        <f t="shared" si="3"/>
        <v>1334.9934900000001</v>
      </c>
      <c r="V19" s="1">
        <f t="shared" si="4"/>
        <v>378.6374264731279</v>
      </c>
      <c r="W19" s="1">
        <f t="shared" si="5"/>
        <v>1.6587285714285716</v>
      </c>
      <c r="X19" s="1"/>
      <c r="Y19" s="11">
        <f t="shared" si="6"/>
        <v>-4.0166155501608784E-2</v>
      </c>
      <c r="Z19" s="11">
        <f t="shared" si="6"/>
        <v>-0.1538359727279201</v>
      </c>
    </row>
    <row r="20" spans="1:26" x14ac:dyDescent="0.2">
      <c r="A20">
        <v>41121</v>
      </c>
      <c r="B20" s="1">
        <v>1379.32</v>
      </c>
      <c r="C20" s="1">
        <v>13.03</v>
      </c>
      <c r="D20" s="3">
        <f t="shared" si="0"/>
        <v>1.5521666666666667</v>
      </c>
      <c r="E20" s="3"/>
      <c r="F20" s="1">
        <f t="shared" si="1"/>
        <v>1.1205744143417995E-2</v>
      </c>
      <c r="G20" s="1">
        <f t="shared" si="2"/>
        <v>-0.11096228579791259</v>
      </c>
      <c r="K20">
        <v>40570</v>
      </c>
      <c r="L20" s="1">
        <v>1299.54</v>
      </c>
      <c r="M20" s="1">
        <v>3603.44</v>
      </c>
      <c r="N20" s="1">
        <v>4.1058000000000003</v>
      </c>
      <c r="O20" s="1">
        <v>3.3214000000000001</v>
      </c>
      <c r="T20">
        <v>41090</v>
      </c>
      <c r="U20" s="1">
        <f t="shared" si="3"/>
        <v>1323.4847714285715</v>
      </c>
      <c r="V20" s="1">
        <f t="shared" si="4"/>
        <v>349.51853484911328</v>
      </c>
      <c r="W20" s="1">
        <f t="shared" si="5"/>
        <v>1.5768809523809524</v>
      </c>
      <c r="X20" s="1"/>
      <c r="Y20" s="11">
        <f t="shared" si="6"/>
        <v>-1.0039498452980286E-2</v>
      </c>
      <c r="Z20" s="11">
        <f t="shared" si="6"/>
        <v>-8.1403815418905776E-2</v>
      </c>
    </row>
    <row r="21" spans="1:26" x14ac:dyDescent="0.2">
      <c r="A21">
        <v>41152</v>
      </c>
      <c r="B21" s="1">
        <v>1406.58</v>
      </c>
      <c r="C21" s="1">
        <v>13.74</v>
      </c>
      <c r="D21" s="3">
        <f t="shared" si="0"/>
        <v>1.6967238095238095</v>
      </c>
      <c r="E21" s="3"/>
      <c r="F21" s="1">
        <f t="shared" si="1"/>
        <v>1.8277965596697213E-2</v>
      </c>
      <c r="G21" s="1">
        <f t="shared" si="2"/>
        <v>5.1764259249764313E-2</v>
      </c>
      <c r="K21">
        <v>40571</v>
      </c>
      <c r="L21" s="1">
        <v>1276.3399999999999</v>
      </c>
      <c r="M21" s="1">
        <v>3546.26</v>
      </c>
      <c r="N21" s="1">
        <v>4.1863999999999999</v>
      </c>
      <c r="O21" s="1">
        <v>3.3704000000000001</v>
      </c>
      <c r="P21" s="1">
        <f t="shared" ref="P21:P84" si="7">+AVERAGE(L1:L21)</f>
        <v>1282.4342210526318</v>
      </c>
      <c r="Q21" s="1">
        <f>+AVERAGE(M1:M21)/AVERAGE(N1:N21)</f>
        <v>849.73664059575742</v>
      </c>
      <c r="R21" s="1">
        <f>AVERAGE(O1:O21)</f>
        <v>3.3618150000000009</v>
      </c>
      <c r="T21">
        <v>41121</v>
      </c>
      <c r="U21" s="1">
        <f t="shared" si="3"/>
        <v>1359.4900050000001</v>
      </c>
      <c r="V21" s="1">
        <f t="shared" si="4"/>
        <v>357.18177501890369</v>
      </c>
      <c r="W21" s="1">
        <f t="shared" si="5"/>
        <v>1.5521666666666667</v>
      </c>
      <c r="X21" s="1"/>
      <c r="Y21" s="11">
        <f t="shared" ref="Y21:Z36" si="8">LN(U21)-LN(U20)-LN(1+$W20%/12)</f>
        <v>2.5528191935054598E-2</v>
      </c>
      <c r="Z21" s="11">
        <f t="shared" si="8"/>
        <v>2.0375028347690536E-2</v>
      </c>
    </row>
    <row r="22" spans="1:26" x14ac:dyDescent="0.2">
      <c r="A22">
        <v>41180</v>
      </c>
      <c r="B22" s="1">
        <v>1440.67</v>
      </c>
      <c r="C22" s="1">
        <v>15.74</v>
      </c>
      <c r="D22" s="3">
        <f t="shared" si="0"/>
        <v>1.6932571428571428</v>
      </c>
      <c r="E22" s="3"/>
      <c r="F22" s="1">
        <f t="shared" si="1"/>
        <v>2.2534119209231592E-2</v>
      </c>
      <c r="G22" s="1">
        <f t="shared" si="2"/>
        <v>0.13448101835408494</v>
      </c>
      <c r="K22">
        <v>40574</v>
      </c>
      <c r="L22" s="1">
        <v>1286.1199999999999</v>
      </c>
      <c r="M22" s="1">
        <v>3540.59</v>
      </c>
      <c r="N22" s="1">
        <v>4.0997000000000003</v>
      </c>
      <c r="O22" s="1">
        <v>3.4394</v>
      </c>
      <c r="P22" s="1">
        <f t="shared" si="7"/>
        <v>1282.61851</v>
      </c>
      <c r="Q22" s="1">
        <f t="shared" ref="Q22:Q85" si="9">+AVERAGE(M2:M22)/AVERAGE(N2:N22)</f>
        <v>850.39970367298736</v>
      </c>
      <c r="R22" s="1">
        <f t="shared" ref="R22:R85" si="10">AVERAGE(O2:O22)</f>
        <v>3.3655095238095249</v>
      </c>
      <c r="T22">
        <v>41152</v>
      </c>
      <c r="U22" s="1">
        <f t="shared" si="3"/>
        <v>1406.6185714285714</v>
      </c>
      <c r="V22" s="1">
        <f t="shared" si="4"/>
        <v>370.80023936855611</v>
      </c>
      <c r="W22" s="1">
        <f t="shared" si="5"/>
        <v>1.6967238095238095</v>
      </c>
      <c r="X22" s="1"/>
      <c r="Y22" s="11">
        <f t="shared" si="8"/>
        <v>3.278637836431926E-2</v>
      </c>
      <c r="Z22" s="11">
        <f t="shared" si="8"/>
        <v>3.6126016912970085E-2</v>
      </c>
    </row>
    <row r="23" spans="1:26" x14ac:dyDescent="0.2">
      <c r="A23">
        <v>41213</v>
      </c>
      <c r="B23" s="1">
        <v>1412.16</v>
      </c>
      <c r="C23" s="1">
        <v>17</v>
      </c>
      <c r="D23" s="3">
        <f t="shared" si="0"/>
        <v>1.6873619047619048</v>
      </c>
      <c r="E23" s="3"/>
      <c r="F23" s="1">
        <f t="shared" si="1"/>
        <v>-2.1397889085357582E-2</v>
      </c>
      <c r="G23" s="1">
        <f t="shared" si="2"/>
        <v>7.559804804010159E-2</v>
      </c>
      <c r="K23">
        <v>40575</v>
      </c>
      <c r="L23" s="1">
        <v>1307.5899999999999</v>
      </c>
      <c r="M23" s="1">
        <v>3545.71</v>
      </c>
      <c r="N23" s="1">
        <v>4.1459000000000001</v>
      </c>
      <c r="O23" s="1">
        <v>3.4771000000000001</v>
      </c>
      <c r="P23" s="1">
        <f t="shared" si="7"/>
        <v>1284.4045100000001</v>
      </c>
      <c r="Q23" s="1">
        <f t="shared" si="9"/>
        <v>851.46938200907255</v>
      </c>
      <c r="R23" s="1">
        <f t="shared" si="10"/>
        <v>3.3724000000000003</v>
      </c>
      <c r="T23">
        <v>41182</v>
      </c>
      <c r="U23" s="1">
        <f t="shared" si="3"/>
        <v>1441.5774849999998</v>
      </c>
      <c r="V23" s="1">
        <f t="shared" si="4"/>
        <v>386.59629176089214</v>
      </c>
      <c r="W23" s="1">
        <f t="shared" si="5"/>
        <v>1.6932571428571428</v>
      </c>
      <c r="X23" s="1"/>
      <c r="Y23" s="11">
        <f t="shared" si="8"/>
        <v>2.3136403978009697E-2</v>
      </c>
      <c r="Z23" s="11">
        <f t="shared" si="8"/>
        <v>4.030455772216384E-2</v>
      </c>
    </row>
    <row r="24" spans="1:26" x14ac:dyDescent="0.2">
      <c r="A24">
        <v>41243</v>
      </c>
      <c r="B24" s="1">
        <v>1416.18</v>
      </c>
      <c r="C24" s="1">
        <v>16.7</v>
      </c>
      <c r="D24" s="3">
        <f t="shared" si="0"/>
        <v>1.6768904761904766</v>
      </c>
      <c r="E24" s="3"/>
      <c r="F24" s="1">
        <f t="shared" si="1"/>
        <v>1.437511498965185E-3</v>
      </c>
      <c r="G24" s="1">
        <f t="shared" si="2"/>
        <v>-1.9209771872201652E-2</v>
      </c>
      <c r="K24">
        <v>40576</v>
      </c>
      <c r="L24" s="1">
        <v>1304.03</v>
      </c>
      <c r="M24" s="1">
        <v>3601.45</v>
      </c>
      <c r="N24" s="1">
        <v>4.1483999999999996</v>
      </c>
      <c r="O24" s="1">
        <v>3.5488</v>
      </c>
      <c r="P24" s="1">
        <f t="shared" si="7"/>
        <v>1286.09601</v>
      </c>
      <c r="Q24" s="1">
        <f t="shared" si="9"/>
        <v>852.96768045370573</v>
      </c>
      <c r="R24" s="1">
        <f t="shared" si="10"/>
        <v>3.3828809523809529</v>
      </c>
      <c r="T24">
        <v>41213</v>
      </c>
      <c r="U24" s="1">
        <f t="shared" si="3"/>
        <v>1437.0478894736843</v>
      </c>
      <c r="V24" s="1">
        <f t="shared" si="4"/>
        <v>371.22078192127327</v>
      </c>
      <c r="W24" s="1">
        <f t="shared" si="5"/>
        <v>1.6873619047619048</v>
      </c>
      <c r="X24" s="1"/>
      <c r="Y24" s="11">
        <f t="shared" si="8"/>
        <v>-4.5571101638478793E-3</v>
      </c>
      <c r="Z24" s="11">
        <f t="shared" si="8"/>
        <v>-4.1994042703556916E-2</v>
      </c>
    </row>
    <row r="25" spans="1:26" x14ac:dyDescent="0.2">
      <c r="A25">
        <v>41274</v>
      </c>
      <c r="B25" s="1">
        <v>1426.19</v>
      </c>
      <c r="C25" s="1">
        <v>15.64</v>
      </c>
      <c r="D25" s="3">
        <f t="shared" si="0"/>
        <v>1.8286761904761908</v>
      </c>
      <c r="E25" s="3"/>
      <c r="F25" s="1">
        <f t="shared" si="1"/>
        <v>5.6470138482334793E-3</v>
      </c>
      <c r="G25" s="1">
        <f t="shared" si="2"/>
        <v>-6.6973417568768331E-2</v>
      </c>
      <c r="K25">
        <v>40577</v>
      </c>
      <c r="L25" s="1">
        <v>1307.0999999999999</v>
      </c>
      <c r="M25" s="1">
        <v>3543.47</v>
      </c>
      <c r="N25" s="1">
        <v>4.1538000000000004</v>
      </c>
      <c r="O25" s="1">
        <v>3.6356000000000002</v>
      </c>
      <c r="P25" s="1">
        <f t="shared" si="7"/>
        <v>1287.6230049999999</v>
      </c>
      <c r="Q25" s="1">
        <f t="shared" si="9"/>
        <v>853.49822090910698</v>
      </c>
      <c r="R25" s="1">
        <f t="shared" si="10"/>
        <v>3.3909857142857143</v>
      </c>
      <c r="T25">
        <v>41243</v>
      </c>
      <c r="U25" s="1">
        <f t="shared" si="3"/>
        <v>1392.8585100000003</v>
      </c>
      <c r="V25" s="1">
        <f t="shared" si="4"/>
        <v>360.53908198457441</v>
      </c>
      <c r="W25" s="1">
        <f t="shared" si="5"/>
        <v>1.6768904761904766</v>
      </c>
      <c r="X25" s="1"/>
      <c r="Y25" s="11">
        <f t="shared" si="8"/>
        <v>-3.2637962295992383E-2</v>
      </c>
      <c r="Z25" s="11">
        <f t="shared" si="8"/>
        <v>-3.0601771015751476E-2</v>
      </c>
    </row>
    <row r="26" spans="1:26" x14ac:dyDescent="0.2">
      <c r="A26">
        <v>41305</v>
      </c>
      <c r="B26" s="1">
        <v>1498.11</v>
      </c>
      <c r="C26" s="1">
        <v>15.83</v>
      </c>
      <c r="D26" s="3">
        <f t="shared" si="0"/>
        <v>1.9774619047619046</v>
      </c>
      <c r="E26" s="3"/>
      <c r="F26" s="1">
        <f t="shared" si="1"/>
        <v>4.7675023819666679E-2</v>
      </c>
      <c r="G26" s="1">
        <f t="shared" si="2"/>
        <v>1.0552401902843653E-2</v>
      </c>
      <c r="K26">
        <v>40578</v>
      </c>
      <c r="L26" s="1">
        <v>1310.87</v>
      </c>
      <c r="M26" s="1">
        <v>3539.06</v>
      </c>
      <c r="N26" s="1">
        <v>4.1623000000000001</v>
      </c>
      <c r="O26" s="1">
        <v>3.6299000000000001</v>
      </c>
      <c r="P26" s="1">
        <f t="shared" si="7"/>
        <v>1289.4740049999998</v>
      </c>
      <c r="Q26" s="1">
        <f t="shared" si="9"/>
        <v>854.43739975622577</v>
      </c>
      <c r="R26" s="1">
        <f t="shared" si="10"/>
        <v>3.4022571428571431</v>
      </c>
      <c r="T26">
        <v>41274</v>
      </c>
      <c r="U26" s="1">
        <f t="shared" si="3"/>
        <v>1421.9947571428572</v>
      </c>
      <c r="V26" s="1">
        <f t="shared" si="4"/>
        <v>448.92675805590181</v>
      </c>
      <c r="W26" s="1">
        <f t="shared" si="5"/>
        <v>1.8286761904761908</v>
      </c>
      <c r="X26" s="1"/>
      <c r="Y26" s="11">
        <f t="shared" si="8"/>
        <v>1.9306093658589669E-2</v>
      </c>
      <c r="Z26" s="11">
        <f t="shared" si="8"/>
        <v>0.21786295745606407</v>
      </c>
    </row>
    <row r="27" spans="1:26" x14ac:dyDescent="0.2">
      <c r="A27">
        <v>41333</v>
      </c>
      <c r="B27" s="1">
        <v>1514.68</v>
      </c>
      <c r="C27" s="1">
        <v>17.5059</v>
      </c>
      <c r="D27" s="3">
        <f t="shared" si="0"/>
        <v>1.9426809523809525</v>
      </c>
      <c r="E27" s="3"/>
      <c r="F27" s="1">
        <f t="shared" si="1"/>
        <v>9.3533532400941598E-3</v>
      </c>
      <c r="G27" s="1">
        <f t="shared" si="2"/>
        <v>9.8984564425745589E-2</v>
      </c>
      <c r="K27">
        <v>40581</v>
      </c>
      <c r="L27" s="1">
        <v>1319.05</v>
      </c>
      <c r="M27" s="1">
        <v>3563.35</v>
      </c>
      <c r="N27" s="1">
        <v>4.1303999999999998</v>
      </c>
      <c r="O27" s="1">
        <v>3.7372999999999998</v>
      </c>
      <c r="P27" s="1">
        <f t="shared" si="7"/>
        <v>1291.8515049999999</v>
      </c>
      <c r="Q27" s="1">
        <f t="shared" si="9"/>
        <v>856.90971180130293</v>
      </c>
      <c r="R27" s="1">
        <f t="shared" si="10"/>
        <v>3.4219523809523813</v>
      </c>
      <c r="T27">
        <v>41305</v>
      </c>
      <c r="U27" s="1">
        <f t="shared" si="3"/>
        <v>1481.2940099999998</v>
      </c>
      <c r="V27" s="1">
        <f t="shared" si="4"/>
        <v>452.01464246758684</v>
      </c>
      <c r="W27" s="1">
        <f t="shared" si="5"/>
        <v>1.9774619047619046</v>
      </c>
      <c r="X27" s="1"/>
      <c r="Y27" s="11">
        <f t="shared" si="8"/>
        <v>3.9332655565186586E-2</v>
      </c>
      <c r="Z27" s="11">
        <f t="shared" si="8"/>
        <v>5.3320852079870897E-3</v>
      </c>
    </row>
    <row r="28" spans="1:26" x14ac:dyDescent="0.2">
      <c r="A28">
        <v>41362</v>
      </c>
      <c r="B28" s="1">
        <v>1569.19</v>
      </c>
      <c r="C28" s="1">
        <v>15.2</v>
      </c>
      <c r="D28" s="3">
        <f t="shared" si="0"/>
        <v>1.7711857142857146</v>
      </c>
      <c r="E28" s="3"/>
      <c r="F28" s="1">
        <f t="shared" si="1"/>
        <v>3.3737775343743524E-2</v>
      </c>
      <c r="G28" s="1">
        <f t="shared" si="2"/>
        <v>-0.1428601309008373</v>
      </c>
      <c r="K28">
        <v>40582</v>
      </c>
      <c r="L28" s="1">
        <v>1324.5699</v>
      </c>
      <c r="M28" s="1">
        <v>3613.81</v>
      </c>
      <c r="N28" s="1">
        <v>4.133</v>
      </c>
      <c r="O28" s="1">
        <v>3.6465000000000001</v>
      </c>
      <c r="P28" s="1">
        <f t="shared" si="7"/>
        <v>1294.5924999999997</v>
      </c>
      <c r="Q28" s="1">
        <f t="shared" si="9"/>
        <v>859.88640154955465</v>
      </c>
      <c r="R28" s="1">
        <f t="shared" si="10"/>
        <v>3.4392523809523809</v>
      </c>
      <c r="T28">
        <v>41333</v>
      </c>
      <c r="U28" s="1">
        <f t="shared" si="3"/>
        <v>1511.6015050000001</v>
      </c>
      <c r="V28" s="1">
        <f t="shared" si="4"/>
        <v>428.39969224850944</v>
      </c>
      <c r="W28" s="1">
        <f t="shared" si="5"/>
        <v>1.9426809523809525</v>
      </c>
      <c r="X28" s="1"/>
      <c r="Y28" s="11">
        <f t="shared" si="8"/>
        <v>1.860712262606971E-2</v>
      </c>
      <c r="Z28" s="11">
        <f t="shared" si="8"/>
        <v>-5.5304482596210416E-2</v>
      </c>
    </row>
    <row r="29" spans="1:26" x14ac:dyDescent="0.2">
      <c r="A29">
        <v>41394</v>
      </c>
      <c r="B29" s="1">
        <v>1597.57</v>
      </c>
      <c r="C29" s="1">
        <v>14.4</v>
      </c>
      <c r="D29" s="3">
        <f t="shared" si="0"/>
        <v>1.8249238095238094</v>
      </c>
      <c r="E29" s="3"/>
      <c r="F29" s="1">
        <f t="shared" si="1"/>
        <v>1.6449262221467153E-2</v>
      </c>
      <c r="G29" s="1">
        <f t="shared" si="2"/>
        <v>-5.5542121165733635E-2</v>
      </c>
      <c r="K29">
        <v>40583</v>
      </c>
      <c r="L29" s="1">
        <v>1320.88</v>
      </c>
      <c r="M29" s="1">
        <v>3636.9</v>
      </c>
      <c r="N29" s="1">
        <v>4.117</v>
      </c>
      <c r="O29" s="1">
        <v>3.6928000000000001</v>
      </c>
      <c r="P29" s="1">
        <f t="shared" si="7"/>
        <v>1296.9124999999999</v>
      </c>
      <c r="Q29" s="1">
        <f t="shared" si="9"/>
        <v>862.11472310312524</v>
      </c>
      <c r="R29" s="1">
        <f t="shared" si="10"/>
        <v>3.4560714285714287</v>
      </c>
      <c r="T29">
        <v>41364</v>
      </c>
      <c r="U29" s="1">
        <f t="shared" si="3"/>
        <v>1549.107619047619</v>
      </c>
      <c r="V29" s="1">
        <f t="shared" si="4"/>
        <v>420.2857243089955</v>
      </c>
      <c r="W29" s="1">
        <f t="shared" si="5"/>
        <v>1.7711857142857146</v>
      </c>
      <c r="X29" s="1"/>
      <c r="Y29" s="11">
        <f t="shared" si="8"/>
        <v>2.2891755575700411E-2</v>
      </c>
      <c r="Z29" s="11">
        <f t="shared" si="8"/>
        <v>-2.0739436030713411E-2</v>
      </c>
    </row>
    <row r="30" spans="1:26" x14ac:dyDescent="0.2">
      <c r="A30">
        <v>41425</v>
      </c>
      <c r="B30" s="1">
        <v>1630.74</v>
      </c>
      <c r="C30" s="1">
        <v>16.25</v>
      </c>
      <c r="D30" s="3">
        <f t="shared" si="0"/>
        <v>2.247814285714286</v>
      </c>
      <c r="E30" s="3"/>
      <c r="F30" s="1">
        <f t="shared" si="1"/>
        <v>1.9030560109714552E-2</v>
      </c>
      <c r="G30" s="1">
        <f t="shared" si="2"/>
        <v>0.11934508755193025</v>
      </c>
      <c r="K30">
        <v>40584</v>
      </c>
      <c r="L30" s="1">
        <v>1321.87</v>
      </c>
      <c r="M30" s="1">
        <v>3664.82</v>
      </c>
      <c r="N30" s="1">
        <v>4.1412000000000004</v>
      </c>
      <c r="O30" s="1">
        <v>3.6288</v>
      </c>
      <c r="P30" s="1">
        <f t="shared" si="7"/>
        <v>1298.7079999999999</v>
      </c>
      <c r="Q30" s="1">
        <f t="shared" si="9"/>
        <v>863.86656715899835</v>
      </c>
      <c r="R30" s="1">
        <f t="shared" si="10"/>
        <v>3.468633333333333</v>
      </c>
      <c r="T30">
        <v>41394</v>
      </c>
      <c r="U30" s="1">
        <f t="shared" si="3"/>
        <v>1571.1085523809525</v>
      </c>
      <c r="V30" s="1">
        <f t="shared" si="4"/>
        <v>418.25538703827124</v>
      </c>
      <c r="W30" s="1">
        <f t="shared" si="5"/>
        <v>1.8249238095238094</v>
      </c>
      <c r="X30" s="1"/>
      <c r="Y30" s="11">
        <f t="shared" si="8"/>
        <v>1.2627519135076214E-2</v>
      </c>
      <c r="Z30" s="11">
        <f t="shared" si="8"/>
        <v>-6.3174561182226426E-3</v>
      </c>
    </row>
    <row r="31" spans="1:26" x14ac:dyDescent="0.2">
      <c r="A31">
        <v>41453</v>
      </c>
      <c r="B31" s="1">
        <v>1606.28</v>
      </c>
      <c r="C31" s="1">
        <v>15.200100000000001</v>
      </c>
      <c r="D31" s="3">
        <f t="shared" si="0"/>
        <v>2.5449190476190475</v>
      </c>
      <c r="E31" s="3"/>
      <c r="F31" s="1">
        <f t="shared" si="1"/>
        <v>-1.6984379357944824E-2</v>
      </c>
      <c r="G31" s="1">
        <f t="shared" si="2"/>
        <v>-6.8662328358031974E-2</v>
      </c>
      <c r="K31">
        <v>40585</v>
      </c>
      <c r="L31" s="1">
        <v>1329.15</v>
      </c>
      <c r="M31" s="1">
        <v>3648.26</v>
      </c>
      <c r="N31" s="1">
        <v>4.1695000000000002</v>
      </c>
      <c r="O31" s="1">
        <v>3.6194000000000002</v>
      </c>
      <c r="P31" s="1">
        <f t="shared" si="7"/>
        <v>1300.9774999999997</v>
      </c>
      <c r="Q31" s="1">
        <f t="shared" si="9"/>
        <v>865.26499859575074</v>
      </c>
      <c r="R31" s="1">
        <f t="shared" si="10"/>
        <v>3.4839761904761906</v>
      </c>
      <c r="T31">
        <v>41425</v>
      </c>
      <c r="U31" s="1">
        <f t="shared" si="3"/>
        <v>1644.8125</v>
      </c>
      <c r="V31" s="1">
        <f t="shared" si="4"/>
        <v>355.19191876013554</v>
      </c>
      <c r="W31" s="1">
        <f t="shared" si="5"/>
        <v>2.247814285714286</v>
      </c>
      <c r="X31" s="1"/>
      <c r="Y31" s="11">
        <f t="shared" si="8"/>
        <v>4.4325326797100724E-2</v>
      </c>
      <c r="Z31" s="11">
        <f t="shared" si="8"/>
        <v>-0.16495357475305322</v>
      </c>
    </row>
    <row r="32" spans="1:26" x14ac:dyDescent="0.2">
      <c r="A32">
        <v>41486</v>
      </c>
      <c r="B32" s="1">
        <v>1685.73</v>
      </c>
      <c r="C32" s="1">
        <v>18.690000000000001</v>
      </c>
      <c r="D32" s="3">
        <f t="shared" si="0"/>
        <v>2.7121761904761903</v>
      </c>
      <c r="E32" s="3"/>
      <c r="F32" s="1">
        <f t="shared" si="1"/>
        <v>4.6159237653465066E-2</v>
      </c>
      <c r="G32" s="1">
        <f t="shared" si="2"/>
        <v>0.20456809446600474</v>
      </c>
      <c r="K32">
        <v>40588</v>
      </c>
      <c r="L32" s="1">
        <v>1332.3199</v>
      </c>
      <c r="M32" s="1">
        <v>3631.8</v>
      </c>
      <c r="N32" s="1">
        <v>4.1814</v>
      </c>
      <c r="O32" s="1">
        <v>3.6044</v>
      </c>
      <c r="P32" s="1">
        <f t="shared" si="7"/>
        <v>1302.9314949999998</v>
      </c>
      <c r="Q32" s="1">
        <f t="shared" si="9"/>
        <v>866.06370832655102</v>
      </c>
      <c r="R32" s="1">
        <f t="shared" si="10"/>
        <v>3.4973714285714288</v>
      </c>
      <c r="T32">
        <v>41455</v>
      </c>
      <c r="U32" s="1">
        <f t="shared" si="3"/>
        <v>1619.3424000000002</v>
      </c>
      <c r="V32" s="1">
        <f t="shared" si="4"/>
        <v>408.40048303491386</v>
      </c>
      <c r="W32" s="1">
        <f t="shared" si="5"/>
        <v>2.5449190476190475</v>
      </c>
      <c r="X32" s="1"/>
      <c r="Y32" s="11">
        <f t="shared" si="8"/>
        <v>-1.7477681410109958E-2</v>
      </c>
      <c r="Z32" s="11">
        <f t="shared" si="8"/>
        <v>0.13771858305826712</v>
      </c>
    </row>
    <row r="33" spans="1:26" x14ac:dyDescent="0.2">
      <c r="A33">
        <v>41516</v>
      </c>
      <c r="B33" s="1">
        <v>1632.97</v>
      </c>
      <c r="C33" s="1">
        <v>18.48</v>
      </c>
      <c r="D33" s="3">
        <f t="shared" si="0"/>
        <v>2.8072476190476188</v>
      </c>
      <c r="E33" s="3"/>
      <c r="F33" s="1">
        <f t="shared" si="1"/>
        <v>-3.405585821884298E-2</v>
      </c>
      <c r="G33" s="1">
        <f t="shared" si="2"/>
        <v>-1.3557151789457864E-2</v>
      </c>
      <c r="K33">
        <v>40589</v>
      </c>
      <c r="L33" s="1">
        <v>1328.01</v>
      </c>
      <c r="M33" s="1">
        <v>3604.77</v>
      </c>
      <c r="N33" s="1">
        <v>4.1928000000000001</v>
      </c>
      <c r="O33" s="1">
        <v>3.6193</v>
      </c>
      <c r="P33" s="1">
        <f t="shared" si="7"/>
        <v>1304.1257095238093</v>
      </c>
      <c r="Q33" s="1">
        <f t="shared" si="9"/>
        <v>866.96592555675522</v>
      </c>
      <c r="R33" s="1">
        <f t="shared" si="10"/>
        <v>3.5094190476190477</v>
      </c>
      <c r="T33">
        <v>41486</v>
      </c>
      <c r="U33" s="1">
        <f t="shared" si="3"/>
        <v>1674.090985</v>
      </c>
      <c r="V33" s="1">
        <f t="shared" si="4"/>
        <v>468.01714429454319</v>
      </c>
      <c r="W33" s="1">
        <f t="shared" si="5"/>
        <v>2.7121761904761903</v>
      </c>
      <c r="X33" s="1"/>
      <c r="Y33" s="11">
        <f t="shared" si="8"/>
        <v>3.1131661310482048E-2</v>
      </c>
      <c r="Z33" s="11">
        <f t="shared" si="8"/>
        <v>0.13413813909180469</v>
      </c>
    </row>
    <row r="34" spans="1:26" x14ac:dyDescent="0.2">
      <c r="A34">
        <v>41547</v>
      </c>
      <c r="B34" s="1">
        <v>1681.55</v>
      </c>
      <c r="C34" s="1">
        <v>18.97</v>
      </c>
      <c r="D34" s="3">
        <f t="shared" si="0"/>
        <v>2.6021571428571426</v>
      </c>
      <c r="E34" s="3"/>
      <c r="F34" s="1">
        <f t="shared" si="1"/>
        <v>2.6978903445120245E-2</v>
      </c>
      <c r="G34" s="1">
        <f t="shared" si="2"/>
        <v>2.3833076790503088E-2</v>
      </c>
      <c r="K34">
        <v>40590</v>
      </c>
      <c r="L34" s="1">
        <v>1336.3199</v>
      </c>
      <c r="M34" s="1">
        <v>3642.2</v>
      </c>
      <c r="N34" s="1">
        <v>4.2255000000000003</v>
      </c>
      <c r="O34" s="1">
        <v>3.5724999999999998</v>
      </c>
      <c r="P34" s="1">
        <f t="shared" si="7"/>
        <v>1306.0923714285714</v>
      </c>
      <c r="Q34" s="1">
        <f t="shared" si="9"/>
        <v>867.29200661921425</v>
      </c>
      <c r="R34" s="1">
        <f t="shared" si="10"/>
        <v>3.5205380952380949</v>
      </c>
      <c r="T34">
        <v>41517</v>
      </c>
      <c r="U34" s="1">
        <f t="shared" si="3"/>
        <v>1668.3423809523806</v>
      </c>
      <c r="V34" s="1">
        <f t="shared" si="4"/>
        <v>549.87589499601313</v>
      </c>
      <c r="W34" s="1">
        <f t="shared" si="5"/>
        <v>2.8072476190476188</v>
      </c>
      <c r="X34" s="1"/>
      <c r="Y34" s="11">
        <f t="shared" si="8"/>
        <v>-5.6973717450023312E-3</v>
      </c>
      <c r="Z34" s="11">
        <f t="shared" si="8"/>
        <v>0.1589300824127618</v>
      </c>
    </row>
    <row r="35" spans="1:26" x14ac:dyDescent="0.2">
      <c r="A35">
        <v>41578</v>
      </c>
      <c r="B35" s="1">
        <v>1756.54</v>
      </c>
      <c r="C35" s="1">
        <v>22.97</v>
      </c>
      <c r="D35" s="3">
        <f t="shared" si="0"/>
        <v>2.7116142857142855</v>
      </c>
      <c r="E35" s="3"/>
      <c r="F35" s="1">
        <f t="shared" si="1"/>
        <v>4.1463861351688211E-2</v>
      </c>
      <c r="G35" s="1">
        <f t="shared" si="2"/>
        <v>0.18916411619368945</v>
      </c>
      <c r="K35">
        <v>40591</v>
      </c>
      <c r="L35" s="1">
        <v>1340.4301</v>
      </c>
      <c r="M35" s="1">
        <v>3616.79</v>
      </c>
      <c r="N35" s="1">
        <v>4.1985000000000001</v>
      </c>
      <c r="O35" s="1">
        <v>3.5798999999999999</v>
      </c>
      <c r="P35" s="1">
        <f t="shared" si="7"/>
        <v>1308.8785666666665</v>
      </c>
      <c r="Q35" s="1">
        <f t="shared" si="9"/>
        <v>867.17377184865006</v>
      </c>
      <c r="R35" s="1">
        <f t="shared" si="10"/>
        <v>3.5267809523809523</v>
      </c>
      <c r="T35">
        <v>41547</v>
      </c>
      <c r="U35" s="1">
        <f t="shared" si="3"/>
        <v>1687.1735000000001</v>
      </c>
      <c r="V35" s="1">
        <f t="shared" si="4"/>
        <v>583.210451564393</v>
      </c>
      <c r="W35" s="1">
        <f t="shared" si="5"/>
        <v>2.6021571428571426</v>
      </c>
      <c r="X35" s="1"/>
      <c r="Y35" s="11">
        <f t="shared" si="8"/>
        <v>8.8874553875797624E-3</v>
      </c>
      <c r="Z35" s="11">
        <f t="shared" si="8"/>
        <v>5.6518853351805759E-2</v>
      </c>
    </row>
    <row r="36" spans="1:26" x14ac:dyDescent="0.2">
      <c r="A36">
        <v>41607</v>
      </c>
      <c r="B36" s="1">
        <v>1805.81</v>
      </c>
      <c r="C36" s="1">
        <v>22.37</v>
      </c>
      <c r="D36" s="3">
        <f t="shared" si="0"/>
        <v>2.9094476190476182</v>
      </c>
      <c r="E36" s="3"/>
      <c r="F36" s="1">
        <f t="shared" si="1"/>
        <v>2.5406150226823059E-2</v>
      </c>
      <c r="G36" s="1">
        <f t="shared" si="2"/>
        <v>-2.8725370536351675E-2</v>
      </c>
      <c r="K36">
        <v>40592</v>
      </c>
      <c r="L36" s="1">
        <v>1343.01</v>
      </c>
      <c r="M36" s="1">
        <v>3583.11</v>
      </c>
      <c r="N36" s="1">
        <v>4.1711</v>
      </c>
      <c r="O36" s="1">
        <v>3.4533</v>
      </c>
      <c r="P36" s="1">
        <f t="shared" si="7"/>
        <v>1311.8666619047617</v>
      </c>
      <c r="Q36" s="1">
        <f t="shared" si="9"/>
        <v>867.33694147435938</v>
      </c>
      <c r="R36" s="1">
        <f t="shared" si="10"/>
        <v>3.529119047619047</v>
      </c>
      <c r="T36">
        <v>41578</v>
      </c>
      <c r="U36" s="1">
        <f t="shared" si="3"/>
        <v>1722.4638190476194</v>
      </c>
      <c r="V36" s="1">
        <f t="shared" si="4"/>
        <v>587.2098024351377</v>
      </c>
      <c r="W36" s="1">
        <f t="shared" si="5"/>
        <v>2.7116142857142855</v>
      </c>
      <c r="X36" s="1"/>
      <c r="Y36" s="11">
        <f t="shared" si="8"/>
        <v>1.8534958654522912E-2</v>
      </c>
      <c r="Z36" s="11">
        <f t="shared" si="8"/>
        <v>4.6679525232635605E-3</v>
      </c>
    </row>
    <row r="37" spans="1:26" x14ac:dyDescent="0.2">
      <c r="A37">
        <v>41639</v>
      </c>
      <c r="B37" s="1">
        <v>1848.36</v>
      </c>
      <c r="C37" s="1">
        <v>21.06</v>
      </c>
      <c r="D37" s="3">
        <f t="shared" si="0"/>
        <v>2.8029523809523802</v>
      </c>
      <c r="E37" s="3"/>
      <c r="F37" s="1">
        <f t="shared" si="1"/>
        <v>2.0867909626122887E-2</v>
      </c>
      <c r="G37" s="1">
        <f t="shared" si="2"/>
        <v>-6.2766874024588984E-2</v>
      </c>
      <c r="K37">
        <v>40595</v>
      </c>
      <c r="M37" s="1">
        <v>3593.13</v>
      </c>
      <c r="N37" s="1">
        <v>4.1374000000000004</v>
      </c>
      <c r="O37" s="1">
        <v>3.4847999999999999</v>
      </c>
      <c r="P37" s="1">
        <f t="shared" si="7"/>
        <v>1313.2924949999997</v>
      </c>
      <c r="Q37" s="1">
        <f t="shared" si="9"/>
        <v>867.62550361616206</v>
      </c>
      <c r="R37" s="1">
        <f t="shared" si="10"/>
        <v>3.5329476190476194</v>
      </c>
      <c r="T37">
        <v>41608</v>
      </c>
      <c r="U37" s="1">
        <f t="shared" si="3"/>
        <v>1783.5410099999997</v>
      </c>
      <c r="V37" s="1">
        <f t="shared" si="4"/>
        <v>590.6412565182668</v>
      </c>
      <c r="W37" s="1">
        <f t="shared" si="5"/>
        <v>2.9094476190476182</v>
      </c>
      <c r="X37" s="1"/>
      <c r="Y37" s="11">
        <f t="shared" ref="Y37:Z52" si="11">LN(U37)-LN(U36)-LN(1+$W36%/12)</f>
        <v>3.2587871549737447E-2</v>
      </c>
      <c r="Z37" s="11">
        <f t="shared" si="11"/>
        <v>3.5695221142704558E-3</v>
      </c>
    </row>
    <row r="38" spans="1:26" x14ac:dyDescent="0.2">
      <c r="A38">
        <v>41670</v>
      </c>
      <c r="B38" s="1">
        <v>1782.59</v>
      </c>
      <c r="C38" s="1">
        <v>18.87</v>
      </c>
      <c r="D38" s="3">
        <f t="shared" si="0"/>
        <v>2.707638095238095</v>
      </c>
      <c r="E38" s="3"/>
      <c r="F38" s="1">
        <f t="shared" si="1"/>
        <v>-3.8564466452300536E-2</v>
      </c>
      <c r="G38" s="1">
        <f t="shared" si="2"/>
        <v>-0.1121352172507241</v>
      </c>
      <c r="K38">
        <v>40596</v>
      </c>
      <c r="L38" s="1">
        <v>1315.45</v>
      </c>
      <c r="M38" s="1">
        <v>3635.26</v>
      </c>
      <c r="N38" s="1">
        <v>4.1942000000000004</v>
      </c>
      <c r="O38" s="1">
        <v>3.4477000000000002</v>
      </c>
      <c r="P38" s="1">
        <f t="shared" si="7"/>
        <v>1314.5229949999998</v>
      </c>
      <c r="Q38" s="1">
        <f t="shared" si="9"/>
        <v>866.92396992660611</v>
      </c>
      <c r="R38" s="1">
        <f t="shared" si="10"/>
        <v>3.5386285714285708</v>
      </c>
      <c r="T38">
        <v>41639</v>
      </c>
      <c r="U38" s="1">
        <f t="shared" si="3"/>
        <v>1807.7752238095238</v>
      </c>
      <c r="V38" s="1">
        <f t="shared" si="4"/>
        <v>676.19383482685714</v>
      </c>
      <c r="W38" s="1">
        <f t="shared" si="5"/>
        <v>2.8029523809523802</v>
      </c>
      <c r="X38" s="1"/>
      <c r="Y38" s="11">
        <f t="shared" si="11"/>
        <v>1.1074606233496147E-2</v>
      </c>
      <c r="Z38" s="11">
        <f t="shared" si="11"/>
        <v>0.13284934548972421</v>
      </c>
    </row>
    <row r="39" spans="1:26" x14ac:dyDescent="0.2">
      <c r="A39">
        <v>41698</v>
      </c>
      <c r="B39" s="1">
        <v>1859.45</v>
      </c>
      <c r="C39" s="1">
        <v>17.47</v>
      </c>
      <c r="D39" s="3">
        <f t="shared" si="0"/>
        <v>2.7321666666666657</v>
      </c>
      <c r="E39" s="3"/>
      <c r="F39" s="1">
        <f t="shared" si="1"/>
        <v>3.9959558847148149E-2</v>
      </c>
      <c r="G39" s="1">
        <f t="shared" si="2"/>
        <v>-7.9342058544893887E-2</v>
      </c>
      <c r="K39">
        <v>40597</v>
      </c>
      <c r="L39" s="1">
        <v>1307.4000000000001</v>
      </c>
      <c r="M39" s="1">
        <v>3640.98</v>
      </c>
      <c r="N39" s="1">
        <v>4.2613000000000003</v>
      </c>
      <c r="O39" s="1">
        <v>3.4125000000000001</v>
      </c>
      <c r="P39" s="1">
        <f t="shared" si="7"/>
        <v>1315.3339899999999</v>
      </c>
      <c r="Q39" s="1">
        <f t="shared" si="9"/>
        <v>865.46440317840813</v>
      </c>
      <c r="R39" s="1">
        <f t="shared" si="10"/>
        <v>3.5385285714285706</v>
      </c>
      <c r="T39">
        <v>41670</v>
      </c>
      <c r="U39" s="1">
        <f t="shared" si="3"/>
        <v>1821.8754999999996</v>
      </c>
      <c r="V39" s="1">
        <f t="shared" si="4"/>
        <v>570.26190916545329</v>
      </c>
      <c r="W39" s="1">
        <f t="shared" si="5"/>
        <v>2.707638095238095</v>
      </c>
      <c r="X39" s="1"/>
      <c r="Y39" s="11">
        <f t="shared" si="11"/>
        <v>5.436463946842566E-3</v>
      </c>
      <c r="Z39" s="11">
        <f t="shared" si="11"/>
        <v>-0.17271709771695734</v>
      </c>
    </row>
    <row r="40" spans="1:26" x14ac:dyDescent="0.2">
      <c r="A40">
        <v>41729</v>
      </c>
      <c r="B40" s="1">
        <v>1872.34</v>
      </c>
      <c r="C40" s="1">
        <v>16.940000000000001</v>
      </c>
      <c r="D40" s="3">
        <f t="shared" si="0"/>
        <v>2.6603904761904764</v>
      </c>
      <c r="E40" s="3"/>
      <c r="F40" s="1">
        <f t="shared" si="1"/>
        <v>4.6340228612817263E-3</v>
      </c>
      <c r="G40" s="1">
        <f t="shared" si="2"/>
        <v>-3.3081652483338886E-2</v>
      </c>
      <c r="K40">
        <v>40598</v>
      </c>
      <c r="L40" s="1">
        <v>1306.0999999999999</v>
      </c>
      <c r="M40" s="1">
        <v>3639.33</v>
      </c>
      <c r="N40" s="1">
        <v>4.2412999999999998</v>
      </c>
      <c r="O40" s="1">
        <v>3.4272</v>
      </c>
      <c r="P40" s="1">
        <f t="shared" si="7"/>
        <v>1315.8074899999997</v>
      </c>
      <c r="Q40" s="1">
        <f t="shared" si="9"/>
        <v>864.42479676422829</v>
      </c>
      <c r="R40" s="1">
        <f t="shared" si="10"/>
        <v>3.540428571428571</v>
      </c>
      <c r="T40">
        <v>41698</v>
      </c>
      <c r="U40" s="1">
        <f t="shared" si="3"/>
        <v>1815.3125049999999</v>
      </c>
      <c r="V40" s="1">
        <f t="shared" si="4"/>
        <v>572.73711901165552</v>
      </c>
      <c r="W40" s="1">
        <f t="shared" si="5"/>
        <v>2.7321666666666657</v>
      </c>
      <c r="X40" s="1"/>
      <c r="Y40" s="11">
        <f t="shared" si="11"/>
        <v>-5.8626563505597574E-3</v>
      </c>
      <c r="Z40" s="11">
        <f t="shared" si="11"/>
        <v>2.07726298873241E-3</v>
      </c>
    </row>
    <row r="41" spans="1:26" x14ac:dyDescent="0.2">
      <c r="A41">
        <v>41759</v>
      </c>
      <c r="B41" s="1">
        <v>1883.95</v>
      </c>
      <c r="C41" s="1">
        <v>19.639900000000001</v>
      </c>
      <c r="D41" s="3">
        <f t="shared" si="0"/>
        <v>2.5489809523809521</v>
      </c>
      <c r="E41" s="3"/>
      <c r="F41" s="1">
        <f t="shared" si="1"/>
        <v>3.9671128657015504E-3</v>
      </c>
      <c r="G41" s="1">
        <f t="shared" si="2"/>
        <v>0.14567098387698435</v>
      </c>
      <c r="K41">
        <v>40599</v>
      </c>
      <c r="L41" s="1">
        <v>1319.88</v>
      </c>
      <c r="M41" s="1">
        <v>3631.22</v>
      </c>
      <c r="N41" s="1">
        <v>4.2149000000000001</v>
      </c>
      <c r="O41" s="1">
        <v>3.3921000000000001</v>
      </c>
      <c r="P41" s="1">
        <f t="shared" si="7"/>
        <v>1316.82449</v>
      </c>
      <c r="Q41" s="1">
        <f t="shared" si="9"/>
        <v>863.66538821541917</v>
      </c>
      <c r="R41" s="1">
        <f t="shared" si="10"/>
        <v>3.5437952380952376</v>
      </c>
      <c r="T41">
        <v>41729</v>
      </c>
      <c r="U41" s="1">
        <f t="shared" si="3"/>
        <v>1863.5233380952382</v>
      </c>
      <c r="V41" s="1">
        <f t="shared" si="4"/>
        <v>675.32894217398621</v>
      </c>
      <c r="W41" s="1">
        <f t="shared" si="5"/>
        <v>2.6603904761904764</v>
      </c>
      <c r="X41" s="1"/>
      <c r="Y41" s="11">
        <f t="shared" si="11"/>
        <v>2.3937114135158033E-2</v>
      </c>
      <c r="Z41" s="11">
        <f t="shared" si="11"/>
        <v>0.16249884498922346</v>
      </c>
    </row>
    <row r="42" spans="1:26" x14ac:dyDescent="0.2">
      <c r="A42">
        <v>41789</v>
      </c>
      <c r="B42" s="1">
        <v>1923.57</v>
      </c>
      <c r="C42" s="1">
        <v>19.5</v>
      </c>
      <c r="D42" s="3">
        <f t="shared" si="0"/>
        <v>2.5950904761904758</v>
      </c>
      <c r="E42" s="3"/>
      <c r="F42" s="1">
        <f t="shared" si="1"/>
        <v>1.8690300042927557E-2</v>
      </c>
      <c r="G42" s="1">
        <f t="shared" si="2"/>
        <v>-9.2706436689692778E-3</v>
      </c>
      <c r="K42">
        <v>40602</v>
      </c>
      <c r="L42" s="1">
        <v>1327.22</v>
      </c>
      <c r="M42" s="1">
        <v>3559.72</v>
      </c>
      <c r="N42" s="1">
        <v>4.2153</v>
      </c>
      <c r="O42" s="1">
        <v>3.4697</v>
      </c>
      <c r="P42" s="1">
        <f t="shared" si="7"/>
        <v>1319.3684900000003</v>
      </c>
      <c r="Q42" s="1">
        <f t="shared" si="9"/>
        <v>863.53416275935717</v>
      </c>
      <c r="R42" s="1">
        <f t="shared" si="10"/>
        <v>3.5485238095238092</v>
      </c>
      <c r="T42">
        <v>41759</v>
      </c>
      <c r="U42" s="1">
        <f t="shared" si="3"/>
        <v>1864.2633428571426</v>
      </c>
      <c r="V42" s="1">
        <f t="shared" si="4"/>
        <v>795.19834935050903</v>
      </c>
      <c r="W42" s="1">
        <f t="shared" si="5"/>
        <v>2.5489809523809521</v>
      </c>
      <c r="X42" s="1"/>
      <c r="Y42" s="11">
        <f t="shared" si="11"/>
        <v>-1.8175171768830098E-3</v>
      </c>
      <c r="Z42" s="11">
        <f t="shared" si="11"/>
        <v>0.16117714750188444</v>
      </c>
    </row>
    <row r="43" spans="1:26" x14ac:dyDescent="0.2">
      <c r="A43">
        <v>41820</v>
      </c>
      <c r="B43" s="1">
        <v>1960.23</v>
      </c>
      <c r="C43" s="1">
        <v>20.8</v>
      </c>
      <c r="D43" s="3">
        <f t="shared" si="0"/>
        <v>2.4999523809523811</v>
      </c>
      <c r="E43" s="3"/>
      <c r="F43" s="1">
        <f t="shared" si="1"/>
        <v>1.6718738358331094E-2</v>
      </c>
      <c r="G43" s="1">
        <f t="shared" si="2"/>
        <v>6.2378280741116114E-2</v>
      </c>
      <c r="K43">
        <v>40603</v>
      </c>
      <c r="L43" s="1">
        <v>1306.33</v>
      </c>
      <c r="M43" s="1">
        <v>3567.4</v>
      </c>
      <c r="N43" s="1">
        <v>4.2241</v>
      </c>
      <c r="O43" s="1">
        <v>3.5554000000000001</v>
      </c>
      <c r="P43" s="1">
        <f t="shared" si="7"/>
        <v>1320.3789899999999</v>
      </c>
      <c r="Q43" s="1">
        <f t="shared" si="9"/>
        <v>862.61558604045376</v>
      </c>
      <c r="R43" s="1">
        <f t="shared" si="10"/>
        <v>3.5540476190476191</v>
      </c>
      <c r="T43">
        <v>41790</v>
      </c>
      <c r="U43" s="1">
        <f t="shared" si="3"/>
        <v>1890.0714950000001</v>
      </c>
      <c r="V43" s="1">
        <f t="shared" si="4"/>
        <v>794.44915001055915</v>
      </c>
      <c r="W43" s="1">
        <f t="shared" si="5"/>
        <v>2.5950904761904758</v>
      </c>
      <c r="X43" s="1"/>
      <c r="Y43" s="11">
        <f t="shared" si="11"/>
        <v>1.1626773782021108E-2</v>
      </c>
      <c r="Z43" s="11">
        <f t="shared" si="11"/>
        <v>-3.0644961242477929E-3</v>
      </c>
    </row>
    <row r="44" spans="1:26" x14ac:dyDescent="0.2">
      <c r="A44">
        <v>41851</v>
      </c>
      <c r="B44" s="1">
        <v>1930.67</v>
      </c>
      <c r="C44" s="1">
        <v>21.65</v>
      </c>
      <c r="D44" s="3">
        <f t="shared" si="0"/>
        <v>2.4084571428571429</v>
      </c>
      <c r="E44" s="3"/>
      <c r="F44" s="1">
        <f t="shared" si="1"/>
        <v>-1.7275846967219993E-2</v>
      </c>
      <c r="G44" s="1">
        <f t="shared" si="2"/>
        <v>3.7971341137442126E-2</v>
      </c>
      <c r="K44">
        <v>40604</v>
      </c>
      <c r="L44" s="1">
        <v>1308.4399000000001</v>
      </c>
      <c r="M44" s="1">
        <v>3505.68</v>
      </c>
      <c r="N44" s="1">
        <v>4.2224000000000004</v>
      </c>
      <c r="O44" s="1">
        <v>3.49</v>
      </c>
      <c r="P44" s="1">
        <f t="shared" si="7"/>
        <v>1320.4214850000003</v>
      </c>
      <c r="Q44" s="1">
        <f t="shared" si="9"/>
        <v>861.40856006320882</v>
      </c>
      <c r="R44" s="1">
        <f t="shared" si="10"/>
        <v>3.5546619047619052</v>
      </c>
      <c r="T44">
        <v>41820</v>
      </c>
      <c r="U44" s="1">
        <f t="shared" si="3"/>
        <v>1947.0876142857146</v>
      </c>
      <c r="V44" s="1">
        <f t="shared" si="4"/>
        <v>821.42118102557117</v>
      </c>
      <c r="W44" s="1">
        <f t="shared" si="5"/>
        <v>2.4999523809523811</v>
      </c>
      <c r="X44" s="1"/>
      <c r="Y44" s="11">
        <f t="shared" si="11"/>
        <v>2.7559828215872158E-2</v>
      </c>
      <c r="Z44" s="11">
        <f t="shared" si="11"/>
        <v>3.1226765862299274E-2</v>
      </c>
    </row>
    <row r="45" spans="1:26" x14ac:dyDescent="0.2">
      <c r="A45">
        <v>41880</v>
      </c>
      <c r="B45" s="1">
        <v>2003.37</v>
      </c>
      <c r="C45" s="1">
        <v>21.594999999999999</v>
      </c>
      <c r="D45" s="3">
        <f t="shared" si="0"/>
        <v>2.5079238095238097</v>
      </c>
      <c r="E45" s="3"/>
      <c r="F45" s="1">
        <f t="shared" si="1"/>
        <v>3.495863341709729E-2</v>
      </c>
      <c r="G45" s="1">
        <f t="shared" si="2"/>
        <v>-4.548684225716056E-3</v>
      </c>
      <c r="K45">
        <v>40605</v>
      </c>
      <c r="L45" s="1">
        <v>1330.97</v>
      </c>
      <c r="M45" s="1">
        <v>3414.06</v>
      </c>
      <c r="N45" s="1">
        <v>4.2149999999999999</v>
      </c>
      <c r="O45" s="1">
        <v>3.5123000000000002</v>
      </c>
      <c r="P45" s="1">
        <f t="shared" si="7"/>
        <v>1321.7684850000003</v>
      </c>
      <c r="Q45" s="1">
        <f t="shared" si="9"/>
        <v>858.62411037696359</v>
      </c>
      <c r="R45" s="1">
        <f t="shared" si="10"/>
        <v>3.5529238095238092</v>
      </c>
      <c r="T45">
        <v>41851</v>
      </c>
      <c r="U45" s="1">
        <f t="shared" si="3"/>
        <v>1973.0129849999998</v>
      </c>
      <c r="V45" s="1">
        <f t="shared" si="4"/>
        <v>1110.7891792253936</v>
      </c>
      <c r="W45" s="1">
        <f t="shared" si="5"/>
        <v>2.4084571428571429</v>
      </c>
      <c r="X45" s="1"/>
      <c r="Y45" s="11">
        <f t="shared" si="11"/>
        <v>1.1145956752492822E-2</v>
      </c>
      <c r="Z45" s="11">
        <f t="shared" si="11"/>
        <v>0.29970889967340636</v>
      </c>
    </row>
    <row r="46" spans="1:26" x14ac:dyDescent="0.2">
      <c r="A46">
        <v>41912</v>
      </c>
      <c r="B46" s="1">
        <v>1972.29</v>
      </c>
      <c r="C46" s="1">
        <v>22.7</v>
      </c>
      <c r="D46" s="3">
        <f t="shared" si="0"/>
        <v>2.2718428571428566</v>
      </c>
      <c r="E46" s="3"/>
      <c r="F46" s="1">
        <f t="shared" si="1"/>
        <v>-1.7723213976950716E-2</v>
      </c>
      <c r="G46" s="1">
        <f t="shared" si="2"/>
        <v>4.7815362445988982E-2</v>
      </c>
      <c r="K46">
        <v>40606</v>
      </c>
      <c r="L46" s="1">
        <v>1321.15</v>
      </c>
      <c r="M46" s="1">
        <v>3460.04</v>
      </c>
      <c r="N46" s="1">
        <v>4.1913</v>
      </c>
      <c r="O46" s="1">
        <v>3.5476999999999999</v>
      </c>
      <c r="P46" s="1">
        <f t="shared" si="7"/>
        <v>1322.4709850000004</v>
      </c>
      <c r="Q46" s="1">
        <f t="shared" si="9"/>
        <v>857.30925325136809</v>
      </c>
      <c r="R46" s="1">
        <f t="shared" si="10"/>
        <v>3.5487380952380954</v>
      </c>
      <c r="T46">
        <v>41882</v>
      </c>
      <c r="U46" s="1">
        <f t="shared" si="3"/>
        <v>1961.5319095238096</v>
      </c>
      <c r="V46" s="1">
        <f t="shared" si="4"/>
        <v>927.54131453933303</v>
      </c>
      <c r="W46" s="1">
        <f t="shared" si="5"/>
        <v>2.5079238095238097</v>
      </c>
      <c r="X46" s="1"/>
      <c r="Y46" s="11">
        <f t="shared" si="11"/>
        <v>-7.8410901024017227E-3</v>
      </c>
      <c r="Z46" s="11">
        <f t="shared" si="11"/>
        <v>-0.18229371268307901</v>
      </c>
    </row>
    <row r="47" spans="1:26" x14ac:dyDescent="0.2">
      <c r="A47">
        <v>41943</v>
      </c>
      <c r="B47" s="1">
        <v>2018.05</v>
      </c>
      <c r="C47" s="1">
        <v>21.5</v>
      </c>
      <c r="D47" s="3">
        <f t="shared" si="0"/>
        <v>2.2522619047619052</v>
      </c>
      <c r="E47" s="3"/>
      <c r="F47" s="1">
        <f t="shared" si="1"/>
        <v>2.104498190752643E-2</v>
      </c>
      <c r="G47" s="1">
        <f t="shared" si="2"/>
        <v>-5.6203401885739607E-2</v>
      </c>
      <c r="K47">
        <v>40609</v>
      </c>
      <c r="L47" s="1">
        <v>1310.1300000000001</v>
      </c>
      <c r="M47" s="1">
        <v>3508.93</v>
      </c>
      <c r="N47" s="1">
        <v>4.2179000000000002</v>
      </c>
      <c r="O47" s="1">
        <v>3.4674999999999998</v>
      </c>
      <c r="P47" s="1">
        <f t="shared" si="7"/>
        <v>1322.4339850000003</v>
      </c>
      <c r="Q47" s="1">
        <f t="shared" si="9"/>
        <v>856.42515810467557</v>
      </c>
      <c r="R47" s="1">
        <f t="shared" si="10"/>
        <v>3.5410047619047624</v>
      </c>
      <c r="T47">
        <v>41912</v>
      </c>
      <c r="U47" s="1">
        <f t="shared" si="3"/>
        <v>1993.2261761904763</v>
      </c>
      <c r="V47" s="1">
        <f t="shared" si="4"/>
        <v>734.87460233480147</v>
      </c>
      <c r="W47" s="1">
        <f t="shared" si="5"/>
        <v>2.2718428571428566</v>
      </c>
      <c r="X47" s="1"/>
      <c r="Y47" s="11">
        <f t="shared" si="11"/>
        <v>1.394101000224994E-2</v>
      </c>
      <c r="Z47" s="11">
        <f t="shared" si="11"/>
        <v>-0.23492521750680123</v>
      </c>
    </row>
    <row r="48" spans="1:26" x14ac:dyDescent="0.2">
      <c r="A48">
        <v>41971</v>
      </c>
      <c r="B48" s="1">
        <v>2067.56</v>
      </c>
      <c r="C48" s="1">
        <v>23</v>
      </c>
      <c r="D48" s="3">
        <f t="shared" si="0"/>
        <v>2.0881380952380955</v>
      </c>
      <c r="E48" s="3"/>
      <c r="F48" s="1">
        <f t="shared" si="1"/>
        <v>2.2362343646505127E-2</v>
      </c>
      <c r="G48" s="1">
        <f t="shared" si="2"/>
        <v>6.556615502259909E-2</v>
      </c>
      <c r="K48">
        <v>40610</v>
      </c>
      <c r="L48" s="1">
        <v>1321.8199</v>
      </c>
      <c r="M48" s="1">
        <v>3490.21</v>
      </c>
      <c r="N48" s="1">
        <v>4.1974</v>
      </c>
      <c r="O48" s="1">
        <v>3.3584000000000001</v>
      </c>
      <c r="P48" s="1">
        <f t="shared" si="7"/>
        <v>1322.5724800000003</v>
      </c>
      <c r="Q48" s="1">
        <f t="shared" si="9"/>
        <v>854.94302342086587</v>
      </c>
      <c r="R48" s="1">
        <f t="shared" si="10"/>
        <v>3.522961904761905</v>
      </c>
      <c r="T48">
        <v>41943</v>
      </c>
      <c r="U48" s="1">
        <f t="shared" si="3"/>
        <v>1936.4276095238097</v>
      </c>
      <c r="V48" s="1">
        <f t="shared" si="4"/>
        <v>614.68566836781588</v>
      </c>
      <c r="W48" s="1">
        <f t="shared" si="5"/>
        <v>2.2522619047619052</v>
      </c>
      <c r="X48" s="1"/>
      <c r="Y48" s="11">
        <f t="shared" si="11"/>
        <v>-3.0801095463932424E-2</v>
      </c>
      <c r="Z48" s="11">
        <f t="shared" si="11"/>
        <v>-0.18048025932004677</v>
      </c>
    </row>
    <row r="49" spans="1:26" x14ac:dyDescent="0.2">
      <c r="A49">
        <v>42004</v>
      </c>
      <c r="B49" s="1">
        <v>2058.9</v>
      </c>
      <c r="C49" s="1">
        <v>22</v>
      </c>
      <c r="D49" s="3">
        <f t="shared" si="0"/>
        <v>1.8602285714285718</v>
      </c>
      <c r="E49" s="3"/>
      <c r="F49" s="1">
        <f t="shared" si="1"/>
        <v>-5.9359112834748073E-3</v>
      </c>
      <c r="G49" s="1">
        <f t="shared" si="2"/>
        <v>-4.619036540402132E-2</v>
      </c>
      <c r="K49">
        <v>40611</v>
      </c>
      <c r="L49" s="1">
        <v>1320.03</v>
      </c>
      <c r="M49" s="1">
        <v>3545.39</v>
      </c>
      <c r="N49" s="1">
        <v>4.2257999999999996</v>
      </c>
      <c r="O49" s="1">
        <v>3.4024999999999999</v>
      </c>
      <c r="P49" s="1">
        <f t="shared" si="7"/>
        <v>1322.3454850000003</v>
      </c>
      <c r="Q49" s="1">
        <f t="shared" si="9"/>
        <v>853.26690510950561</v>
      </c>
      <c r="R49" s="1">
        <f t="shared" si="10"/>
        <v>3.5113428571428575</v>
      </c>
      <c r="T49">
        <v>41973</v>
      </c>
      <c r="U49" s="1">
        <f t="shared" si="3"/>
        <v>2043.2460000000003</v>
      </c>
      <c r="V49" s="1">
        <f t="shared" si="4"/>
        <v>698.00213468440597</v>
      </c>
      <c r="W49" s="1">
        <f t="shared" si="5"/>
        <v>2.0881380952380955</v>
      </c>
      <c r="X49" s="1"/>
      <c r="Y49" s="11">
        <f t="shared" si="11"/>
        <v>5.1819756820246414E-2</v>
      </c>
      <c r="Z49" s="11">
        <f t="shared" si="11"/>
        <v>0.12523600647076705</v>
      </c>
    </row>
    <row r="50" spans="1:26" x14ac:dyDescent="0.2">
      <c r="A50">
        <v>42034</v>
      </c>
      <c r="B50" s="1">
        <v>1994.99</v>
      </c>
      <c r="C50" s="1">
        <v>22.6</v>
      </c>
      <c r="D50" s="3">
        <f t="shared" si="0"/>
        <v>2.0814476190476192</v>
      </c>
      <c r="E50" s="3"/>
      <c r="F50" s="1">
        <f t="shared" si="1"/>
        <v>-3.3081811973867122E-2</v>
      </c>
      <c r="G50" s="1">
        <f t="shared" si="2"/>
        <v>2.5358462748682524E-2</v>
      </c>
      <c r="K50">
        <v>40612</v>
      </c>
      <c r="L50" s="1">
        <v>1295.1099999999999</v>
      </c>
      <c r="M50" s="1">
        <v>3538.38</v>
      </c>
      <c r="N50" s="1">
        <v>4.2495000000000003</v>
      </c>
      <c r="O50" s="1">
        <v>3.3563000000000001</v>
      </c>
      <c r="P50" s="1">
        <f t="shared" si="7"/>
        <v>1321.0569850000002</v>
      </c>
      <c r="Q50" s="1">
        <f t="shared" si="9"/>
        <v>850.87044869166562</v>
      </c>
      <c r="R50" s="1">
        <f t="shared" si="10"/>
        <v>3.4953190476190485</v>
      </c>
      <c r="T50">
        <v>42004</v>
      </c>
      <c r="U50" s="1">
        <f t="shared" si="3"/>
        <v>2054.3057190476188</v>
      </c>
      <c r="V50" s="1">
        <f t="shared" si="4"/>
        <v>828.39517112983549</v>
      </c>
      <c r="W50" s="1">
        <f t="shared" si="5"/>
        <v>1.8602285714285718</v>
      </c>
      <c r="X50" s="1"/>
      <c r="Y50" s="11">
        <f t="shared" si="11"/>
        <v>3.6596186724061697E-3</v>
      </c>
      <c r="Z50" s="11">
        <f t="shared" si="11"/>
        <v>0.16952953647365965</v>
      </c>
    </row>
    <row r="51" spans="1:26" x14ac:dyDescent="0.2">
      <c r="A51">
        <v>42062</v>
      </c>
      <c r="B51" s="1">
        <v>2104.5</v>
      </c>
      <c r="C51" s="1">
        <v>24.501000000000001</v>
      </c>
      <c r="D51" s="3">
        <f t="shared" si="0"/>
        <v>1.9273952380952379</v>
      </c>
      <c r="E51" s="3"/>
      <c r="F51" s="1">
        <f t="shared" si="1"/>
        <v>5.170583432469962E-2</v>
      </c>
      <c r="G51" s="1">
        <f t="shared" si="2"/>
        <v>7.9030989660155052E-2</v>
      </c>
      <c r="K51">
        <v>40613</v>
      </c>
      <c r="L51" s="1">
        <v>1304.28</v>
      </c>
      <c r="M51" s="1">
        <v>3537.06</v>
      </c>
      <c r="N51" s="1">
        <v>4.2488999999999999</v>
      </c>
      <c r="O51" s="1">
        <v>3.3029999999999999</v>
      </c>
      <c r="P51" s="1">
        <f t="shared" si="7"/>
        <v>1320.1774850000002</v>
      </c>
      <c r="Q51" s="1">
        <f t="shared" si="9"/>
        <v>848.38843606292176</v>
      </c>
      <c r="R51" s="1">
        <f t="shared" si="10"/>
        <v>3.479804761904763</v>
      </c>
      <c r="T51">
        <v>42035</v>
      </c>
      <c r="U51" s="1">
        <f t="shared" si="3"/>
        <v>2028.1785050000003</v>
      </c>
      <c r="V51" s="1">
        <f t="shared" si="4"/>
        <v>918.87849929017978</v>
      </c>
      <c r="W51" s="1">
        <f t="shared" si="5"/>
        <v>2.0814476190476192</v>
      </c>
      <c r="X51" s="1"/>
      <c r="Y51" s="11">
        <f t="shared" si="11"/>
        <v>-1.4348829351190591E-2</v>
      </c>
      <c r="Z51" s="11">
        <f t="shared" si="11"/>
        <v>0.10211461339719002</v>
      </c>
    </row>
    <row r="52" spans="1:26" x14ac:dyDescent="0.2">
      <c r="A52">
        <v>42094</v>
      </c>
      <c r="B52" s="1">
        <v>2067.89</v>
      </c>
      <c r="C52" s="1">
        <v>29.75</v>
      </c>
      <c r="D52" s="3">
        <f t="shared" si="0"/>
        <v>2.0814666666666666</v>
      </c>
      <c r="E52" s="3"/>
      <c r="F52" s="1">
        <f t="shared" si="1"/>
        <v>-1.9154019685000304E-2</v>
      </c>
      <c r="G52" s="1">
        <f t="shared" si="2"/>
        <v>0.19251032474877572</v>
      </c>
      <c r="K52">
        <v>40616</v>
      </c>
      <c r="L52" s="1">
        <v>1296.3900000000001</v>
      </c>
      <c r="M52" s="1">
        <v>3515.45</v>
      </c>
      <c r="N52" s="1">
        <v>4.2431999999999999</v>
      </c>
      <c r="O52" s="1">
        <v>3.17</v>
      </c>
      <c r="P52" s="1">
        <f t="shared" si="7"/>
        <v>1318.5394849999998</v>
      </c>
      <c r="Q52" s="1">
        <f t="shared" si="9"/>
        <v>846.18047862985077</v>
      </c>
      <c r="R52" s="1">
        <f t="shared" si="10"/>
        <v>3.4584047619047631</v>
      </c>
      <c r="T52">
        <v>42063</v>
      </c>
      <c r="U52" s="1">
        <f t="shared" si="3"/>
        <v>2075.1409571428571</v>
      </c>
      <c r="V52" s="1">
        <f t="shared" si="4"/>
        <v>995.29292048718685</v>
      </c>
      <c r="W52" s="1">
        <f t="shared" si="5"/>
        <v>1.9273952380952379</v>
      </c>
      <c r="X52" s="1"/>
      <c r="Y52" s="11">
        <f t="shared" si="11"/>
        <v>2.1157943350428934E-2</v>
      </c>
      <c r="Z52" s="11">
        <f t="shared" si="11"/>
        <v>7.8150145257130224E-2</v>
      </c>
    </row>
    <row r="53" spans="1:26" x14ac:dyDescent="0.2">
      <c r="A53">
        <v>42124</v>
      </c>
      <c r="B53" s="1">
        <v>2085.5100000000002</v>
      </c>
      <c r="C53" s="1">
        <v>31</v>
      </c>
      <c r="D53" s="3">
        <f t="shared" si="0"/>
        <v>2.2834761904761907</v>
      </c>
      <c r="E53" s="3"/>
      <c r="F53" s="1">
        <f t="shared" si="1"/>
        <v>6.7516129630661396E-3</v>
      </c>
      <c r="G53" s="1">
        <f t="shared" si="2"/>
        <v>3.9425019542123622E-2</v>
      </c>
      <c r="K53">
        <v>40617</v>
      </c>
      <c r="L53" s="1">
        <v>1281.8699999999999</v>
      </c>
      <c r="M53" s="1">
        <v>3476.8</v>
      </c>
      <c r="N53" s="1">
        <v>4.2282000000000002</v>
      </c>
      <c r="O53" s="1">
        <v>3.2549999999999999</v>
      </c>
      <c r="P53" s="1">
        <f t="shared" si="7"/>
        <v>1316.0169899999996</v>
      </c>
      <c r="Q53" s="1">
        <f t="shared" si="9"/>
        <v>843.98199195625637</v>
      </c>
      <c r="R53" s="1">
        <f t="shared" si="10"/>
        <v>3.4417666666666671</v>
      </c>
      <c r="T53">
        <v>42094</v>
      </c>
      <c r="U53" s="1">
        <f t="shared" si="3"/>
        <v>2078.2094999999999</v>
      </c>
      <c r="V53" s="1">
        <f t="shared" si="4"/>
        <v>941.28760896983351</v>
      </c>
      <c r="W53" s="1">
        <f t="shared" si="5"/>
        <v>2.0814666666666666</v>
      </c>
      <c r="X53" s="1"/>
      <c r="Y53" s="11">
        <f t="shared" ref="Y53:Z68" si="12">LN(U53)-LN(U52)-LN(1+$W52%/12)</f>
        <v>-1.2725103768896143E-4</v>
      </c>
      <c r="Z53" s="11">
        <f t="shared" si="12"/>
        <v>-5.7393225756966815E-2</v>
      </c>
    </row>
    <row r="54" spans="1:26" x14ac:dyDescent="0.2">
      <c r="A54">
        <v>42153</v>
      </c>
      <c r="B54" s="1">
        <v>2107.39</v>
      </c>
      <c r="C54" s="1">
        <v>34.75</v>
      </c>
      <c r="D54" s="3">
        <f t="shared" si="0"/>
        <v>2.3519000000000001</v>
      </c>
      <c r="E54" s="3"/>
      <c r="F54" s="1">
        <f t="shared" si="1"/>
        <v>8.535696721073174E-3</v>
      </c>
      <c r="G54" s="1">
        <f t="shared" si="2"/>
        <v>0.11229127891488815</v>
      </c>
      <c r="K54">
        <v>40618</v>
      </c>
      <c r="L54" s="1">
        <v>1256.8800000000001</v>
      </c>
      <c r="M54" s="1">
        <v>3429.08</v>
      </c>
      <c r="N54" s="1">
        <v>4.2202000000000002</v>
      </c>
      <c r="O54" s="1">
        <v>3.2677999999999998</v>
      </c>
      <c r="P54" s="1">
        <f t="shared" si="7"/>
        <v>1312.4604899999997</v>
      </c>
      <c r="Q54" s="1">
        <f t="shared" si="9"/>
        <v>841.73659470948701</v>
      </c>
      <c r="R54" s="1">
        <f t="shared" si="10"/>
        <v>3.4250285714285709</v>
      </c>
      <c r="T54">
        <v>42124</v>
      </c>
      <c r="U54" s="1">
        <f t="shared" si="3"/>
        <v>2094.8628333333336</v>
      </c>
      <c r="V54" s="1">
        <f t="shared" si="4"/>
        <v>974.90150982518423</v>
      </c>
      <c r="W54" s="1">
        <f t="shared" si="5"/>
        <v>2.2834761904761907</v>
      </c>
      <c r="X54" s="1"/>
      <c r="Y54" s="11">
        <f t="shared" si="12"/>
        <v>6.2483192404446612E-3</v>
      </c>
      <c r="Z54" s="11">
        <f t="shared" si="12"/>
        <v>3.3354662655413862E-2</v>
      </c>
    </row>
    <row r="55" spans="1:26" x14ac:dyDescent="0.2">
      <c r="A55">
        <v>42185</v>
      </c>
      <c r="B55" s="1">
        <v>2063.11</v>
      </c>
      <c r="C55" s="1">
        <v>32</v>
      </c>
      <c r="D55" s="3">
        <f t="shared" si="0"/>
        <v>2.2386761904761907</v>
      </c>
      <c r="E55" s="3"/>
      <c r="F55" s="1">
        <f t="shared" si="1"/>
        <v>-2.3193660449425564E-2</v>
      </c>
      <c r="G55" s="1">
        <f t="shared" si="2"/>
        <v>-8.4401667746913225E-2</v>
      </c>
      <c r="K55">
        <v>40619</v>
      </c>
      <c r="L55" s="1">
        <v>1273.71</v>
      </c>
      <c r="M55" s="1">
        <v>3382.71</v>
      </c>
      <c r="N55" s="1">
        <v>4.2348999999999997</v>
      </c>
      <c r="O55" s="1">
        <v>3.3281999999999998</v>
      </c>
      <c r="P55" s="1">
        <f t="shared" si="7"/>
        <v>1309.3299949999996</v>
      </c>
      <c r="Q55" s="1">
        <f t="shared" si="9"/>
        <v>838.71690110307054</v>
      </c>
      <c r="R55" s="1">
        <f t="shared" si="10"/>
        <v>3.4133952380952377</v>
      </c>
      <c r="T55">
        <v>42155</v>
      </c>
      <c r="U55" s="1">
        <f t="shared" si="3"/>
        <v>2110.6847904761908</v>
      </c>
      <c r="V55" s="1">
        <f t="shared" si="4"/>
        <v>959.4943669136652</v>
      </c>
      <c r="W55" s="1">
        <f t="shared" si="5"/>
        <v>2.3519000000000001</v>
      </c>
      <c r="X55" s="1"/>
      <c r="Y55" s="11">
        <f t="shared" si="12"/>
        <v>5.6232735917866499E-3</v>
      </c>
      <c r="Z55" s="11">
        <f t="shared" si="12"/>
        <v>-1.783109436776693E-2</v>
      </c>
    </row>
    <row r="56" spans="1:26" x14ac:dyDescent="0.2">
      <c r="A56">
        <v>42216</v>
      </c>
      <c r="B56" s="1">
        <v>2103.84</v>
      </c>
      <c r="C56" s="1">
        <v>29.0001</v>
      </c>
      <c r="D56" s="3">
        <f t="shared" si="0"/>
        <v>2.1633857142857145</v>
      </c>
      <c r="E56" s="3"/>
      <c r="F56" s="1">
        <f t="shared" si="1"/>
        <v>1.7685867791940018E-2</v>
      </c>
      <c r="G56" s="1">
        <f t="shared" si="2"/>
        <v>-0.10030045003306111</v>
      </c>
      <c r="K56">
        <v>40620</v>
      </c>
      <c r="L56" s="1">
        <v>1279.21</v>
      </c>
      <c r="M56" s="1">
        <v>3435.44</v>
      </c>
      <c r="N56" s="1">
        <v>4.2515999999999998</v>
      </c>
      <c r="O56" s="1">
        <v>3.3262999999999998</v>
      </c>
      <c r="P56" s="1">
        <f t="shared" si="7"/>
        <v>1306.2689899999998</v>
      </c>
      <c r="Q56" s="1">
        <f t="shared" si="9"/>
        <v>836.16756897678385</v>
      </c>
      <c r="R56" s="1">
        <f t="shared" si="10"/>
        <v>3.4013190476190478</v>
      </c>
      <c r="T56">
        <v>42185</v>
      </c>
      <c r="U56" s="1">
        <f t="shared" si="3"/>
        <v>2098.6909809523809</v>
      </c>
      <c r="V56" s="1">
        <f t="shared" si="4"/>
        <v>886.7940314502805</v>
      </c>
      <c r="W56" s="1">
        <f t="shared" si="5"/>
        <v>2.2386761904761907</v>
      </c>
      <c r="X56" s="1"/>
      <c r="Y56" s="11">
        <f t="shared" si="12"/>
        <v>-7.6566306526745873E-3</v>
      </c>
      <c r="Z56" s="11">
        <f t="shared" si="12"/>
        <v>-8.0751695825806727E-2</v>
      </c>
    </row>
    <row r="57" spans="1:26" x14ac:dyDescent="0.2">
      <c r="A57">
        <v>42247</v>
      </c>
      <c r="B57" s="1">
        <v>1972.18</v>
      </c>
      <c r="C57" s="1">
        <v>26</v>
      </c>
      <c r="D57" s="3">
        <f t="shared" si="0"/>
        <v>2.0740619047619049</v>
      </c>
      <c r="E57" s="3"/>
      <c r="F57" s="1">
        <f t="shared" si="1"/>
        <v>-6.642591474767269E-2</v>
      </c>
      <c r="G57" s="1">
        <f t="shared" si="2"/>
        <v>-0.1110039385314472</v>
      </c>
      <c r="K57">
        <v>40623</v>
      </c>
      <c r="L57" s="1">
        <v>1298.3800000000001</v>
      </c>
      <c r="M57" s="1">
        <v>3455.65</v>
      </c>
      <c r="N57" s="1">
        <v>4.2569999999999997</v>
      </c>
      <c r="O57" s="1">
        <v>3.3500999999999999</v>
      </c>
      <c r="P57" s="1">
        <f t="shared" si="7"/>
        <v>1304.0374899999999</v>
      </c>
      <c r="Q57" s="1">
        <f t="shared" si="9"/>
        <v>833.92061047357242</v>
      </c>
      <c r="R57" s="1">
        <f t="shared" si="10"/>
        <v>3.3964047619047628</v>
      </c>
      <c r="T57">
        <v>42216</v>
      </c>
      <c r="U57" s="1">
        <f t="shared" si="3"/>
        <v>2095.848</v>
      </c>
      <c r="V57" s="1">
        <f t="shared" si="4"/>
        <v>772.84063613977969</v>
      </c>
      <c r="W57" s="1">
        <f t="shared" si="5"/>
        <v>2.1633857142857145</v>
      </c>
      <c r="X57" s="1"/>
      <c r="Y57" s="11">
        <f t="shared" si="12"/>
        <v>-3.2193887116356455E-3</v>
      </c>
      <c r="Z57" s="11">
        <f t="shared" si="12"/>
        <v>-0.13940370826179541</v>
      </c>
    </row>
    <row r="58" spans="1:26" x14ac:dyDescent="0.2">
      <c r="A58">
        <v>42277</v>
      </c>
      <c r="B58" s="1">
        <v>1920.03</v>
      </c>
      <c r="C58" s="1">
        <v>34.549999999999997</v>
      </c>
      <c r="D58" s="3">
        <f t="shared" si="0"/>
        <v>2.1964666666666659</v>
      </c>
      <c r="E58" s="3"/>
      <c r="F58" s="1">
        <f t="shared" si="1"/>
        <v>-2.8525611969982319E-2</v>
      </c>
      <c r="G58" s="1">
        <f t="shared" si="2"/>
        <v>0.28258411920993037</v>
      </c>
      <c r="K58">
        <v>40624</v>
      </c>
      <c r="L58" s="1">
        <v>1293.77</v>
      </c>
      <c r="M58" s="1">
        <v>3426.86</v>
      </c>
      <c r="N58" s="1">
        <v>4.2552000000000003</v>
      </c>
      <c r="O58" s="1">
        <v>3.4037000000000002</v>
      </c>
      <c r="P58" s="1">
        <f t="shared" si="7"/>
        <v>1303.5485619047618</v>
      </c>
      <c r="Q58" s="1">
        <f t="shared" si="9"/>
        <v>830.94226299859463</v>
      </c>
      <c r="R58" s="1">
        <f t="shared" si="10"/>
        <v>3.3925428571428577</v>
      </c>
      <c r="T58">
        <v>42247</v>
      </c>
      <c r="U58" s="1">
        <f t="shared" si="3"/>
        <v>2039.8662047619052</v>
      </c>
      <c r="V58" s="1">
        <f t="shared" si="4"/>
        <v>921.22987315893863</v>
      </c>
      <c r="W58" s="1">
        <f t="shared" si="5"/>
        <v>2.0740619047619049</v>
      </c>
      <c r="X58" s="1"/>
      <c r="Y58" s="11">
        <f t="shared" si="12"/>
        <v>-2.8875223237480058E-2</v>
      </c>
      <c r="Z58" s="11">
        <f t="shared" si="12"/>
        <v>0.173835533138573</v>
      </c>
    </row>
    <row r="59" spans="1:26" x14ac:dyDescent="0.2">
      <c r="A59">
        <v>42307</v>
      </c>
      <c r="B59" s="1">
        <v>2079.36</v>
      </c>
      <c r="C59" s="1">
        <v>38.5</v>
      </c>
      <c r="D59" s="3">
        <f t="shared" si="0"/>
        <v>2.2238333333333333</v>
      </c>
      <c r="E59" s="3"/>
      <c r="F59" s="1">
        <f t="shared" si="1"/>
        <v>7.7890627372446508E-2</v>
      </c>
      <c r="G59" s="1">
        <f t="shared" si="2"/>
        <v>0.10642197531158365</v>
      </c>
      <c r="K59">
        <v>40625</v>
      </c>
      <c r="L59" s="1">
        <v>1297.54</v>
      </c>
      <c r="M59" s="1">
        <v>3426.28</v>
      </c>
      <c r="N59" s="1">
        <v>4.2956000000000003</v>
      </c>
      <c r="O59" s="1">
        <v>3.4388000000000001</v>
      </c>
      <c r="P59" s="1">
        <f t="shared" si="7"/>
        <v>1302.6957047619048</v>
      </c>
      <c r="Q59" s="1">
        <f t="shared" si="9"/>
        <v>827.6441610149476</v>
      </c>
      <c r="R59" s="1">
        <f t="shared" si="10"/>
        <v>3.3921190476190475</v>
      </c>
      <c r="T59">
        <v>42277</v>
      </c>
      <c r="U59" s="1">
        <f t="shared" si="3"/>
        <v>1945.9300049999995</v>
      </c>
      <c r="V59" s="1">
        <f t="shared" si="4"/>
        <v>904.13317594911007</v>
      </c>
      <c r="W59" s="1">
        <f t="shared" si="5"/>
        <v>2.1964666666666659</v>
      </c>
      <c r="X59" s="1"/>
      <c r="Y59" s="11">
        <f t="shared" si="12"/>
        <v>-4.8871098323238486E-2</v>
      </c>
      <c r="Z59" s="11">
        <f t="shared" si="12"/>
        <v>-2.0459820860213303E-2</v>
      </c>
    </row>
    <row r="60" spans="1:26" x14ac:dyDescent="0.2">
      <c r="A60">
        <v>42338</v>
      </c>
      <c r="B60" s="1">
        <v>2080.41</v>
      </c>
      <c r="C60" s="1">
        <v>31.9</v>
      </c>
      <c r="D60" s="3">
        <f t="shared" si="0"/>
        <v>2.1485190476190477</v>
      </c>
      <c r="E60" s="3"/>
      <c r="F60" s="1">
        <f t="shared" si="1"/>
        <v>-1.3466437835558786E-3</v>
      </c>
      <c r="G60" s="1">
        <f t="shared" si="2"/>
        <v>-0.18990371090110902</v>
      </c>
      <c r="K60">
        <v>40626</v>
      </c>
      <c r="L60" s="1">
        <v>1309.6600000000001</v>
      </c>
      <c r="M60" s="1">
        <v>3474.97</v>
      </c>
      <c r="N60" s="1">
        <v>4.2729999999999997</v>
      </c>
      <c r="O60" s="1">
        <v>3.4312999999999998</v>
      </c>
      <c r="P60" s="1">
        <f t="shared" si="7"/>
        <v>1302.803323809524</v>
      </c>
      <c r="Q60" s="1">
        <f t="shared" si="9"/>
        <v>825.66836139703378</v>
      </c>
      <c r="R60" s="1">
        <f t="shared" si="10"/>
        <v>3.3930142857142855</v>
      </c>
      <c r="T60">
        <v>42308</v>
      </c>
      <c r="U60" s="1">
        <f t="shared" si="3"/>
        <v>2029.6218904761906</v>
      </c>
      <c r="V60" s="1">
        <f t="shared" si="4"/>
        <v>772.69595152888314</v>
      </c>
      <c r="W60" s="1">
        <f t="shared" si="5"/>
        <v>2.2238333333333333</v>
      </c>
      <c r="X60" s="1"/>
      <c r="Y60" s="11">
        <f t="shared" si="12"/>
        <v>4.0280784624068984E-2</v>
      </c>
      <c r="Z60" s="11">
        <f t="shared" si="12"/>
        <v>-0.15891974829514316</v>
      </c>
    </row>
    <row r="61" spans="1:26" x14ac:dyDescent="0.2">
      <c r="A61">
        <v>42369</v>
      </c>
      <c r="B61" s="1">
        <v>2043.94</v>
      </c>
      <c r="C61" s="1">
        <v>34.090000000000003</v>
      </c>
      <c r="D61" s="3">
        <f t="shared" si="0"/>
        <v>1.8008095238095234</v>
      </c>
      <c r="E61" s="3"/>
      <c r="F61" s="1">
        <f t="shared" si="1"/>
        <v>-1.9474503595922815E-2</v>
      </c>
      <c r="G61" s="1">
        <f t="shared" si="2"/>
        <v>6.4609244733069421E-2</v>
      </c>
      <c r="K61">
        <v>40627</v>
      </c>
      <c r="L61" s="1">
        <v>1313.8</v>
      </c>
      <c r="M61" s="1">
        <v>3467.72</v>
      </c>
      <c r="N61" s="1">
        <v>4.2690999999999999</v>
      </c>
      <c r="O61" s="1">
        <v>3.4872000000000001</v>
      </c>
      <c r="P61" s="1">
        <f t="shared" si="7"/>
        <v>1303.1699904761906</v>
      </c>
      <c r="Q61" s="1">
        <f t="shared" si="9"/>
        <v>823.48103720608663</v>
      </c>
      <c r="R61" s="1">
        <f t="shared" si="10"/>
        <v>3.3958714285714287</v>
      </c>
      <c r="T61">
        <v>42338</v>
      </c>
      <c r="U61" s="1">
        <f t="shared" si="3"/>
        <v>2080.6165000000001</v>
      </c>
      <c r="V61" s="1">
        <f t="shared" si="4"/>
        <v>821.90068909193667</v>
      </c>
      <c r="W61" s="1">
        <f t="shared" si="5"/>
        <v>2.1485190476190477</v>
      </c>
      <c r="X61" s="1"/>
      <c r="Y61" s="11">
        <f t="shared" si="12"/>
        <v>2.2963249773911832E-2</v>
      </c>
      <c r="Z61" s="11">
        <f t="shared" si="12"/>
        <v>5.9882456626311184E-2</v>
      </c>
    </row>
    <row r="62" spans="1:26" x14ac:dyDescent="0.2">
      <c r="A62">
        <v>42398</v>
      </c>
      <c r="B62" s="1">
        <v>1940.24</v>
      </c>
      <c r="C62" s="1">
        <v>35</v>
      </c>
      <c r="D62" s="3">
        <f t="shared" si="0"/>
        <v>1.8739619047619047</v>
      </c>
      <c r="E62" s="3"/>
      <c r="F62" s="1">
        <f t="shared" si="1"/>
        <v>-5.3567190655646017E-2</v>
      </c>
      <c r="G62" s="1">
        <f t="shared" si="2"/>
        <v>2.4844425623307194E-2</v>
      </c>
      <c r="K62">
        <v>40630</v>
      </c>
      <c r="L62" s="1">
        <v>1310.1899000000001</v>
      </c>
      <c r="M62" s="1">
        <v>3457.52</v>
      </c>
      <c r="N62" s="1">
        <v>4.2304000000000004</v>
      </c>
      <c r="O62" s="1">
        <v>3.4348999999999998</v>
      </c>
      <c r="P62" s="1">
        <f t="shared" si="7"/>
        <v>1302.7085571428574</v>
      </c>
      <c r="Q62" s="1">
        <f t="shared" si="9"/>
        <v>821.38513589461161</v>
      </c>
      <c r="R62" s="1">
        <f t="shared" si="10"/>
        <v>3.3979095238095236</v>
      </c>
      <c r="T62">
        <v>42369</v>
      </c>
      <c r="U62" s="1">
        <f t="shared" si="3"/>
        <v>2051.7676333333329</v>
      </c>
      <c r="V62" s="1">
        <f t="shared" si="4"/>
        <v>888.33757880378755</v>
      </c>
      <c r="W62" s="1">
        <f t="shared" si="5"/>
        <v>1.8008095238095234</v>
      </c>
      <c r="X62" s="1"/>
      <c r="Y62" s="11">
        <f t="shared" si="12"/>
        <v>-1.5751393873665837E-2</v>
      </c>
      <c r="Z62" s="11">
        <f t="shared" si="12"/>
        <v>7.5943423868238075E-2</v>
      </c>
    </row>
    <row r="63" spans="1:26" x14ac:dyDescent="0.2">
      <c r="A63">
        <v>42429</v>
      </c>
      <c r="B63" s="1">
        <v>1932.23</v>
      </c>
      <c r="C63" s="1">
        <v>32.75</v>
      </c>
      <c r="D63" s="3">
        <f t="shared" si="0"/>
        <v>1.7888476190476186</v>
      </c>
      <c r="E63" s="3"/>
      <c r="F63" s="1">
        <f t="shared" si="1"/>
        <v>-5.6973172768505905E-3</v>
      </c>
      <c r="G63" s="1">
        <f t="shared" si="2"/>
        <v>-6.8005516244944844E-2</v>
      </c>
      <c r="K63">
        <v>40631</v>
      </c>
      <c r="L63" s="1">
        <v>1319.4399000000001</v>
      </c>
      <c r="M63" s="1">
        <v>3405.92</v>
      </c>
      <c r="N63" s="1">
        <v>4.2477999999999998</v>
      </c>
      <c r="O63" s="1">
        <v>3.4702999999999999</v>
      </c>
      <c r="P63" s="1">
        <f t="shared" si="7"/>
        <v>1302.3380761904764</v>
      </c>
      <c r="Q63" s="1">
        <f t="shared" si="9"/>
        <v>819.35706781575004</v>
      </c>
      <c r="R63" s="1">
        <f t="shared" si="10"/>
        <v>3.3979380952380946</v>
      </c>
      <c r="T63">
        <v>42400</v>
      </c>
      <c r="U63" s="1">
        <f t="shared" si="3"/>
        <v>1924.8649999999998</v>
      </c>
      <c r="V63" s="1">
        <f t="shared" si="4"/>
        <v>937.27838704783358</v>
      </c>
      <c r="W63" s="1">
        <f t="shared" si="5"/>
        <v>1.8739619047619047</v>
      </c>
      <c r="X63" s="1"/>
      <c r="Y63" s="11">
        <f t="shared" si="12"/>
        <v>-6.5345396086072094E-2</v>
      </c>
      <c r="Z63" s="11">
        <f t="shared" si="12"/>
        <v>5.212896597380829E-2</v>
      </c>
    </row>
    <row r="64" spans="1:26" x14ac:dyDescent="0.2">
      <c r="A64">
        <v>42460</v>
      </c>
      <c r="B64" s="1">
        <v>2059.7399999999998</v>
      </c>
      <c r="C64" s="1">
        <v>37</v>
      </c>
      <c r="D64" s="3">
        <f t="shared" si="0"/>
        <v>1.800357142857143</v>
      </c>
      <c r="E64" s="3"/>
      <c r="F64" s="1">
        <f t="shared" si="1"/>
        <v>6.2415388570400333E-2</v>
      </c>
      <c r="G64" s="1">
        <f t="shared" si="2"/>
        <v>0.12052535421348136</v>
      </c>
      <c r="K64">
        <v>40632</v>
      </c>
      <c r="L64" s="1">
        <v>1328.26</v>
      </c>
      <c r="M64" s="1">
        <v>3403.51</v>
      </c>
      <c r="N64" s="1">
        <v>4.2531999999999996</v>
      </c>
      <c r="O64" s="1">
        <v>3.4422000000000001</v>
      </c>
      <c r="P64" s="1">
        <f t="shared" si="7"/>
        <v>1303.3823619047621</v>
      </c>
      <c r="Q64" s="1">
        <f t="shared" si="9"/>
        <v>817.24835893588056</v>
      </c>
      <c r="R64" s="1">
        <f t="shared" si="10"/>
        <v>3.3925476190476198</v>
      </c>
      <c r="T64">
        <v>42429</v>
      </c>
      <c r="U64" s="1">
        <f t="shared" si="3"/>
        <v>1904.41849</v>
      </c>
      <c r="V64" s="1">
        <f t="shared" si="4"/>
        <v>861.76617844795373</v>
      </c>
      <c r="W64" s="1">
        <f t="shared" si="5"/>
        <v>1.7888476190476186</v>
      </c>
      <c r="X64" s="1"/>
      <c r="Y64" s="11">
        <f t="shared" si="12"/>
        <v>-1.2239544861373864E-2</v>
      </c>
      <c r="Z64" s="11">
        <f t="shared" si="12"/>
        <v>-8.5556780421801329E-2</v>
      </c>
    </row>
    <row r="65" spans="1:26" x14ac:dyDescent="0.2">
      <c r="A65">
        <v>42489</v>
      </c>
      <c r="B65" s="1">
        <v>2065.3000000000002</v>
      </c>
      <c r="C65" s="1">
        <v>39.1</v>
      </c>
      <c r="D65" s="3">
        <f t="shared" si="0"/>
        <v>1.7004761904761909</v>
      </c>
      <c r="E65" s="3"/>
      <c r="F65" s="1">
        <f t="shared" si="1"/>
        <v>1.1965597708368516E-3</v>
      </c>
      <c r="G65" s="1">
        <f t="shared" si="2"/>
        <v>5.3705381050116102E-2</v>
      </c>
      <c r="K65">
        <v>40633</v>
      </c>
      <c r="L65" s="1">
        <v>1325.83</v>
      </c>
      <c r="M65" s="1">
        <v>3357.99</v>
      </c>
      <c r="N65" s="1">
        <v>4.2733999999999996</v>
      </c>
      <c r="O65" s="1">
        <v>3.4178999999999999</v>
      </c>
      <c r="P65" s="1">
        <f t="shared" si="7"/>
        <v>1304.2104619047618</v>
      </c>
      <c r="Q65" s="1">
        <f t="shared" si="9"/>
        <v>815.12248733141314</v>
      </c>
      <c r="R65" s="1">
        <f t="shared" si="10"/>
        <v>3.3891142857142862</v>
      </c>
      <c r="T65">
        <v>42460</v>
      </c>
      <c r="U65" s="1">
        <f t="shared" si="3"/>
        <v>2024.0304761904761</v>
      </c>
      <c r="V65" s="1">
        <f t="shared" si="4"/>
        <v>924.46523995921041</v>
      </c>
      <c r="W65" s="1">
        <f t="shared" si="5"/>
        <v>1.800357142857143</v>
      </c>
      <c r="X65" s="1"/>
      <c r="Y65" s="11">
        <f t="shared" si="12"/>
        <v>5.9424504982915773E-2</v>
      </c>
      <c r="Z65" s="11">
        <f t="shared" si="12"/>
        <v>6.8741875857991561E-2</v>
      </c>
    </row>
    <row r="66" spans="1:26" x14ac:dyDescent="0.2">
      <c r="A66">
        <v>42521</v>
      </c>
      <c r="B66" s="1">
        <v>2096.96</v>
      </c>
      <c r="C66" s="1">
        <v>38.4</v>
      </c>
      <c r="D66" s="3">
        <f t="shared" si="0"/>
        <v>1.4929285714285716</v>
      </c>
      <c r="E66" s="3"/>
      <c r="F66" s="1">
        <f t="shared" si="1"/>
        <v>1.379712215242178E-2</v>
      </c>
      <c r="G66" s="1">
        <f t="shared" si="2"/>
        <v>-1.948106780274551E-2</v>
      </c>
      <c r="K66">
        <v>40634</v>
      </c>
      <c r="L66" s="1">
        <v>1332.41</v>
      </c>
      <c r="M66" s="1">
        <v>3263.27</v>
      </c>
      <c r="N66" s="1">
        <v>4.2564000000000002</v>
      </c>
      <c r="O66" s="1">
        <v>3.4794999999999998</v>
      </c>
      <c r="P66" s="1">
        <f t="shared" si="7"/>
        <v>1304.2790333333332</v>
      </c>
      <c r="Q66" s="1">
        <f t="shared" si="9"/>
        <v>813.05184021544017</v>
      </c>
      <c r="R66" s="1">
        <f t="shared" si="10"/>
        <v>3.3875523809523815</v>
      </c>
      <c r="T66">
        <v>42490</v>
      </c>
      <c r="U66" s="1">
        <f t="shared" si="3"/>
        <v>2075.5352285714289</v>
      </c>
      <c r="V66" s="1">
        <f t="shared" si="4"/>
        <v>1069.0807962529275</v>
      </c>
      <c r="W66" s="1">
        <f t="shared" si="5"/>
        <v>1.7004761904761909</v>
      </c>
      <c r="X66" s="1"/>
      <c r="Y66" s="11">
        <f t="shared" si="12"/>
        <v>2.362907988648541E-2</v>
      </c>
      <c r="Z66" s="11">
        <f t="shared" si="12"/>
        <v>0.14383986465109352</v>
      </c>
    </row>
    <row r="67" spans="1:26" x14ac:dyDescent="0.2">
      <c r="A67">
        <v>42551</v>
      </c>
      <c r="B67" s="1">
        <v>2098.86</v>
      </c>
      <c r="C67" s="1">
        <v>38.5</v>
      </c>
      <c r="D67" s="3">
        <f t="shared" ref="D67:D115" si="13">W68</f>
        <v>1.5489428571428572</v>
      </c>
      <c r="E67" s="3"/>
      <c r="F67" s="1">
        <f t="shared" si="1"/>
        <v>-3.3767056560584123E-4</v>
      </c>
      <c r="G67" s="1">
        <f t="shared" si="2"/>
        <v>1.3574478172130419E-3</v>
      </c>
      <c r="K67">
        <v>40637</v>
      </c>
      <c r="L67" s="1">
        <v>1332.87</v>
      </c>
      <c r="M67" s="1">
        <v>3197.53</v>
      </c>
      <c r="N67" s="1">
        <v>4.2291999999999996</v>
      </c>
      <c r="O67" s="1">
        <v>3.5451999999999999</v>
      </c>
      <c r="P67" s="1">
        <f t="shared" si="7"/>
        <v>1304.8371285714286</v>
      </c>
      <c r="Q67" s="1">
        <f t="shared" si="9"/>
        <v>809.76189434699575</v>
      </c>
      <c r="R67" s="1">
        <f t="shared" si="10"/>
        <v>3.3874333333333331</v>
      </c>
      <c r="T67">
        <v>42521</v>
      </c>
      <c r="U67" s="1">
        <f t="shared" si="3"/>
        <v>2064.7570100000003</v>
      </c>
      <c r="V67" s="1">
        <f t="shared" si="4"/>
        <v>1106.3544116306089</v>
      </c>
      <c r="W67" s="1">
        <f t="shared" si="5"/>
        <v>1.4929285714285716</v>
      </c>
      <c r="X67" s="1"/>
      <c r="Y67" s="11">
        <f t="shared" si="12"/>
        <v>-6.6225735197145263E-3</v>
      </c>
      <c r="Z67" s="11">
        <f t="shared" si="12"/>
        <v>3.2855025535821078E-2</v>
      </c>
    </row>
    <row r="68" spans="1:26" x14ac:dyDescent="0.2">
      <c r="A68">
        <v>42580</v>
      </c>
      <c r="B68" s="1">
        <v>2173.6</v>
      </c>
      <c r="C68" s="1">
        <v>38</v>
      </c>
      <c r="D68" s="3">
        <f t="shared" si="13"/>
        <v>1.6249190476190476</v>
      </c>
      <c r="E68" s="3"/>
      <c r="F68" s="1">
        <f t="shared" ref="F68:F115" si="14">LN(B68)-LN(B67)-LN(1+D67%/12)</f>
        <v>3.3700485577182727E-2</v>
      </c>
      <c r="G68" s="1">
        <f t="shared" ref="G68:G115" si="15">LN(C68)-LN(C67)-LN(1+D67%/12)</f>
        <v>-1.4362034933936636E-2</v>
      </c>
      <c r="K68">
        <v>40638</v>
      </c>
      <c r="L68" s="1">
        <v>1332.63</v>
      </c>
      <c r="M68" s="1">
        <v>3260.82</v>
      </c>
      <c r="N68" s="1">
        <v>4.22</v>
      </c>
      <c r="O68" s="1">
        <v>3.5451000000000001</v>
      </c>
      <c r="P68" s="1">
        <f t="shared" si="7"/>
        <v>1305.908557142857</v>
      </c>
      <c r="Q68" s="1">
        <f t="shared" si="9"/>
        <v>806.96007178106754</v>
      </c>
      <c r="R68" s="1">
        <f t="shared" si="10"/>
        <v>3.3911285714285717</v>
      </c>
      <c r="T68">
        <v>42551</v>
      </c>
      <c r="U68" s="1">
        <f t="shared" ref="U68:U110" si="16">VLOOKUP(T68,K$21:R$2445,6)</f>
        <v>2083.1561999999999</v>
      </c>
      <c r="V68" s="1">
        <f t="shared" ref="V68:V110" si="17">VLOOKUP(T68,K$21:R$2445,7)</f>
        <v>1147.4336580629686</v>
      </c>
      <c r="W68" s="1">
        <f t="shared" ref="W68:W110" si="18">VLOOKUP(T68,K$21:R$2445,8)</f>
        <v>1.5489428571428572</v>
      </c>
      <c r="X68" s="1"/>
      <c r="Y68" s="11">
        <f t="shared" si="12"/>
        <v>7.6282647955342557E-3</v>
      </c>
      <c r="Z68" s="11">
        <f t="shared" si="12"/>
        <v>3.5214216793125433E-2</v>
      </c>
    </row>
    <row r="69" spans="1:26" x14ac:dyDescent="0.2">
      <c r="A69">
        <v>42613</v>
      </c>
      <c r="B69" s="1">
        <v>2170.9499999999998</v>
      </c>
      <c r="C69" s="1">
        <v>39.35</v>
      </c>
      <c r="D69" s="3">
        <f t="shared" si="13"/>
        <v>1.748057142857143</v>
      </c>
      <c r="E69" s="3"/>
      <c r="F69" s="1">
        <f t="shared" si="14"/>
        <v>-2.5731026012121311E-3</v>
      </c>
      <c r="G69" s="1">
        <f t="shared" si="15"/>
        <v>3.3556631896228817E-2</v>
      </c>
      <c r="K69">
        <v>40639</v>
      </c>
      <c r="L69" s="1">
        <v>1335.54</v>
      </c>
      <c r="M69" s="1">
        <v>3277.87</v>
      </c>
      <c r="N69" s="1">
        <v>4.2367999999999997</v>
      </c>
      <c r="O69" s="1">
        <v>3.5771999999999999</v>
      </c>
      <c r="P69" s="1">
        <f t="shared" si="7"/>
        <v>1306.5618952380955</v>
      </c>
      <c r="Q69" s="1">
        <f t="shared" si="9"/>
        <v>804.22312257705755</v>
      </c>
      <c r="R69" s="1">
        <f t="shared" si="10"/>
        <v>3.4015476190476202</v>
      </c>
      <c r="T69">
        <v>42582</v>
      </c>
      <c r="U69" s="1">
        <f t="shared" si="16"/>
        <v>2148.9019750000002</v>
      </c>
      <c r="V69" s="1">
        <f t="shared" si="17"/>
        <v>1169.0753878399275</v>
      </c>
      <c r="W69" s="1">
        <f t="shared" si="18"/>
        <v>1.6249190476190476</v>
      </c>
      <c r="X69" s="1"/>
      <c r="Y69" s="11">
        <f t="shared" ref="Y69:Z84" si="19">LN(U69)-LN(U68)-LN(1+$W68%/12)</f>
        <v>2.9782901548792245E-2</v>
      </c>
      <c r="Z69" s="11">
        <f t="shared" si="19"/>
        <v>1.7395369257139342E-2</v>
      </c>
    </row>
    <row r="70" spans="1:26" x14ac:dyDescent="0.2">
      <c r="A70">
        <v>42643</v>
      </c>
      <c r="B70" s="1">
        <v>2168.27</v>
      </c>
      <c r="C70" s="1">
        <v>43.82</v>
      </c>
      <c r="D70" s="3">
        <f t="shared" si="13"/>
        <v>2.1803904761904755</v>
      </c>
      <c r="E70" s="3"/>
      <c r="F70" s="1">
        <f t="shared" si="14"/>
        <v>-2.6908995078303868E-3</v>
      </c>
      <c r="G70" s="1">
        <f t="shared" si="15"/>
        <v>0.10613870499718284</v>
      </c>
      <c r="K70">
        <v>40640</v>
      </c>
      <c r="L70" s="1">
        <v>1333.51</v>
      </c>
      <c r="M70" s="1">
        <v>3332.95</v>
      </c>
      <c r="N70" s="1">
        <v>4.2342000000000004</v>
      </c>
      <c r="O70" s="1">
        <v>3.5847000000000002</v>
      </c>
      <c r="P70" s="1">
        <f t="shared" si="7"/>
        <v>1307.2038000000002</v>
      </c>
      <c r="Q70" s="1">
        <f t="shared" si="9"/>
        <v>801.76598907270431</v>
      </c>
      <c r="R70" s="1">
        <f t="shared" si="10"/>
        <v>3.41022380952381</v>
      </c>
      <c r="T70">
        <v>42613</v>
      </c>
      <c r="U70" s="1">
        <f t="shared" si="16"/>
        <v>2178.772361904762</v>
      </c>
      <c r="V70" s="1">
        <f t="shared" si="17"/>
        <v>1125.3707290647067</v>
      </c>
      <c r="W70" s="1">
        <f t="shared" si="18"/>
        <v>1.748057142857143</v>
      </c>
      <c r="X70" s="1"/>
      <c r="Y70" s="11">
        <f t="shared" si="19"/>
        <v>1.2451395817386189E-2</v>
      </c>
      <c r="Z70" s="11">
        <f t="shared" si="19"/>
        <v>-3.9453834504145968E-2</v>
      </c>
    </row>
    <row r="71" spans="1:26" x14ac:dyDescent="0.2">
      <c r="A71">
        <v>42674</v>
      </c>
      <c r="B71" s="1">
        <v>2126.15</v>
      </c>
      <c r="C71" s="1">
        <v>44.85</v>
      </c>
      <c r="D71" s="3">
        <f t="shared" si="13"/>
        <v>2.489985714285714</v>
      </c>
      <c r="E71" s="3"/>
      <c r="F71" s="1">
        <f t="shared" si="14"/>
        <v>-2.1432125434955991E-2</v>
      </c>
      <c r="G71" s="1">
        <f t="shared" si="15"/>
        <v>2.1417911007217343E-2</v>
      </c>
      <c r="K71">
        <v>40641</v>
      </c>
      <c r="L71" s="1">
        <v>1328.17</v>
      </c>
      <c r="M71" s="1">
        <v>3321.54</v>
      </c>
      <c r="N71" s="1">
        <v>4.2389000000000001</v>
      </c>
      <c r="O71" s="1">
        <v>3.4904000000000002</v>
      </c>
      <c r="P71" s="1">
        <f t="shared" si="7"/>
        <v>1308.7780857142855</v>
      </c>
      <c r="Q71" s="1">
        <f t="shared" si="9"/>
        <v>799.43025117380341</v>
      </c>
      <c r="R71" s="1">
        <f t="shared" si="10"/>
        <v>3.416609523809524</v>
      </c>
      <c r="T71">
        <v>42643</v>
      </c>
      <c r="U71" s="1">
        <f t="shared" si="16"/>
        <v>2157.0324950000004</v>
      </c>
      <c r="V71" s="1">
        <f t="shared" si="17"/>
        <v>1139.969620621139</v>
      </c>
      <c r="W71" s="1">
        <f t="shared" si="18"/>
        <v>2.1803904761904755</v>
      </c>
      <c r="X71" s="1"/>
      <c r="Y71" s="11">
        <f t="shared" si="19"/>
        <v>-1.148380354723519E-2</v>
      </c>
      <c r="Z71" s="11">
        <f t="shared" si="19"/>
        <v>1.1433440849235503E-2</v>
      </c>
    </row>
    <row r="72" spans="1:26" x14ac:dyDescent="0.2">
      <c r="A72">
        <v>42704</v>
      </c>
      <c r="B72" s="1">
        <v>2198.81</v>
      </c>
      <c r="C72" s="1">
        <v>47.89</v>
      </c>
      <c r="D72" s="3">
        <f t="shared" si="13"/>
        <v>2.4336523809523807</v>
      </c>
      <c r="E72" s="3"/>
      <c r="F72" s="1">
        <f t="shared" si="14"/>
        <v>3.1530634184651948E-2</v>
      </c>
      <c r="G72" s="1">
        <f t="shared" si="15"/>
        <v>6.3510287568893528E-2</v>
      </c>
      <c r="K72">
        <v>40644</v>
      </c>
      <c r="L72" s="1">
        <v>1324.46</v>
      </c>
      <c r="M72" s="1">
        <v>3348.83</v>
      </c>
      <c r="N72" s="1">
        <v>4.2419000000000002</v>
      </c>
      <c r="O72" s="1">
        <v>3.4584999999999999</v>
      </c>
      <c r="P72" s="1">
        <f t="shared" si="7"/>
        <v>1309.7390380952379</v>
      </c>
      <c r="Q72" s="1">
        <f t="shared" si="9"/>
        <v>797.38255996735052</v>
      </c>
      <c r="R72" s="1">
        <f t="shared" si="10"/>
        <v>3.4240142857142861</v>
      </c>
      <c r="T72">
        <v>42674</v>
      </c>
      <c r="U72" s="1">
        <f t="shared" si="16"/>
        <v>2143.0209333333332</v>
      </c>
      <c r="V72" s="1">
        <f t="shared" si="17"/>
        <v>1255.8803518044278</v>
      </c>
      <c r="W72" s="1">
        <f t="shared" si="18"/>
        <v>2.489985714285714</v>
      </c>
      <c r="X72" s="1"/>
      <c r="Y72" s="11">
        <f t="shared" si="19"/>
        <v>-8.3322908473689814E-3</v>
      </c>
      <c r="Z72" s="11">
        <f t="shared" si="19"/>
        <v>9.5019845402510059E-2</v>
      </c>
    </row>
    <row r="73" spans="1:26" x14ac:dyDescent="0.2">
      <c r="A73">
        <v>42734</v>
      </c>
      <c r="B73" s="1">
        <v>2238.83</v>
      </c>
      <c r="C73" s="1">
        <v>47.37</v>
      </c>
      <c r="D73" s="3">
        <f t="shared" si="13"/>
        <v>2.4414333333333325</v>
      </c>
      <c r="E73" s="3"/>
      <c r="F73" s="1">
        <f t="shared" si="14"/>
        <v>1.6011113105288931E-2</v>
      </c>
      <c r="G73" s="1">
        <f t="shared" si="15"/>
        <v>-1.2943587365326061E-2</v>
      </c>
      <c r="K73">
        <v>40645</v>
      </c>
      <c r="L73" s="1">
        <v>1314.16</v>
      </c>
      <c r="M73" s="1">
        <v>3313.18</v>
      </c>
      <c r="N73" s="1">
        <v>4.2462</v>
      </c>
      <c r="O73" s="1">
        <v>3.4979</v>
      </c>
      <c r="P73" s="1">
        <f t="shared" si="7"/>
        <v>1310.5852285714284</v>
      </c>
      <c r="Q73" s="1">
        <f t="shared" si="9"/>
        <v>795.08796634721023</v>
      </c>
      <c r="R73" s="1">
        <f t="shared" si="10"/>
        <v>3.4396285714285719</v>
      </c>
      <c r="T73">
        <v>42704</v>
      </c>
      <c r="U73" s="1">
        <f t="shared" si="16"/>
        <v>2167.6489750000005</v>
      </c>
      <c r="V73" s="1">
        <f t="shared" si="17"/>
        <v>1250.1779374727319</v>
      </c>
      <c r="W73" s="1">
        <f t="shared" si="18"/>
        <v>2.4336523809523807</v>
      </c>
      <c r="X73" s="1"/>
      <c r="Y73" s="11">
        <f t="shared" si="19"/>
        <v>9.3538356056614841E-3</v>
      </c>
      <c r="Z73" s="11">
        <f t="shared" si="19"/>
        <v>-6.6237493253749197E-3</v>
      </c>
    </row>
    <row r="74" spans="1:26" x14ac:dyDescent="0.2">
      <c r="A74">
        <v>42766</v>
      </c>
      <c r="B74" s="1">
        <v>2278.87</v>
      </c>
      <c r="C74" s="1">
        <v>44</v>
      </c>
      <c r="D74" s="3">
        <f t="shared" si="13"/>
        <v>2.426595238095238</v>
      </c>
      <c r="E74" s="3"/>
      <c r="F74" s="1">
        <f t="shared" si="14"/>
        <v>1.5693837163972549E-2</v>
      </c>
      <c r="G74" s="1">
        <f t="shared" si="15"/>
        <v>-7.5831943946436997E-2</v>
      </c>
      <c r="K74">
        <v>40646</v>
      </c>
      <c r="L74" s="1">
        <v>1314.41</v>
      </c>
      <c r="M74" s="1">
        <v>3324.19</v>
      </c>
      <c r="N74" s="1">
        <v>4.2770000000000001</v>
      </c>
      <c r="O74" s="1">
        <v>3.4079000000000002</v>
      </c>
      <c r="P74" s="1">
        <f t="shared" si="7"/>
        <v>1312.1347523809522</v>
      </c>
      <c r="Q74" s="1">
        <f t="shared" si="9"/>
        <v>792.94312095201815</v>
      </c>
      <c r="R74" s="1">
        <f t="shared" si="10"/>
        <v>3.4469095238095235</v>
      </c>
      <c r="T74">
        <v>42735</v>
      </c>
      <c r="U74" s="1">
        <f t="shared" si="16"/>
        <v>2249.4064950000002</v>
      </c>
      <c r="V74" s="1">
        <f t="shared" si="17"/>
        <v>1281.5656322843386</v>
      </c>
      <c r="W74" s="1">
        <f t="shared" si="18"/>
        <v>2.4414333333333325</v>
      </c>
      <c r="X74" s="1"/>
      <c r="Y74" s="11">
        <f t="shared" si="19"/>
        <v>3.49972529059124E-2</v>
      </c>
      <c r="Z74" s="11">
        <f t="shared" si="19"/>
        <v>2.2770599606790863E-2</v>
      </c>
    </row>
    <row r="75" spans="1:26" x14ac:dyDescent="0.2">
      <c r="A75">
        <v>42794</v>
      </c>
      <c r="B75" s="1">
        <v>2363.64</v>
      </c>
      <c r="C75" s="1">
        <v>43.8</v>
      </c>
      <c r="D75" s="3">
        <f t="shared" si="13"/>
        <v>2.2923</v>
      </c>
      <c r="E75" s="3"/>
      <c r="F75" s="1">
        <f t="shared" si="14"/>
        <v>3.450297672988184E-2</v>
      </c>
      <c r="G75" s="1">
        <f t="shared" si="15"/>
        <v>-6.5759374154137932E-3</v>
      </c>
      <c r="K75">
        <v>40647</v>
      </c>
      <c r="L75" s="1">
        <v>1314.52</v>
      </c>
      <c r="M75" s="1">
        <v>3376.44</v>
      </c>
      <c r="N75" s="1">
        <v>4.2986000000000004</v>
      </c>
      <c r="O75" s="1">
        <v>3.3742999999999999</v>
      </c>
      <c r="P75" s="1">
        <f t="shared" si="7"/>
        <v>1314.8795142857141</v>
      </c>
      <c r="Q75" s="1">
        <f t="shared" si="9"/>
        <v>791.65778478376717</v>
      </c>
      <c r="R75" s="1">
        <f t="shared" si="10"/>
        <v>3.4519809523809526</v>
      </c>
      <c r="T75">
        <v>42766</v>
      </c>
      <c r="U75" s="1">
        <f t="shared" si="16"/>
        <v>2275.11598</v>
      </c>
      <c r="V75" s="1">
        <f t="shared" si="17"/>
        <v>1334.498099877914</v>
      </c>
      <c r="W75" s="1">
        <f t="shared" si="18"/>
        <v>2.426595238095238</v>
      </c>
      <c r="X75" s="1"/>
      <c r="Y75" s="11">
        <f t="shared" si="19"/>
        <v>9.3321689739438475E-3</v>
      </c>
      <c r="Z75" s="11">
        <f t="shared" si="19"/>
        <v>3.8440324371833874E-2</v>
      </c>
    </row>
    <row r="76" spans="1:26" x14ac:dyDescent="0.2">
      <c r="A76">
        <v>42825</v>
      </c>
      <c r="B76" s="1">
        <v>2362.7199999999998</v>
      </c>
      <c r="C76" s="1">
        <v>43.8</v>
      </c>
      <c r="D76" s="3">
        <f t="shared" si="13"/>
        <v>2.2311904761904762</v>
      </c>
      <c r="E76" s="3"/>
      <c r="F76" s="1">
        <f t="shared" si="14"/>
        <v>-2.2977337328207144E-3</v>
      </c>
      <c r="G76" s="1">
        <f t="shared" si="15"/>
        <v>-1.9084277926806309E-3</v>
      </c>
      <c r="K76">
        <v>40648</v>
      </c>
      <c r="L76" s="1">
        <v>1319.6801</v>
      </c>
      <c r="M76" s="1">
        <v>3388.03</v>
      </c>
      <c r="N76" s="1">
        <v>4.26</v>
      </c>
      <c r="O76" s="1">
        <v>3.3631000000000002</v>
      </c>
      <c r="P76" s="1">
        <f t="shared" si="7"/>
        <v>1317.0685666666666</v>
      </c>
      <c r="Q76" s="1">
        <f t="shared" si="9"/>
        <v>791.49492699688278</v>
      </c>
      <c r="R76" s="1">
        <f t="shared" si="10"/>
        <v>3.4536428571428579</v>
      </c>
      <c r="T76">
        <v>42794</v>
      </c>
      <c r="U76" s="1">
        <f t="shared" si="16"/>
        <v>2327.3585250000001</v>
      </c>
      <c r="V76" s="1">
        <f t="shared" si="17"/>
        <v>1380.0132930312798</v>
      </c>
      <c r="W76" s="1">
        <f t="shared" si="18"/>
        <v>2.2923</v>
      </c>
      <c r="X76" s="1"/>
      <c r="Y76" s="11">
        <f t="shared" si="19"/>
        <v>2.068279201574191E-2</v>
      </c>
      <c r="Z76" s="11">
        <f t="shared" si="19"/>
        <v>3.1517744858799712E-2</v>
      </c>
    </row>
    <row r="77" spans="1:26" x14ac:dyDescent="0.2">
      <c r="A77">
        <v>42853</v>
      </c>
      <c r="B77" s="1">
        <v>2384.1999999999998</v>
      </c>
      <c r="C77" s="1">
        <v>48</v>
      </c>
      <c r="D77" s="3">
        <f t="shared" si="13"/>
        <v>2.2286761904761896</v>
      </c>
      <c r="E77" s="3"/>
      <c r="F77" s="1">
        <f t="shared" si="14"/>
        <v>7.1925415674427675E-3</v>
      </c>
      <c r="G77" s="1">
        <f t="shared" si="15"/>
        <v>8.9709594534495465E-2</v>
      </c>
      <c r="K77">
        <v>40651</v>
      </c>
      <c r="L77" s="1">
        <v>1305.1400000000001</v>
      </c>
      <c r="M77" s="1">
        <v>3471.95</v>
      </c>
      <c r="N77" s="1">
        <v>4.2709000000000001</v>
      </c>
      <c r="O77" s="1">
        <v>3.4077000000000002</v>
      </c>
      <c r="P77" s="1">
        <f t="shared" si="7"/>
        <v>1318.3033285714284</v>
      </c>
      <c r="Q77" s="1">
        <f t="shared" si="9"/>
        <v>791.73253898626751</v>
      </c>
      <c r="R77" s="1">
        <f t="shared" si="10"/>
        <v>3.4575190476190478</v>
      </c>
      <c r="T77">
        <v>42825</v>
      </c>
      <c r="U77" s="1">
        <f t="shared" si="16"/>
        <v>2364.7157333333339</v>
      </c>
      <c r="V77" s="1">
        <f t="shared" si="17"/>
        <v>1394.6021152981284</v>
      </c>
      <c r="W77" s="1">
        <f t="shared" si="18"/>
        <v>2.2311904761904762</v>
      </c>
      <c r="X77" s="1"/>
      <c r="Y77" s="11">
        <f t="shared" si="19"/>
        <v>1.4015445386339035E-2</v>
      </c>
      <c r="Z77" s="11">
        <f t="shared" si="19"/>
        <v>8.6075930345233011E-3</v>
      </c>
    </row>
    <row r="78" spans="1:26" x14ac:dyDescent="0.2">
      <c r="A78">
        <v>42886</v>
      </c>
      <c r="B78" s="1">
        <v>2411.8000000000002</v>
      </c>
      <c r="C78" s="1">
        <v>47.75</v>
      </c>
      <c r="D78" s="3">
        <f t="shared" si="13"/>
        <v>2.274</v>
      </c>
      <c r="E78" s="3"/>
      <c r="F78" s="1">
        <f t="shared" si="14"/>
        <v>9.6542107463786948E-3</v>
      </c>
      <c r="G78" s="1">
        <f t="shared" si="15"/>
        <v>-7.0774516203645872E-3</v>
      </c>
      <c r="K78">
        <v>40652</v>
      </c>
      <c r="L78" s="1">
        <v>1312.62</v>
      </c>
      <c r="M78" s="1">
        <v>3513.34</v>
      </c>
      <c r="N78" s="1">
        <v>4.2141000000000002</v>
      </c>
      <c r="O78" s="1">
        <v>3.3963000000000001</v>
      </c>
      <c r="P78" s="1">
        <f t="shared" si="7"/>
        <v>1318.9814238095237</v>
      </c>
      <c r="Q78" s="1">
        <f t="shared" si="9"/>
        <v>792.75866276915303</v>
      </c>
      <c r="R78" s="1">
        <f t="shared" si="10"/>
        <v>3.4597190476190471</v>
      </c>
      <c r="T78">
        <v>42855</v>
      </c>
      <c r="U78" s="1">
        <f t="shared" si="16"/>
        <v>2359.8885571428564</v>
      </c>
      <c r="V78" s="1">
        <f t="shared" si="17"/>
        <v>1416.1865740648143</v>
      </c>
      <c r="W78" s="1">
        <f t="shared" si="18"/>
        <v>2.2286761904761896</v>
      </c>
      <c r="X78" s="1"/>
      <c r="Y78" s="11">
        <f t="shared" si="19"/>
        <v>-3.901020015648171E-3</v>
      </c>
      <c r="Z78" s="11">
        <f t="shared" si="19"/>
        <v>1.3500996364691275E-2</v>
      </c>
    </row>
    <row r="79" spans="1:26" x14ac:dyDescent="0.2">
      <c r="A79">
        <v>42916</v>
      </c>
      <c r="B79" s="1">
        <v>2423.41</v>
      </c>
      <c r="C79" s="1">
        <v>57</v>
      </c>
      <c r="D79" s="3">
        <f t="shared" si="13"/>
        <v>2.1554476190476191</v>
      </c>
      <c r="E79" s="3"/>
      <c r="F79" s="1">
        <f t="shared" si="14"/>
        <v>2.909075800740236E-3</v>
      </c>
      <c r="G79" s="1">
        <f t="shared" si="15"/>
        <v>0.17517899415519939</v>
      </c>
      <c r="K79">
        <v>40653</v>
      </c>
      <c r="L79" s="1">
        <v>1330.36</v>
      </c>
      <c r="M79" s="1">
        <v>3511.05</v>
      </c>
      <c r="N79" s="1">
        <v>4.2583000000000002</v>
      </c>
      <c r="O79" s="1">
        <v>3.3626999999999998</v>
      </c>
      <c r="P79" s="1">
        <f t="shared" si="7"/>
        <v>1320.7238047619048</v>
      </c>
      <c r="Q79" s="1">
        <f t="shared" si="9"/>
        <v>793.67366358802121</v>
      </c>
      <c r="R79" s="1">
        <f t="shared" si="10"/>
        <v>3.4577666666666667</v>
      </c>
      <c r="T79">
        <v>42886</v>
      </c>
      <c r="U79" s="1">
        <f t="shared" si="16"/>
        <v>2395.9054650000003</v>
      </c>
      <c r="V79" s="1">
        <f t="shared" si="17"/>
        <v>1510.2422854662295</v>
      </c>
      <c r="W79" s="1">
        <f t="shared" si="18"/>
        <v>2.274</v>
      </c>
      <c r="X79" s="1"/>
      <c r="Y79" s="11">
        <f t="shared" si="19"/>
        <v>1.3291320120462153E-2</v>
      </c>
      <c r="Z79" s="11">
        <f t="shared" si="19"/>
        <v>6.2446836330435428E-2</v>
      </c>
    </row>
    <row r="80" spans="1:26" x14ac:dyDescent="0.2">
      <c r="A80">
        <v>42947</v>
      </c>
      <c r="B80" s="1">
        <v>2470.3000000000002</v>
      </c>
      <c r="C80" s="1">
        <v>54.04</v>
      </c>
      <c r="D80" s="3">
        <f t="shared" si="13"/>
        <v>2.2843095238095237</v>
      </c>
      <c r="E80" s="3"/>
      <c r="F80" s="1">
        <f t="shared" si="14"/>
        <v>1.7369366413975691E-2</v>
      </c>
      <c r="G80" s="1">
        <f t="shared" si="15"/>
        <v>-5.51213498422699E-2</v>
      </c>
      <c r="K80">
        <v>40654</v>
      </c>
      <c r="L80" s="1">
        <v>1337.39</v>
      </c>
      <c r="M80" s="1">
        <v>3503.99</v>
      </c>
      <c r="N80" s="1">
        <v>4.2544000000000004</v>
      </c>
      <c r="O80" s="1">
        <v>3.3069999999999999</v>
      </c>
      <c r="P80" s="1">
        <f t="shared" si="7"/>
        <v>1322.621423809524</v>
      </c>
      <c r="Q80" s="1">
        <f t="shared" si="9"/>
        <v>794.91027487629322</v>
      </c>
      <c r="R80" s="1">
        <f t="shared" si="10"/>
        <v>3.4514904761904766</v>
      </c>
      <c r="T80">
        <v>42916</v>
      </c>
      <c r="U80" s="1">
        <f t="shared" si="16"/>
        <v>2434.1723761904759</v>
      </c>
      <c r="V80" s="1">
        <f t="shared" si="17"/>
        <v>1655.4356226795674</v>
      </c>
      <c r="W80" s="1">
        <f t="shared" si="18"/>
        <v>2.1554476190476191</v>
      </c>
      <c r="X80" s="1"/>
      <c r="Y80" s="11">
        <f t="shared" si="19"/>
        <v>1.3952381300071759E-2</v>
      </c>
      <c r="Z80" s="11">
        <f t="shared" si="19"/>
        <v>8.9900891655093462E-2</v>
      </c>
    </row>
    <row r="81" spans="1:26" x14ac:dyDescent="0.2">
      <c r="A81">
        <v>42978</v>
      </c>
      <c r="B81" s="1">
        <v>2471.65</v>
      </c>
      <c r="C81" s="1">
        <v>57.89</v>
      </c>
      <c r="D81" s="3">
        <f t="shared" si="13"/>
        <v>2.3672619047619046</v>
      </c>
      <c r="E81" s="3"/>
      <c r="F81" s="1">
        <f t="shared" si="14"/>
        <v>-1.3554386797088572E-3</v>
      </c>
      <c r="G81" s="1">
        <f t="shared" si="15"/>
        <v>6.6918363262891051E-2</v>
      </c>
      <c r="K81">
        <v>40658</v>
      </c>
      <c r="L81" s="1">
        <v>1335.25</v>
      </c>
      <c r="M81" s="1">
        <v>3456.52</v>
      </c>
      <c r="N81" s="1">
        <v>4.2538</v>
      </c>
      <c r="O81" s="1">
        <v>3.3552</v>
      </c>
      <c r="P81" s="1">
        <f t="shared" si="7"/>
        <v>1323.8399952380953</v>
      </c>
      <c r="Q81" s="1">
        <f t="shared" si="9"/>
        <v>794.87456393687989</v>
      </c>
      <c r="R81" s="1">
        <f t="shared" si="10"/>
        <v>3.4478666666666671</v>
      </c>
      <c r="T81">
        <v>42947</v>
      </c>
      <c r="U81" s="1">
        <f t="shared" si="16"/>
        <v>2454.1024950000001</v>
      </c>
      <c r="V81" s="1">
        <f t="shared" si="17"/>
        <v>1588.83235433647</v>
      </c>
      <c r="W81" s="1">
        <f t="shared" si="18"/>
        <v>2.2843095238095237</v>
      </c>
      <c r="X81" s="1"/>
      <c r="Y81" s="11">
        <f t="shared" si="19"/>
        <v>6.3597046352065287E-3</v>
      </c>
      <c r="Z81" s="11">
        <f t="shared" si="19"/>
        <v>-4.2859407304263512E-2</v>
      </c>
    </row>
    <row r="82" spans="1:26" x14ac:dyDescent="0.2">
      <c r="A82">
        <v>43007</v>
      </c>
      <c r="B82" s="1">
        <v>2519.36</v>
      </c>
      <c r="C82" s="1">
        <v>57.5</v>
      </c>
      <c r="D82" s="3">
        <f t="shared" si="13"/>
        <v>2.3581476190476187</v>
      </c>
      <c r="E82" s="3"/>
      <c r="F82" s="1">
        <f t="shared" si="14"/>
        <v>1.7148182202694165E-2</v>
      </c>
      <c r="G82" s="1">
        <f t="shared" si="15"/>
        <v>-8.7304852881636003E-3</v>
      </c>
      <c r="K82">
        <v>40659</v>
      </c>
      <c r="L82" s="1">
        <v>1347.24</v>
      </c>
      <c r="M82" s="1">
        <v>3480.39</v>
      </c>
      <c r="N82" s="1">
        <v>4.2744999999999997</v>
      </c>
      <c r="O82" s="1">
        <v>3.3106</v>
      </c>
      <c r="P82" s="1">
        <f t="shared" si="7"/>
        <v>1325.4323761904761</v>
      </c>
      <c r="Q82" s="1">
        <f t="shared" si="9"/>
        <v>794.96841044023745</v>
      </c>
      <c r="R82" s="1">
        <f t="shared" si="10"/>
        <v>3.4394571428571421</v>
      </c>
      <c r="T82">
        <v>42978</v>
      </c>
      <c r="U82" s="1">
        <f t="shared" si="16"/>
        <v>2454.2481095238099</v>
      </c>
      <c r="V82" s="1">
        <f t="shared" si="17"/>
        <v>1605.2443789844401</v>
      </c>
      <c r="W82" s="1">
        <f t="shared" si="18"/>
        <v>2.3672619047619046</v>
      </c>
      <c r="X82" s="1"/>
      <c r="Y82" s="11">
        <f t="shared" si="19"/>
        <v>-1.8424483527415805E-3</v>
      </c>
      <c r="Z82" s="11">
        <f t="shared" si="19"/>
        <v>8.3748461951333193E-3</v>
      </c>
    </row>
    <row r="83" spans="1:26" x14ac:dyDescent="0.2">
      <c r="A83">
        <v>43039</v>
      </c>
      <c r="B83" s="1">
        <v>2575.2600000000002</v>
      </c>
      <c r="C83" s="1">
        <v>56</v>
      </c>
      <c r="D83" s="3">
        <f t="shared" si="13"/>
        <v>2.4907809523809528</v>
      </c>
      <c r="E83" s="3"/>
      <c r="F83" s="1">
        <f t="shared" si="14"/>
        <v>1.9982404190810498E-2</v>
      </c>
      <c r="G83" s="1">
        <f t="shared" si="15"/>
        <v>-2.8396451755649466E-2</v>
      </c>
      <c r="K83">
        <v>40660</v>
      </c>
      <c r="L83" s="1">
        <v>1355.66</v>
      </c>
      <c r="M83" s="1">
        <v>3448.12</v>
      </c>
      <c r="N83" s="1">
        <v>4.2858000000000001</v>
      </c>
      <c r="O83" s="1">
        <v>3.2863000000000002</v>
      </c>
      <c r="P83" s="1">
        <f t="shared" si="7"/>
        <v>1327.5976190476192</v>
      </c>
      <c r="Q83" s="1">
        <f t="shared" si="9"/>
        <v>794.3701343626783</v>
      </c>
      <c r="R83" s="1">
        <f t="shared" si="10"/>
        <v>3.4323809523809521</v>
      </c>
      <c r="T83">
        <v>43008</v>
      </c>
      <c r="U83" s="1">
        <f t="shared" si="16"/>
        <v>2492.8410350000004</v>
      </c>
      <c r="V83" s="1">
        <f t="shared" si="17"/>
        <v>1935.3702013642533</v>
      </c>
      <c r="W83" s="1">
        <f t="shared" si="18"/>
        <v>2.3581476190476187</v>
      </c>
      <c r="X83" s="1"/>
      <c r="Y83" s="11">
        <f t="shared" si="19"/>
        <v>1.3631817663633597E-2</v>
      </c>
      <c r="Z83" s="11">
        <f t="shared" si="19"/>
        <v>0.18505184567569416</v>
      </c>
    </row>
    <row r="84" spans="1:26" x14ac:dyDescent="0.2">
      <c r="A84">
        <v>43069</v>
      </c>
      <c r="B84" s="1">
        <v>2647.58</v>
      </c>
      <c r="C84" s="1">
        <v>55.88</v>
      </c>
      <c r="D84" s="3">
        <f t="shared" si="13"/>
        <v>2.7722904761904763</v>
      </c>
      <c r="E84" s="3"/>
      <c r="F84" s="1">
        <f t="shared" si="14"/>
        <v>2.5622015723879125E-2</v>
      </c>
      <c r="G84" s="1">
        <f t="shared" si="15"/>
        <v>-4.2186559531585104E-3</v>
      </c>
      <c r="K84">
        <v>40661</v>
      </c>
      <c r="L84" s="1">
        <v>1360.48</v>
      </c>
      <c r="M84" s="1">
        <v>3401.55</v>
      </c>
      <c r="N84" s="1">
        <v>4.2979000000000003</v>
      </c>
      <c r="O84" s="1">
        <v>3.2787999999999999</v>
      </c>
      <c r="P84" s="1">
        <f t="shared" si="7"/>
        <v>1329.5519095238096</v>
      </c>
      <c r="Q84" s="1">
        <f t="shared" si="9"/>
        <v>793.87595034433366</v>
      </c>
      <c r="R84" s="1">
        <f t="shared" si="10"/>
        <v>3.4232619047619046</v>
      </c>
      <c r="T84">
        <v>43039</v>
      </c>
      <c r="U84" s="1">
        <f t="shared" si="16"/>
        <v>2558.324761904762</v>
      </c>
      <c r="V84" s="1">
        <f t="shared" si="17"/>
        <v>1837.3902578115269</v>
      </c>
      <c r="W84" s="1">
        <f t="shared" si="18"/>
        <v>2.4907809523809528</v>
      </c>
      <c r="X84" s="1"/>
      <c r="Y84" s="11">
        <f t="shared" si="19"/>
        <v>2.3966421748849064E-2</v>
      </c>
      <c r="Z84" s="11">
        <f t="shared" si="19"/>
        <v>-5.3915594723338782E-2</v>
      </c>
    </row>
    <row r="85" spans="1:26" x14ac:dyDescent="0.2">
      <c r="A85">
        <v>43098</v>
      </c>
      <c r="B85" s="1">
        <v>2673.61</v>
      </c>
      <c r="C85" s="1">
        <v>56.5</v>
      </c>
      <c r="D85" s="3">
        <f t="shared" si="13"/>
        <v>2.8698571428571431</v>
      </c>
      <c r="E85" s="3"/>
      <c r="F85" s="1">
        <f t="shared" si="14"/>
        <v>7.4760263470859331E-3</v>
      </c>
      <c r="G85" s="1">
        <f t="shared" si="15"/>
        <v>8.7265262063578805E-3</v>
      </c>
      <c r="K85">
        <v>40662</v>
      </c>
      <c r="L85" s="1">
        <v>1363.61</v>
      </c>
      <c r="M85" s="1">
        <v>3407.24</v>
      </c>
      <c r="N85" s="1">
        <v>4.2888000000000002</v>
      </c>
      <c r="O85" s="1">
        <v>3.2473000000000001</v>
      </c>
      <c r="P85" s="1">
        <f t="shared" ref="P85:P148" si="20">+AVERAGE(L65:L85)</f>
        <v>1331.2352428571428</v>
      </c>
      <c r="Q85" s="1">
        <f t="shared" si="9"/>
        <v>793.60157743277966</v>
      </c>
      <c r="R85" s="1">
        <f t="shared" si="10"/>
        <v>3.4139809523809523</v>
      </c>
      <c r="T85">
        <v>43069</v>
      </c>
      <c r="U85" s="1">
        <f t="shared" si="16"/>
        <v>2594.3180149999998</v>
      </c>
      <c r="V85" s="1">
        <f t="shared" si="17"/>
        <v>1826.4045248696893</v>
      </c>
      <c r="W85" s="1">
        <f t="shared" si="18"/>
        <v>2.7722904761904763</v>
      </c>
      <c r="X85" s="1"/>
      <c r="Y85" s="11">
        <f t="shared" ref="Y85:Z100" si="21">LN(U85)-LN(U84)-LN(1+$W84%/12)</f>
        <v>1.1897520745407732E-2</v>
      </c>
      <c r="Z85" s="11">
        <f t="shared" si="21"/>
        <v>-8.070432577613083E-3</v>
      </c>
    </row>
    <row r="86" spans="1:26" x14ac:dyDescent="0.2">
      <c r="A86">
        <v>43131</v>
      </c>
      <c r="B86" s="1">
        <v>2823.81</v>
      </c>
      <c r="C86" s="1">
        <v>53.99</v>
      </c>
      <c r="D86" s="3">
        <f t="shared" si="13"/>
        <v>2.815204761904762</v>
      </c>
      <c r="E86" s="3"/>
      <c r="F86" s="1">
        <f t="shared" si="14"/>
        <v>5.226872536666155E-2</v>
      </c>
      <c r="G86" s="1">
        <f t="shared" si="15"/>
        <v>-4.7830486342563427E-2</v>
      </c>
      <c r="K86">
        <v>40665</v>
      </c>
      <c r="L86" s="1">
        <v>1361.22</v>
      </c>
      <c r="M86" s="1">
        <v>3381.57</v>
      </c>
      <c r="N86" s="1">
        <v>4.2877999999999998</v>
      </c>
      <c r="O86" s="1">
        <v>3.2159</v>
      </c>
      <c r="P86" s="1">
        <f t="shared" si="20"/>
        <v>1332.920480952381</v>
      </c>
      <c r="Q86" s="1">
        <f t="shared" ref="Q86:Q149" si="22">+AVERAGE(M66:M86)/AVERAGE(N66:N86)</f>
        <v>793.73746861912991</v>
      </c>
      <c r="R86" s="1">
        <f t="shared" ref="R86:R149" si="23">AVERAGE(O66:O86)</f>
        <v>3.4043619047619051</v>
      </c>
      <c r="T86">
        <v>43100</v>
      </c>
      <c r="U86" s="1">
        <f t="shared" si="16"/>
        <v>2663.5424142857141</v>
      </c>
      <c r="V86" s="1">
        <f t="shared" si="17"/>
        <v>1703.7368064255697</v>
      </c>
      <c r="W86" s="1">
        <f t="shared" si="18"/>
        <v>2.8698571428571431</v>
      </c>
      <c r="X86" s="1"/>
      <c r="Y86" s="11">
        <f t="shared" si="21"/>
        <v>2.4025719201876732E-2</v>
      </c>
      <c r="Z86" s="11">
        <f t="shared" si="21"/>
        <v>-7.183291111328044E-2</v>
      </c>
    </row>
    <row r="87" spans="1:26" x14ac:dyDescent="0.2">
      <c r="A87">
        <v>43159</v>
      </c>
      <c r="B87" s="1">
        <v>2713.83</v>
      </c>
      <c r="C87" s="1">
        <v>47.54</v>
      </c>
      <c r="D87" s="3">
        <f t="shared" si="13"/>
        <v>2.9941714285714291</v>
      </c>
      <c r="E87" s="3"/>
      <c r="F87" s="1">
        <f t="shared" si="14"/>
        <v>-4.2069372033234749E-2</v>
      </c>
      <c r="G87" s="1">
        <f t="shared" si="15"/>
        <v>-0.12957063869546132</v>
      </c>
      <c r="K87">
        <v>40666</v>
      </c>
      <c r="L87" s="1">
        <v>1356.62</v>
      </c>
      <c r="M87" s="1">
        <v>3381.25</v>
      </c>
      <c r="N87" s="1">
        <v>4.2944000000000004</v>
      </c>
      <c r="O87" s="1">
        <v>3.1499000000000001</v>
      </c>
      <c r="P87" s="1">
        <f t="shared" si="20"/>
        <v>1334.0733380952381</v>
      </c>
      <c r="Q87" s="1">
        <f t="shared" si="22"/>
        <v>794.71907537710922</v>
      </c>
      <c r="R87" s="1">
        <f t="shared" si="23"/>
        <v>3.3886666666666669</v>
      </c>
      <c r="T87">
        <v>43131</v>
      </c>
      <c r="U87" s="1">
        <f t="shared" si="16"/>
        <v>2794.5035050000001</v>
      </c>
      <c r="V87" s="1">
        <f t="shared" si="17"/>
        <v>1569.1778699530853</v>
      </c>
      <c r="W87" s="1">
        <f t="shared" si="18"/>
        <v>2.815204761904762</v>
      </c>
      <c r="X87" s="1"/>
      <c r="Y87" s="11">
        <f t="shared" si="21"/>
        <v>4.5608790040547242E-2</v>
      </c>
      <c r="Z87" s="11">
        <f t="shared" si="21"/>
        <v>-8.4660820078444721E-2</v>
      </c>
    </row>
    <row r="88" spans="1:26" x14ac:dyDescent="0.2">
      <c r="A88">
        <v>43189</v>
      </c>
      <c r="B88" s="1">
        <v>2640.87</v>
      </c>
      <c r="C88" s="1">
        <v>44.5</v>
      </c>
      <c r="D88" s="3">
        <f t="shared" si="13"/>
        <v>2.936861904761904</v>
      </c>
      <c r="E88" s="3"/>
      <c r="F88" s="1">
        <f t="shared" si="14"/>
        <v>-2.9744548110360786E-2</v>
      </c>
      <c r="G88" s="1">
        <f t="shared" si="15"/>
        <v>-6.8574307916421745E-2</v>
      </c>
      <c r="K88">
        <v>40667</v>
      </c>
      <c r="L88" s="1">
        <v>1347.3199</v>
      </c>
      <c r="M88" s="1">
        <v>3300.98</v>
      </c>
      <c r="N88" s="1">
        <v>4.3087999999999997</v>
      </c>
      <c r="O88" s="1">
        <v>3.1459000000000001</v>
      </c>
      <c r="P88" s="1">
        <f t="shared" si="20"/>
        <v>1334.7614285714287</v>
      </c>
      <c r="Q88" s="1">
        <f t="shared" si="22"/>
        <v>795.16791355224473</v>
      </c>
      <c r="R88" s="1">
        <f t="shared" si="23"/>
        <v>3.3696523809523815</v>
      </c>
      <c r="T88">
        <v>43159</v>
      </c>
      <c r="U88" s="1">
        <f t="shared" si="16"/>
        <v>2711.0879900000004</v>
      </c>
      <c r="V88" s="1">
        <f t="shared" si="17"/>
        <v>1402.7188383490061</v>
      </c>
      <c r="W88" s="1">
        <f t="shared" si="18"/>
        <v>2.9941714285714291</v>
      </c>
      <c r="X88" s="1"/>
      <c r="Y88" s="11">
        <f t="shared" si="21"/>
        <v>-3.2647683725678341E-2</v>
      </c>
      <c r="Z88" s="11">
        <f t="shared" si="21"/>
        <v>-0.11448270817768043</v>
      </c>
    </row>
    <row r="89" spans="1:26" x14ac:dyDescent="0.2">
      <c r="A89">
        <v>43220</v>
      </c>
      <c r="B89" s="1">
        <v>2648.05</v>
      </c>
      <c r="C89" s="1">
        <v>45.49</v>
      </c>
      <c r="D89" s="3">
        <f t="shared" si="13"/>
        <v>2.857852380952381</v>
      </c>
      <c r="E89" s="3"/>
      <c r="F89" s="1">
        <f t="shared" si="14"/>
        <v>2.7071679555917393E-4</v>
      </c>
      <c r="G89" s="1">
        <f t="shared" si="15"/>
        <v>1.9558937458148237E-2</v>
      </c>
      <c r="K89">
        <v>40668</v>
      </c>
      <c r="L89" s="1">
        <v>1335.1</v>
      </c>
      <c r="M89" s="1">
        <v>3332.27</v>
      </c>
      <c r="N89" s="1">
        <v>4.3432000000000004</v>
      </c>
      <c r="O89" s="1">
        <v>3.1604000000000001</v>
      </c>
      <c r="P89" s="1">
        <f t="shared" si="20"/>
        <v>1334.8790476190475</v>
      </c>
      <c r="Q89" s="1">
        <f t="shared" si="22"/>
        <v>794.87220951461143</v>
      </c>
      <c r="R89" s="1">
        <f t="shared" si="23"/>
        <v>3.3513333333333333</v>
      </c>
      <c r="T89">
        <v>43190</v>
      </c>
      <c r="U89" s="1">
        <f t="shared" si="16"/>
        <v>2702.7738095238096</v>
      </c>
      <c r="V89" s="1">
        <f t="shared" si="17"/>
        <v>1378.0833803641519</v>
      </c>
      <c r="W89" s="1">
        <f t="shared" si="18"/>
        <v>2.936861904761904</v>
      </c>
      <c r="X89" s="1"/>
      <c r="Y89" s="11">
        <f t="shared" si="21"/>
        <v>-5.5634792828646307E-3</v>
      </c>
      <c r="Z89" s="11">
        <f t="shared" si="21"/>
        <v>-2.0210736864854223E-2</v>
      </c>
    </row>
    <row r="90" spans="1:26" x14ac:dyDescent="0.2">
      <c r="A90">
        <v>43251</v>
      </c>
      <c r="B90" s="1">
        <v>2705.27</v>
      </c>
      <c r="C90" s="1">
        <v>32.159999999999997</v>
      </c>
      <c r="D90" s="3">
        <f t="shared" si="13"/>
        <v>2.9244571428571424</v>
      </c>
      <c r="E90" s="3"/>
      <c r="F90" s="1">
        <f t="shared" si="14"/>
        <v>1.8999490132443883E-2</v>
      </c>
      <c r="G90" s="1">
        <f t="shared" si="15"/>
        <v>-0.34914778954134068</v>
      </c>
      <c r="K90">
        <v>40669</v>
      </c>
      <c r="L90" s="1">
        <v>1340.2</v>
      </c>
      <c r="M90" s="1">
        <v>3413.94</v>
      </c>
      <c r="N90" s="1">
        <v>4.3371000000000004</v>
      </c>
      <c r="O90" s="1">
        <v>3.2134999999999998</v>
      </c>
      <c r="P90" s="1">
        <f t="shared" si="20"/>
        <v>1335.1009523809523</v>
      </c>
      <c r="Q90" s="1">
        <f t="shared" si="22"/>
        <v>795.4998852579912</v>
      </c>
      <c r="R90" s="1">
        <f t="shared" si="23"/>
        <v>3.3340142857142854</v>
      </c>
      <c r="T90">
        <v>43220</v>
      </c>
      <c r="U90" s="1">
        <f t="shared" si="16"/>
        <v>2653.6252047619046</v>
      </c>
      <c r="V90" s="1">
        <f t="shared" si="17"/>
        <v>1350.3094351006014</v>
      </c>
      <c r="W90" s="1">
        <f t="shared" si="18"/>
        <v>2.857852380952381</v>
      </c>
      <c r="X90" s="1"/>
      <c r="Y90" s="11">
        <f t="shared" si="21"/>
        <v>-2.0796270540041021E-2</v>
      </c>
      <c r="Z90" s="11">
        <f t="shared" si="21"/>
        <v>-2.2804296588233079E-2</v>
      </c>
    </row>
    <row r="91" spans="1:26" x14ac:dyDescent="0.2">
      <c r="A91">
        <v>43280</v>
      </c>
      <c r="B91" s="1">
        <v>2718.37</v>
      </c>
      <c r="C91" s="1">
        <v>30.99</v>
      </c>
      <c r="D91" s="3">
        <f t="shared" si="13"/>
        <v>2.9235952380952384</v>
      </c>
      <c r="E91" s="3"/>
      <c r="F91" s="1">
        <f t="shared" si="14"/>
        <v>2.3966306623994047E-3</v>
      </c>
      <c r="G91" s="1">
        <f t="shared" si="15"/>
        <v>-3.9492955345511525E-2</v>
      </c>
      <c r="K91">
        <v>40672</v>
      </c>
      <c r="L91" s="1">
        <v>1346.3</v>
      </c>
      <c r="M91" s="1">
        <v>3401.15</v>
      </c>
      <c r="N91" s="1">
        <v>4.3335999999999997</v>
      </c>
      <c r="O91" s="1">
        <v>3.1593</v>
      </c>
      <c r="P91" s="1">
        <f t="shared" si="20"/>
        <v>1335.7099999999998</v>
      </c>
      <c r="Q91" s="1">
        <f t="shared" si="22"/>
        <v>795.37889746956557</v>
      </c>
      <c r="R91" s="1">
        <f t="shared" si="23"/>
        <v>3.3137571428571433</v>
      </c>
      <c r="T91">
        <v>43251</v>
      </c>
      <c r="U91" s="1">
        <f t="shared" si="16"/>
        <v>2707.1194850000002</v>
      </c>
      <c r="V91" s="1">
        <f t="shared" si="17"/>
        <v>1322.2649135297966</v>
      </c>
      <c r="W91" s="1">
        <f t="shared" si="18"/>
        <v>2.9244571428571424</v>
      </c>
      <c r="X91" s="1"/>
      <c r="Y91" s="11">
        <f t="shared" si="21"/>
        <v>1.757972972330972E-2</v>
      </c>
      <c r="Z91" s="11">
        <f t="shared" si="21"/>
        <v>-2.3366379837715348E-2</v>
      </c>
    </row>
    <row r="92" spans="1:26" x14ac:dyDescent="0.2">
      <c r="A92">
        <v>43312</v>
      </c>
      <c r="B92" s="1">
        <v>2816.29</v>
      </c>
      <c r="C92" s="1">
        <v>33.299999999999997</v>
      </c>
      <c r="D92" s="3">
        <f t="shared" si="13"/>
        <v>3.1445000000000003</v>
      </c>
      <c r="E92" s="3"/>
      <c r="F92" s="1">
        <f t="shared" si="14"/>
        <v>3.2954613650457883E-2</v>
      </c>
      <c r="G92" s="1">
        <f t="shared" si="15"/>
        <v>6.9459458860399795E-2</v>
      </c>
      <c r="K92">
        <v>40673</v>
      </c>
      <c r="L92" s="1">
        <v>1357.16</v>
      </c>
      <c r="M92" s="1">
        <v>3374.2</v>
      </c>
      <c r="N92" s="1">
        <v>4.3468</v>
      </c>
      <c r="O92" s="1">
        <v>3.2225000000000001</v>
      </c>
      <c r="P92" s="1">
        <f t="shared" si="20"/>
        <v>1337.090476190476</v>
      </c>
      <c r="Q92" s="1">
        <f t="shared" si="22"/>
        <v>795.01033077370198</v>
      </c>
      <c r="R92" s="1">
        <f t="shared" si="23"/>
        <v>3.3009999999999997</v>
      </c>
      <c r="T92">
        <v>43281</v>
      </c>
      <c r="U92" s="1">
        <f t="shared" si="16"/>
        <v>2754.3528904761906</v>
      </c>
      <c r="V92" s="1">
        <f t="shared" si="17"/>
        <v>1099.4790901474246</v>
      </c>
      <c r="W92" s="1">
        <f t="shared" si="18"/>
        <v>2.9235952380952384</v>
      </c>
      <c r="X92" s="1"/>
      <c r="Y92" s="11">
        <f t="shared" si="21"/>
        <v>1.4863297764353392E-2</v>
      </c>
      <c r="Z92" s="11">
        <f t="shared" si="21"/>
        <v>-0.18694367940738785</v>
      </c>
    </row>
    <row r="93" spans="1:26" x14ac:dyDescent="0.2">
      <c r="A93">
        <v>43343</v>
      </c>
      <c r="B93" s="1">
        <v>2901.52</v>
      </c>
      <c r="C93" s="1">
        <v>27.155799999999999</v>
      </c>
      <c r="D93" s="3">
        <f t="shared" si="13"/>
        <v>3.1251380952380958</v>
      </c>
      <c r="E93" s="3"/>
      <c r="F93" s="1">
        <f t="shared" si="14"/>
        <v>2.7197332302274536E-2</v>
      </c>
      <c r="G93" s="1">
        <f t="shared" si="15"/>
        <v>-0.2065837347899506</v>
      </c>
      <c r="K93">
        <v>40674</v>
      </c>
      <c r="L93" s="1">
        <v>1342.08</v>
      </c>
      <c r="M93" s="1">
        <v>3377.29</v>
      </c>
      <c r="N93" s="1">
        <v>4.3731999999999998</v>
      </c>
      <c r="O93" s="1">
        <v>3.1709000000000001</v>
      </c>
      <c r="P93" s="1">
        <f t="shared" si="20"/>
        <v>1337.9295238095237</v>
      </c>
      <c r="Q93" s="1">
        <f t="shared" si="22"/>
        <v>794.16770619231738</v>
      </c>
      <c r="R93" s="1">
        <f t="shared" si="23"/>
        <v>3.2873047619047617</v>
      </c>
      <c r="T93">
        <v>43312</v>
      </c>
      <c r="U93" s="1">
        <f t="shared" si="16"/>
        <v>2796.9900249999996</v>
      </c>
      <c r="V93" s="1">
        <f t="shared" si="17"/>
        <v>1120.4521893215749</v>
      </c>
      <c r="W93" s="1">
        <f t="shared" si="18"/>
        <v>3.1445000000000003</v>
      </c>
      <c r="X93" s="1"/>
      <c r="Y93" s="11">
        <f t="shared" si="21"/>
        <v>1.2927952040688591E-2</v>
      </c>
      <c r="Z93" s="11">
        <f t="shared" si="21"/>
        <v>1.6462464734511247E-2</v>
      </c>
    </row>
    <row r="94" spans="1:26" x14ac:dyDescent="0.2">
      <c r="A94">
        <v>43371</v>
      </c>
      <c r="B94" s="1">
        <v>2913.98</v>
      </c>
      <c r="C94" s="1">
        <v>23.875</v>
      </c>
      <c r="D94" s="3">
        <f t="shared" si="13"/>
        <v>2.890104761904762</v>
      </c>
      <c r="E94" s="3"/>
      <c r="F94" s="1">
        <f t="shared" si="14"/>
        <v>1.6842102398134471E-3</v>
      </c>
      <c r="G94" s="1">
        <f t="shared" si="15"/>
        <v>-0.13135966167108185</v>
      </c>
      <c r="K94">
        <v>40675</v>
      </c>
      <c r="L94" s="1">
        <v>1348.65</v>
      </c>
      <c r="M94" s="1">
        <v>3375.96</v>
      </c>
      <c r="N94" s="1">
        <v>4.3834</v>
      </c>
      <c r="O94" s="1">
        <v>3.1469999999999998</v>
      </c>
      <c r="P94" s="1">
        <f t="shared" si="20"/>
        <v>1339.5719047619045</v>
      </c>
      <c r="Q94" s="1">
        <f t="shared" si="22"/>
        <v>793.65597546164554</v>
      </c>
      <c r="R94" s="1">
        <f t="shared" si="23"/>
        <v>3.2705952380952383</v>
      </c>
      <c r="T94">
        <v>43343</v>
      </c>
      <c r="U94" s="1">
        <f t="shared" si="16"/>
        <v>2861.394752380952</v>
      </c>
      <c r="V94" s="1">
        <f t="shared" si="17"/>
        <v>1068.1316711409729</v>
      </c>
      <c r="W94" s="1">
        <f t="shared" si="18"/>
        <v>3.1251380952380958</v>
      </c>
      <c r="X94" s="1"/>
      <c r="Y94" s="11">
        <f t="shared" si="21"/>
        <v>2.0148344360984706E-2</v>
      </c>
      <c r="Z94" s="11">
        <f t="shared" si="21"/>
        <v>-5.0438313128469768E-2</v>
      </c>
    </row>
    <row r="95" spans="1:26" x14ac:dyDescent="0.2">
      <c r="A95">
        <v>43404</v>
      </c>
      <c r="B95" s="1">
        <v>2711.74</v>
      </c>
      <c r="C95" s="1">
        <v>24.5</v>
      </c>
      <c r="D95" s="3">
        <f t="shared" si="13"/>
        <v>2.7075333333333336</v>
      </c>
      <c r="E95" s="3"/>
      <c r="F95" s="1">
        <f t="shared" si="14"/>
        <v>-7.4334874093881995E-2</v>
      </c>
      <c r="G95" s="1">
        <f t="shared" si="15"/>
        <v>2.3435706145666101E-2</v>
      </c>
      <c r="K95">
        <v>40676</v>
      </c>
      <c r="L95" s="1">
        <v>1337.77</v>
      </c>
      <c r="M95" s="1">
        <v>3406.02</v>
      </c>
      <c r="N95" s="1">
        <v>4.3813000000000004</v>
      </c>
      <c r="O95" s="1">
        <v>3.1158000000000001</v>
      </c>
      <c r="P95" s="1">
        <f t="shared" si="20"/>
        <v>1340.6842857142856</v>
      </c>
      <c r="Q95" s="1">
        <f t="shared" si="22"/>
        <v>793.64547902690435</v>
      </c>
      <c r="R95" s="1">
        <f t="shared" si="23"/>
        <v>3.2566857142857142</v>
      </c>
      <c r="T95">
        <v>43373</v>
      </c>
      <c r="U95" s="1">
        <f t="shared" si="16"/>
        <v>2901.5014900000001</v>
      </c>
      <c r="V95" s="1">
        <f t="shared" si="17"/>
        <v>938.54394971592365</v>
      </c>
      <c r="W95" s="1">
        <f t="shared" si="18"/>
        <v>2.890104761904762</v>
      </c>
      <c r="X95" s="1"/>
      <c r="Y95" s="11">
        <f t="shared" si="21"/>
        <v>1.131828008106193E-2</v>
      </c>
      <c r="Z95" s="11">
        <f t="shared" si="21"/>
        <v>-0.13193751131119727</v>
      </c>
    </row>
    <row r="96" spans="1:26" x14ac:dyDescent="0.2">
      <c r="A96">
        <v>43434</v>
      </c>
      <c r="B96" s="1">
        <v>2760.17</v>
      </c>
      <c r="C96" s="1">
        <v>20.5</v>
      </c>
      <c r="D96" s="3">
        <f t="shared" si="13"/>
        <v>2.6783000000000001</v>
      </c>
      <c r="E96" s="3"/>
      <c r="F96" s="1">
        <f t="shared" si="14"/>
        <v>1.5448040553944749E-2</v>
      </c>
      <c r="G96" s="1">
        <f t="shared" si="15"/>
        <v>-0.18050196761166906</v>
      </c>
      <c r="K96">
        <v>40679</v>
      </c>
      <c r="L96" s="1">
        <v>1329.47</v>
      </c>
      <c r="M96" s="1">
        <v>3395.64</v>
      </c>
      <c r="N96" s="1">
        <v>4.3982999999999999</v>
      </c>
      <c r="O96" s="1">
        <v>3.1800999999999999</v>
      </c>
      <c r="P96" s="1">
        <f t="shared" si="20"/>
        <v>1341.3961904761902</v>
      </c>
      <c r="Q96" s="1">
        <f t="shared" si="22"/>
        <v>792.98291584850256</v>
      </c>
      <c r="R96" s="1">
        <f t="shared" si="23"/>
        <v>3.2474380952380955</v>
      </c>
      <c r="T96">
        <v>43404</v>
      </c>
      <c r="U96" s="1">
        <f t="shared" si="16"/>
        <v>2772.2699904761903</v>
      </c>
      <c r="V96" s="1">
        <f t="shared" si="17"/>
        <v>909.76973372743896</v>
      </c>
      <c r="W96" s="1">
        <f t="shared" si="18"/>
        <v>2.7075333333333336</v>
      </c>
      <c r="X96" s="1"/>
      <c r="Y96" s="11">
        <f t="shared" si="21"/>
        <v>-4.7967407467750016E-2</v>
      </c>
      <c r="Z96" s="11">
        <f t="shared" si="21"/>
        <v>-3.3543682082612429E-2</v>
      </c>
    </row>
    <row r="97" spans="1:26" x14ac:dyDescent="0.2">
      <c r="A97">
        <v>43465</v>
      </c>
      <c r="B97" s="1">
        <v>2506.85</v>
      </c>
      <c r="C97" s="1">
        <v>18.03</v>
      </c>
      <c r="D97" s="3">
        <f t="shared" si="13"/>
        <v>2.5564761904761908</v>
      </c>
      <c r="E97" s="3"/>
      <c r="F97" s="1">
        <f t="shared" si="14"/>
        <v>-9.8494716758608256E-2</v>
      </c>
      <c r="G97" s="1">
        <f t="shared" si="15"/>
        <v>-0.13061727856966926</v>
      </c>
      <c r="K97">
        <v>40680</v>
      </c>
      <c r="L97" s="1">
        <v>1328.98</v>
      </c>
      <c r="M97" s="1">
        <v>3375.34</v>
      </c>
      <c r="N97" s="1">
        <v>4.4100999999999999</v>
      </c>
      <c r="O97" s="1">
        <v>3.1709000000000001</v>
      </c>
      <c r="P97" s="1">
        <f t="shared" si="20"/>
        <v>1341.8390428571431</v>
      </c>
      <c r="Q97" s="1">
        <f t="shared" si="22"/>
        <v>791.52903257852131</v>
      </c>
      <c r="R97" s="1">
        <f t="shared" si="23"/>
        <v>3.2382857142857144</v>
      </c>
      <c r="T97">
        <v>43434</v>
      </c>
      <c r="U97" s="1">
        <f t="shared" si="16"/>
        <v>2722.3724950000005</v>
      </c>
      <c r="V97" s="1">
        <f t="shared" si="17"/>
        <v>857.6795198512275</v>
      </c>
      <c r="W97" s="1">
        <f t="shared" si="18"/>
        <v>2.6783000000000001</v>
      </c>
      <c r="X97" s="1"/>
      <c r="Y97" s="11">
        <f t="shared" si="21"/>
        <v>-2.0416471015928944E-2</v>
      </c>
      <c r="Z97" s="11">
        <f t="shared" si="21"/>
        <v>-6.1214754111218933E-2</v>
      </c>
    </row>
    <row r="98" spans="1:26" x14ac:dyDescent="0.2">
      <c r="A98">
        <v>43496</v>
      </c>
      <c r="B98" s="1">
        <v>2704.1</v>
      </c>
      <c r="C98" s="1">
        <v>23</v>
      </c>
      <c r="D98" s="3">
        <f t="shared" si="13"/>
        <v>2.5311095238095236</v>
      </c>
      <c r="E98" s="3"/>
      <c r="F98" s="1">
        <f t="shared" si="14"/>
        <v>7.3614024080437226E-2</v>
      </c>
      <c r="G98" s="1">
        <f t="shared" si="15"/>
        <v>0.24132904796598525</v>
      </c>
      <c r="K98">
        <v>40681</v>
      </c>
      <c r="L98" s="1">
        <v>1340.6801</v>
      </c>
      <c r="M98" s="1">
        <v>3352.22</v>
      </c>
      <c r="N98" s="1">
        <v>4.3993000000000002</v>
      </c>
      <c r="O98" s="1">
        <v>3.1450999999999998</v>
      </c>
      <c r="P98" s="1">
        <f t="shared" si="20"/>
        <v>1343.5314285714289</v>
      </c>
      <c r="Q98" s="1">
        <f t="shared" si="22"/>
        <v>789.08910343246464</v>
      </c>
      <c r="R98" s="1">
        <f t="shared" si="23"/>
        <v>3.2257809523809522</v>
      </c>
      <c r="T98">
        <v>43465</v>
      </c>
      <c r="U98" s="1">
        <f t="shared" si="16"/>
        <v>2576.9505200000003</v>
      </c>
      <c r="V98" s="1">
        <f t="shared" si="17"/>
        <v>886.18497666197482</v>
      </c>
      <c r="W98" s="1">
        <f t="shared" si="18"/>
        <v>2.5564761904761908</v>
      </c>
      <c r="X98" s="1"/>
      <c r="Y98" s="11">
        <f t="shared" si="21"/>
        <v>-5.7126439711287766E-2</v>
      </c>
      <c r="Z98" s="11">
        <f t="shared" si="21"/>
        <v>3.0465766719376685E-2</v>
      </c>
    </row>
    <row r="99" spans="1:26" x14ac:dyDescent="0.2">
      <c r="A99">
        <v>43524</v>
      </c>
      <c r="B99" s="1">
        <v>2784.49</v>
      </c>
      <c r="C99" s="1">
        <v>22.7</v>
      </c>
      <c r="D99" s="3">
        <f t="shared" si="13"/>
        <v>2.3848857142857138</v>
      </c>
      <c r="E99" s="3"/>
      <c r="F99" s="1">
        <f t="shared" si="14"/>
        <v>2.7188556411638688E-2</v>
      </c>
      <c r="G99" s="1">
        <f t="shared" si="15"/>
        <v>-1.5236328016846889E-2</v>
      </c>
      <c r="K99">
        <v>40682</v>
      </c>
      <c r="L99" s="1">
        <v>1343.6</v>
      </c>
      <c r="M99" s="1">
        <v>3305.69</v>
      </c>
      <c r="N99" s="1">
        <v>4.4292999999999996</v>
      </c>
      <c r="O99" s="1">
        <v>3.1286</v>
      </c>
      <c r="P99" s="1">
        <f t="shared" si="20"/>
        <v>1345.0066666666669</v>
      </c>
      <c r="Q99" s="1">
        <f t="shared" si="22"/>
        <v>784.93843749896928</v>
      </c>
      <c r="R99" s="1">
        <f t="shared" si="23"/>
        <v>3.2130333333333345</v>
      </c>
      <c r="T99">
        <v>43496</v>
      </c>
      <c r="U99" s="1">
        <f t="shared" si="16"/>
        <v>2612.2579949999999</v>
      </c>
      <c r="V99" s="1">
        <f t="shared" si="17"/>
        <v>1052.8443199018122</v>
      </c>
      <c r="W99" s="1">
        <f t="shared" si="18"/>
        <v>2.5311095238095236</v>
      </c>
      <c r="X99" s="1"/>
      <c r="Y99" s="11">
        <f t="shared" si="21"/>
        <v>1.1480117894403239E-2</v>
      </c>
      <c r="Z99" s="11">
        <f t="shared" si="21"/>
        <v>0.17019682002323572</v>
      </c>
    </row>
    <row r="100" spans="1:26" x14ac:dyDescent="0.2">
      <c r="A100">
        <v>43553</v>
      </c>
      <c r="B100" s="1">
        <v>2834.4</v>
      </c>
      <c r="C100" s="1">
        <v>20.749400000000001</v>
      </c>
      <c r="D100" s="3">
        <f t="shared" si="13"/>
        <v>2.0699619047619047</v>
      </c>
      <c r="E100" s="3"/>
      <c r="F100" s="1">
        <f t="shared" si="14"/>
        <v>1.5780109351251039E-2</v>
      </c>
      <c r="G100" s="1">
        <f t="shared" si="15"/>
        <v>-9.1833026377135446E-2</v>
      </c>
      <c r="K100">
        <v>40683</v>
      </c>
      <c r="L100" s="1">
        <v>1333.27</v>
      </c>
      <c r="M100" s="1">
        <v>3315.84</v>
      </c>
      <c r="N100" s="1">
        <v>4.4588000000000001</v>
      </c>
      <c r="O100" s="1">
        <v>3.1139000000000001</v>
      </c>
      <c r="P100" s="1">
        <f t="shared" si="20"/>
        <v>1345.1452380952383</v>
      </c>
      <c r="Q100" s="1">
        <f t="shared" si="22"/>
        <v>781.06979765329618</v>
      </c>
      <c r="R100" s="1">
        <f t="shared" si="23"/>
        <v>3.2011857142857147</v>
      </c>
      <c r="T100">
        <v>43524</v>
      </c>
      <c r="U100" s="1">
        <f t="shared" si="16"/>
        <v>2752.3259999999996</v>
      </c>
      <c r="V100" s="1">
        <f t="shared" si="17"/>
        <v>1073.1138366763769</v>
      </c>
      <c r="W100" s="1">
        <f t="shared" si="18"/>
        <v>2.3848857142857138</v>
      </c>
      <c r="X100" s="1"/>
      <c r="Y100" s="11">
        <f t="shared" si="21"/>
        <v>5.0124356275260615E-2</v>
      </c>
      <c r="Z100" s="11">
        <f t="shared" si="21"/>
        <v>1.6962135535196255E-2</v>
      </c>
    </row>
    <row r="101" spans="1:26" x14ac:dyDescent="0.2">
      <c r="A101">
        <v>43585</v>
      </c>
      <c r="B101" s="1">
        <v>2945.83</v>
      </c>
      <c r="C101" s="1">
        <v>18.29</v>
      </c>
      <c r="D101" s="3">
        <f t="shared" si="13"/>
        <v>2.0555190476190481</v>
      </c>
      <c r="E101" s="3"/>
      <c r="F101" s="1">
        <f t="shared" si="14"/>
        <v>3.6836854238180644E-2</v>
      </c>
      <c r="G101" s="1">
        <f t="shared" si="15"/>
        <v>-0.12788635039812588</v>
      </c>
      <c r="K101">
        <v>40686</v>
      </c>
      <c r="L101" s="1">
        <v>1317.37</v>
      </c>
      <c r="M101" s="1">
        <v>3359.07</v>
      </c>
      <c r="N101" s="1">
        <v>4.4648000000000003</v>
      </c>
      <c r="O101" s="1">
        <v>3.1303999999999998</v>
      </c>
      <c r="P101" s="1">
        <f t="shared" si="20"/>
        <v>1344.1919047619049</v>
      </c>
      <c r="Q101" s="1">
        <f t="shared" si="22"/>
        <v>777.6844260051887</v>
      </c>
      <c r="R101" s="1">
        <f t="shared" si="23"/>
        <v>3.1927761904761902</v>
      </c>
      <c r="T101">
        <v>43555</v>
      </c>
      <c r="U101" s="1">
        <f t="shared" si="16"/>
        <v>2803.9837952380949</v>
      </c>
      <c r="V101" s="1">
        <f t="shared" si="17"/>
        <v>717.64020539436854</v>
      </c>
      <c r="W101" s="1">
        <f t="shared" si="18"/>
        <v>2.0699619047619047</v>
      </c>
      <c r="X101" s="1"/>
      <c r="Y101" s="11">
        <f t="shared" ref="Y101:Z110" si="24">LN(U101)-LN(U100)-LN(1+$W100%/12)</f>
        <v>1.6609385153175862E-2</v>
      </c>
      <c r="Z101" s="11">
        <f t="shared" si="24"/>
        <v>-0.40433692469296029</v>
      </c>
    </row>
    <row r="102" spans="1:26" x14ac:dyDescent="0.2">
      <c r="A102">
        <v>43616</v>
      </c>
      <c r="B102" s="1">
        <v>2752.06</v>
      </c>
      <c r="C102" s="1">
        <v>17.739999999999998</v>
      </c>
      <c r="D102" s="3">
        <f t="shared" si="13"/>
        <v>1.5927380952380952</v>
      </c>
      <c r="E102" s="3"/>
      <c r="F102" s="1">
        <f t="shared" si="14"/>
        <v>-6.9752355997121429E-2</v>
      </c>
      <c r="G102" s="1">
        <f t="shared" si="15"/>
        <v>-3.2243952665258091E-2</v>
      </c>
      <c r="K102">
        <v>40687</v>
      </c>
      <c r="L102" s="1">
        <v>1316.28</v>
      </c>
      <c r="M102" s="1">
        <v>3422.12</v>
      </c>
      <c r="N102" s="1">
        <v>4.4654999999999996</v>
      </c>
      <c r="O102" s="1">
        <v>3.0571999999999999</v>
      </c>
      <c r="P102" s="1">
        <f t="shared" si="20"/>
        <v>1343.2885714285715</v>
      </c>
      <c r="Q102" s="1">
        <f t="shared" si="22"/>
        <v>775.51066100060405</v>
      </c>
      <c r="R102" s="1">
        <f t="shared" si="23"/>
        <v>3.1785857142857146</v>
      </c>
      <c r="T102">
        <v>43585</v>
      </c>
      <c r="U102" s="1">
        <f t="shared" si="16"/>
        <v>2903.7999857142854</v>
      </c>
      <c r="V102" s="1">
        <f t="shared" si="17"/>
        <v>666.84096754315544</v>
      </c>
      <c r="W102" s="1">
        <f t="shared" si="18"/>
        <v>2.0555190476190481</v>
      </c>
      <c r="X102" s="1"/>
      <c r="Y102" s="11">
        <f t="shared" si="24"/>
        <v>3.3255546946260234E-2</v>
      </c>
      <c r="Z102" s="11">
        <f t="shared" si="24"/>
        <v>-7.5140230947867342E-2</v>
      </c>
    </row>
    <row r="103" spans="1:26" x14ac:dyDescent="0.2">
      <c r="A103">
        <v>43644</v>
      </c>
      <c r="B103" s="1">
        <v>2941.76</v>
      </c>
      <c r="C103" s="1">
        <v>20.429200000000002</v>
      </c>
      <c r="D103" s="3">
        <f t="shared" si="13"/>
        <v>1.693057142857143</v>
      </c>
      <c r="E103" s="3"/>
      <c r="F103" s="1">
        <f t="shared" si="14"/>
        <v>6.5331917847988266E-2</v>
      </c>
      <c r="G103" s="1">
        <f t="shared" si="15"/>
        <v>0.13981687139431326</v>
      </c>
      <c r="K103">
        <v>40688</v>
      </c>
      <c r="L103" s="1">
        <v>1320.47</v>
      </c>
      <c r="M103" s="1">
        <v>3384.57</v>
      </c>
      <c r="N103" s="1">
        <v>4.4775</v>
      </c>
      <c r="O103" s="1">
        <v>3.0735000000000001</v>
      </c>
      <c r="P103" s="1">
        <f t="shared" si="20"/>
        <v>1342.0138095238096</v>
      </c>
      <c r="Q103" s="1">
        <f t="shared" si="22"/>
        <v>772.75092981364492</v>
      </c>
      <c r="R103" s="1">
        <f t="shared" si="23"/>
        <v>3.1672952380952388</v>
      </c>
      <c r="T103">
        <v>43616</v>
      </c>
      <c r="U103" s="1">
        <f t="shared" si="16"/>
        <v>2848.1140049999995</v>
      </c>
      <c r="V103" s="1">
        <f t="shared" si="17"/>
        <v>731.95747619985571</v>
      </c>
      <c r="W103" s="1">
        <f t="shared" si="18"/>
        <v>1.5927380952380952</v>
      </c>
      <c r="X103" s="1"/>
      <c r="Y103" s="11">
        <f t="shared" si="24"/>
        <v>-2.1074663697643603E-2</v>
      </c>
      <c r="Z103" s="11">
        <f t="shared" si="24"/>
        <v>9.1459364490537209E-2</v>
      </c>
    </row>
    <row r="104" spans="1:26" x14ac:dyDescent="0.2">
      <c r="A104">
        <v>43677</v>
      </c>
      <c r="B104" s="1">
        <v>2980.38</v>
      </c>
      <c r="C104" s="1">
        <v>21</v>
      </c>
      <c r="D104" s="3">
        <f t="shared" si="13"/>
        <v>1.7203476190476186</v>
      </c>
      <c r="E104" s="3"/>
      <c r="F104" s="1">
        <f t="shared" si="14"/>
        <v>1.1632880877989946E-2</v>
      </c>
      <c r="G104" s="1">
        <f t="shared" si="15"/>
        <v>2.6147301166402601E-2</v>
      </c>
      <c r="K104">
        <v>40689</v>
      </c>
      <c r="L104" s="1">
        <v>1325.6899000000001</v>
      </c>
      <c r="M104" s="1">
        <v>3389.73</v>
      </c>
      <c r="N104" s="1">
        <v>4.4592000000000001</v>
      </c>
      <c r="O104" s="1">
        <v>3.0607000000000002</v>
      </c>
      <c r="P104" s="1">
        <f t="shared" si="20"/>
        <v>1340.586661904762</v>
      </c>
      <c r="Q104" s="1">
        <f t="shared" si="22"/>
        <v>770.65840322561348</v>
      </c>
      <c r="R104" s="1">
        <f t="shared" si="23"/>
        <v>3.1565523809523817</v>
      </c>
      <c r="T104">
        <v>43646</v>
      </c>
      <c r="U104" s="1">
        <f t="shared" si="16"/>
        <v>2883.5895142857144</v>
      </c>
      <c r="V104" s="1">
        <f t="shared" si="17"/>
        <v>765.451178027428</v>
      </c>
      <c r="W104" s="1">
        <f t="shared" si="18"/>
        <v>1.693057142857143</v>
      </c>
      <c r="X104" s="1"/>
      <c r="Y104" s="11">
        <f t="shared" si="24"/>
        <v>1.1052452933752961E-2</v>
      </c>
      <c r="Z104" s="11">
        <f t="shared" si="24"/>
        <v>4.341661383977153E-2</v>
      </c>
    </row>
    <row r="105" spans="1:26" x14ac:dyDescent="0.2">
      <c r="A105">
        <v>43707</v>
      </c>
      <c r="B105" s="1">
        <v>2926.46</v>
      </c>
      <c r="C105" s="1">
        <v>10.25</v>
      </c>
      <c r="D105" s="3">
        <f t="shared" si="13"/>
        <v>1.8112380952380953</v>
      </c>
      <c r="E105" s="3"/>
      <c r="F105" s="1">
        <f t="shared" si="14"/>
        <v>-1.9689904074380524E-2</v>
      </c>
      <c r="G105" s="1">
        <f t="shared" si="15"/>
        <v>-0.71867732849851129</v>
      </c>
      <c r="K105">
        <v>40690</v>
      </c>
      <c r="L105" s="1">
        <v>1331.1</v>
      </c>
      <c r="M105" s="1">
        <v>3378.18</v>
      </c>
      <c r="N105" s="1">
        <v>4.4353999999999996</v>
      </c>
      <c r="O105" s="1">
        <v>2.9407999999999999</v>
      </c>
      <c r="P105" s="1">
        <f t="shared" si="20"/>
        <v>1339.1876142857141</v>
      </c>
      <c r="Q105" s="1">
        <f t="shared" si="22"/>
        <v>769.25375176754994</v>
      </c>
      <c r="R105" s="1">
        <f t="shared" si="23"/>
        <v>3.1404571428571431</v>
      </c>
      <c r="T105">
        <v>43677</v>
      </c>
      <c r="U105" s="1">
        <f t="shared" si="16"/>
        <v>2998.8579950000003</v>
      </c>
      <c r="V105" s="1">
        <f t="shared" si="17"/>
        <v>923.73745725880735</v>
      </c>
      <c r="W105" s="1">
        <f t="shared" si="18"/>
        <v>1.7203476190476186</v>
      </c>
      <c r="X105" s="1"/>
      <c r="Y105" s="11">
        <f t="shared" si="24"/>
        <v>3.7785784053105703E-2</v>
      </c>
      <c r="Z105" s="11">
        <f t="shared" si="24"/>
        <v>0.18655257232951181</v>
      </c>
    </row>
    <row r="106" spans="1:26" x14ac:dyDescent="0.2">
      <c r="A106">
        <v>43738</v>
      </c>
      <c r="B106" s="1">
        <v>2976.74</v>
      </c>
      <c r="C106" s="1">
        <v>13</v>
      </c>
      <c r="D106" s="3">
        <f t="shared" si="13"/>
        <v>1.8682476190476196</v>
      </c>
      <c r="E106" s="3"/>
      <c r="F106" s="1">
        <f t="shared" si="14"/>
        <v>1.5527013390877161E-2</v>
      </c>
      <c r="G106" s="1">
        <f t="shared" si="15"/>
        <v>0.23616342474431853</v>
      </c>
      <c r="K106">
        <v>40693</v>
      </c>
      <c r="M106" s="1">
        <v>3372.21</v>
      </c>
      <c r="N106" s="1">
        <v>4.4112</v>
      </c>
      <c r="O106" s="1">
        <v>3.0297000000000001</v>
      </c>
      <c r="P106" s="1">
        <f t="shared" si="20"/>
        <v>1337.9664949999999</v>
      </c>
      <c r="Q106" s="1">
        <f t="shared" si="22"/>
        <v>767.85257974598437</v>
      </c>
      <c r="R106" s="1">
        <f t="shared" si="23"/>
        <v>3.1300952380952389</v>
      </c>
      <c r="T106">
        <v>43708</v>
      </c>
      <c r="U106" s="1">
        <f t="shared" si="16"/>
        <v>2894.8285666666661</v>
      </c>
      <c r="V106" s="1">
        <f t="shared" si="17"/>
        <v>749.5944906790744</v>
      </c>
      <c r="W106" s="1">
        <f t="shared" si="18"/>
        <v>1.8112380952380953</v>
      </c>
      <c r="X106" s="1"/>
      <c r="Y106" s="11">
        <f t="shared" si="24"/>
        <v>-3.6738251991014645E-2</v>
      </c>
      <c r="Z106" s="11">
        <f t="shared" si="24"/>
        <v>-0.21032810924464515</v>
      </c>
    </row>
    <row r="107" spans="1:26" x14ac:dyDescent="0.2">
      <c r="A107">
        <v>43769</v>
      </c>
      <c r="B107" s="1">
        <v>3037.56</v>
      </c>
      <c r="C107" s="1">
        <v>11.99</v>
      </c>
      <c r="D107" s="3">
        <f t="shared" si="13"/>
        <v>1.6734238095238094</v>
      </c>
      <c r="E107" s="3"/>
      <c r="F107" s="1">
        <f t="shared" si="14"/>
        <v>1.86701572374415E-2</v>
      </c>
      <c r="G107" s="1">
        <f t="shared" si="15"/>
        <v>-8.243205076760371E-2</v>
      </c>
      <c r="K107">
        <v>40694</v>
      </c>
      <c r="L107" s="1">
        <v>1345.2</v>
      </c>
      <c r="M107" s="1">
        <v>3365.25</v>
      </c>
      <c r="N107" s="1">
        <v>4.4222000000000001</v>
      </c>
      <c r="O107" s="1">
        <v>2.9859</v>
      </c>
      <c r="P107" s="1">
        <f t="shared" si="20"/>
        <v>1337.1654949999997</v>
      </c>
      <c r="Q107" s="1">
        <f t="shared" si="22"/>
        <v>766.55814688942473</v>
      </c>
      <c r="R107" s="1">
        <f t="shared" si="23"/>
        <v>3.1191428571428568</v>
      </c>
      <c r="T107">
        <v>43738</v>
      </c>
      <c r="U107" s="1">
        <f t="shared" si="16"/>
        <v>2982.1560049999998</v>
      </c>
      <c r="V107" s="1">
        <f t="shared" si="17"/>
        <v>526.82558279941406</v>
      </c>
      <c r="W107" s="1">
        <f t="shared" si="18"/>
        <v>1.8682476190476196</v>
      </c>
      <c r="X107" s="1"/>
      <c r="Y107" s="11">
        <f t="shared" si="24"/>
        <v>2.8212411170675876E-2</v>
      </c>
      <c r="Z107" s="11">
        <f t="shared" si="24"/>
        <v>-0.35417107701768402</v>
      </c>
    </row>
    <row r="108" spans="1:26" x14ac:dyDescent="0.2">
      <c r="A108">
        <v>43798</v>
      </c>
      <c r="B108" s="1">
        <v>3140.98</v>
      </c>
      <c r="C108" s="1">
        <v>14.06</v>
      </c>
      <c r="D108" s="3">
        <f t="shared" si="13"/>
        <v>1.2059095238095237</v>
      </c>
      <c r="E108" s="3"/>
      <c r="F108" s="1">
        <f t="shared" si="14"/>
        <v>3.2086743177824083E-2</v>
      </c>
      <c r="G108" s="1">
        <f t="shared" si="15"/>
        <v>0.15786736894159711</v>
      </c>
      <c r="K108">
        <v>40695</v>
      </c>
      <c r="L108" s="1">
        <v>1314.55</v>
      </c>
      <c r="M108" s="1">
        <v>3388.75</v>
      </c>
      <c r="N108" s="1">
        <v>4.4379999999999997</v>
      </c>
      <c r="O108" s="1">
        <v>2.9950000000000001</v>
      </c>
      <c r="P108" s="1">
        <f t="shared" si="20"/>
        <v>1335.0619949999998</v>
      </c>
      <c r="Q108" s="1">
        <f t="shared" si="22"/>
        <v>765.44892243476761</v>
      </c>
      <c r="R108" s="1">
        <f t="shared" si="23"/>
        <v>3.111766666666667</v>
      </c>
      <c r="T108">
        <v>43769</v>
      </c>
      <c r="U108" s="1">
        <f t="shared" si="16"/>
        <v>2983.7461619047622</v>
      </c>
      <c r="V108" s="1">
        <f t="shared" si="17"/>
        <v>377.16126157708317</v>
      </c>
      <c r="W108" s="1">
        <f t="shared" si="18"/>
        <v>1.6734238095238094</v>
      </c>
      <c r="X108" s="1"/>
      <c r="Y108" s="11">
        <f t="shared" si="24"/>
        <v>-1.02258054229185E-3</v>
      </c>
      <c r="Z108" s="11">
        <f t="shared" si="24"/>
        <v>-0.33575234814615529</v>
      </c>
    </row>
    <row r="109" spans="1:26" x14ac:dyDescent="0.2">
      <c r="A109">
        <v>43830</v>
      </c>
      <c r="B109" s="1">
        <v>3230.78</v>
      </c>
      <c r="C109" s="1">
        <v>16.75</v>
      </c>
      <c r="D109" s="3">
        <f t="shared" si="13"/>
        <v>0.7985333333333331</v>
      </c>
      <c r="E109" s="3"/>
      <c r="F109" s="1">
        <f t="shared" si="14"/>
        <v>2.7184321007814944E-2</v>
      </c>
      <c r="G109" s="1">
        <f t="shared" si="15"/>
        <v>0.17405995188408316</v>
      </c>
      <c r="K109">
        <v>40696</v>
      </c>
      <c r="L109" s="1">
        <v>1312.9399000000001</v>
      </c>
      <c r="M109" s="1">
        <v>3385.77</v>
      </c>
      <c r="N109" s="1">
        <v>4.3901000000000003</v>
      </c>
      <c r="O109" s="1">
        <v>2.9948999999999999</v>
      </c>
      <c r="P109" s="1">
        <f t="shared" si="20"/>
        <v>1333.342995</v>
      </c>
      <c r="Q109" s="1">
        <f t="shared" si="22"/>
        <v>765.69264992982824</v>
      </c>
      <c r="R109" s="1">
        <f t="shared" si="23"/>
        <v>3.1045761904761906</v>
      </c>
      <c r="T109">
        <v>43799</v>
      </c>
      <c r="U109" s="1">
        <f t="shared" si="16"/>
        <v>3104.904485</v>
      </c>
      <c r="V109" s="1">
        <f t="shared" si="17"/>
        <v>475.31597220415756</v>
      </c>
      <c r="W109" s="1">
        <f t="shared" si="18"/>
        <v>1.2059095238095237</v>
      </c>
      <c r="X109" s="1"/>
      <c r="Y109" s="11">
        <f t="shared" si="24"/>
        <v>3.8409792498714644E-2</v>
      </c>
      <c r="Z109" s="11">
        <f t="shared" si="24"/>
        <v>0.22991339359234461</v>
      </c>
    </row>
    <row r="110" spans="1:26" x14ac:dyDescent="0.2">
      <c r="A110">
        <v>43861</v>
      </c>
      <c r="B110" s="1">
        <v>3225.52</v>
      </c>
      <c r="C110" s="1">
        <v>13.38</v>
      </c>
      <c r="D110" s="3">
        <f t="shared" si="13"/>
        <v>0</v>
      </c>
      <c r="E110" s="3"/>
      <c r="F110" s="1">
        <f t="shared" si="14"/>
        <v>-2.294639724081747E-3</v>
      </c>
      <c r="G110" s="1">
        <f t="shared" si="15"/>
        <v>-0.22530242670545733</v>
      </c>
      <c r="K110">
        <v>40697</v>
      </c>
      <c r="L110" s="1">
        <v>1300.1600000000001</v>
      </c>
      <c r="M110" s="1">
        <v>3383.79</v>
      </c>
      <c r="N110" s="1">
        <v>4.3658000000000001</v>
      </c>
      <c r="O110" s="1">
        <v>2.9386999999999999</v>
      </c>
      <c r="P110" s="1">
        <f t="shared" si="20"/>
        <v>1331.5959950000001</v>
      </c>
      <c r="Q110" s="1">
        <f t="shared" si="22"/>
        <v>766.06222233743699</v>
      </c>
      <c r="R110" s="1">
        <f t="shared" si="23"/>
        <v>3.0940190476190477</v>
      </c>
      <c r="T110">
        <v>43830</v>
      </c>
      <c r="U110" s="1">
        <f t="shared" si="16"/>
        <v>3176.7495095238096</v>
      </c>
      <c r="V110" s="1">
        <f t="shared" si="17"/>
        <v>562.91083486748062</v>
      </c>
      <c r="W110" s="1">
        <f t="shared" si="18"/>
        <v>0.7985333333333331</v>
      </c>
      <c r="X110" s="1"/>
      <c r="Y110" s="11">
        <f t="shared" si="24"/>
        <v>2.187113396485681E-2</v>
      </c>
      <c r="Z110" s="11">
        <f t="shared" si="24"/>
        <v>0.16813703305477987</v>
      </c>
    </row>
    <row r="111" spans="1:26" x14ac:dyDescent="0.2">
      <c r="A111">
        <v>43889</v>
      </c>
      <c r="B111" s="1">
        <v>2954.22</v>
      </c>
      <c r="C111" s="1">
        <v>11.85</v>
      </c>
      <c r="D111" s="3">
        <f t="shared" si="13"/>
        <v>0</v>
      </c>
      <c r="E111" s="3"/>
      <c r="F111" s="1">
        <f t="shared" si="14"/>
        <v>-8.7859520936204305E-2</v>
      </c>
      <c r="G111" s="1">
        <f t="shared" si="15"/>
        <v>-0.12143318711894224</v>
      </c>
      <c r="K111">
        <v>40700</v>
      </c>
      <c r="L111" s="1">
        <v>1286.17</v>
      </c>
      <c r="M111" s="1">
        <v>3323.07</v>
      </c>
      <c r="N111" s="1">
        <v>4.3727</v>
      </c>
      <c r="O111" s="1">
        <v>2.9967000000000001</v>
      </c>
      <c r="P111" s="1">
        <f t="shared" si="20"/>
        <v>1328.894495</v>
      </c>
      <c r="Q111" s="1">
        <f t="shared" si="22"/>
        <v>764.78662009469167</v>
      </c>
      <c r="R111" s="1">
        <f t="shared" si="23"/>
        <v>3.0836952380952378</v>
      </c>
      <c r="U111" s="1"/>
      <c r="V111" s="1"/>
      <c r="W111" s="1"/>
      <c r="X111" s="1"/>
      <c r="Y111" s="11"/>
      <c r="Z111" s="11"/>
    </row>
    <row r="112" spans="1:26" x14ac:dyDescent="0.2">
      <c r="A112">
        <v>43921</v>
      </c>
      <c r="B112" s="1">
        <v>2584.59</v>
      </c>
      <c r="C112" s="1">
        <v>7.25</v>
      </c>
      <c r="D112" s="3">
        <f t="shared" si="13"/>
        <v>0</v>
      </c>
      <c r="E112" s="3"/>
      <c r="F112" s="1">
        <f t="shared" si="14"/>
        <v>-0.13366776859296703</v>
      </c>
      <c r="G112" s="1">
        <f t="shared" si="15"/>
        <v>-0.49132639871455686</v>
      </c>
      <c r="K112">
        <v>40701</v>
      </c>
      <c r="L112" s="1">
        <v>1284.9399000000001</v>
      </c>
      <c r="M112" s="1">
        <v>3282.41</v>
      </c>
      <c r="N112" s="1">
        <v>4.3459000000000003</v>
      </c>
      <c r="O112" s="1">
        <v>2.9693000000000001</v>
      </c>
      <c r="P112" s="1">
        <f t="shared" si="20"/>
        <v>1325.8264899999999</v>
      </c>
      <c r="Q112" s="1">
        <f t="shared" si="22"/>
        <v>763.4031748225176</v>
      </c>
      <c r="R112" s="1">
        <f t="shared" si="23"/>
        <v>3.0746476190476191</v>
      </c>
      <c r="U112" s="1"/>
      <c r="V112" s="1"/>
      <c r="W112" s="1"/>
      <c r="X112" s="1"/>
      <c r="Y112" s="11"/>
      <c r="Z112" s="11"/>
    </row>
    <row r="113" spans="1:26" x14ac:dyDescent="0.2">
      <c r="A113">
        <v>43951</v>
      </c>
      <c r="B113" s="1">
        <v>2912.43</v>
      </c>
      <c r="C113" s="1">
        <v>6.39</v>
      </c>
      <c r="D113" s="3">
        <f t="shared" si="13"/>
        <v>0</v>
      </c>
      <c r="E113" s="3"/>
      <c r="F113" s="1">
        <f t="shared" si="14"/>
        <v>0.11942089623740593</v>
      </c>
      <c r="G113" s="1">
        <f t="shared" si="15"/>
        <v>-0.12626720047713991</v>
      </c>
      <c r="K113">
        <v>40702</v>
      </c>
      <c r="L113" s="1">
        <v>1279.5600999999999</v>
      </c>
      <c r="M113" s="1">
        <v>3268.55</v>
      </c>
      <c r="N113" s="1">
        <v>4.3642000000000003</v>
      </c>
      <c r="O113" s="1">
        <v>2.9838</v>
      </c>
      <c r="P113" s="1">
        <f t="shared" si="20"/>
        <v>1321.9464950000001</v>
      </c>
      <c r="Q113" s="1">
        <f t="shared" si="22"/>
        <v>762.11943932940596</v>
      </c>
      <c r="R113" s="1">
        <f t="shared" si="23"/>
        <v>3.0632809523809521</v>
      </c>
      <c r="U113" s="1"/>
      <c r="V113" s="1"/>
      <c r="W113" s="1"/>
      <c r="X113" s="1"/>
      <c r="Y113" s="11"/>
      <c r="Z113" s="11"/>
    </row>
    <row r="114" spans="1:26" x14ac:dyDescent="0.2">
      <c r="A114">
        <v>43980</v>
      </c>
      <c r="B114" s="1">
        <v>3044.31</v>
      </c>
      <c r="C114" s="1">
        <v>5.95</v>
      </c>
      <c r="D114" s="3">
        <f t="shared" si="13"/>
        <v>0</v>
      </c>
      <c r="E114" s="3"/>
      <c r="F114" s="1">
        <f t="shared" si="14"/>
        <v>4.428649023053044E-2</v>
      </c>
      <c r="G114" s="1">
        <f t="shared" si="15"/>
        <v>-7.134304883190512E-2</v>
      </c>
      <c r="K114">
        <v>40703</v>
      </c>
      <c r="L114" s="1">
        <v>1289</v>
      </c>
      <c r="M114" s="1">
        <v>3265.82</v>
      </c>
      <c r="N114" s="1">
        <v>4.3728999999999996</v>
      </c>
      <c r="O114" s="1">
        <v>3.0972</v>
      </c>
      <c r="P114" s="1">
        <f t="shared" si="20"/>
        <v>1319.2924950000001</v>
      </c>
      <c r="Q114" s="1">
        <f t="shared" si="22"/>
        <v>760.91872387229239</v>
      </c>
      <c r="R114" s="1">
        <f t="shared" si="23"/>
        <v>3.0597714285714281</v>
      </c>
      <c r="U114" s="1"/>
      <c r="V114" s="1"/>
      <c r="W114" s="1"/>
      <c r="X114" s="1"/>
      <c r="Y114" s="11"/>
      <c r="Z114" s="11"/>
    </row>
    <row r="115" spans="1:26" x14ac:dyDescent="0.2">
      <c r="A115">
        <v>44007</v>
      </c>
      <c r="B115" s="1">
        <v>3047.06</v>
      </c>
      <c r="C115" s="1">
        <v>6.21</v>
      </c>
      <c r="D115" s="3">
        <f t="shared" si="13"/>
        <v>0</v>
      </c>
      <c r="E115" s="3"/>
      <c r="F115" s="1">
        <f t="shared" si="14"/>
        <v>9.0291681077658836E-4</v>
      </c>
      <c r="G115" s="1">
        <f t="shared" si="15"/>
        <v>4.276967638784912E-2</v>
      </c>
      <c r="K115">
        <v>40704</v>
      </c>
      <c r="L115" s="1">
        <v>1270.98</v>
      </c>
      <c r="M115" s="1">
        <v>3244.79</v>
      </c>
      <c r="N115" s="1">
        <v>4.3819999999999997</v>
      </c>
      <c r="O115" s="1">
        <v>2.9691999999999998</v>
      </c>
      <c r="P115" s="1">
        <f t="shared" si="20"/>
        <v>1315.408995</v>
      </c>
      <c r="Q115" s="1">
        <f t="shared" si="22"/>
        <v>759.51438023843821</v>
      </c>
      <c r="R115" s="1">
        <f t="shared" si="23"/>
        <v>3.051304761904762</v>
      </c>
      <c r="U115" s="1"/>
      <c r="V115" s="1"/>
      <c r="W115" s="1"/>
      <c r="X115" s="1"/>
      <c r="Y115" s="11"/>
      <c r="Z115" s="11"/>
    </row>
    <row r="116" spans="1:26" x14ac:dyDescent="0.2">
      <c r="K116">
        <v>40707</v>
      </c>
      <c r="L116" s="1">
        <v>1271.83</v>
      </c>
      <c r="M116" s="1">
        <v>3250.91</v>
      </c>
      <c r="N116" s="1">
        <v>4.3686999999999996</v>
      </c>
      <c r="O116" s="1">
        <v>2.9274</v>
      </c>
      <c r="P116" s="1">
        <f t="shared" si="20"/>
        <v>1312.1119949999998</v>
      </c>
      <c r="Q116" s="1">
        <f t="shared" si="22"/>
        <v>757.94321394681526</v>
      </c>
      <c r="R116" s="1">
        <f t="shared" si="23"/>
        <v>3.0423333333333331</v>
      </c>
      <c r="U116" s="1"/>
      <c r="V116" s="1"/>
      <c r="W116" s="1"/>
      <c r="X116" s="1"/>
      <c r="Y116" s="11"/>
      <c r="Z116" s="11"/>
    </row>
    <row r="117" spans="1:26" x14ac:dyDescent="0.2">
      <c r="K117">
        <v>40708</v>
      </c>
      <c r="L117" s="1">
        <v>1287.8699999999999</v>
      </c>
      <c r="M117" s="1">
        <v>3176.36</v>
      </c>
      <c r="N117" s="1">
        <v>4.3414999999999999</v>
      </c>
      <c r="O117" s="1">
        <v>2.9445000000000001</v>
      </c>
      <c r="P117" s="1">
        <f t="shared" si="20"/>
        <v>1310.0319949999998</v>
      </c>
      <c r="Q117" s="1">
        <f t="shared" si="22"/>
        <v>756.03958299802002</v>
      </c>
      <c r="R117" s="1">
        <f t="shared" si="23"/>
        <v>3.0311142857142852</v>
      </c>
      <c r="U117" s="1"/>
      <c r="V117" s="1"/>
      <c r="W117" s="1"/>
      <c r="X117" s="1"/>
      <c r="Y117" s="11"/>
      <c r="Z117" s="11"/>
    </row>
    <row r="118" spans="1:26" x14ac:dyDescent="0.2">
      <c r="K118">
        <v>40709</v>
      </c>
      <c r="L118" s="1">
        <v>1265.42</v>
      </c>
      <c r="M118" s="1">
        <v>3150.34</v>
      </c>
      <c r="N118" s="1">
        <v>4.3403999999999998</v>
      </c>
      <c r="O118" s="1">
        <v>2.9580000000000002</v>
      </c>
      <c r="P118" s="1">
        <f t="shared" si="20"/>
        <v>1306.8539949999999</v>
      </c>
      <c r="Q118" s="1">
        <f t="shared" si="22"/>
        <v>754.17694534589327</v>
      </c>
      <c r="R118" s="1">
        <f t="shared" si="23"/>
        <v>3.0209761904761896</v>
      </c>
      <c r="V118" s="1"/>
      <c r="W118" s="1"/>
      <c r="X118" s="1"/>
    </row>
    <row r="119" spans="1:26" x14ac:dyDescent="0.2">
      <c r="K119">
        <v>40710</v>
      </c>
      <c r="L119" s="1">
        <v>1267.6400000000001</v>
      </c>
      <c r="M119" s="1">
        <v>3164.97</v>
      </c>
      <c r="N119" s="1">
        <v>4.3642000000000003</v>
      </c>
      <c r="O119" s="1">
        <v>2.9834999999999998</v>
      </c>
      <c r="P119" s="1">
        <f t="shared" si="20"/>
        <v>1303.20199</v>
      </c>
      <c r="Q119" s="1">
        <f t="shared" si="22"/>
        <v>752.43824233294356</v>
      </c>
      <c r="R119" s="1">
        <f t="shared" si="23"/>
        <v>3.0132809523809518</v>
      </c>
    </row>
    <row r="120" spans="1:26" x14ac:dyDescent="0.2">
      <c r="K120">
        <v>40711</v>
      </c>
      <c r="L120" s="1">
        <v>1271.5</v>
      </c>
      <c r="M120" s="1">
        <v>3122.08</v>
      </c>
      <c r="N120" s="1">
        <v>4.3410000000000002</v>
      </c>
      <c r="O120" s="1">
        <v>2.9824999999999999</v>
      </c>
      <c r="P120" s="1">
        <f t="shared" si="20"/>
        <v>1299.59699</v>
      </c>
      <c r="Q120" s="1">
        <f t="shared" si="22"/>
        <v>751.16992487714049</v>
      </c>
      <c r="R120" s="1">
        <f t="shared" si="23"/>
        <v>3.0063238095238094</v>
      </c>
    </row>
    <row r="121" spans="1:26" x14ac:dyDescent="0.2">
      <c r="K121">
        <v>40714</v>
      </c>
      <c r="L121" s="1">
        <v>1278.3599999999999</v>
      </c>
      <c r="M121" s="1">
        <v>3125.01</v>
      </c>
      <c r="N121" s="1">
        <v>4.3301999999999996</v>
      </c>
      <c r="O121" s="1">
        <v>2.9116</v>
      </c>
      <c r="P121" s="1">
        <f t="shared" si="20"/>
        <v>1296.8514899999998</v>
      </c>
      <c r="Q121" s="1">
        <f t="shared" si="22"/>
        <v>750.14850401177625</v>
      </c>
      <c r="R121" s="1">
        <f t="shared" si="23"/>
        <v>2.996690476190476</v>
      </c>
    </row>
    <row r="122" spans="1:26" x14ac:dyDescent="0.2">
      <c r="K122">
        <v>40715</v>
      </c>
      <c r="L122" s="1">
        <v>1295.52</v>
      </c>
      <c r="M122" s="1">
        <v>3123.29</v>
      </c>
      <c r="N122" s="1">
        <v>4.3452999999999999</v>
      </c>
      <c r="O122" s="1">
        <v>2.8635999999999999</v>
      </c>
      <c r="P122" s="1">
        <f t="shared" si="20"/>
        <v>1295.75899</v>
      </c>
      <c r="Q122" s="1">
        <f t="shared" si="22"/>
        <v>748.56236412438875</v>
      </c>
      <c r="R122" s="1">
        <f t="shared" si="23"/>
        <v>2.9839857142857142</v>
      </c>
    </row>
    <row r="123" spans="1:26" x14ac:dyDescent="0.2">
      <c r="K123">
        <v>40716</v>
      </c>
      <c r="L123" s="1">
        <v>1287.1400000000001</v>
      </c>
      <c r="M123" s="1">
        <v>3232.86</v>
      </c>
      <c r="N123" s="1">
        <v>4.3665000000000003</v>
      </c>
      <c r="O123" s="1">
        <v>2.9304999999999999</v>
      </c>
      <c r="P123" s="1">
        <f t="shared" si="20"/>
        <v>1294.3019900000002</v>
      </c>
      <c r="Q123" s="1">
        <f t="shared" si="22"/>
        <v>747.3111830403468</v>
      </c>
      <c r="R123" s="1">
        <f t="shared" si="23"/>
        <v>2.9779523809523809</v>
      </c>
    </row>
    <row r="124" spans="1:26" x14ac:dyDescent="0.2">
      <c r="K124">
        <v>40717</v>
      </c>
      <c r="L124" s="1">
        <v>1283.5</v>
      </c>
      <c r="M124" s="1">
        <v>3227.77</v>
      </c>
      <c r="N124" s="1">
        <v>4.3498999999999999</v>
      </c>
      <c r="O124" s="1">
        <v>3.0308000000000002</v>
      </c>
      <c r="P124" s="1">
        <f t="shared" si="20"/>
        <v>1292.4534900000001</v>
      </c>
      <c r="Q124" s="1">
        <f t="shared" si="22"/>
        <v>746.64264971335251</v>
      </c>
      <c r="R124" s="1">
        <f t="shared" si="23"/>
        <v>2.9759190476190476</v>
      </c>
    </row>
    <row r="125" spans="1:26" x14ac:dyDescent="0.2">
      <c r="K125">
        <v>40718</v>
      </c>
      <c r="L125" s="1">
        <v>1268.45</v>
      </c>
      <c r="M125" s="1">
        <v>3202.28</v>
      </c>
      <c r="N125" s="1">
        <v>4.3151000000000002</v>
      </c>
      <c r="O125" s="1">
        <v>3.1118000000000001</v>
      </c>
      <c r="P125" s="1">
        <f t="shared" si="20"/>
        <v>1289.5914950000001</v>
      </c>
      <c r="Q125" s="1">
        <f t="shared" si="22"/>
        <v>745.77237934160974</v>
      </c>
      <c r="R125" s="1">
        <f t="shared" si="23"/>
        <v>2.9783523809523809</v>
      </c>
    </row>
    <row r="126" spans="1:26" x14ac:dyDescent="0.2">
      <c r="K126">
        <v>40721</v>
      </c>
      <c r="L126" s="1">
        <v>1280.0999999999999</v>
      </c>
      <c r="M126" s="1">
        <v>3265.62</v>
      </c>
      <c r="N126" s="1">
        <v>4.3170999999999999</v>
      </c>
      <c r="O126" s="1">
        <v>3.16</v>
      </c>
      <c r="P126" s="1">
        <f t="shared" si="20"/>
        <v>1287.0414949999999</v>
      </c>
      <c r="Q126" s="1">
        <f t="shared" si="22"/>
        <v>745.50684217015896</v>
      </c>
      <c r="R126" s="1">
        <f t="shared" si="23"/>
        <v>2.9887904761904762</v>
      </c>
    </row>
    <row r="127" spans="1:26" x14ac:dyDescent="0.2">
      <c r="K127">
        <v>40722</v>
      </c>
      <c r="L127" s="1">
        <v>1296.67</v>
      </c>
      <c r="M127" s="1">
        <v>3244.09</v>
      </c>
      <c r="N127" s="1">
        <v>4.2785000000000002</v>
      </c>
      <c r="O127" s="1">
        <v>3.1823000000000001</v>
      </c>
      <c r="P127" s="1">
        <f t="shared" si="20"/>
        <v>1287.4999952380954</v>
      </c>
      <c r="Q127" s="1">
        <f t="shared" si="22"/>
        <v>745.18785473412299</v>
      </c>
      <c r="R127" s="1">
        <f t="shared" si="23"/>
        <v>2.9960571428571425</v>
      </c>
    </row>
    <row r="128" spans="1:26" x14ac:dyDescent="0.2">
      <c r="K128">
        <v>40723</v>
      </c>
      <c r="L128" s="1">
        <v>1307.4100000000001</v>
      </c>
      <c r="M128" s="1">
        <v>3235</v>
      </c>
      <c r="N128" s="1">
        <v>4.2782999999999998</v>
      </c>
      <c r="O128" s="1">
        <v>3.121</v>
      </c>
      <c r="P128" s="1">
        <f t="shared" si="20"/>
        <v>1285.7004714285713</v>
      </c>
      <c r="Q128" s="1">
        <f t="shared" si="22"/>
        <v>744.93593511097401</v>
      </c>
      <c r="R128" s="1">
        <f t="shared" si="23"/>
        <v>3.0024904761904767</v>
      </c>
    </row>
    <row r="129" spans="11:18" x14ac:dyDescent="0.2">
      <c r="K129">
        <v>40724</v>
      </c>
      <c r="L129" s="1">
        <v>1320.64</v>
      </c>
      <c r="M129" s="1">
        <v>3269.28</v>
      </c>
      <c r="N129" s="1">
        <v>4.2606999999999999</v>
      </c>
      <c r="O129" s="1">
        <v>3.1080000000000001</v>
      </c>
      <c r="P129" s="1">
        <f t="shared" si="20"/>
        <v>1285.9904714285713</v>
      </c>
      <c r="Q129" s="1">
        <f t="shared" si="22"/>
        <v>745.07418495246247</v>
      </c>
      <c r="R129" s="1">
        <f t="shared" si="23"/>
        <v>3.0078714285714288</v>
      </c>
    </row>
    <row r="130" spans="11:18" x14ac:dyDescent="0.2">
      <c r="K130">
        <v>40725</v>
      </c>
      <c r="L130" s="1">
        <v>1339.67</v>
      </c>
      <c r="M130" s="1">
        <v>3330.02</v>
      </c>
      <c r="N130" s="1">
        <v>4.2317</v>
      </c>
      <c r="O130" s="1">
        <v>3.1377000000000002</v>
      </c>
      <c r="P130" s="1">
        <f t="shared" si="20"/>
        <v>1287.2633333333333</v>
      </c>
      <c r="Q130" s="1">
        <f t="shared" si="22"/>
        <v>745.75822287839753</v>
      </c>
      <c r="R130" s="1">
        <f t="shared" si="23"/>
        <v>3.0146714285714289</v>
      </c>
    </row>
    <row r="131" spans="11:18" x14ac:dyDescent="0.2">
      <c r="K131">
        <v>40728</v>
      </c>
      <c r="M131" s="1">
        <v>3333.58</v>
      </c>
      <c r="N131" s="1">
        <v>4.2583000000000002</v>
      </c>
      <c r="O131" s="1">
        <v>3.0268000000000002</v>
      </c>
      <c r="P131" s="1">
        <f t="shared" si="20"/>
        <v>1286.6185</v>
      </c>
      <c r="Q131" s="1">
        <f t="shared" si="22"/>
        <v>746.08771395357257</v>
      </c>
      <c r="R131" s="1">
        <f t="shared" si="23"/>
        <v>3.0188666666666668</v>
      </c>
    </row>
    <row r="132" spans="11:18" x14ac:dyDescent="0.2">
      <c r="K132">
        <v>40729</v>
      </c>
      <c r="L132" s="1">
        <v>1337.88</v>
      </c>
      <c r="M132" s="1">
        <v>3313.88</v>
      </c>
      <c r="N132" s="1">
        <v>4.2347999999999999</v>
      </c>
      <c r="O132" s="1">
        <v>2.9188999999999998</v>
      </c>
      <c r="P132" s="1">
        <f t="shared" si="20"/>
        <v>1289.204</v>
      </c>
      <c r="Q132" s="1">
        <f t="shared" si="22"/>
        <v>747.11974815833059</v>
      </c>
      <c r="R132" s="1">
        <f t="shared" si="23"/>
        <v>3.0151619047619049</v>
      </c>
    </row>
    <row r="133" spans="11:18" x14ac:dyDescent="0.2">
      <c r="K133">
        <v>40730</v>
      </c>
      <c r="L133" s="1">
        <v>1339.23</v>
      </c>
      <c r="M133" s="1">
        <v>3287.62</v>
      </c>
      <c r="N133" s="1">
        <v>4.2496999999999998</v>
      </c>
      <c r="O133" s="1">
        <v>2.8769999999999998</v>
      </c>
      <c r="P133" s="1">
        <f t="shared" si="20"/>
        <v>1291.9185050000001</v>
      </c>
      <c r="Q133" s="1">
        <f t="shared" si="22"/>
        <v>747.96969930864122</v>
      </c>
      <c r="R133" s="1">
        <f t="shared" si="23"/>
        <v>3.0107666666666666</v>
      </c>
    </row>
    <row r="134" spans="11:18" x14ac:dyDescent="0.2">
      <c r="K134">
        <v>40731</v>
      </c>
      <c r="L134" s="1">
        <v>1353.22</v>
      </c>
      <c r="M134" s="1">
        <v>3314.71</v>
      </c>
      <c r="N134" s="1">
        <v>4.2706</v>
      </c>
      <c r="O134" s="1">
        <v>2.8824000000000001</v>
      </c>
      <c r="P134" s="1">
        <f t="shared" si="20"/>
        <v>1295.6015000000002</v>
      </c>
      <c r="Q134" s="1">
        <f t="shared" si="22"/>
        <v>749.25196528818708</v>
      </c>
      <c r="R134" s="1">
        <f t="shared" si="23"/>
        <v>3.0059380952380952</v>
      </c>
    </row>
    <row r="135" spans="11:18" x14ac:dyDescent="0.2">
      <c r="K135">
        <v>40732</v>
      </c>
      <c r="L135" s="1">
        <v>1343.8</v>
      </c>
      <c r="M135" s="1">
        <v>3326.94</v>
      </c>
      <c r="N135" s="1">
        <v>4.2656000000000001</v>
      </c>
      <c r="O135" s="1">
        <v>2.9533999999999998</v>
      </c>
      <c r="P135" s="1">
        <f t="shared" si="20"/>
        <v>1298.3415000000002</v>
      </c>
      <c r="Q135" s="1">
        <f t="shared" si="22"/>
        <v>750.81583510240341</v>
      </c>
      <c r="R135" s="1">
        <f t="shared" si="23"/>
        <v>2.9990904761904762</v>
      </c>
    </row>
    <row r="136" spans="11:18" x14ac:dyDescent="0.2">
      <c r="K136">
        <v>40735</v>
      </c>
      <c r="L136" s="1">
        <v>1319.49</v>
      </c>
      <c r="M136" s="1">
        <v>3353.82</v>
      </c>
      <c r="N136" s="1">
        <v>4.2916999999999996</v>
      </c>
      <c r="O136" s="1">
        <v>2.9058000000000002</v>
      </c>
      <c r="P136" s="1">
        <f t="shared" si="20"/>
        <v>1300.7670000000003</v>
      </c>
      <c r="Q136" s="1">
        <f t="shared" si="22"/>
        <v>752.77190878740862</v>
      </c>
      <c r="R136" s="1">
        <f t="shared" si="23"/>
        <v>2.9960714285714283</v>
      </c>
    </row>
    <row r="137" spans="11:18" x14ac:dyDescent="0.2">
      <c r="K137">
        <v>40736</v>
      </c>
      <c r="L137" s="1">
        <v>1313.64</v>
      </c>
      <c r="M137" s="1">
        <v>3360.64</v>
      </c>
      <c r="N137" s="1">
        <v>4.2739000000000003</v>
      </c>
      <c r="O137" s="1">
        <v>2.9276</v>
      </c>
      <c r="P137" s="1">
        <f t="shared" si="20"/>
        <v>1302.8575000000001</v>
      </c>
      <c r="Q137" s="1">
        <f t="shared" si="22"/>
        <v>754.77725485853477</v>
      </c>
      <c r="R137" s="1">
        <f t="shared" si="23"/>
        <v>2.9960809523809524</v>
      </c>
    </row>
    <row r="138" spans="11:18" x14ac:dyDescent="0.2">
      <c r="K138">
        <v>40737</v>
      </c>
      <c r="L138" s="1">
        <v>1317.72</v>
      </c>
      <c r="M138" s="1">
        <v>3396</v>
      </c>
      <c r="N138" s="1">
        <v>4.274</v>
      </c>
      <c r="O138" s="1">
        <v>2.8801999999999999</v>
      </c>
      <c r="P138" s="1">
        <f t="shared" si="20"/>
        <v>1304.3500000000004</v>
      </c>
      <c r="Q138" s="1">
        <f t="shared" si="22"/>
        <v>757.77586923396575</v>
      </c>
      <c r="R138" s="1">
        <f t="shared" si="23"/>
        <v>2.9930190476190477</v>
      </c>
    </row>
    <row r="139" spans="11:18" x14ac:dyDescent="0.2">
      <c r="K139">
        <v>40738</v>
      </c>
      <c r="L139" s="1">
        <v>1308.8699999999999</v>
      </c>
      <c r="M139" s="1">
        <v>3418.11</v>
      </c>
      <c r="N139" s="1">
        <v>4.2656000000000001</v>
      </c>
      <c r="O139" s="1">
        <v>2.9275000000000002</v>
      </c>
      <c r="P139" s="1">
        <f t="shared" si="20"/>
        <v>1306.5225</v>
      </c>
      <c r="Q139" s="1">
        <f t="shared" si="22"/>
        <v>761.37438208926733</v>
      </c>
      <c r="R139" s="1">
        <f t="shared" si="23"/>
        <v>2.9915666666666669</v>
      </c>
    </row>
    <row r="140" spans="11:18" x14ac:dyDescent="0.2">
      <c r="K140">
        <v>40739</v>
      </c>
      <c r="L140" s="1">
        <v>1316.14</v>
      </c>
      <c r="M140" s="1">
        <v>3430.18</v>
      </c>
      <c r="N140" s="1">
        <v>4.2659000000000002</v>
      </c>
      <c r="O140" s="1">
        <v>3.0135999999999998</v>
      </c>
      <c r="P140" s="1">
        <f t="shared" si="20"/>
        <v>1308.9475</v>
      </c>
      <c r="Q140" s="1">
        <f t="shared" si="22"/>
        <v>765.15004818774105</v>
      </c>
      <c r="R140" s="1">
        <f t="shared" si="23"/>
        <v>2.9929999999999999</v>
      </c>
    </row>
    <row r="141" spans="11:18" x14ac:dyDescent="0.2">
      <c r="K141">
        <v>40742</v>
      </c>
      <c r="L141" s="1">
        <v>1305.4399000000001</v>
      </c>
      <c r="M141" s="1">
        <v>3461.75</v>
      </c>
      <c r="N141" s="1">
        <v>4.2771999999999997</v>
      </c>
      <c r="O141" s="1">
        <v>2.9621</v>
      </c>
      <c r="P141" s="1">
        <f t="shared" si="20"/>
        <v>1310.644495</v>
      </c>
      <c r="Q141" s="1">
        <f t="shared" si="22"/>
        <v>769.46653688975402</v>
      </c>
      <c r="R141" s="1">
        <f t="shared" si="23"/>
        <v>2.9920285714285715</v>
      </c>
    </row>
    <row r="142" spans="11:18" x14ac:dyDescent="0.2">
      <c r="K142">
        <v>40743</v>
      </c>
      <c r="L142" s="1">
        <v>1326.73</v>
      </c>
      <c r="M142" s="1">
        <v>3487.21</v>
      </c>
      <c r="N142" s="1">
        <v>4.2797000000000001</v>
      </c>
      <c r="O142" s="1">
        <v>3.0005999999999999</v>
      </c>
      <c r="P142" s="1">
        <f t="shared" si="20"/>
        <v>1313.062995</v>
      </c>
      <c r="Q142" s="1">
        <f t="shared" si="22"/>
        <v>773.92520964401376</v>
      </c>
      <c r="R142" s="1">
        <f t="shared" si="23"/>
        <v>2.9962666666666666</v>
      </c>
    </row>
    <row r="143" spans="11:18" x14ac:dyDescent="0.2">
      <c r="K143">
        <v>40744</v>
      </c>
      <c r="L143" s="1">
        <v>1325.84</v>
      </c>
      <c r="M143" s="1">
        <v>3470.74</v>
      </c>
      <c r="N143" s="1">
        <v>4.2762000000000002</v>
      </c>
      <c r="O143" s="1">
        <v>2.9529000000000001</v>
      </c>
      <c r="P143" s="1">
        <f t="shared" si="20"/>
        <v>1314.5789949999998</v>
      </c>
      <c r="Q143" s="1">
        <f t="shared" si="22"/>
        <v>778.3858657558327</v>
      </c>
      <c r="R143" s="1">
        <f t="shared" si="23"/>
        <v>3.0005190476190475</v>
      </c>
    </row>
    <row r="144" spans="11:18" x14ac:dyDescent="0.2">
      <c r="K144">
        <v>40745</v>
      </c>
      <c r="L144" s="1">
        <v>1343.8</v>
      </c>
      <c r="M144" s="1">
        <v>3396.2</v>
      </c>
      <c r="N144" s="1">
        <v>4.2611999999999997</v>
      </c>
      <c r="O144" s="1">
        <v>2.9803000000000002</v>
      </c>
      <c r="P144" s="1">
        <f t="shared" si="20"/>
        <v>1317.4119949999999</v>
      </c>
      <c r="Q144" s="1">
        <f t="shared" si="22"/>
        <v>781.11827588088988</v>
      </c>
      <c r="R144" s="1">
        <f t="shared" si="23"/>
        <v>3.0028904761904762</v>
      </c>
    </row>
    <row r="145" spans="11:18" x14ac:dyDescent="0.2">
      <c r="K145">
        <v>40746</v>
      </c>
      <c r="L145" s="1">
        <v>1345.02</v>
      </c>
      <c r="M145" s="1">
        <v>3348.63</v>
      </c>
      <c r="N145" s="1">
        <v>4.2571000000000003</v>
      </c>
      <c r="O145" s="1">
        <v>2.9453999999999998</v>
      </c>
      <c r="P145" s="1">
        <f t="shared" si="20"/>
        <v>1320.487995</v>
      </c>
      <c r="Q145" s="1">
        <f t="shared" si="22"/>
        <v>783.27418047364654</v>
      </c>
      <c r="R145" s="1">
        <f t="shared" si="23"/>
        <v>2.9988238095238096</v>
      </c>
    </row>
    <row r="146" spans="11:18" x14ac:dyDescent="0.2">
      <c r="K146">
        <v>40749</v>
      </c>
      <c r="L146" s="1">
        <v>1337.4301</v>
      </c>
      <c r="M146" s="1">
        <v>3356.44</v>
      </c>
      <c r="N146" s="1">
        <v>4.2251000000000003</v>
      </c>
      <c r="O146" s="1">
        <v>2.7961</v>
      </c>
      <c r="P146" s="1">
        <f t="shared" si="20"/>
        <v>1323.9369999999999</v>
      </c>
      <c r="Q146" s="1">
        <f t="shared" si="22"/>
        <v>785.78168582555088</v>
      </c>
      <c r="R146" s="1">
        <f t="shared" si="23"/>
        <v>2.9837904761904759</v>
      </c>
    </row>
    <row r="147" spans="11:18" x14ac:dyDescent="0.2">
      <c r="K147">
        <v>40750</v>
      </c>
      <c r="L147" s="1">
        <v>1331.9399000000001</v>
      </c>
      <c r="M147" s="1">
        <v>3302.44</v>
      </c>
      <c r="N147" s="1">
        <v>4.2484000000000002</v>
      </c>
      <c r="O147" s="1">
        <v>2.7437</v>
      </c>
      <c r="P147" s="1">
        <f t="shared" si="20"/>
        <v>1326.5289950000001</v>
      </c>
      <c r="Q147" s="1">
        <f t="shared" si="22"/>
        <v>786.79597248565187</v>
      </c>
      <c r="R147" s="1">
        <f t="shared" si="23"/>
        <v>2.9639666666666664</v>
      </c>
    </row>
    <row r="148" spans="11:18" x14ac:dyDescent="0.2">
      <c r="K148">
        <v>40751</v>
      </c>
      <c r="L148" s="1">
        <v>1304.8900000000001</v>
      </c>
      <c r="M148" s="1">
        <v>3326.57</v>
      </c>
      <c r="N148" s="1">
        <v>4.2172999999999998</v>
      </c>
      <c r="O148" s="1">
        <v>2.6114000000000002</v>
      </c>
      <c r="P148" s="1">
        <f t="shared" si="20"/>
        <v>1326.9399950000002</v>
      </c>
      <c r="Q148" s="1">
        <f t="shared" si="22"/>
        <v>788.25615058739356</v>
      </c>
      <c r="R148" s="1">
        <f t="shared" si="23"/>
        <v>2.936780952380952</v>
      </c>
    </row>
    <row r="149" spans="11:18" x14ac:dyDescent="0.2">
      <c r="K149">
        <v>40752</v>
      </c>
      <c r="L149" s="1">
        <v>1300.67</v>
      </c>
      <c r="M149" s="1">
        <v>3294.6</v>
      </c>
      <c r="N149" s="1">
        <v>4.2374000000000001</v>
      </c>
      <c r="O149" s="1">
        <v>2.6202000000000001</v>
      </c>
      <c r="P149" s="1">
        <f t="shared" ref="P149:P212" si="25">+AVERAGE(L129:L149)</f>
        <v>1326.602995</v>
      </c>
      <c r="Q149" s="1">
        <f t="shared" si="22"/>
        <v>789.28318614749617</v>
      </c>
      <c r="R149" s="1">
        <f t="shared" si="23"/>
        <v>2.9129333333333327</v>
      </c>
    </row>
    <row r="150" spans="11:18" x14ac:dyDescent="0.2">
      <c r="K150">
        <v>40753</v>
      </c>
      <c r="L150" s="1">
        <v>1292.28</v>
      </c>
      <c r="M150" s="1">
        <v>3324.99</v>
      </c>
      <c r="N150" s="1">
        <v>4.2656000000000001</v>
      </c>
      <c r="O150" s="1">
        <v>2.4028</v>
      </c>
      <c r="P150" s="1">
        <f t="shared" si="25"/>
        <v>1325.1849950000001</v>
      </c>
      <c r="Q150" s="1">
        <f t="shared" ref="Q150:Q213" si="26">+AVERAGE(M130:M150)/AVERAGE(N130:N150)</f>
        <v>789.86290493922411</v>
      </c>
      <c r="R150" s="1">
        <f t="shared" ref="R150:R213" si="27">AVERAGE(O130:O150)</f>
        <v>2.8793523809523802</v>
      </c>
    </row>
    <row r="151" spans="11:18" x14ac:dyDescent="0.2">
      <c r="K151">
        <v>40756</v>
      </c>
      <c r="L151" s="1">
        <v>1286.9399000000001</v>
      </c>
      <c r="M151" s="1">
        <v>3335.56</v>
      </c>
      <c r="N151" s="1">
        <v>4.2850999999999999</v>
      </c>
      <c r="O151" s="1">
        <v>2.5585</v>
      </c>
      <c r="P151" s="1">
        <f t="shared" si="25"/>
        <v>1322.5484900000001</v>
      </c>
      <c r="Q151" s="1">
        <f t="shared" si="26"/>
        <v>789.45344455322061</v>
      </c>
      <c r="R151" s="1">
        <f t="shared" si="27"/>
        <v>2.8517714285714284</v>
      </c>
    </row>
    <row r="152" spans="11:18" x14ac:dyDescent="0.2">
      <c r="K152">
        <v>40757</v>
      </c>
      <c r="L152" s="1">
        <v>1254.05</v>
      </c>
      <c r="M152" s="1">
        <v>3366.91</v>
      </c>
      <c r="N152" s="1">
        <v>4.2925000000000004</v>
      </c>
      <c r="O152" s="1">
        <v>2.3178999999999998</v>
      </c>
      <c r="P152" s="1">
        <f t="shared" si="25"/>
        <v>1319.2866571428572</v>
      </c>
      <c r="Q152" s="1">
        <f t="shared" si="26"/>
        <v>789.52416700739332</v>
      </c>
      <c r="R152" s="1">
        <f t="shared" si="27"/>
        <v>2.8180142857142858</v>
      </c>
    </row>
    <row r="153" spans="11:18" x14ac:dyDescent="0.2">
      <c r="K153">
        <v>40758</v>
      </c>
      <c r="L153" s="1">
        <v>1260.3399999999999</v>
      </c>
      <c r="M153" s="1">
        <v>3356.35</v>
      </c>
      <c r="N153" s="1">
        <v>4.2846000000000002</v>
      </c>
      <c r="O153" s="1">
        <v>2.2488000000000001</v>
      </c>
      <c r="P153" s="1">
        <f t="shared" si="25"/>
        <v>1315.594276190476</v>
      </c>
      <c r="Q153" s="1">
        <f t="shared" si="26"/>
        <v>789.55935617276521</v>
      </c>
      <c r="R153" s="1">
        <f t="shared" si="27"/>
        <v>2.7861047619047623</v>
      </c>
    </row>
    <row r="154" spans="11:18" x14ac:dyDescent="0.2">
      <c r="K154">
        <v>40759</v>
      </c>
      <c r="L154" s="1">
        <v>1200.0699</v>
      </c>
      <c r="M154" s="1">
        <v>3330.88</v>
      </c>
      <c r="N154" s="1">
        <v>4.3216999999999999</v>
      </c>
      <c r="O154" s="1">
        <v>2.1061000000000001</v>
      </c>
      <c r="P154" s="1">
        <f t="shared" si="25"/>
        <v>1308.9676047619048</v>
      </c>
      <c r="Q154" s="1">
        <f t="shared" si="26"/>
        <v>789.40776291774307</v>
      </c>
      <c r="R154" s="1">
        <f t="shared" si="27"/>
        <v>2.7493952380952384</v>
      </c>
    </row>
    <row r="155" spans="11:18" x14ac:dyDescent="0.2">
      <c r="K155">
        <v>40760</v>
      </c>
      <c r="L155" s="1">
        <v>1199.3800000000001</v>
      </c>
      <c r="M155" s="1">
        <v>3368.64</v>
      </c>
      <c r="N155" s="1">
        <v>4.3373999999999997</v>
      </c>
      <c r="O155" s="1">
        <v>2.3399000000000001</v>
      </c>
      <c r="P155" s="1">
        <f t="shared" si="25"/>
        <v>1301.6418904761904</v>
      </c>
      <c r="Q155" s="1">
        <f t="shared" si="26"/>
        <v>789.42111318213824</v>
      </c>
      <c r="R155" s="1">
        <f t="shared" si="27"/>
        <v>2.7235619047619046</v>
      </c>
    </row>
    <row r="156" spans="11:18" x14ac:dyDescent="0.2">
      <c r="K156">
        <v>40763</v>
      </c>
      <c r="L156" s="1">
        <v>1119.46</v>
      </c>
      <c r="M156" s="1">
        <v>3270.62</v>
      </c>
      <c r="N156" s="1">
        <v>4.3502999999999998</v>
      </c>
      <c r="O156" s="1">
        <v>2.2547999999999999</v>
      </c>
      <c r="P156" s="1">
        <f t="shared" si="25"/>
        <v>1290.9590333333331</v>
      </c>
      <c r="Q156" s="1">
        <f t="shared" si="26"/>
        <v>788.04916920876849</v>
      </c>
      <c r="R156" s="1">
        <f t="shared" si="27"/>
        <v>2.6902952380952381</v>
      </c>
    </row>
    <row r="157" spans="11:18" x14ac:dyDescent="0.2">
      <c r="K157">
        <v>40764</v>
      </c>
      <c r="L157" s="1">
        <v>1172.53</v>
      </c>
      <c r="M157" s="1">
        <v>3270.97</v>
      </c>
      <c r="N157" s="1">
        <v>4.3399000000000001</v>
      </c>
      <c r="O157" s="1">
        <v>2.3052999999999999</v>
      </c>
      <c r="P157" s="1">
        <f t="shared" si="25"/>
        <v>1283.9609380952379</v>
      </c>
      <c r="Q157" s="1">
        <f t="shared" si="26"/>
        <v>786.70412005864011</v>
      </c>
      <c r="R157" s="1">
        <f t="shared" si="27"/>
        <v>2.6617000000000002</v>
      </c>
    </row>
    <row r="158" spans="11:18" x14ac:dyDescent="0.2">
      <c r="K158">
        <v>40765</v>
      </c>
      <c r="L158" s="1">
        <v>1120.76</v>
      </c>
      <c r="M158" s="1">
        <v>3321.85</v>
      </c>
      <c r="N158" s="1">
        <v>4.3597000000000001</v>
      </c>
      <c r="O158" s="1">
        <v>2.2195999999999998</v>
      </c>
      <c r="P158" s="1">
        <f t="shared" si="25"/>
        <v>1274.776176190476</v>
      </c>
      <c r="Q158" s="1">
        <f t="shared" si="26"/>
        <v>785.52210306944119</v>
      </c>
      <c r="R158" s="1">
        <f t="shared" si="27"/>
        <v>2.6279857142857148</v>
      </c>
    </row>
    <row r="159" spans="11:18" x14ac:dyDescent="0.2">
      <c r="K159">
        <v>40766</v>
      </c>
      <c r="L159" s="1">
        <v>1172.6400000000001</v>
      </c>
      <c r="M159" s="1">
        <v>3336.21</v>
      </c>
      <c r="N159" s="1">
        <v>4.3798000000000004</v>
      </c>
      <c r="O159" s="1">
        <v>2.1652</v>
      </c>
      <c r="P159" s="1">
        <f t="shared" si="25"/>
        <v>1267.8676047619044</v>
      </c>
      <c r="Q159" s="1">
        <f t="shared" si="26"/>
        <v>783.93483339016757</v>
      </c>
      <c r="R159" s="1">
        <f t="shared" si="27"/>
        <v>2.5939380952380957</v>
      </c>
    </row>
    <row r="160" spans="11:18" x14ac:dyDescent="0.2">
      <c r="K160">
        <v>40767</v>
      </c>
      <c r="L160" s="1">
        <v>1178.8100999999999</v>
      </c>
      <c r="M160" s="1">
        <v>3316.48</v>
      </c>
      <c r="N160" s="1">
        <v>4.3832000000000004</v>
      </c>
      <c r="O160" s="1">
        <v>2.0623999999999998</v>
      </c>
      <c r="P160" s="1">
        <f t="shared" si="25"/>
        <v>1261.6742761904759</v>
      </c>
      <c r="Q160" s="1">
        <f t="shared" si="26"/>
        <v>781.7847408572602</v>
      </c>
      <c r="R160" s="1">
        <f t="shared" si="27"/>
        <v>2.5527428571428574</v>
      </c>
    </row>
    <row r="161" spans="11:18" x14ac:dyDescent="0.2">
      <c r="K161">
        <v>40770</v>
      </c>
      <c r="L161" s="1">
        <v>1204.49</v>
      </c>
      <c r="M161" s="1">
        <v>3308.75</v>
      </c>
      <c r="N161" s="1">
        <v>4.3811999999999998</v>
      </c>
      <c r="O161" s="1">
        <v>2.0623</v>
      </c>
      <c r="P161" s="1">
        <f t="shared" si="25"/>
        <v>1256.3576095238091</v>
      </c>
      <c r="Q161" s="1">
        <f t="shared" si="26"/>
        <v>779.4407526650607</v>
      </c>
      <c r="R161" s="1">
        <f t="shared" si="27"/>
        <v>2.5074428571428573</v>
      </c>
    </row>
    <row r="162" spans="11:18" x14ac:dyDescent="0.2">
      <c r="K162">
        <v>40771</v>
      </c>
      <c r="L162" s="1">
        <v>1192.76</v>
      </c>
      <c r="M162" s="1">
        <v>3109.86</v>
      </c>
      <c r="N162" s="1">
        <v>4.4023000000000003</v>
      </c>
      <c r="O162" s="1">
        <v>2.1057999999999999</v>
      </c>
      <c r="P162" s="1">
        <f t="shared" si="25"/>
        <v>1250.9918999999998</v>
      </c>
      <c r="Q162" s="1">
        <f t="shared" si="26"/>
        <v>774.46874892820415</v>
      </c>
      <c r="R162" s="1">
        <f t="shared" si="27"/>
        <v>2.4666666666666668</v>
      </c>
    </row>
    <row r="163" spans="11:18" x14ac:dyDescent="0.2">
      <c r="K163">
        <v>40772</v>
      </c>
      <c r="L163" s="1">
        <v>1193.8900000000001</v>
      </c>
      <c r="M163" s="1">
        <v>3067.61</v>
      </c>
      <c r="N163" s="1">
        <v>4.3680000000000003</v>
      </c>
      <c r="O163" s="1">
        <v>2.153</v>
      </c>
      <c r="P163" s="1">
        <f t="shared" si="25"/>
        <v>1244.6661857142853</v>
      </c>
      <c r="Q163" s="1">
        <f t="shared" si="26"/>
        <v>769.07509339699811</v>
      </c>
      <c r="R163" s="1">
        <f t="shared" si="27"/>
        <v>2.426304761904762</v>
      </c>
    </row>
    <row r="164" spans="11:18" x14ac:dyDescent="0.2">
      <c r="K164">
        <v>40773</v>
      </c>
      <c r="L164" s="1">
        <v>1140.6500000000001</v>
      </c>
      <c r="M164" s="1">
        <v>2738.41</v>
      </c>
      <c r="N164" s="1">
        <v>4.4085000000000001</v>
      </c>
      <c r="O164" s="1">
        <v>2.2993999999999999</v>
      </c>
      <c r="P164" s="1">
        <f t="shared" si="25"/>
        <v>1235.8476142857139</v>
      </c>
      <c r="Q164" s="1">
        <f t="shared" si="26"/>
        <v>759.86956756870109</v>
      </c>
      <c r="R164" s="1">
        <f t="shared" si="27"/>
        <v>2.3951857142857143</v>
      </c>
    </row>
    <row r="165" spans="11:18" x14ac:dyDescent="0.2">
      <c r="K165">
        <v>40774</v>
      </c>
      <c r="L165" s="1">
        <v>1123.53</v>
      </c>
      <c r="M165" s="1">
        <v>2864.02</v>
      </c>
      <c r="N165" s="1">
        <v>4.4134000000000002</v>
      </c>
      <c r="O165" s="1">
        <v>2.2286000000000001</v>
      </c>
      <c r="P165" s="1">
        <f t="shared" si="25"/>
        <v>1225.3585666666663</v>
      </c>
      <c r="Q165" s="1">
        <f t="shared" si="26"/>
        <v>752.73158987863405</v>
      </c>
      <c r="R165" s="1">
        <f t="shared" si="27"/>
        <v>2.3593904761904758</v>
      </c>
    </row>
    <row r="166" spans="11:18" x14ac:dyDescent="0.2">
      <c r="K166">
        <v>40777</v>
      </c>
      <c r="L166" s="1">
        <v>1123.8199</v>
      </c>
      <c r="M166" s="1">
        <v>2809.75</v>
      </c>
      <c r="N166" s="1">
        <v>4.4025999999999996</v>
      </c>
      <c r="O166" s="1">
        <v>2.1899000000000002</v>
      </c>
      <c r="P166" s="1">
        <f t="shared" si="25"/>
        <v>1214.8252285714284</v>
      </c>
      <c r="Q166" s="1">
        <f t="shared" si="26"/>
        <v>745.59876353075776</v>
      </c>
      <c r="R166" s="1">
        <f t="shared" si="27"/>
        <v>2.3234142857142857</v>
      </c>
    </row>
    <row r="167" spans="11:18" x14ac:dyDescent="0.2">
      <c r="K167">
        <v>40778</v>
      </c>
      <c r="L167" s="1">
        <v>1162.3499999999999</v>
      </c>
      <c r="M167" s="1">
        <v>2949.01</v>
      </c>
      <c r="N167" s="1">
        <v>4.4273999999999996</v>
      </c>
      <c r="O167" s="1">
        <v>2.2561</v>
      </c>
      <c r="P167" s="1">
        <f t="shared" si="25"/>
        <v>1206.4880809523809</v>
      </c>
      <c r="Q167" s="1">
        <f t="shared" si="26"/>
        <v>739.47114524462086</v>
      </c>
      <c r="R167" s="1">
        <f t="shared" si="27"/>
        <v>2.2976999999999999</v>
      </c>
    </row>
    <row r="168" spans="11:18" x14ac:dyDescent="0.2">
      <c r="K168">
        <v>40779</v>
      </c>
      <c r="L168" s="1">
        <v>1177.5999999999999</v>
      </c>
      <c r="M168" s="1">
        <v>2966.99</v>
      </c>
      <c r="N168" s="1">
        <v>4.4294000000000002</v>
      </c>
      <c r="O168" s="1">
        <v>2.1766999999999999</v>
      </c>
      <c r="P168" s="1">
        <f t="shared" si="25"/>
        <v>1199.1385619047617</v>
      </c>
      <c r="Q168" s="1">
        <f t="shared" si="26"/>
        <v>734.33029567092024</v>
      </c>
      <c r="R168" s="1">
        <f t="shared" si="27"/>
        <v>2.2706999999999997</v>
      </c>
    </row>
    <row r="169" spans="11:18" x14ac:dyDescent="0.2">
      <c r="K169">
        <v>40780</v>
      </c>
      <c r="L169" s="1">
        <v>1159.27</v>
      </c>
      <c r="M169" s="1">
        <v>2989.67</v>
      </c>
      <c r="N169" s="1">
        <v>4.4425999999999997</v>
      </c>
      <c r="O169" s="1">
        <v>2.2233999999999998</v>
      </c>
      <c r="P169" s="1">
        <f t="shared" si="25"/>
        <v>1192.2042761904759</v>
      </c>
      <c r="Q169" s="1">
        <f t="shared" si="26"/>
        <v>728.84094649261419</v>
      </c>
      <c r="R169" s="1">
        <f t="shared" si="27"/>
        <v>2.2522238095238087</v>
      </c>
    </row>
    <row r="170" spans="11:18" x14ac:dyDescent="0.2">
      <c r="K170">
        <v>40781</v>
      </c>
      <c r="L170" s="1">
        <v>1176.8</v>
      </c>
      <c r="M170" s="1">
        <v>2983.62</v>
      </c>
      <c r="N170" s="1">
        <v>4.4531000000000001</v>
      </c>
      <c r="O170" s="1">
        <v>2.1301999999999999</v>
      </c>
      <c r="P170" s="1">
        <f t="shared" si="25"/>
        <v>1186.3057047619045</v>
      </c>
      <c r="Q170" s="1">
        <f t="shared" si="26"/>
        <v>723.7368402117994</v>
      </c>
      <c r="R170" s="1">
        <f t="shared" si="27"/>
        <v>2.2288904761904758</v>
      </c>
    </row>
    <row r="171" spans="11:18" x14ac:dyDescent="0.2">
      <c r="K171">
        <v>40784</v>
      </c>
      <c r="L171" s="1">
        <v>1210.0899999999999</v>
      </c>
      <c r="M171" s="1">
        <v>2993.83</v>
      </c>
      <c r="N171" s="1">
        <v>4.4626000000000001</v>
      </c>
      <c r="O171" s="1">
        <v>1.9857</v>
      </c>
      <c r="P171" s="1">
        <f t="shared" si="25"/>
        <v>1182.391895238095</v>
      </c>
      <c r="Q171" s="1">
        <f t="shared" si="26"/>
        <v>718.58334974158345</v>
      </c>
      <c r="R171" s="1">
        <f t="shared" si="27"/>
        <v>2.2090285714285711</v>
      </c>
    </row>
    <row r="172" spans="11:18" x14ac:dyDescent="0.2">
      <c r="K172">
        <v>40785</v>
      </c>
      <c r="L172" s="1">
        <v>1212.92</v>
      </c>
      <c r="M172" s="1">
        <v>2870.49</v>
      </c>
      <c r="N172" s="1">
        <v>4.4607999999999999</v>
      </c>
      <c r="O172" s="1">
        <v>1.984</v>
      </c>
      <c r="P172" s="1">
        <f t="shared" si="25"/>
        <v>1178.8671380952378</v>
      </c>
      <c r="Q172" s="1">
        <f t="shared" si="26"/>
        <v>712.16295154232841</v>
      </c>
      <c r="R172" s="1">
        <f t="shared" si="27"/>
        <v>2.1816714285714287</v>
      </c>
    </row>
    <row r="173" spans="11:18" x14ac:dyDescent="0.2">
      <c r="K173">
        <v>40786</v>
      </c>
      <c r="L173" s="1">
        <v>1218.8900000000001</v>
      </c>
      <c r="M173" s="1">
        <v>2825.38</v>
      </c>
      <c r="N173" s="1">
        <v>4.4619</v>
      </c>
      <c r="O173" s="1">
        <v>2.0428999999999999</v>
      </c>
      <c r="P173" s="1">
        <f t="shared" si="25"/>
        <v>1177.1928523809522</v>
      </c>
      <c r="Q173" s="1">
        <f t="shared" si="26"/>
        <v>704.9865395619828</v>
      </c>
      <c r="R173" s="1">
        <f t="shared" si="27"/>
        <v>2.1685761904761902</v>
      </c>
    </row>
    <row r="174" spans="11:18" x14ac:dyDescent="0.2">
      <c r="K174">
        <v>40787</v>
      </c>
      <c r="L174" s="1">
        <v>1204.42</v>
      </c>
      <c r="M174" s="1">
        <v>2895.63</v>
      </c>
      <c r="N174" s="1">
        <v>4.4561000000000002</v>
      </c>
      <c r="O174" s="1">
        <v>1.9786999999999999</v>
      </c>
      <c r="P174" s="1">
        <f t="shared" si="25"/>
        <v>1174.5299952380951</v>
      </c>
      <c r="Q174" s="1">
        <f t="shared" si="26"/>
        <v>698.69474772803233</v>
      </c>
      <c r="R174" s="1">
        <f t="shared" si="27"/>
        <v>2.1557142857142857</v>
      </c>
    </row>
    <row r="175" spans="11:18" x14ac:dyDescent="0.2">
      <c r="K175">
        <v>40788</v>
      </c>
      <c r="L175" s="1">
        <v>1173.97</v>
      </c>
      <c r="M175" s="1">
        <v>2908.48</v>
      </c>
      <c r="N175" s="1">
        <v>4.4942000000000002</v>
      </c>
      <c r="O175" s="1">
        <v>1.9182999999999999</v>
      </c>
      <c r="P175" s="1">
        <f t="shared" si="25"/>
        <v>1173.2871428571427</v>
      </c>
      <c r="Q175" s="1">
        <f t="shared" si="26"/>
        <v>692.83254008016002</v>
      </c>
      <c r="R175" s="1">
        <f t="shared" si="27"/>
        <v>2.1467714285714292</v>
      </c>
    </row>
    <row r="176" spans="11:18" x14ac:dyDescent="0.2">
      <c r="K176">
        <v>40791</v>
      </c>
      <c r="M176" s="1">
        <v>2865.76</v>
      </c>
      <c r="N176" s="1">
        <v>4.3825000000000003</v>
      </c>
      <c r="O176" s="1">
        <v>1.9475</v>
      </c>
      <c r="P176" s="1">
        <f t="shared" si="25"/>
        <v>1171.9825000000001</v>
      </c>
      <c r="Q176" s="1">
        <f t="shared" si="26"/>
        <v>687.06813656451845</v>
      </c>
      <c r="R176" s="1">
        <f t="shared" si="27"/>
        <v>2.128085714285715</v>
      </c>
    </row>
    <row r="177" spans="11:18" x14ac:dyDescent="0.2">
      <c r="K177">
        <v>40792</v>
      </c>
      <c r="L177" s="1">
        <v>1165.24</v>
      </c>
      <c r="M177" s="1">
        <v>2883.89</v>
      </c>
      <c r="N177" s="1">
        <v>4.5101000000000004</v>
      </c>
      <c r="O177" s="1">
        <v>1.9905999999999999</v>
      </c>
      <c r="P177" s="1">
        <f t="shared" si="25"/>
        <v>1174.2715000000003</v>
      </c>
      <c r="Q177" s="1">
        <f t="shared" si="26"/>
        <v>681.7187804691481</v>
      </c>
      <c r="R177" s="1">
        <f t="shared" si="27"/>
        <v>2.1155047619047624</v>
      </c>
    </row>
    <row r="178" spans="11:18" x14ac:dyDescent="0.2">
      <c r="K178">
        <v>40793</v>
      </c>
      <c r="L178" s="1">
        <v>1198.6199999999999</v>
      </c>
      <c r="M178" s="1">
        <v>2943.25</v>
      </c>
      <c r="N178" s="1">
        <v>4.5225999999999997</v>
      </c>
      <c r="O178" s="1">
        <v>1.9837</v>
      </c>
      <c r="P178" s="1">
        <f t="shared" si="25"/>
        <v>1175.5760000000002</v>
      </c>
      <c r="Q178" s="1">
        <f t="shared" si="26"/>
        <v>676.85576654265492</v>
      </c>
      <c r="R178" s="1">
        <f t="shared" si="27"/>
        <v>2.1001904761904764</v>
      </c>
    </row>
    <row r="179" spans="11:18" x14ac:dyDescent="0.2">
      <c r="K179">
        <v>40794</v>
      </c>
      <c r="L179" s="1">
        <v>1185.9000000000001</v>
      </c>
      <c r="M179" s="1">
        <v>2960</v>
      </c>
      <c r="N179" s="1">
        <v>4.5888</v>
      </c>
      <c r="O179" s="1">
        <v>2.0819999999999999</v>
      </c>
      <c r="P179" s="1">
        <f t="shared" si="25"/>
        <v>1178.8330000000001</v>
      </c>
      <c r="Q179" s="1">
        <f t="shared" si="26"/>
        <v>671.31128990218906</v>
      </c>
      <c r="R179" s="1">
        <f t="shared" si="27"/>
        <v>2.0936380952380955</v>
      </c>
    </row>
    <row r="180" spans="11:18" x14ac:dyDescent="0.2">
      <c r="K180">
        <v>40795</v>
      </c>
      <c r="L180" s="1">
        <v>1154.23</v>
      </c>
      <c r="M180" s="1">
        <v>2964.79</v>
      </c>
      <c r="N180" s="1">
        <v>4.5811000000000002</v>
      </c>
      <c r="O180" s="1">
        <v>2.0478999999999998</v>
      </c>
      <c r="P180" s="1">
        <f t="shared" si="25"/>
        <v>1177.9125000000001</v>
      </c>
      <c r="Q180" s="1">
        <f t="shared" si="26"/>
        <v>665.88966996459453</v>
      </c>
      <c r="R180" s="1">
        <f t="shared" si="27"/>
        <v>2.088052380952381</v>
      </c>
    </row>
    <row r="181" spans="11:18" x14ac:dyDescent="0.2">
      <c r="K181">
        <v>40798</v>
      </c>
      <c r="L181" s="1">
        <v>1162.27</v>
      </c>
      <c r="M181" s="1">
        <v>2927.09</v>
      </c>
      <c r="N181" s="1">
        <v>4.5671999999999997</v>
      </c>
      <c r="O181" s="1">
        <v>1.9505999999999999</v>
      </c>
      <c r="P181" s="1">
        <f t="shared" si="25"/>
        <v>1177.085495</v>
      </c>
      <c r="Q181" s="1">
        <f t="shared" si="26"/>
        <v>660.42146461517416</v>
      </c>
      <c r="R181" s="1">
        <f t="shared" si="27"/>
        <v>2.0827285714285715</v>
      </c>
    </row>
    <row r="182" spans="11:18" x14ac:dyDescent="0.2">
      <c r="K182">
        <v>40799</v>
      </c>
      <c r="L182" s="1">
        <v>1172.8699999999999</v>
      </c>
      <c r="M182" s="1">
        <v>2872.11</v>
      </c>
      <c r="N182" s="1">
        <v>4.6025999999999998</v>
      </c>
      <c r="O182" s="1">
        <v>1.9384999999999999</v>
      </c>
      <c r="P182" s="1">
        <f t="shared" si="25"/>
        <v>1175.5044950000001</v>
      </c>
      <c r="Q182" s="1">
        <f t="shared" si="26"/>
        <v>654.21013706629947</v>
      </c>
      <c r="R182" s="1">
        <f t="shared" si="27"/>
        <v>2.0768333333333331</v>
      </c>
    </row>
    <row r="183" spans="11:18" x14ac:dyDescent="0.2">
      <c r="K183">
        <v>40800</v>
      </c>
      <c r="L183" s="1">
        <v>1188.6801</v>
      </c>
      <c r="M183" s="1">
        <v>2783.34</v>
      </c>
      <c r="N183" s="1">
        <v>4.5705</v>
      </c>
      <c r="O183" s="1">
        <v>1.8575999999999999</v>
      </c>
      <c r="P183" s="1">
        <f t="shared" si="25"/>
        <v>1175.3005000000001</v>
      </c>
      <c r="Q183" s="1">
        <f t="shared" si="26"/>
        <v>649.56619790226148</v>
      </c>
      <c r="R183" s="1">
        <f t="shared" si="27"/>
        <v>2.0650142857142857</v>
      </c>
    </row>
    <row r="184" spans="11:18" x14ac:dyDescent="0.2">
      <c r="K184">
        <v>40801</v>
      </c>
      <c r="L184" s="1">
        <v>1209.1099999999999</v>
      </c>
      <c r="M184" s="1">
        <v>2816.83</v>
      </c>
      <c r="N184" s="1">
        <v>4.5853000000000002</v>
      </c>
      <c r="O184" s="1">
        <v>1.718</v>
      </c>
      <c r="P184" s="1">
        <f t="shared" si="25"/>
        <v>1176.0615</v>
      </c>
      <c r="Q184" s="1">
        <f t="shared" si="26"/>
        <v>645.40660324993917</v>
      </c>
      <c r="R184" s="1">
        <f t="shared" si="27"/>
        <v>2.0443000000000002</v>
      </c>
    </row>
    <row r="185" spans="11:18" x14ac:dyDescent="0.2">
      <c r="K185">
        <v>40802</v>
      </c>
      <c r="L185" s="1">
        <v>1216.01</v>
      </c>
      <c r="M185" s="1">
        <v>2876.69</v>
      </c>
      <c r="N185" s="1">
        <v>4.5841000000000003</v>
      </c>
      <c r="O185" s="1">
        <v>1.8333999999999999</v>
      </c>
      <c r="P185" s="1">
        <f t="shared" si="25"/>
        <v>1179.8295000000001</v>
      </c>
      <c r="Q185" s="1">
        <f t="shared" si="26"/>
        <v>645.67087116481218</v>
      </c>
      <c r="R185" s="1">
        <f t="shared" si="27"/>
        <v>2.0221095238095237</v>
      </c>
    </row>
    <row r="186" spans="11:18" x14ac:dyDescent="0.2">
      <c r="K186">
        <v>40805</v>
      </c>
      <c r="L186" s="1">
        <v>1204.0899999999999</v>
      </c>
      <c r="M186" s="1">
        <v>2832.43</v>
      </c>
      <c r="N186" s="1">
        <v>4.6222000000000003</v>
      </c>
      <c r="O186" s="1">
        <v>1.9001999999999999</v>
      </c>
      <c r="P186" s="1">
        <f t="shared" si="25"/>
        <v>1183.8575000000001</v>
      </c>
      <c r="Q186" s="1">
        <f t="shared" si="26"/>
        <v>643.91196488235096</v>
      </c>
      <c r="R186" s="1">
        <f t="shared" si="27"/>
        <v>2.006471428571428</v>
      </c>
    </row>
    <row r="187" spans="11:18" x14ac:dyDescent="0.2">
      <c r="K187">
        <v>40806</v>
      </c>
      <c r="L187" s="1">
        <v>1202.0899999999999</v>
      </c>
      <c r="M187" s="1">
        <v>2753.22</v>
      </c>
      <c r="N187" s="1">
        <v>4.6409000000000002</v>
      </c>
      <c r="O187" s="1">
        <v>1.9711000000000001</v>
      </c>
      <c r="P187" s="1">
        <f t="shared" si="25"/>
        <v>1187.7710049999998</v>
      </c>
      <c r="Q187" s="1">
        <f t="shared" si="26"/>
        <v>641.69812116483581</v>
      </c>
      <c r="R187" s="1">
        <f t="shared" si="27"/>
        <v>1.9960523809523809</v>
      </c>
    </row>
    <row r="188" spans="11:18" x14ac:dyDescent="0.2">
      <c r="K188">
        <v>40807</v>
      </c>
      <c r="L188" s="1">
        <v>1166.76</v>
      </c>
      <c r="M188" s="1">
        <v>2688.06</v>
      </c>
      <c r="N188" s="1">
        <v>4.6826999999999996</v>
      </c>
      <c r="O188" s="1">
        <v>1.9797</v>
      </c>
      <c r="P188" s="1">
        <f t="shared" si="25"/>
        <v>1187.991505</v>
      </c>
      <c r="Q188" s="1">
        <f t="shared" si="26"/>
        <v>637.23156255487561</v>
      </c>
      <c r="R188" s="1">
        <f t="shared" si="27"/>
        <v>1.982890476190476</v>
      </c>
    </row>
    <row r="189" spans="11:18" x14ac:dyDescent="0.2">
      <c r="K189">
        <v>40808</v>
      </c>
      <c r="L189" s="1">
        <v>1129.5600999999999</v>
      </c>
      <c r="M189" s="1">
        <v>2705.89</v>
      </c>
      <c r="N189" s="1">
        <v>4.6883999999999997</v>
      </c>
      <c r="O189" s="1">
        <v>1.9962</v>
      </c>
      <c r="P189" s="1">
        <f t="shared" si="25"/>
        <v>1185.58951</v>
      </c>
      <c r="Q189" s="1">
        <f t="shared" si="26"/>
        <v>632.76279541905808</v>
      </c>
      <c r="R189" s="1">
        <f t="shared" si="27"/>
        <v>1.9742952380952381</v>
      </c>
    </row>
    <row r="190" spans="11:18" x14ac:dyDescent="0.2">
      <c r="K190">
        <v>40809</v>
      </c>
      <c r="L190" s="1">
        <v>1136.4301</v>
      </c>
      <c r="M190" s="1">
        <v>2750.11</v>
      </c>
      <c r="N190" s="1">
        <v>4.6816000000000004</v>
      </c>
      <c r="O190" s="1">
        <v>1.9154</v>
      </c>
      <c r="P190" s="1">
        <f t="shared" si="25"/>
        <v>1184.4475149999998</v>
      </c>
      <c r="Q190" s="1">
        <f t="shared" si="26"/>
        <v>628.67500075837381</v>
      </c>
      <c r="R190" s="1">
        <f t="shared" si="27"/>
        <v>1.9596285714285717</v>
      </c>
    </row>
    <row r="191" spans="11:18" x14ac:dyDescent="0.2">
      <c r="K191">
        <v>40812</v>
      </c>
      <c r="L191" s="1">
        <v>1162.95</v>
      </c>
      <c r="M191" s="1">
        <v>2771.28</v>
      </c>
      <c r="N191" s="1">
        <v>4.6830999999999996</v>
      </c>
      <c r="O191" s="1">
        <v>1.756</v>
      </c>
      <c r="P191" s="1">
        <f t="shared" si="25"/>
        <v>1183.7550150000002</v>
      </c>
      <c r="Q191" s="1">
        <f t="shared" si="26"/>
        <v>624.95030225619917</v>
      </c>
      <c r="R191" s="1">
        <f t="shared" si="27"/>
        <v>1.9418095238095241</v>
      </c>
    </row>
    <row r="192" spans="11:18" x14ac:dyDescent="0.2">
      <c r="K192">
        <v>40813</v>
      </c>
      <c r="L192" s="1">
        <v>1175.3800000000001</v>
      </c>
      <c r="M192" s="1">
        <v>2750.33</v>
      </c>
      <c r="N192" s="1">
        <v>4.7007000000000003</v>
      </c>
      <c r="O192" s="1">
        <v>1.8207</v>
      </c>
      <c r="P192" s="1">
        <f t="shared" si="25"/>
        <v>1182.0195150000002</v>
      </c>
      <c r="Q192" s="1">
        <f t="shared" si="26"/>
        <v>620.86670400156561</v>
      </c>
      <c r="R192" s="1">
        <f t="shared" si="27"/>
        <v>1.9339523809523813</v>
      </c>
    </row>
    <row r="193" spans="11:18" x14ac:dyDescent="0.2">
      <c r="K193">
        <v>40814</v>
      </c>
      <c r="L193" s="1">
        <v>1151.0600999999999</v>
      </c>
      <c r="M193" s="1">
        <v>2716.78</v>
      </c>
      <c r="N193" s="1">
        <v>4.7557999999999998</v>
      </c>
      <c r="O193" s="1">
        <v>1.8876999999999999</v>
      </c>
      <c r="P193" s="1">
        <f t="shared" si="25"/>
        <v>1178.92652</v>
      </c>
      <c r="Q193" s="1">
        <f t="shared" si="26"/>
        <v>617.37088324906824</v>
      </c>
      <c r="R193" s="1">
        <f t="shared" si="27"/>
        <v>1.9293666666666671</v>
      </c>
    </row>
    <row r="194" spans="11:18" x14ac:dyDescent="0.2">
      <c r="K194">
        <v>40815</v>
      </c>
      <c r="L194" s="1">
        <v>1160.4000000000001</v>
      </c>
      <c r="M194" s="1">
        <v>2717.15</v>
      </c>
      <c r="N194" s="1">
        <v>4.7503000000000002</v>
      </c>
      <c r="O194" s="1">
        <v>1.9872000000000001</v>
      </c>
      <c r="P194" s="1">
        <f t="shared" si="25"/>
        <v>1176.0020200000001</v>
      </c>
      <c r="Q194" s="1">
        <f t="shared" si="26"/>
        <v>614.40888228550637</v>
      </c>
      <c r="R194" s="1">
        <f t="shared" si="27"/>
        <v>1.9267142857142863</v>
      </c>
    </row>
    <row r="195" spans="11:18" x14ac:dyDescent="0.2">
      <c r="K195">
        <v>40816</v>
      </c>
      <c r="L195" s="1">
        <v>1131.42</v>
      </c>
      <c r="M195" s="1">
        <v>2630.91</v>
      </c>
      <c r="N195" s="1">
        <v>4.8667999999999996</v>
      </c>
      <c r="O195" s="1">
        <v>2.0764</v>
      </c>
      <c r="P195" s="1">
        <f t="shared" si="25"/>
        <v>1172.3520200000003</v>
      </c>
      <c r="Q195" s="1">
        <f t="shared" si="26"/>
        <v>609.08176774519256</v>
      </c>
      <c r="R195" s="1">
        <f t="shared" si="27"/>
        <v>1.9313666666666671</v>
      </c>
    </row>
    <row r="196" spans="11:18" x14ac:dyDescent="0.2">
      <c r="K196">
        <v>40819</v>
      </c>
      <c r="L196" s="1">
        <v>1099.23</v>
      </c>
      <c r="M196" s="1">
        <v>2480.7600000000002</v>
      </c>
      <c r="N196" s="1">
        <v>4.7367999999999997</v>
      </c>
      <c r="O196" s="1">
        <v>2.1496</v>
      </c>
      <c r="P196" s="1">
        <f t="shared" si="25"/>
        <v>1168.6150200000002</v>
      </c>
      <c r="Q196" s="1">
        <f t="shared" si="26"/>
        <v>603.16749242837659</v>
      </c>
      <c r="R196" s="1">
        <f t="shared" si="27"/>
        <v>1.9423809523809528</v>
      </c>
    </row>
    <row r="197" spans="11:18" x14ac:dyDescent="0.2">
      <c r="K197">
        <v>40820</v>
      </c>
      <c r="L197" s="1">
        <v>1123.95</v>
      </c>
      <c r="M197" s="1">
        <v>2482.63</v>
      </c>
      <c r="N197" s="1">
        <v>4.6397000000000004</v>
      </c>
      <c r="O197" s="1">
        <v>2.2101000000000002</v>
      </c>
      <c r="P197" s="1">
        <f t="shared" si="25"/>
        <v>1166.4881142857146</v>
      </c>
      <c r="Q197" s="1">
        <f t="shared" si="26"/>
        <v>597.65029781275985</v>
      </c>
      <c r="R197" s="1">
        <f t="shared" si="27"/>
        <v>1.9548857142857141</v>
      </c>
    </row>
    <row r="198" spans="11:18" x14ac:dyDescent="0.2">
      <c r="K198">
        <v>40821</v>
      </c>
      <c r="L198" s="1">
        <v>1144.03</v>
      </c>
      <c r="M198" s="1">
        <v>2504.9499999999998</v>
      </c>
      <c r="N198" s="1">
        <v>4.6059999999999999</v>
      </c>
      <c r="O198" s="1">
        <v>2.1833999999999998</v>
      </c>
      <c r="P198" s="1">
        <f t="shared" si="25"/>
        <v>1165.4781142857146</v>
      </c>
      <c r="Q198" s="1">
        <f t="shared" si="26"/>
        <v>593.18309351486641</v>
      </c>
      <c r="R198" s="1">
        <f t="shared" si="27"/>
        <v>1.9640666666666662</v>
      </c>
    </row>
    <row r="199" spans="11:18" x14ac:dyDescent="0.2">
      <c r="K199">
        <v>40822</v>
      </c>
      <c r="L199" s="1">
        <v>1164.97</v>
      </c>
      <c r="M199" s="1">
        <v>2555.94</v>
      </c>
      <c r="N199" s="1">
        <v>4.5603999999999996</v>
      </c>
      <c r="O199" s="1">
        <v>2.2477</v>
      </c>
      <c r="P199" s="1">
        <f t="shared" si="25"/>
        <v>1163.8757333333335</v>
      </c>
      <c r="Q199" s="1">
        <f t="shared" si="26"/>
        <v>588.98909872562581</v>
      </c>
      <c r="R199" s="1">
        <f t="shared" si="27"/>
        <v>1.9766380952380949</v>
      </c>
    </row>
    <row r="200" spans="11:18" x14ac:dyDescent="0.2">
      <c r="K200">
        <v>40823</v>
      </c>
      <c r="L200" s="1">
        <v>1155.46</v>
      </c>
      <c r="M200" s="1">
        <v>2514.56</v>
      </c>
      <c r="N200" s="1">
        <v>4.5622999999999996</v>
      </c>
      <c r="O200" s="1">
        <v>2.1549999999999998</v>
      </c>
      <c r="P200" s="1">
        <f t="shared" si="25"/>
        <v>1162.4262095238096</v>
      </c>
      <c r="Q200" s="1">
        <f t="shared" si="26"/>
        <v>584.58817325954647</v>
      </c>
      <c r="R200" s="1">
        <f t="shared" si="27"/>
        <v>1.9801142857142853</v>
      </c>
    </row>
    <row r="201" spans="11:18" x14ac:dyDescent="0.2">
      <c r="K201">
        <v>40826</v>
      </c>
      <c r="L201" s="1">
        <v>1194.8900000000001</v>
      </c>
      <c r="M201" s="1">
        <v>2518.0700000000002</v>
      </c>
      <c r="N201" s="1">
        <v>4.3395999999999999</v>
      </c>
      <c r="O201" s="1">
        <v>2.1762999999999999</v>
      </c>
      <c r="P201" s="1">
        <f t="shared" si="25"/>
        <v>1164.3624</v>
      </c>
      <c r="Q201" s="1">
        <f t="shared" si="26"/>
        <v>581.45206154351467</v>
      </c>
      <c r="R201" s="1">
        <f t="shared" si="27"/>
        <v>1.986228571428571</v>
      </c>
    </row>
    <row r="202" spans="11:18" x14ac:dyDescent="0.2">
      <c r="K202">
        <v>40827</v>
      </c>
      <c r="L202" s="1">
        <v>1195.54</v>
      </c>
      <c r="M202" s="1">
        <v>2463.63</v>
      </c>
      <c r="N202" s="1">
        <v>4.5429000000000004</v>
      </c>
      <c r="O202" s="1">
        <v>2.1602999999999999</v>
      </c>
      <c r="P202" s="1">
        <f t="shared" si="25"/>
        <v>1165.9466857142859</v>
      </c>
      <c r="Q202" s="1">
        <f t="shared" si="26"/>
        <v>576.83893772965212</v>
      </c>
      <c r="R202" s="1">
        <f t="shared" si="27"/>
        <v>1.9962142857142855</v>
      </c>
    </row>
    <row r="203" spans="11:18" x14ac:dyDescent="0.2">
      <c r="K203">
        <v>40828</v>
      </c>
      <c r="L203" s="1">
        <v>1207.25</v>
      </c>
      <c r="M203" s="1">
        <v>2291.6799999999998</v>
      </c>
      <c r="N203" s="1">
        <v>4.5965999999999996</v>
      </c>
      <c r="O203" s="1">
        <v>2.1888000000000001</v>
      </c>
      <c r="P203" s="1">
        <f t="shared" si="25"/>
        <v>1167.5838285714285</v>
      </c>
      <c r="Q203" s="1">
        <f t="shared" si="26"/>
        <v>570.91503100207706</v>
      </c>
      <c r="R203" s="1">
        <f t="shared" si="27"/>
        <v>2.0081333333333329</v>
      </c>
    </row>
    <row r="204" spans="11:18" x14ac:dyDescent="0.2">
      <c r="K204">
        <v>40829</v>
      </c>
      <c r="L204" s="1">
        <v>1203.6600000000001</v>
      </c>
      <c r="M204" s="1">
        <v>2286.73</v>
      </c>
      <c r="N204" s="1">
        <v>4.6254999999999997</v>
      </c>
      <c r="O204" s="1">
        <v>2.2191999999999998</v>
      </c>
      <c r="P204" s="1">
        <f t="shared" si="25"/>
        <v>1168.2971571428573</v>
      </c>
      <c r="Q204" s="1">
        <f t="shared" si="26"/>
        <v>565.49685639142251</v>
      </c>
      <c r="R204" s="1">
        <f t="shared" si="27"/>
        <v>2.0253523809523806</v>
      </c>
    </row>
    <row r="205" spans="11:18" x14ac:dyDescent="0.2">
      <c r="K205">
        <v>40830</v>
      </c>
      <c r="L205" s="1">
        <v>1224.58</v>
      </c>
      <c r="M205" s="1">
        <v>2309.4299999999998</v>
      </c>
      <c r="N205" s="1">
        <v>4.6437999999999997</v>
      </c>
      <c r="O205" s="1">
        <v>2.2336</v>
      </c>
      <c r="P205" s="1">
        <f t="shared" si="25"/>
        <v>1169.0338238095237</v>
      </c>
      <c r="Q205" s="1">
        <f t="shared" si="26"/>
        <v>559.9540355778164</v>
      </c>
      <c r="R205" s="1">
        <f t="shared" si="27"/>
        <v>2.0499047619047621</v>
      </c>
    </row>
    <row r="206" spans="11:18" x14ac:dyDescent="0.2">
      <c r="K206">
        <v>40833</v>
      </c>
      <c r="L206" s="1">
        <v>1200.8599999999999</v>
      </c>
      <c r="M206" s="1">
        <v>2360.8200000000002</v>
      </c>
      <c r="N206" s="1">
        <v>4.7121000000000004</v>
      </c>
      <c r="O206" s="1">
        <v>2.1089000000000002</v>
      </c>
      <c r="P206" s="1">
        <f t="shared" si="25"/>
        <v>1168.3123952380952</v>
      </c>
      <c r="Q206" s="1">
        <f t="shared" si="26"/>
        <v>553.93647158591625</v>
      </c>
      <c r="R206" s="1">
        <f t="shared" si="27"/>
        <v>2.0630238095238096</v>
      </c>
    </row>
    <row r="207" spans="11:18" x14ac:dyDescent="0.2">
      <c r="K207">
        <v>40834</v>
      </c>
      <c r="L207" s="1">
        <v>1225.3800000000001</v>
      </c>
      <c r="M207" s="1">
        <v>2325.9499999999998</v>
      </c>
      <c r="N207" s="1">
        <v>4.7275</v>
      </c>
      <c r="O207" s="1">
        <v>2.2040999999999999</v>
      </c>
      <c r="P207" s="1">
        <f t="shared" si="25"/>
        <v>1169.3262047619048</v>
      </c>
      <c r="Q207" s="1">
        <f t="shared" si="26"/>
        <v>548.15798492994406</v>
      </c>
      <c r="R207" s="1">
        <f t="shared" si="27"/>
        <v>2.0774952380952381</v>
      </c>
    </row>
    <row r="208" spans="11:18" x14ac:dyDescent="0.2">
      <c r="K208">
        <v>40835</v>
      </c>
      <c r="L208" s="1">
        <v>1209.8800000000001</v>
      </c>
      <c r="M208" s="1">
        <v>2429.56</v>
      </c>
      <c r="N208" s="1">
        <v>4.8476999999999997</v>
      </c>
      <c r="O208" s="1">
        <v>2.3963999999999999</v>
      </c>
      <c r="P208" s="1">
        <f t="shared" si="25"/>
        <v>1169.6971571428573</v>
      </c>
      <c r="Q208" s="1">
        <f t="shared" si="26"/>
        <v>543.69634396219294</v>
      </c>
      <c r="R208" s="1">
        <f t="shared" si="27"/>
        <v>2.097747619047619</v>
      </c>
    </row>
    <row r="209" spans="11:18" x14ac:dyDescent="0.2">
      <c r="K209">
        <v>40836</v>
      </c>
      <c r="L209" s="1">
        <v>1215.3900000000001</v>
      </c>
      <c r="M209" s="1">
        <v>2539.08</v>
      </c>
      <c r="N209" s="1">
        <v>4.8632999999999997</v>
      </c>
      <c r="O209" s="1">
        <v>2.3167</v>
      </c>
      <c r="P209" s="1">
        <f t="shared" si="25"/>
        <v>1172.0128714285715</v>
      </c>
      <c r="Q209" s="1">
        <f t="shared" si="26"/>
        <v>541.17754957918442</v>
      </c>
      <c r="R209" s="1">
        <f t="shared" si="27"/>
        <v>2.1137952380952378</v>
      </c>
    </row>
    <row r="210" spans="11:18" x14ac:dyDescent="0.2">
      <c r="K210">
        <v>40837</v>
      </c>
      <c r="L210" s="1">
        <v>1238.25</v>
      </c>
      <c r="M210" s="1">
        <v>2596.64</v>
      </c>
      <c r="N210" s="1">
        <v>4.8118999999999996</v>
      </c>
      <c r="O210" s="1">
        <v>2.1133000000000002</v>
      </c>
      <c r="P210" s="1">
        <f t="shared" si="25"/>
        <v>1177.188580952381</v>
      </c>
      <c r="Q210" s="1">
        <f t="shared" si="26"/>
        <v>539.38541174746365</v>
      </c>
      <c r="R210" s="1">
        <f t="shared" si="27"/>
        <v>2.1193714285714287</v>
      </c>
    </row>
    <row r="211" spans="11:18" x14ac:dyDescent="0.2">
      <c r="K211">
        <v>40840</v>
      </c>
      <c r="L211" s="1">
        <v>1254.2</v>
      </c>
      <c r="M211" s="1">
        <v>2717.05</v>
      </c>
      <c r="N211" s="1">
        <v>4.8308999999999997</v>
      </c>
      <c r="O211" s="1">
        <v>1.9888999999999999</v>
      </c>
      <c r="P211" s="1">
        <f t="shared" si="25"/>
        <v>1182.7966714285717</v>
      </c>
      <c r="Q211" s="1">
        <f t="shared" si="26"/>
        <v>538.23108277432652</v>
      </c>
      <c r="R211" s="1">
        <f t="shared" si="27"/>
        <v>2.1228714285714281</v>
      </c>
    </row>
    <row r="212" spans="11:18" x14ac:dyDescent="0.2">
      <c r="K212">
        <v>40841</v>
      </c>
      <c r="L212" s="1">
        <v>1229.05</v>
      </c>
      <c r="M212" s="1">
        <v>2677.1</v>
      </c>
      <c r="N212" s="1">
        <v>4.8451000000000004</v>
      </c>
      <c r="O212" s="1">
        <v>1.9854000000000001</v>
      </c>
      <c r="P212" s="1">
        <f t="shared" si="25"/>
        <v>1185.9442904761904</v>
      </c>
      <c r="Q212" s="1">
        <f t="shared" si="26"/>
        <v>536.39095547436875</v>
      </c>
      <c r="R212" s="1">
        <f t="shared" si="27"/>
        <v>2.1337952380952379</v>
      </c>
    </row>
    <row r="213" spans="11:18" x14ac:dyDescent="0.2">
      <c r="K213">
        <v>40842</v>
      </c>
      <c r="L213" s="1">
        <v>1242</v>
      </c>
      <c r="M213" s="1">
        <v>2732.57</v>
      </c>
      <c r="N213" s="1">
        <v>4.8731</v>
      </c>
      <c r="O213" s="1">
        <v>2.0733999999999999</v>
      </c>
      <c r="P213" s="1">
        <f t="shared" ref="P213:P276" si="28">+AVERAGE(L193:L213)</f>
        <v>1189.1166714285714</v>
      </c>
      <c r="Q213" s="1">
        <f t="shared" si="26"/>
        <v>535.27452928504795</v>
      </c>
      <c r="R213" s="1">
        <f t="shared" si="27"/>
        <v>2.1458285714285714</v>
      </c>
    </row>
    <row r="214" spans="11:18" x14ac:dyDescent="0.2">
      <c r="K214">
        <v>40843</v>
      </c>
      <c r="L214" s="1">
        <v>1284.5899999999999</v>
      </c>
      <c r="M214" s="1">
        <v>2735.15</v>
      </c>
      <c r="N214" s="1">
        <v>4.8517999999999999</v>
      </c>
      <c r="O214" s="1">
        <v>2.0327000000000002</v>
      </c>
      <c r="P214" s="1">
        <f t="shared" si="28"/>
        <v>1195.4752380952382</v>
      </c>
      <c r="Q214" s="1">
        <f t="shared" ref="Q214:Q277" si="29">+AVERAGE(M194:M214)/AVERAGE(N194:N214)</f>
        <v>534.94047095081567</v>
      </c>
      <c r="R214" s="1">
        <f t="shared" ref="R214:R277" si="30">AVERAGE(O194:O214)</f>
        <v>2.1527333333333334</v>
      </c>
    </row>
    <row r="215" spans="11:18" x14ac:dyDescent="0.2">
      <c r="K215">
        <v>40844</v>
      </c>
      <c r="L215" s="1">
        <v>1285.0899999999999</v>
      </c>
      <c r="M215" s="1">
        <v>2737.72</v>
      </c>
      <c r="N215" s="1">
        <v>4.9078999999999997</v>
      </c>
      <c r="O215" s="1">
        <v>2.0371000000000001</v>
      </c>
      <c r="P215" s="1">
        <f t="shared" si="28"/>
        <v>1201.4128571428573</v>
      </c>
      <c r="Q215" s="1">
        <f t="shared" si="29"/>
        <v>534.29661274632133</v>
      </c>
      <c r="R215" s="1">
        <f t="shared" si="30"/>
        <v>2.1551095238095237</v>
      </c>
    </row>
    <row r="216" spans="11:18" x14ac:dyDescent="0.2">
      <c r="K216">
        <v>40847</v>
      </c>
      <c r="L216" s="1">
        <v>1253.3</v>
      </c>
      <c r="M216" s="1">
        <v>2797.53</v>
      </c>
      <c r="N216" s="1">
        <v>5.1009000000000002</v>
      </c>
      <c r="O216" s="1">
        <v>2.0769000000000002</v>
      </c>
      <c r="P216" s="1">
        <f t="shared" si="28"/>
        <v>1207.2166666666667</v>
      </c>
      <c r="Q216" s="1">
        <f t="shared" si="29"/>
        <v>534.71526558616824</v>
      </c>
      <c r="R216" s="1">
        <f t="shared" si="30"/>
        <v>2.1551333333333336</v>
      </c>
    </row>
    <row r="217" spans="11:18" x14ac:dyDescent="0.2">
      <c r="K217">
        <v>40848</v>
      </c>
      <c r="L217" s="1">
        <v>1218.28</v>
      </c>
      <c r="M217" s="1">
        <v>2861.82</v>
      </c>
      <c r="N217" s="1">
        <v>5.0587</v>
      </c>
      <c r="O217" s="1">
        <v>1.9615</v>
      </c>
      <c r="P217" s="1">
        <f t="shared" si="28"/>
        <v>1212.8857142857141</v>
      </c>
      <c r="Q217" s="1">
        <f t="shared" si="29"/>
        <v>536.81411022052748</v>
      </c>
      <c r="R217" s="1">
        <f t="shared" si="30"/>
        <v>2.1461761904761905</v>
      </c>
    </row>
    <row r="218" spans="11:18" x14ac:dyDescent="0.2">
      <c r="K218">
        <v>40849</v>
      </c>
      <c r="L218" s="1">
        <v>1237.9000000000001</v>
      </c>
      <c r="M218" s="1">
        <v>2850.53</v>
      </c>
      <c r="N218" s="1">
        <v>4.7941000000000003</v>
      </c>
      <c r="O218" s="1">
        <v>2.0564</v>
      </c>
      <c r="P218" s="1">
        <f t="shared" si="28"/>
        <v>1218.311904761905</v>
      </c>
      <c r="Q218" s="1">
        <f t="shared" si="29"/>
        <v>539.67278522719187</v>
      </c>
      <c r="R218" s="1">
        <f t="shared" si="30"/>
        <v>2.1388571428571432</v>
      </c>
    </row>
    <row r="219" spans="11:18" x14ac:dyDescent="0.2">
      <c r="K219">
        <v>40850</v>
      </c>
      <c r="L219" s="1">
        <v>1261.1600000000001</v>
      </c>
      <c r="M219" s="1">
        <v>2880.78</v>
      </c>
      <c r="N219" s="1">
        <v>4.8034999999999997</v>
      </c>
      <c r="O219" s="1">
        <v>2.0556000000000001</v>
      </c>
      <c r="P219" s="1">
        <f t="shared" si="28"/>
        <v>1223.8895238095238</v>
      </c>
      <c r="Q219" s="1">
        <f t="shared" si="29"/>
        <v>542.36793740915891</v>
      </c>
      <c r="R219" s="1">
        <f t="shared" si="30"/>
        <v>2.1327714285714285</v>
      </c>
    </row>
    <row r="220" spans="11:18" x14ac:dyDescent="0.2">
      <c r="K220">
        <v>40851</v>
      </c>
      <c r="L220" s="1">
        <v>1253.23</v>
      </c>
      <c r="M220" s="1">
        <v>3005.52</v>
      </c>
      <c r="N220" s="1">
        <v>4.8249000000000004</v>
      </c>
      <c r="O220" s="1">
        <v>2.0451000000000001</v>
      </c>
      <c r="P220" s="1">
        <f t="shared" si="28"/>
        <v>1228.0923809523808</v>
      </c>
      <c r="Q220" s="1">
        <f t="shared" si="29"/>
        <v>545.42415895515467</v>
      </c>
      <c r="R220" s="1">
        <f t="shared" si="30"/>
        <v>2.123123809523809</v>
      </c>
    </row>
    <row r="221" spans="11:18" x14ac:dyDescent="0.2">
      <c r="K221">
        <v>40854</v>
      </c>
      <c r="L221" s="1">
        <v>1261.1199999999999</v>
      </c>
      <c r="M221" s="1">
        <v>3015.22</v>
      </c>
      <c r="N221" s="1">
        <v>4.7514000000000003</v>
      </c>
      <c r="O221" s="1">
        <v>2</v>
      </c>
      <c r="P221" s="1">
        <f t="shared" si="28"/>
        <v>1233.1238095238095</v>
      </c>
      <c r="Q221" s="1">
        <f t="shared" si="29"/>
        <v>549.38537087008683</v>
      </c>
      <c r="R221" s="1">
        <f t="shared" si="30"/>
        <v>2.1157428571428567</v>
      </c>
    </row>
    <row r="222" spans="11:18" x14ac:dyDescent="0.2">
      <c r="K222">
        <v>40855</v>
      </c>
      <c r="L222" s="1">
        <v>1275.92</v>
      </c>
      <c r="M222" s="1">
        <v>2905.54</v>
      </c>
      <c r="N222" s="1">
        <v>4.7339000000000002</v>
      </c>
      <c r="O222" s="1">
        <v>1.9601999999999999</v>
      </c>
      <c r="P222" s="1">
        <f t="shared" si="28"/>
        <v>1236.9823809523809</v>
      </c>
      <c r="Q222" s="1">
        <f t="shared" si="29"/>
        <v>551.08116826720243</v>
      </c>
      <c r="R222" s="1">
        <f t="shared" si="30"/>
        <v>2.1054523809523809</v>
      </c>
    </row>
    <row r="223" spans="11:18" x14ac:dyDescent="0.2">
      <c r="K223">
        <v>40856</v>
      </c>
      <c r="L223" s="1">
        <v>1229.0999999999999</v>
      </c>
      <c r="M223" s="1">
        <v>2762.03</v>
      </c>
      <c r="N223" s="1">
        <v>4.7622</v>
      </c>
      <c r="O223" s="1">
        <v>2.0104000000000002</v>
      </c>
      <c r="P223" s="1">
        <f t="shared" si="28"/>
        <v>1238.580476190476</v>
      </c>
      <c r="Q223" s="1">
        <f t="shared" si="29"/>
        <v>552.83964629957552</v>
      </c>
      <c r="R223" s="1">
        <f t="shared" si="30"/>
        <v>2.0983142857142849</v>
      </c>
    </row>
    <row r="224" spans="11:18" x14ac:dyDescent="0.2">
      <c r="K224">
        <v>40857</v>
      </c>
      <c r="L224" s="1">
        <v>1239.6899000000001</v>
      </c>
      <c r="M224" s="1">
        <v>2689.31</v>
      </c>
      <c r="N224" s="1">
        <v>4.7671000000000001</v>
      </c>
      <c r="O224" s="1">
        <v>1.9550000000000001</v>
      </c>
      <c r="P224" s="1">
        <f t="shared" si="28"/>
        <v>1240.1252333333332</v>
      </c>
      <c r="Q224" s="1">
        <f t="shared" si="29"/>
        <v>555.83924031984236</v>
      </c>
      <c r="R224" s="1">
        <f t="shared" si="30"/>
        <v>2.0871809523809519</v>
      </c>
    </row>
    <row r="225" spans="11:18" x14ac:dyDescent="0.2">
      <c r="K225">
        <v>40858</v>
      </c>
      <c r="L225" s="1">
        <v>1263.8599999999999</v>
      </c>
      <c r="M225" s="1">
        <v>2782.87</v>
      </c>
      <c r="N225" s="1">
        <v>4.7770999999999999</v>
      </c>
      <c r="O225" s="1">
        <v>1.917</v>
      </c>
      <c r="P225" s="1">
        <f t="shared" si="28"/>
        <v>1242.9919</v>
      </c>
      <c r="Q225" s="1">
        <f t="shared" si="29"/>
        <v>559.90557701781722</v>
      </c>
      <c r="R225" s="1">
        <f t="shared" si="30"/>
        <v>2.0727904761904759</v>
      </c>
    </row>
    <row r="226" spans="11:18" x14ac:dyDescent="0.2">
      <c r="K226">
        <v>40861</v>
      </c>
      <c r="L226" s="1">
        <v>1251.78</v>
      </c>
      <c r="M226" s="1">
        <v>2761.36</v>
      </c>
      <c r="N226" s="1">
        <v>4.6986999999999997</v>
      </c>
      <c r="O226" s="1">
        <v>1.8835</v>
      </c>
      <c r="P226" s="1">
        <f t="shared" si="28"/>
        <v>1244.2871380952379</v>
      </c>
      <c r="Q226" s="1">
        <f t="shared" si="29"/>
        <v>564.06163968590067</v>
      </c>
      <c r="R226" s="1">
        <f t="shared" si="30"/>
        <v>2.0561190476190472</v>
      </c>
    </row>
    <row r="227" spans="11:18" x14ac:dyDescent="0.2">
      <c r="K227">
        <v>40862</v>
      </c>
      <c r="L227" s="1">
        <v>1257.8100999999999</v>
      </c>
      <c r="M227" s="1">
        <v>2747.55</v>
      </c>
      <c r="N227" s="1">
        <v>4.7218</v>
      </c>
      <c r="O227" s="1">
        <v>1.9635</v>
      </c>
      <c r="P227" s="1">
        <f t="shared" si="28"/>
        <v>1246.9990476190474</v>
      </c>
      <c r="Q227" s="1">
        <f t="shared" si="29"/>
        <v>567.82331147912998</v>
      </c>
      <c r="R227" s="1">
        <f t="shared" si="30"/>
        <v>2.0491952380952378</v>
      </c>
    </row>
    <row r="228" spans="11:18" x14ac:dyDescent="0.2">
      <c r="K228">
        <v>40863</v>
      </c>
      <c r="L228" s="1">
        <v>1236.9100000000001</v>
      </c>
      <c r="M228" s="1">
        <v>2792.83</v>
      </c>
      <c r="N228" s="1">
        <v>4.7027000000000001</v>
      </c>
      <c r="O228" s="1">
        <v>1.9739</v>
      </c>
      <c r="P228" s="1">
        <f t="shared" si="28"/>
        <v>1247.5480952380951</v>
      </c>
      <c r="Q228" s="1">
        <f t="shared" si="29"/>
        <v>572.56986421418594</v>
      </c>
      <c r="R228" s="1">
        <f t="shared" si="30"/>
        <v>2.0382333333333338</v>
      </c>
    </row>
    <row r="229" spans="11:18" x14ac:dyDescent="0.2">
      <c r="K229">
        <v>40864</v>
      </c>
      <c r="L229" s="1">
        <v>1216.1300000000001</v>
      </c>
      <c r="M229" s="1">
        <v>2676.44</v>
      </c>
      <c r="N229" s="1">
        <v>4.6947000000000001</v>
      </c>
      <c r="O229" s="1">
        <v>1.9913000000000001</v>
      </c>
      <c r="P229" s="1">
        <f t="shared" si="28"/>
        <v>1247.8457142857139</v>
      </c>
      <c r="Q229" s="1">
        <f t="shared" si="29"/>
        <v>575.87582789147973</v>
      </c>
      <c r="R229" s="1">
        <f t="shared" si="30"/>
        <v>2.0189428571428576</v>
      </c>
    </row>
    <row r="230" spans="11:18" x14ac:dyDescent="0.2">
      <c r="K230">
        <v>40865</v>
      </c>
      <c r="L230" s="1">
        <v>1215.6500000000001</v>
      </c>
      <c r="M230" s="1">
        <v>2693.62</v>
      </c>
      <c r="N230" s="1">
        <v>4.6765999999999996</v>
      </c>
      <c r="O230" s="1">
        <v>2.0680000000000001</v>
      </c>
      <c r="P230" s="1">
        <f t="shared" si="28"/>
        <v>1247.8580952380953</v>
      </c>
      <c r="Q230" s="1">
        <f t="shared" si="29"/>
        <v>578.47072453435533</v>
      </c>
      <c r="R230" s="1">
        <f t="shared" si="30"/>
        <v>2.0071000000000003</v>
      </c>
    </row>
    <row r="231" spans="11:18" x14ac:dyDescent="0.2">
      <c r="K231">
        <v>40868</v>
      </c>
      <c r="L231" s="1">
        <v>1192.98</v>
      </c>
      <c r="M231" s="1">
        <v>2751.67</v>
      </c>
      <c r="N231" s="1">
        <v>4.6962999999999999</v>
      </c>
      <c r="O231" s="1">
        <v>2.0872999999999999</v>
      </c>
      <c r="P231" s="1">
        <f t="shared" si="28"/>
        <v>1245.702380952381</v>
      </c>
      <c r="Q231" s="1">
        <f t="shared" si="29"/>
        <v>580.67052364647191</v>
      </c>
      <c r="R231" s="1">
        <f t="shared" si="30"/>
        <v>2.0058619047619053</v>
      </c>
    </row>
    <row r="232" spans="11:18" x14ac:dyDescent="0.2">
      <c r="K232">
        <v>40869</v>
      </c>
      <c r="L232" s="1">
        <v>1188.04</v>
      </c>
      <c r="M232" s="1">
        <v>2676.91</v>
      </c>
      <c r="N232" s="1">
        <v>4.7180999999999997</v>
      </c>
      <c r="O232" s="1">
        <v>2.0331000000000001</v>
      </c>
      <c r="P232" s="1">
        <f t="shared" si="28"/>
        <v>1242.5519047619048</v>
      </c>
      <c r="Q232" s="1">
        <f t="shared" si="29"/>
        <v>580.92220570341999</v>
      </c>
      <c r="R232" s="1">
        <f t="shared" si="30"/>
        <v>2.0079666666666669</v>
      </c>
    </row>
    <row r="233" spans="11:18" x14ac:dyDescent="0.2">
      <c r="K233">
        <v>40870</v>
      </c>
      <c r="L233" s="1">
        <v>1161.79</v>
      </c>
      <c r="M233" s="1">
        <v>2679.19</v>
      </c>
      <c r="N233" s="1">
        <v>4.7507000000000001</v>
      </c>
      <c r="O233" s="1">
        <v>2.0436000000000001</v>
      </c>
      <c r="P233" s="1">
        <f t="shared" si="28"/>
        <v>1239.3490476190477</v>
      </c>
      <c r="Q233" s="1">
        <f t="shared" si="29"/>
        <v>581.48772875106079</v>
      </c>
      <c r="R233" s="1">
        <f t="shared" si="30"/>
        <v>2.0107380952380951</v>
      </c>
    </row>
    <row r="234" spans="11:18" x14ac:dyDescent="0.2">
      <c r="K234">
        <v>40871</v>
      </c>
      <c r="M234" s="1">
        <v>2625.93</v>
      </c>
      <c r="N234" s="1">
        <v>4.7754000000000003</v>
      </c>
      <c r="O234" s="1">
        <v>2.0891000000000002</v>
      </c>
      <c r="P234" s="1">
        <f t="shared" si="28"/>
        <v>1239.2165</v>
      </c>
      <c r="Q234" s="1">
        <f t="shared" si="29"/>
        <v>580.99225900754232</v>
      </c>
      <c r="R234" s="1">
        <f t="shared" si="30"/>
        <v>2.0114857142857141</v>
      </c>
    </row>
    <row r="235" spans="11:18" x14ac:dyDescent="0.2">
      <c r="K235">
        <v>40872</v>
      </c>
      <c r="L235" s="1">
        <v>1158.67</v>
      </c>
      <c r="M235" s="1">
        <v>2519.0100000000002</v>
      </c>
      <c r="N235" s="1">
        <v>4.7824999999999998</v>
      </c>
      <c r="O235" s="1">
        <v>2.0295999999999998</v>
      </c>
      <c r="P235" s="1">
        <f t="shared" si="28"/>
        <v>1232.9205000000002</v>
      </c>
      <c r="Q235" s="1">
        <f t="shared" si="29"/>
        <v>579.24222282366452</v>
      </c>
      <c r="R235" s="1">
        <f t="shared" si="30"/>
        <v>2.0113380952380955</v>
      </c>
    </row>
    <row r="236" spans="11:18" x14ac:dyDescent="0.2">
      <c r="K236">
        <v>40875</v>
      </c>
      <c r="L236" s="1">
        <v>1192.55</v>
      </c>
      <c r="M236" s="1">
        <v>2528.04</v>
      </c>
      <c r="N236" s="1">
        <v>4.6989999999999998</v>
      </c>
      <c r="O236" s="1">
        <v>1.9703999999999999</v>
      </c>
      <c r="P236" s="1">
        <f t="shared" si="28"/>
        <v>1228.2935000000002</v>
      </c>
      <c r="Q236" s="1">
        <f t="shared" si="29"/>
        <v>578.35802664863934</v>
      </c>
      <c r="R236" s="1">
        <f t="shared" si="30"/>
        <v>2.0081619047619048</v>
      </c>
    </row>
    <row r="237" spans="11:18" x14ac:dyDescent="0.2">
      <c r="K237">
        <v>40876</v>
      </c>
      <c r="L237" s="1">
        <v>1195.1899000000001</v>
      </c>
      <c r="M237" s="1">
        <v>2454</v>
      </c>
      <c r="N237" s="1">
        <v>4.6875999999999998</v>
      </c>
      <c r="O237" s="1">
        <v>2.0611000000000002</v>
      </c>
      <c r="P237" s="1">
        <f t="shared" si="28"/>
        <v>1225.3879950000003</v>
      </c>
      <c r="Q237" s="1">
        <f t="shared" si="29"/>
        <v>577.31179350601258</v>
      </c>
      <c r="R237" s="1">
        <f t="shared" si="30"/>
        <v>2.0074095238095246</v>
      </c>
    </row>
    <row r="238" spans="11:18" x14ac:dyDescent="0.2">
      <c r="K238">
        <v>40877</v>
      </c>
      <c r="L238" s="1">
        <v>1246.96</v>
      </c>
      <c r="M238" s="1">
        <v>2483.13</v>
      </c>
      <c r="N238" s="1">
        <v>4.694</v>
      </c>
      <c r="O238" s="1">
        <v>2.0121000000000002</v>
      </c>
      <c r="P238" s="1">
        <f t="shared" si="28"/>
        <v>1226.8219950000002</v>
      </c>
      <c r="Q238" s="1">
        <f t="shared" si="29"/>
        <v>575.6221090257186</v>
      </c>
      <c r="R238" s="1">
        <f t="shared" si="30"/>
        <v>2.0098190476190481</v>
      </c>
    </row>
    <row r="239" spans="11:18" x14ac:dyDescent="0.2">
      <c r="K239">
        <v>40878</v>
      </c>
      <c r="L239" s="1">
        <v>1244.58</v>
      </c>
      <c r="M239" s="1">
        <v>2410.7600000000002</v>
      </c>
      <c r="N239" s="1">
        <v>4.7477</v>
      </c>
      <c r="O239" s="1">
        <v>1.9651000000000001</v>
      </c>
      <c r="P239" s="1">
        <f t="shared" si="28"/>
        <v>1227.1559950000003</v>
      </c>
      <c r="Q239" s="1">
        <f t="shared" si="29"/>
        <v>571.46931762543738</v>
      </c>
      <c r="R239" s="1">
        <f t="shared" si="30"/>
        <v>2.005471428571429</v>
      </c>
    </row>
    <row r="240" spans="11:18" x14ac:dyDescent="0.2">
      <c r="K240">
        <v>40879</v>
      </c>
      <c r="L240" s="1">
        <v>1244.28</v>
      </c>
      <c r="M240" s="1">
        <v>2426.09</v>
      </c>
      <c r="N240" s="1">
        <v>4.7430000000000003</v>
      </c>
      <c r="O240" s="1">
        <v>1.9027000000000001</v>
      </c>
      <c r="P240" s="1">
        <f t="shared" si="28"/>
        <v>1226.311995</v>
      </c>
      <c r="Q240" s="1">
        <f t="shared" si="29"/>
        <v>567.24302703877265</v>
      </c>
      <c r="R240" s="1">
        <f t="shared" si="30"/>
        <v>1.9981904761904763</v>
      </c>
    </row>
    <row r="241" spans="11:18" x14ac:dyDescent="0.2">
      <c r="K241">
        <v>40882</v>
      </c>
      <c r="L241" s="1">
        <v>1257.08</v>
      </c>
      <c r="M241" s="1">
        <v>2426</v>
      </c>
      <c r="N241" s="1">
        <v>4.7426000000000004</v>
      </c>
      <c r="O241" s="1">
        <v>1.9078999999999999</v>
      </c>
      <c r="P241" s="1">
        <f t="shared" si="28"/>
        <v>1226.5044949999999</v>
      </c>
      <c r="Q241" s="1">
        <f t="shared" si="29"/>
        <v>561.87835458216671</v>
      </c>
      <c r="R241" s="1">
        <f t="shared" si="30"/>
        <v>1.9916571428571435</v>
      </c>
    </row>
    <row r="242" spans="11:18" x14ac:dyDescent="0.2">
      <c r="K242">
        <v>40883</v>
      </c>
      <c r="L242" s="1">
        <v>1258.47</v>
      </c>
      <c r="M242" s="1">
        <v>2452.04</v>
      </c>
      <c r="N242" s="1">
        <v>4.7207999999999997</v>
      </c>
      <c r="O242" s="1">
        <v>1.8473999999999999</v>
      </c>
      <c r="P242" s="1">
        <f t="shared" si="28"/>
        <v>1226.3719950000002</v>
      </c>
      <c r="Q242" s="1">
        <f t="shared" si="29"/>
        <v>556.37958556789283</v>
      </c>
      <c r="R242" s="1">
        <f t="shared" si="30"/>
        <v>1.9843904761904767</v>
      </c>
    </row>
    <row r="243" spans="11:18" x14ac:dyDescent="0.2">
      <c r="K243">
        <v>40884</v>
      </c>
      <c r="L243" s="1">
        <v>1261.01</v>
      </c>
      <c r="M243" s="1">
        <v>2562.85</v>
      </c>
      <c r="N243" s="1">
        <v>4.6806000000000001</v>
      </c>
      <c r="O243" s="1">
        <v>1.8096000000000001</v>
      </c>
      <c r="P243" s="1">
        <f t="shared" si="28"/>
        <v>1225.626495</v>
      </c>
      <c r="Q243" s="1">
        <f t="shared" si="29"/>
        <v>553.22523760771958</v>
      </c>
      <c r="R243" s="1">
        <f t="shared" si="30"/>
        <v>1.9772190476190479</v>
      </c>
    </row>
    <row r="244" spans="11:18" x14ac:dyDescent="0.2">
      <c r="K244">
        <v>40885</v>
      </c>
      <c r="L244" s="1">
        <v>1234.3499999999999</v>
      </c>
      <c r="M244" s="1">
        <v>2609.14</v>
      </c>
      <c r="N244" s="1">
        <v>4.8247999999999998</v>
      </c>
      <c r="O244" s="1">
        <v>1.9233</v>
      </c>
      <c r="P244" s="1">
        <f t="shared" si="28"/>
        <v>1225.8889949999998</v>
      </c>
      <c r="Q244" s="1">
        <f t="shared" si="29"/>
        <v>551.33683377340617</v>
      </c>
      <c r="R244" s="1">
        <f t="shared" si="30"/>
        <v>1.9730714285714288</v>
      </c>
    </row>
    <row r="245" spans="11:18" x14ac:dyDescent="0.2">
      <c r="K245">
        <v>40886</v>
      </c>
      <c r="L245" s="1">
        <v>1255.1899000000001</v>
      </c>
      <c r="M245" s="1">
        <v>2629.63</v>
      </c>
      <c r="N245" s="1">
        <v>4.7157999999999998</v>
      </c>
      <c r="O245" s="1">
        <v>1.9668000000000001</v>
      </c>
      <c r="P245" s="1">
        <f t="shared" si="28"/>
        <v>1226.6639950000001</v>
      </c>
      <c r="Q245" s="1">
        <f t="shared" si="29"/>
        <v>551.02049863728644</v>
      </c>
      <c r="R245" s="1">
        <f t="shared" si="30"/>
        <v>1.9736333333333334</v>
      </c>
    </row>
    <row r="246" spans="11:18" x14ac:dyDescent="0.2">
      <c r="K246">
        <v>40889</v>
      </c>
      <c r="L246" s="1">
        <v>1236.47</v>
      </c>
      <c r="M246" s="1">
        <v>2640.09</v>
      </c>
      <c r="N246" s="1">
        <v>4.694</v>
      </c>
      <c r="O246" s="1">
        <v>1.9476</v>
      </c>
      <c r="P246" s="1">
        <f t="shared" si="28"/>
        <v>1225.2944950000001</v>
      </c>
      <c r="Q246" s="1">
        <f t="shared" si="29"/>
        <v>550.04245346757114</v>
      </c>
      <c r="R246" s="1">
        <f t="shared" si="30"/>
        <v>1.9750904761904766</v>
      </c>
    </row>
    <row r="247" spans="11:18" x14ac:dyDescent="0.2">
      <c r="K247">
        <v>40890</v>
      </c>
      <c r="L247" s="1">
        <v>1225.73</v>
      </c>
      <c r="M247" s="1">
        <v>2615.58</v>
      </c>
      <c r="N247" s="1">
        <v>4.7796000000000003</v>
      </c>
      <c r="O247" s="1">
        <v>2.0244</v>
      </c>
      <c r="P247" s="1">
        <f t="shared" si="28"/>
        <v>1223.9919950000001</v>
      </c>
      <c r="Q247" s="1">
        <f t="shared" si="29"/>
        <v>548.12525756108664</v>
      </c>
      <c r="R247" s="1">
        <f t="shared" si="30"/>
        <v>1.9818000000000002</v>
      </c>
    </row>
    <row r="248" spans="11:18" x14ac:dyDescent="0.2">
      <c r="K248">
        <v>40891</v>
      </c>
      <c r="L248" s="1">
        <v>1211.8199</v>
      </c>
      <c r="M248" s="1">
        <v>2558.11</v>
      </c>
      <c r="N248" s="1">
        <v>4.7465999999999999</v>
      </c>
      <c r="O248" s="1">
        <v>2.0051999999999999</v>
      </c>
      <c r="P248" s="1">
        <f t="shared" si="28"/>
        <v>1221.6924849999998</v>
      </c>
      <c r="Q248" s="1">
        <f t="shared" si="29"/>
        <v>546.08005592652989</v>
      </c>
      <c r="R248" s="1">
        <f t="shared" si="30"/>
        <v>1.9837857142857143</v>
      </c>
    </row>
    <row r="249" spans="11:18" x14ac:dyDescent="0.2">
      <c r="K249">
        <v>40892</v>
      </c>
      <c r="L249" s="1">
        <v>1215.75</v>
      </c>
      <c r="M249" s="1">
        <v>2485.41</v>
      </c>
      <c r="N249" s="1">
        <v>4.6997999999999998</v>
      </c>
      <c r="O249" s="1">
        <v>1.9161999999999999</v>
      </c>
      <c r="P249" s="1">
        <f t="shared" si="28"/>
        <v>1220.6344849999998</v>
      </c>
      <c r="Q249" s="1">
        <f t="shared" si="29"/>
        <v>542.99920822160129</v>
      </c>
      <c r="R249" s="1">
        <f t="shared" si="30"/>
        <v>1.9810380952380957</v>
      </c>
    </row>
    <row r="250" spans="11:18" x14ac:dyDescent="0.2">
      <c r="K250">
        <v>40893</v>
      </c>
      <c r="L250" s="1">
        <v>1219.6600000000001</v>
      </c>
      <c r="M250" s="1">
        <v>2474.8000000000002</v>
      </c>
      <c r="N250" s="1">
        <v>4.7220000000000004</v>
      </c>
      <c r="O250" s="1">
        <v>1.8988</v>
      </c>
      <c r="P250" s="1">
        <f t="shared" si="28"/>
        <v>1220.8109850000001</v>
      </c>
      <c r="Q250" s="1">
        <f t="shared" si="29"/>
        <v>540.81925526825955</v>
      </c>
      <c r="R250" s="1">
        <f t="shared" si="30"/>
        <v>1.9766333333333335</v>
      </c>
    </row>
    <row r="251" spans="11:18" x14ac:dyDescent="0.2">
      <c r="K251">
        <v>40896</v>
      </c>
      <c r="L251" s="1">
        <v>1205.3499999999999</v>
      </c>
      <c r="M251" s="1">
        <v>2408.4299999999998</v>
      </c>
      <c r="N251" s="1">
        <v>4.8000999999999996</v>
      </c>
      <c r="O251" s="1">
        <v>1.8762000000000001</v>
      </c>
      <c r="P251" s="1">
        <f t="shared" si="28"/>
        <v>1220.295985</v>
      </c>
      <c r="Q251" s="1">
        <f t="shared" si="29"/>
        <v>537.27894509208318</v>
      </c>
      <c r="R251" s="1">
        <f t="shared" si="30"/>
        <v>1.9675</v>
      </c>
    </row>
    <row r="252" spans="11:18" x14ac:dyDescent="0.2">
      <c r="K252">
        <v>40897</v>
      </c>
      <c r="L252" s="1">
        <v>1241.3100999999999</v>
      </c>
      <c r="M252" s="1">
        <v>2401.4299999999998</v>
      </c>
      <c r="N252" s="1">
        <v>4.7496</v>
      </c>
      <c r="O252" s="1">
        <v>1.9474</v>
      </c>
      <c r="P252" s="1">
        <f t="shared" si="28"/>
        <v>1222.7124899999999</v>
      </c>
      <c r="Q252" s="1">
        <f t="shared" si="29"/>
        <v>533.4701525921771</v>
      </c>
      <c r="R252" s="1">
        <f t="shared" si="30"/>
        <v>1.9608380952380955</v>
      </c>
    </row>
    <row r="253" spans="11:18" x14ac:dyDescent="0.2">
      <c r="K253">
        <v>40898</v>
      </c>
      <c r="L253" s="1">
        <v>1243.72</v>
      </c>
      <c r="M253" s="1">
        <v>2433.4</v>
      </c>
      <c r="N253" s="1">
        <v>4.7515999999999998</v>
      </c>
      <c r="O253" s="1">
        <v>1.9771000000000001</v>
      </c>
      <c r="P253" s="1">
        <f t="shared" si="28"/>
        <v>1225.49649</v>
      </c>
      <c r="Q253" s="1">
        <f t="shared" si="29"/>
        <v>530.84341127027244</v>
      </c>
      <c r="R253" s="1">
        <f t="shared" si="30"/>
        <v>1.9581714285714287</v>
      </c>
    </row>
    <row r="254" spans="11:18" x14ac:dyDescent="0.2">
      <c r="K254">
        <v>40899</v>
      </c>
      <c r="L254" s="1">
        <v>1254</v>
      </c>
      <c r="M254" s="1">
        <v>2400.33</v>
      </c>
      <c r="N254" s="1">
        <v>4.7587000000000002</v>
      </c>
      <c r="O254" s="1">
        <v>1.9945999999999999</v>
      </c>
      <c r="P254" s="1">
        <f t="shared" si="28"/>
        <v>1230.1069899999998</v>
      </c>
      <c r="Q254" s="1">
        <f t="shared" si="29"/>
        <v>527.99856907144397</v>
      </c>
      <c r="R254" s="1">
        <f t="shared" si="30"/>
        <v>1.9558380952380949</v>
      </c>
    </row>
    <row r="255" spans="11:18" x14ac:dyDescent="0.2">
      <c r="K255">
        <v>40900</v>
      </c>
      <c r="L255" s="1">
        <v>1265.33</v>
      </c>
      <c r="M255" s="1">
        <v>2442.27</v>
      </c>
      <c r="N255" s="1">
        <v>4.7539999999999996</v>
      </c>
      <c r="O255" s="1">
        <v>1.9578</v>
      </c>
      <c r="P255" s="1">
        <f t="shared" si="28"/>
        <v>1231.7842761904762</v>
      </c>
      <c r="Q255" s="1">
        <f t="shared" si="29"/>
        <v>526.26620191689187</v>
      </c>
      <c r="R255" s="1">
        <f t="shared" si="30"/>
        <v>1.9495857142857143</v>
      </c>
    </row>
    <row r="256" spans="11:18" x14ac:dyDescent="0.2">
      <c r="K256">
        <v>40904</v>
      </c>
      <c r="L256" s="1">
        <v>1265.4301</v>
      </c>
      <c r="M256" s="1">
        <v>2440.87</v>
      </c>
      <c r="N256" s="1">
        <v>4.7374000000000001</v>
      </c>
      <c r="O256" s="1">
        <v>1.9578</v>
      </c>
      <c r="P256" s="1">
        <f t="shared" si="28"/>
        <v>1236.8680904761907</v>
      </c>
      <c r="Q256" s="1">
        <f t="shared" si="29"/>
        <v>525.71913527797585</v>
      </c>
      <c r="R256" s="1">
        <f t="shared" si="30"/>
        <v>1.9461666666666664</v>
      </c>
    </row>
    <row r="257" spans="11:18" x14ac:dyDescent="0.2">
      <c r="K257">
        <v>40905</v>
      </c>
      <c r="L257" s="1">
        <v>1249.6400000000001</v>
      </c>
      <c r="M257" s="1">
        <v>2456.34</v>
      </c>
      <c r="N257" s="1">
        <v>4.7625999999999999</v>
      </c>
      <c r="O257" s="1">
        <v>1.9682999999999999</v>
      </c>
      <c r="P257" s="1">
        <f t="shared" si="28"/>
        <v>1239.5866619047617</v>
      </c>
      <c r="Q257" s="1">
        <f t="shared" si="29"/>
        <v>524.66263167890793</v>
      </c>
      <c r="R257" s="1">
        <f t="shared" si="30"/>
        <v>1.9460666666666664</v>
      </c>
    </row>
    <row r="258" spans="11:18" x14ac:dyDescent="0.2">
      <c r="K258">
        <v>40906</v>
      </c>
      <c r="L258" s="1">
        <v>1263.02</v>
      </c>
      <c r="M258" s="1">
        <v>2466.6999999999998</v>
      </c>
      <c r="N258" s="1">
        <v>4.7778999999999998</v>
      </c>
      <c r="O258" s="1">
        <v>1.9036999999999999</v>
      </c>
      <c r="P258" s="1">
        <f t="shared" si="28"/>
        <v>1242.8166666666668</v>
      </c>
      <c r="Q258" s="1">
        <f t="shared" si="29"/>
        <v>524.31447985606883</v>
      </c>
      <c r="R258" s="1">
        <f t="shared" si="30"/>
        <v>1.9385714285714282</v>
      </c>
    </row>
    <row r="259" spans="11:18" x14ac:dyDescent="0.2">
      <c r="K259">
        <v>40907</v>
      </c>
      <c r="L259" s="1">
        <v>1257.6099999999999</v>
      </c>
      <c r="M259" s="1">
        <v>2457.37</v>
      </c>
      <c r="N259" s="1">
        <v>4.7939999999999996</v>
      </c>
      <c r="O259" s="1">
        <v>1.9228000000000001</v>
      </c>
      <c r="P259" s="1">
        <f t="shared" si="28"/>
        <v>1243.3238095238096</v>
      </c>
      <c r="Q259" s="1">
        <f t="shared" si="29"/>
        <v>523.53023774562905</v>
      </c>
      <c r="R259" s="1">
        <f t="shared" si="30"/>
        <v>1.9343190476190473</v>
      </c>
    </row>
    <row r="260" spans="11:18" x14ac:dyDescent="0.2">
      <c r="K260">
        <v>40911</v>
      </c>
      <c r="L260" s="1">
        <v>1277.0600999999999</v>
      </c>
      <c r="M260" s="1">
        <v>2425.98</v>
      </c>
      <c r="N260" s="1">
        <v>4.7099000000000002</v>
      </c>
      <c r="O260" s="1">
        <v>1.8635999999999999</v>
      </c>
      <c r="P260" s="1">
        <f t="shared" si="28"/>
        <v>1244.8704809523811</v>
      </c>
      <c r="Q260" s="1">
        <f t="shared" si="29"/>
        <v>523.88150752417573</v>
      </c>
      <c r="R260" s="1">
        <f t="shared" si="30"/>
        <v>1.9294857142857142</v>
      </c>
    </row>
    <row r="261" spans="11:18" x14ac:dyDescent="0.2">
      <c r="K261">
        <v>40912</v>
      </c>
      <c r="L261" s="1">
        <v>1277.3</v>
      </c>
      <c r="M261" s="1">
        <v>2462.63</v>
      </c>
      <c r="N261" s="1">
        <v>4.7256</v>
      </c>
      <c r="O261" s="1">
        <v>1.8566</v>
      </c>
      <c r="P261" s="1">
        <f t="shared" si="28"/>
        <v>1246.4428619047619</v>
      </c>
      <c r="Q261" s="1">
        <f t="shared" si="29"/>
        <v>524.33967565831711</v>
      </c>
      <c r="R261" s="1">
        <f t="shared" si="30"/>
        <v>1.9272904761904759</v>
      </c>
    </row>
    <row r="262" spans="11:18" x14ac:dyDescent="0.2">
      <c r="K262">
        <v>40913</v>
      </c>
      <c r="L262" s="1">
        <v>1281.0600999999999</v>
      </c>
      <c r="M262" s="1">
        <v>2568.1999999999998</v>
      </c>
      <c r="N262" s="1">
        <v>4.7332999999999998</v>
      </c>
      <c r="O262" s="1">
        <v>1.8983000000000001</v>
      </c>
      <c r="P262" s="1">
        <f t="shared" si="28"/>
        <v>1247.5847714285712</v>
      </c>
      <c r="Q262" s="1">
        <f t="shared" si="29"/>
        <v>525.81577238562932</v>
      </c>
      <c r="R262" s="1">
        <f t="shared" si="30"/>
        <v>1.9268333333333332</v>
      </c>
    </row>
    <row r="263" spans="11:18" x14ac:dyDescent="0.2">
      <c r="K263">
        <v>40914</v>
      </c>
      <c r="L263" s="1">
        <v>1277.8100999999999</v>
      </c>
      <c r="M263" s="1">
        <v>2715.46</v>
      </c>
      <c r="N263" s="1">
        <v>4.7617000000000003</v>
      </c>
      <c r="O263" s="1">
        <v>1.9770000000000001</v>
      </c>
      <c r="P263" s="1">
        <f t="shared" si="28"/>
        <v>1248.5057285714286</v>
      </c>
      <c r="Q263" s="1">
        <f t="shared" si="29"/>
        <v>528.24268957740583</v>
      </c>
      <c r="R263" s="1">
        <f t="shared" si="30"/>
        <v>1.9330047619047614</v>
      </c>
    </row>
    <row r="264" spans="11:18" x14ac:dyDescent="0.2">
      <c r="K264">
        <v>40917</v>
      </c>
      <c r="L264" s="1">
        <v>1280.7</v>
      </c>
      <c r="M264" s="1">
        <v>2715.19</v>
      </c>
      <c r="N264" s="1">
        <v>4.7443</v>
      </c>
      <c r="O264" s="1">
        <v>2.0246</v>
      </c>
      <c r="P264" s="1">
        <f t="shared" si="28"/>
        <v>1249.4433476190475</v>
      </c>
      <c r="Q264" s="1">
        <f t="shared" si="29"/>
        <v>529.43265362184729</v>
      </c>
      <c r="R264" s="1">
        <f t="shared" si="30"/>
        <v>1.9432428571428566</v>
      </c>
    </row>
    <row r="265" spans="11:18" x14ac:dyDescent="0.2">
      <c r="K265">
        <v>40918</v>
      </c>
      <c r="L265" s="1">
        <v>1292.08</v>
      </c>
      <c r="M265" s="1">
        <v>2769.75</v>
      </c>
      <c r="N265" s="1">
        <v>4.7232000000000003</v>
      </c>
      <c r="O265" s="1">
        <v>2.0510999999999999</v>
      </c>
      <c r="P265" s="1">
        <f t="shared" si="28"/>
        <v>1252.1923952380948</v>
      </c>
      <c r="Q265" s="1">
        <f t="shared" si="29"/>
        <v>531.58436678619501</v>
      </c>
      <c r="R265" s="1">
        <f t="shared" si="30"/>
        <v>1.9493285714285709</v>
      </c>
    </row>
    <row r="266" spans="11:18" x14ac:dyDescent="0.2">
      <c r="K266">
        <v>40919</v>
      </c>
      <c r="L266" s="1">
        <v>1292.48</v>
      </c>
      <c r="M266" s="1">
        <v>2780.51</v>
      </c>
      <c r="N266" s="1">
        <v>4.7286000000000001</v>
      </c>
      <c r="O266" s="1">
        <v>2.06</v>
      </c>
      <c r="P266" s="1">
        <f t="shared" si="28"/>
        <v>1253.9681142857141</v>
      </c>
      <c r="Q266" s="1">
        <f t="shared" si="29"/>
        <v>533.03011906135703</v>
      </c>
      <c r="R266" s="1">
        <f t="shared" si="30"/>
        <v>1.9537666666666662</v>
      </c>
    </row>
    <row r="267" spans="11:18" x14ac:dyDescent="0.2">
      <c r="K267">
        <v>40920</v>
      </c>
      <c r="L267" s="1">
        <v>1295.5</v>
      </c>
      <c r="M267" s="1">
        <v>2833.23</v>
      </c>
      <c r="N267" s="1">
        <v>4.7220000000000004</v>
      </c>
      <c r="O267" s="1">
        <v>1.9945999999999999</v>
      </c>
      <c r="P267" s="1">
        <f t="shared" si="28"/>
        <v>1256.7790666666665</v>
      </c>
      <c r="Q267" s="1">
        <f t="shared" si="29"/>
        <v>534.81794698166686</v>
      </c>
      <c r="R267" s="1">
        <f t="shared" si="30"/>
        <v>1.9560047619047614</v>
      </c>
    </row>
    <row r="268" spans="11:18" x14ac:dyDescent="0.2">
      <c r="K268">
        <v>40921</v>
      </c>
      <c r="L268" s="1">
        <v>1289.0899999999999</v>
      </c>
      <c r="M268" s="1">
        <v>2825.73</v>
      </c>
      <c r="N268" s="1">
        <v>4.7218</v>
      </c>
      <c r="O268" s="1">
        <v>1.9313</v>
      </c>
      <c r="P268" s="1">
        <f t="shared" si="28"/>
        <v>1259.7962095238095</v>
      </c>
      <c r="Q268" s="1">
        <f t="shared" si="29"/>
        <v>537.23765291137647</v>
      </c>
      <c r="R268" s="1">
        <f t="shared" si="30"/>
        <v>1.9515714285714285</v>
      </c>
    </row>
    <row r="269" spans="11:18" x14ac:dyDescent="0.2">
      <c r="K269">
        <v>40924</v>
      </c>
      <c r="M269" s="1">
        <v>2819.99</v>
      </c>
      <c r="N269" s="1">
        <v>4.6874000000000002</v>
      </c>
      <c r="O269" s="1">
        <v>1.891</v>
      </c>
      <c r="P269" s="1">
        <f t="shared" si="28"/>
        <v>1262.1950249999998</v>
      </c>
      <c r="Q269" s="1">
        <f t="shared" si="29"/>
        <v>540.18731387880348</v>
      </c>
      <c r="R269" s="1">
        <f t="shared" si="30"/>
        <v>1.9461333333333333</v>
      </c>
    </row>
    <row r="270" spans="11:18" x14ac:dyDescent="0.2">
      <c r="K270">
        <v>40925</v>
      </c>
      <c r="L270" s="1">
        <v>1293.67</v>
      </c>
      <c r="M270" s="1">
        <v>2753.52</v>
      </c>
      <c r="N270" s="1">
        <v>4.7539999999999996</v>
      </c>
      <c r="O270" s="1">
        <v>1.8439000000000001</v>
      </c>
      <c r="P270" s="1">
        <f t="shared" si="28"/>
        <v>1266.0910250000002</v>
      </c>
      <c r="Q270" s="1">
        <f t="shared" si="29"/>
        <v>542.58474980350275</v>
      </c>
      <c r="R270" s="1">
        <f t="shared" si="30"/>
        <v>1.942690476190476</v>
      </c>
    </row>
    <row r="271" spans="11:18" x14ac:dyDescent="0.2">
      <c r="K271">
        <v>40926</v>
      </c>
      <c r="L271" s="1">
        <v>1308.04</v>
      </c>
      <c r="M271" s="1">
        <v>2754.57</v>
      </c>
      <c r="N271" s="1">
        <v>4.7378</v>
      </c>
      <c r="O271" s="1">
        <v>1.7970999999999999</v>
      </c>
      <c r="P271" s="1">
        <f t="shared" si="28"/>
        <v>1270.510025</v>
      </c>
      <c r="Q271" s="1">
        <f t="shared" si="29"/>
        <v>545.30664271268779</v>
      </c>
      <c r="R271" s="1">
        <f t="shared" si="30"/>
        <v>1.937847619047619</v>
      </c>
    </row>
    <row r="272" spans="11:18" x14ac:dyDescent="0.2">
      <c r="K272">
        <v>40927</v>
      </c>
      <c r="L272" s="1">
        <v>1314.5</v>
      </c>
      <c r="M272" s="1">
        <v>2784.9</v>
      </c>
      <c r="N272" s="1">
        <v>4.6746999999999996</v>
      </c>
      <c r="O272" s="1">
        <v>1.8265</v>
      </c>
      <c r="P272" s="1">
        <f t="shared" si="28"/>
        <v>1275.967525</v>
      </c>
      <c r="Q272" s="1">
        <f t="shared" si="29"/>
        <v>549.7770578061926</v>
      </c>
      <c r="R272" s="1">
        <f t="shared" si="30"/>
        <v>1.935480952380952</v>
      </c>
    </row>
    <row r="273" spans="11:18" x14ac:dyDescent="0.2">
      <c r="K273">
        <v>40928</v>
      </c>
      <c r="L273" s="1">
        <v>1315.38</v>
      </c>
      <c r="M273" s="1">
        <v>2862.24</v>
      </c>
      <c r="N273" s="1">
        <v>4.6031000000000004</v>
      </c>
      <c r="O273" s="1">
        <v>1.8211999999999999</v>
      </c>
      <c r="P273" s="1">
        <f t="shared" si="28"/>
        <v>1279.6710200000002</v>
      </c>
      <c r="Q273" s="1">
        <f t="shared" si="29"/>
        <v>555.22525351335923</v>
      </c>
      <c r="R273" s="1">
        <f t="shared" si="30"/>
        <v>1.9294714285714283</v>
      </c>
    </row>
    <row r="274" spans="11:18" x14ac:dyDescent="0.2">
      <c r="K274">
        <v>40931</v>
      </c>
      <c r="L274" s="1">
        <v>1316</v>
      </c>
      <c r="M274" s="1">
        <v>2882.14</v>
      </c>
      <c r="N274" s="1">
        <v>4.6706000000000003</v>
      </c>
      <c r="O274" s="1">
        <v>1.9224000000000001</v>
      </c>
      <c r="P274" s="1">
        <f t="shared" si="28"/>
        <v>1283.2850200000003</v>
      </c>
      <c r="Q274" s="1">
        <f t="shared" si="29"/>
        <v>560.19806088881626</v>
      </c>
      <c r="R274" s="1">
        <f t="shared" si="30"/>
        <v>1.9268666666666665</v>
      </c>
    </row>
    <row r="275" spans="11:18" x14ac:dyDescent="0.2">
      <c r="K275">
        <v>40932</v>
      </c>
      <c r="L275" s="1">
        <v>1314.66</v>
      </c>
      <c r="M275" s="1">
        <v>2867.59</v>
      </c>
      <c r="N275" s="1">
        <v>4.6527000000000003</v>
      </c>
      <c r="O275" s="1">
        <v>1.9066000000000001</v>
      </c>
      <c r="P275" s="1">
        <f t="shared" si="28"/>
        <v>1286.3180200000002</v>
      </c>
      <c r="Q275" s="1">
        <f t="shared" si="29"/>
        <v>565.50819447329309</v>
      </c>
      <c r="R275" s="1">
        <f t="shared" si="30"/>
        <v>1.9226761904761904</v>
      </c>
    </row>
    <row r="276" spans="11:18" x14ac:dyDescent="0.2">
      <c r="K276">
        <v>40933</v>
      </c>
      <c r="L276" s="1">
        <v>1326.05</v>
      </c>
      <c r="M276" s="1">
        <v>2885.62</v>
      </c>
      <c r="N276" s="1">
        <v>4.6319999999999997</v>
      </c>
      <c r="O276" s="1">
        <v>1.9734</v>
      </c>
      <c r="P276" s="1">
        <f t="shared" si="28"/>
        <v>1289.3540200000002</v>
      </c>
      <c r="Q276" s="1">
        <f t="shared" si="29"/>
        <v>570.68051357534114</v>
      </c>
      <c r="R276" s="1">
        <f t="shared" si="30"/>
        <v>1.9234190476190474</v>
      </c>
    </row>
    <row r="277" spans="11:18" x14ac:dyDescent="0.2">
      <c r="K277">
        <v>40934</v>
      </c>
      <c r="L277" s="1">
        <v>1318.4301</v>
      </c>
      <c r="M277" s="1">
        <v>2898.35</v>
      </c>
      <c r="N277" s="1">
        <v>4.6158999999999999</v>
      </c>
      <c r="O277" s="1">
        <v>1.9822</v>
      </c>
      <c r="P277" s="1">
        <f t="shared" ref="P277:P340" si="31">+AVERAGE(L257:L277)</f>
        <v>1292.0040200000001</v>
      </c>
      <c r="Q277" s="1">
        <f t="shared" si="29"/>
        <v>576.00550270839574</v>
      </c>
      <c r="R277" s="1">
        <f t="shared" si="30"/>
        <v>1.9245809523809523</v>
      </c>
    </row>
    <row r="278" spans="11:18" x14ac:dyDescent="0.2">
      <c r="K278">
        <v>40935</v>
      </c>
      <c r="L278" s="1">
        <v>1316.33</v>
      </c>
      <c r="M278" s="1">
        <v>2914.93</v>
      </c>
      <c r="N278" s="1">
        <v>4.5811999999999999</v>
      </c>
      <c r="O278" s="1">
        <v>2.0364</v>
      </c>
      <c r="P278" s="1">
        <f t="shared" si="31"/>
        <v>1295.33852</v>
      </c>
      <c r="Q278" s="1">
        <f t="shared" ref="Q278:Q341" si="32">+AVERAGE(M258:M278)/AVERAGE(N258:N278)</f>
        <v>581.70745415015631</v>
      </c>
      <c r="R278" s="1">
        <f t="shared" ref="R278:R341" si="33">AVERAGE(O258:O278)</f>
        <v>1.9278238095238094</v>
      </c>
    </row>
    <row r="279" spans="11:18" x14ac:dyDescent="0.2">
      <c r="K279">
        <v>40938</v>
      </c>
      <c r="L279" s="1">
        <v>1313.01</v>
      </c>
      <c r="M279" s="1">
        <v>2908.7</v>
      </c>
      <c r="N279" s="1">
        <v>4.6257000000000001</v>
      </c>
      <c r="O279" s="1">
        <v>1.9862</v>
      </c>
      <c r="P279" s="1">
        <f t="shared" si="31"/>
        <v>1297.8380199999997</v>
      </c>
      <c r="Q279" s="1">
        <f t="shared" si="32"/>
        <v>587.08816981830557</v>
      </c>
      <c r="R279" s="1">
        <f t="shared" si="33"/>
        <v>1.9317523809523807</v>
      </c>
    </row>
    <row r="280" spans="11:18" x14ac:dyDescent="0.2">
      <c r="K280">
        <v>40939</v>
      </c>
      <c r="L280" s="1">
        <v>1312.41</v>
      </c>
      <c r="M280" s="1">
        <v>2831.58</v>
      </c>
      <c r="N280" s="1">
        <v>4.6191000000000004</v>
      </c>
      <c r="O280" s="1">
        <v>1.9741</v>
      </c>
      <c r="P280" s="1">
        <f t="shared" si="31"/>
        <v>1300.5780200000002</v>
      </c>
      <c r="Q280" s="1">
        <f t="shared" si="32"/>
        <v>591.93341908425327</v>
      </c>
      <c r="R280" s="1">
        <f t="shared" si="33"/>
        <v>1.9341952380952381</v>
      </c>
    </row>
    <row r="281" spans="11:18" x14ac:dyDescent="0.2">
      <c r="K281">
        <v>40940</v>
      </c>
      <c r="L281" s="1">
        <v>1324.09</v>
      </c>
      <c r="M281" s="1">
        <v>2770.83</v>
      </c>
      <c r="N281" s="1">
        <v>4.6623000000000001</v>
      </c>
      <c r="O281" s="1">
        <v>1.9360999999999999</v>
      </c>
      <c r="P281" s="1">
        <f t="shared" si="31"/>
        <v>1302.929515</v>
      </c>
      <c r="Q281" s="1">
        <f t="shared" si="32"/>
        <v>595.72522032588927</v>
      </c>
      <c r="R281" s="1">
        <f t="shared" si="33"/>
        <v>1.9376476190476193</v>
      </c>
    </row>
    <row r="282" spans="11:18" x14ac:dyDescent="0.2">
      <c r="K282">
        <v>40941</v>
      </c>
      <c r="L282" s="1">
        <v>1325.54</v>
      </c>
      <c r="M282" s="1">
        <v>2787.17</v>
      </c>
      <c r="N282" s="1">
        <v>4.6509</v>
      </c>
      <c r="O282" s="1">
        <v>1.9275</v>
      </c>
      <c r="P282" s="1">
        <f t="shared" si="31"/>
        <v>1305.3415149999998</v>
      </c>
      <c r="Q282" s="1">
        <f t="shared" si="32"/>
        <v>599.47936111362606</v>
      </c>
      <c r="R282" s="1">
        <f t="shared" si="33"/>
        <v>1.9410238095238097</v>
      </c>
    </row>
    <row r="283" spans="11:18" x14ac:dyDescent="0.2">
      <c r="K283">
        <v>40942</v>
      </c>
      <c r="L283" s="1">
        <v>1344.9</v>
      </c>
      <c r="M283" s="1">
        <v>2837.06</v>
      </c>
      <c r="N283" s="1">
        <v>4.6936999999999998</v>
      </c>
      <c r="O283" s="1">
        <v>1.9826999999999999</v>
      </c>
      <c r="P283" s="1">
        <f t="shared" si="31"/>
        <v>1308.5335100000002</v>
      </c>
      <c r="Q283" s="1">
        <f t="shared" si="32"/>
        <v>602.45708697196403</v>
      </c>
      <c r="R283" s="1">
        <f t="shared" si="33"/>
        <v>1.9450428571428575</v>
      </c>
    </row>
    <row r="284" spans="11:18" x14ac:dyDescent="0.2">
      <c r="K284">
        <v>40945</v>
      </c>
      <c r="L284" s="1">
        <v>1344.33</v>
      </c>
      <c r="M284" s="1">
        <v>2817.65</v>
      </c>
      <c r="N284" s="1">
        <v>4.7008000000000001</v>
      </c>
      <c r="O284" s="1">
        <v>2.0017</v>
      </c>
      <c r="P284" s="1">
        <f t="shared" si="31"/>
        <v>1311.8595049999999</v>
      </c>
      <c r="Q284" s="1">
        <f t="shared" si="32"/>
        <v>603.8713139677684</v>
      </c>
      <c r="R284" s="1">
        <f t="shared" si="33"/>
        <v>1.9462190476190482</v>
      </c>
    </row>
    <row r="285" spans="11:18" x14ac:dyDescent="0.2">
      <c r="K285">
        <v>40946</v>
      </c>
      <c r="L285" s="1">
        <v>1347.05</v>
      </c>
      <c r="M285" s="1">
        <v>2810.57</v>
      </c>
      <c r="N285" s="1">
        <v>4.7613000000000003</v>
      </c>
      <c r="O285" s="1">
        <v>2.0590999999999999</v>
      </c>
      <c r="P285" s="1">
        <f t="shared" si="31"/>
        <v>1315.177005</v>
      </c>
      <c r="Q285" s="1">
        <f t="shared" si="32"/>
        <v>604.73789132019522</v>
      </c>
      <c r="R285" s="1">
        <f t="shared" si="33"/>
        <v>1.947861904761905</v>
      </c>
    </row>
    <row r="286" spans="11:18" x14ac:dyDescent="0.2">
      <c r="K286">
        <v>40947</v>
      </c>
      <c r="L286" s="1">
        <v>1349.96</v>
      </c>
      <c r="M286" s="1">
        <v>2806.64</v>
      </c>
      <c r="N286" s="1">
        <v>4.7060000000000004</v>
      </c>
      <c r="O286" s="1">
        <v>2.0034000000000001</v>
      </c>
      <c r="P286" s="1">
        <f t="shared" si="31"/>
        <v>1318.071005</v>
      </c>
      <c r="Q286" s="1">
        <f t="shared" si="32"/>
        <v>605.2194668925963</v>
      </c>
      <c r="R286" s="1">
        <f t="shared" si="33"/>
        <v>1.9455904761904765</v>
      </c>
    </row>
    <row r="287" spans="11:18" x14ac:dyDescent="0.2">
      <c r="K287">
        <v>40948</v>
      </c>
      <c r="L287" s="1">
        <v>1351.95</v>
      </c>
      <c r="M287" s="1">
        <v>2769.56</v>
      </c>
      <c r="N287" s="1">
        <v>4.7720000000000002</v>
      </c>
      <c r="O287" s="1">
        <v>1.9964999999999999</v>
      </c>
      <c r="P287" s="1">
        <f t="shared" si="31"/>
        <v>1321.0445050000003</v>
      </c>
      <c r="Q287" s="1">
        <f t="shared" si="32"/>
        <v>604.84065346836962</v>
      </c>
      <c r="R287" s="1">
        <f t="shared" si="33"/>
        <v>1.9425666666666663</v>
      </c>
    </row>
    <row r="288" spans="11:18" x14ac:dyDescent="0.2">
      <c r="K288">
        <v>40949</v>
      </c>
      <c r="L288" s="1">
        <v>1342.64</v>
      </c>
      <c r="M288" s="1">
        <v>2720.15</v>
      </c>
      <c r="N288" s="1">
        <v>4.8011999999999997</v>
      </c>
      <c r="O288" s="1">
        <v>1.9757</v>
      </c>
      <c r="P288" s="1">
        <f t="shared" si="31"/>
        <v>1323.4015049999998</v>
      </c>
      <c r="Q288" s="1">
        <f t="shared" si="32"/>
        <v>603.20338228025219</v>
      </c>
      <c r="R288" s="1">
        <f t="shared" si="33"/>
        <v>1.9416666666666667</v>
      </c>
    </row>
    <row r="289" spans="11:18" x14ac:dyDescent="0.2">
      <c r="K289">
        <v>40952</v>
      </c>
      <c r="L289" s="1">
        <v>1351.77</v>
      </c>
      <c r="M289" s="1">
        <v>2749</v>
      </c>
      <c r="N289" s="1">
        <v>4.8159999999999998</v>
      </c>
      <c r="O289" s="1">
        <v>1.9255</v>
      </c>
      <c r="P289" s="1">
        <f t="shared" si="31"/>
        <v>1326.5355050000001</v>
      </c>
      <c r="Q289" s="1">
        <f t="shared" si="32"/>
        <v>601.84640270518491</v>
      </c>
      <c r="R289" s="1">
        <f t="shared" si="33"/>
        <v>1.9413904761904761</v>
      </c>
    </row>
    <row r="290" spans="11:18" x14ac:dyDescent="0.2">
      <c r="K290">
        <v>40953</v>
      </c>
      <c r="L290" s="1">
        <v>1350.5</v>
      </c>
      <c r="M290" s="1">
        <v>2721.89</v>
      </c>
      <c r="N290" s="1">
        <v>4.8414000000000001</v>
      </c>
      <c r="O290" s="1">
        <v>1.9428000000000001</v>
      </c>
      <c r="P290" s="1">
        <f t="shared" si="31"/>
        <v>1327.6766714285714</v>
      </c>
      <c r="Q290" s="1">
        <f t="shared" si="32"/>
        <v>599.91092841403872</v>
      </c>
      <c r="R290" s="1">
        <f t="shared" si="33"/>
        <v>1.9438571428571427</v>
      </c>
    </row>
    <row r="291" spans="11:18" x14ac:dyDescent="0.2">
      <c r="K291">
        <v>40954</v>
      </c>
      <c r="L291" s="1">
        <v>1343.23</v>
      </c>
      <c r="M291" s="1">
        <v>2757.51</v>
      </c>
      <c r="N291" s="1">
        <v>4.8338000000000001</v>
      </c>
      <c r="O291" s="1">
        <v>1.9704999999999999</v>
      </c>
      <c r="P291" s="1">
        <f t="shared" si="31"/>
        <v>1330.0366714285715</v>
      </c>
      <c r="Q291" s="1">
        <f t="shared" si="32"/>
        <v>599.46610415175712</v>
      </c>
      <c r="R291" s="1">
        <f t="shared" si="33"/>
        <v>1.9498857142857144</v>
      </c>
    </row>
    <row r="292" spans="11:18" x14ac:dyDescent="0.2">
      <c r="K292">
        <v>40955</v>
      </c>
      <c r="L292" s="1">
        <v>1358.04</v>
      </c>
      <c r="M292" s="1">
        <v>2725.17</v>
      </c>
      <c r="N292" s="1">
        <v>4.8125</v>
      </c>
      <c r="O292" s="1">
        <v>2.0261</v>
      </c>
      <c r="P292" s="1">
        <f t="shared" si="31"/>
        <v>1332.4176238095238</v>
      </c>
      <c r="Q292" s="1">
        <f t="shared" si="32"/>
        <v>598.71473732083143</v>
      </c>
      <c r="R292" s="1">
        <f t="shared" si="33"/>
        <v>1.9607904761904762</v>
      </c>
    </row>
    <row r="293" spans="11:18" x14ac:dyDescent="0.2">
      <c r="K293">
        <v>40956</v>
      </c>
      <c r="L293" s="1">
        <v>1361.23</v>
      </c>
      <c r="M293" s="1">
        <v>2725.47</v>
      </c>
      <c r="N293" s="1">
        <v>4.7843</v>
      </c>
      <c r="O293" s="1">
        <v>1.9739</v>
      </c>
      <c r="P293" s="1">
        <f t="shared" si="31"/>
        <v>1334.6428619047617</v>
      </c>
      <c r="Q293" s="1">
        <f t="shared" si="32"/>
        <v>597.44952522600454</v>
      </c>
      <c r="R293" s="1">
        <f t="shared" si="33"/>
        <v>1.9678095238095241</v>
      </c>
    </row>
    <row r="294" spans="11:18" x14ac:dyDescent="0.2">
      <c r="K294">
        <v>40960</v>
      </c>
      <c r="L294" s="1">
        <v>1362.21</v>
      </c>
      <c r="M294" s="1">
        <v>2767.66</v>
      </c>
      <c r="N294" s="1">
        <v>4.7045000000000003</v>
      </c>
      <c r="O294" s="1">
        <v>2.0104000000000002</v>
      </c>
      <c r="P294" s="1">
        <f t="shared" si="31"/>
        <v>1336.872861904762</v>
      </c>
      <c r="Q294" s="1">
        <f t="shared" si="32"/>
        <v>595.88125480730855</v>
      </c>
      <c r="R294" s="1">
        <f t="shared" si="33"/>
        <v>1.9768190476190475</v>
      </c>
    </row>
    <row r="295" spans="11:18" x14ac:dyDescent="0.2">
      <c r="K295">
        <v>40961</v>
      </c>
      <c r="L295" s="1">
        <v>1357.66</v>
      </c>
      <c r="M295" s="1">
        <v>2798.83</v>
      </c>
      <c r="N295" s="1">
        <v>4.7839</v>
      </c>
      <c r="O295" s="1">
        <v>1.9427000000000001</v>
      </c>
      <c r="P295" s="1">
        <f t="shared" si="31"/>
        <v>1338.8566714285714</v>
      </c>
      <c r="Q295" s="1">
        <f t="shared" si="32"/>
        <v>594.35857415154999</v>
      </c>
      <c r="R295" s="1">
        <f t="shared" si="33"/>
        <v>1.9777857142857145</v>
      </c>
    </row>
    <row r="296" spans="11:18" x14ac:dyDescent="0.2">
      <c r="K296">
        <v>40962</v>
      </c>
      <c r="L296" s="1">
        <v>1363.46</v>
      </c>
      <c r="M296" s="1">
        <v>2838.62</v>
      </c>
      <c r="N296" s="1">
        <v>4.7881999999999998</v>
      </c>
      <c r="O296" s="1">
        <v>1.9756</v>
      </c>
      <c r="P296" s="1">
        <f t="shared" si="31"/>
        <v>1341.1804809523808</v>
      </c>
      <c r="Q296" s="1">
        <f t="shared" si="32"/>
        <v>593.25453916704566</v>
      </c>
      <c r="R296" s="1">
        <f t="shared" si="33"/>
        <v>1.9810714285714286</v>
      </c>
    </row>
    <row r="297" spans="11:18" x14ac:dyDescent="0.2">
      <c r="K297">
        <v>40963</v>
      </c>
      <c r="L297" s="1">
        <v>1365.74</v>
      </c>
      <c r="M297" s="1">
        <v>2818.09</v>
      </c>
      <c r="N297" s="1">
        <v>4.8350999999999997</v>
      </c>
      <c r="O297" s="1">
        <v>2.0121000000000002</v>
      </c>
      <c r="P297" s="1">
        <f t="shared" si="31"/>
        <v>1343.0704809523809</v>
      </c>
      <c r="Q297" s="1">
        <f t="shared" si="32"/>
        <v>591.36279577984874</v>
      </c>
      <c r="R297" s="1">
        <f t="shared" si="33"/>
        <v>1.9829142857142856</v>
      </c>
    </row>
    <row r="298" spans="11:18" x14ac:dyDescent="0.2">
      <c r="K298">
        <v>40966</v>
      </c>
      <c r="L298" s="1">
        <v>1367.59</v>
      </c>
      <c r="M298" s="1">
        <v>2762.61</v>
      </c>
      <c r="N298" s="1">
        <v>4.9816000000000003</v>
      </c>
      <c r="O298" s="1">
        <v>2.0278999999999998</v>
      </c>
      <c r="P298" s="1">
        <f t="shared" si="31"/>
        <v>1345.4114285714286</v>
      </c>
      <c r="Q298" s="1">
        <f t="shared" si="32"/>
        <v>587.83415450777159</v>
      </c>
      <c r="R298" s="1">
        <f t="shared" si="33"/>
        <v>1.985090476190476</v>
      </c>
    </row>
    <row r="299" spans="11:18" x14ac:dyDescent="0.2">
      <c r="K299">
        <v>40967</v>
      </c>
      <c r="L299" s="1">
        <v>1372.1801</v>
      </c>
      <c r="M299" s="1">
        <v>2682.09</v>
      </c>
      <c r="N299" s="1">
        <v>4.8213999999999997</v>
      </c>
      <c r="O299" s="1">
        <v>2.0331000000000001</v>
      </c>
      <c r="P299" s="1">
        <f t="shared" si="31"/>
        <v>1348.0709571428572</v>
      </c>
      <c r="Q299" s="1">
        <f t="shared" si="32"/>
        <v>584.09361602548915</v>
      </c>
      <c r="R299" s="1">
        <f t="shared" si="33"/>
        <v>1.9849333333333337</v>
      </c>
    </row>
    <row r="300" spans="11:18" x14ac:dyDescent="0.2">
      <c r="K300">
        <v>40968</v>
      </c>
      <c r="L300" s="1">
        <v>1365.6801</v>
      </c>
      <c r="M300" s="1">
        <v>2648.22</v>
      </c>
      <c r="N300" s="1">
        <v>4.8624000000000001</v>
      </c>
      <c r="O300" s="1">
        <v>2.1263000000000001</v>
      </c>
      <c r="P300" s="1">
        <f t="shared" si="31"/>
        <v>1350.5790571428572</v>
      </c>
      <c r="Q300" s="1">
        <f t="shared" si="32"/>
        <v>580.11551155115524</v>
      </c>
      <c r="R300" s="1">
        <f t="shared" si="33"/>
        <v>1.9916047619047617</v>
      </c>
    </row>
    <row r="301" spans="11:18" x14ac:dyDescent="0.2">
      <c r="K301">
        <v>40969</v>
      </c>
      <c r="L301" s="1">
        <v>1374.09</v>
      </c>
      <c r="M301" s="1">
        <v>2748.75</v>
      </c>
      <c r="N301" s="1">
        <v>4.8882000000000003</v>
      </c>
      <c r="O301" s="1">
        <v>2.2686000000000002</v>
      </c>
      <c r="P301" s="1">
        <f t="shared" si="31"/>
        <v>1353.5162</v>
      </c>
      <c r="Q301" s="1">
        <f t="shared" si="32"/>
        <v>577.73804371079052</v>
      </c>
      <c r="R301" s="1">
        <f t="shared" si="33"/>
        <v>2.0056285714285713</v>
      </c>
    </row>
    <row r="302" spans="11:18" x14ac:dyDescent="0.2">
      <c r="K302">
        <v>40970</v>
      </c>
      <c r="L302" s="1">
        <v>1369.63</v>
      </c>
      <c r="M302" s="1">
        <v>2757.3</v>
      </c>
      <c r="N302" s="1">
        <v>4.9169999999999998</v>
      </c>
      <c r="O302" s="1">
        <v>2.2793999999999999</v>
      </c>
      <c r="P302" s="1">
        <f t="shared" si="31"/>
        <v>1355.6847714285716</v>
      </c>
      <c r="Q302" s="1">
        <f t="shared" si="32"/>
        <v>576.14330433263672</v>
      </c>
      <c r="R302" s="1">
        <f t="shared" si="33"/>
        <v>2.0219761904761904</v>
      </c>
    </row>
    <row r="303" spans="11:18" x14ac:dyDescent="0.2">
      <c r="K303">
        <v>40973</v>
      </c>
      <c r="L303" s="1">
        <v>1364.34</v>
      </c>
      <c r="M303" s="1">
        <v>2690.58</v>
      </c>
      <c r="N303" s="1">
        <v>4.8653000000000004</v>
      </c>
      <c r="O303" s="1">
        <v>2.294</v>
      </c>
      <c r="P303" s="1">
        <f t="shared" si="31"/>
        <v>1357.5323904761906</v>
      </c>
      <c r="Q303" s="1">
        <f t="shared" si="32"/>
        <v>573.9633120928271</v>
      </c>
      <c r="R303" s="1">
        <f t="shared" si="33"/>
        <v>2.0394285714285711</v>
      </c>
    </row>
    <row r="304" spans="11:18" x14ac:dyDescent="0.2">
      <c r="K304">
        <v>40974</v>
      </c>
      <c r="L304" s="1">
        <v>1343.36</v>
      </c>
      <c r="M304" s="1">
        <v>2651.6</v>
      </c>
      <c r="N304" s="1">
        <v>4.9256000000000002</v>
      </c>
      <c r="O304" s="1">
        <v>2.3772000000000002</v>
      </c>
      <c r="P304" s="1">
        <f t="shared" si="31"/>
        <v>1357.4590571428573</v>
      </c>
      <c r="Q304" s="1">
        <f t="shared" si="32"/>
        <v>570.81554309429112</v>
      </c>
      <c r="R304" s="1">
        <f t="shared" si="33"/>
        <v>2.0582142857142856</v>
      </c>
    </row>
    <row r="305" spans="11:18" x14ac:dyDescent="0.2">
      <c r="K305">
        <v>40975</v>
      </c>
      <c r="L305" s="1">
        <v>1352.63</v>
      </c>
      <c r="M305" s="1">
        <v>2687.97</v>
      </c>
      <c r="N305" s="1">
        <v>4.8925999999999998</v>
      </c>
      <c r="O305" s="1">
        <v>2.3591000000000002</v>
      </c>
      <c r="P305" s="1">
        <f t="shared" si="31"/>
        <v>1357.8542952380953</v>
      </c>
      <c r="Q305" s="1">
        <f t="shared" si="32"/>
        <v>568.45680674357436</v>
      </c>
      <c r="R305" s="1">
        <f t="shared" si="33"/>
        <v>2.0752333333333333</v>
      </c>
    </row>
    <row r="306" spans="11:18" x14ac:dyDescent="0.2">
      <c r="K306">
        <v>40976</v>
      </c>
      <c r="L306" s="1">
        <v>1365.91</v>
      </c>
      <c r="M306" s="1">
        <v>2683.96</v>
      </c>
      <c r="N306" s="1">
        <v>4.8689</v>
      </c>
      <c r="O306" s="1">
        <v>2.2959999999999998</v>
      </c>
      <c r="P306" s="1">
        <f t="shared" si="31"/>
        <v>1358.7523904761906</v>
      </c>
      <c r="Q306" s="1">
        <f t="shared" si="32"/>
        <v>566.60683199033713</v>
      </c>
      <c r="R306" s="1">
        <f t="shared" si="33"/>
        <v>2.0865142857142858</v>
      </c>
    </row>
    <row r="307" spans="11:18" x14ac:dyDescent="0.2">
      <c r="K307">
        <v>40977</v>
      </c>
      <c r="L307" s="1">
        <v>1370.87</v>
      </c>
      <c r="M307" s="1">
        <v>2665.2</v>
      </c>
      <c r="N307" s="1">
        <v>4.8840000000000003</v>
      </c>
      <c r="O307" s="1">
        <v>2.2780999999999998</v>
      </c>
      <c r="P307" s="1">
        <f t="shared" si="31"/>
        <v>1359.7481047619049</v>
      </c>
      <c r="Q307" s="1">
        <f t="shared" si="32"/>
        <v>564.22390265922752</v>
      </c>
      <c r="R307" s="1">
        <f t="shared" si="33"/>
        <v>2.0995952380952381</v>
      </c>
    </row>
    <row r="308" spans="11:18" x14ac:dyDescent="0.2">
      <c r="K308">
        <v>40980</v>
      </c>
      <c r="L308" s="1">
        <v>1371.09</v>
      </c>
      <c r="M308" s="1">
        <v>2642.21</v>
      </c>
      <c r="N308" s="1">
        <v>4.9405999999999999</v>
      </c>
      <c r="O308" s="1">
        <v>2.2317</v>
      </c>
      <c r="P308" s="1">
        <f t="shared" si="31"/>
        <v>1360.6595333333335</v>
      </c>
      <c r="Q308" s="1">
        <f t="shared" si="32"/>
        <v>562.03949984535848</v>
      </c>
      <c r="R308" s="1">
        <f t="shared" si="33"/>
        <v>2.1107952380952382</v>
      </c>
    </row>
    <row r="309" spans="11:18" x14ac:dyDescent="0.2">
      <c r="K309">
        <v>40981</v>
      </c>
      <c r="L309" s="1">
        <v>1395.95</v>
      </c>
      <c r="M309" s="1">
        <v>2711.94</v>
      </c>
      <c r="N309" s="1">
        <v>4.9351000000000003</v>
      </c>
      <c r="O309" s="1">
        <v>2.2479</v>
      </c>
      <c r="P309" s="1">
        <f t="shared" si="31"/>
        <v>1363.1981047619049</v>
      </c>
      <c r="Q309" s="1">
        <f t="shared" si="32"/>
        <v>561.22105382889595</v>
      </c>
      <c r="R309" s="1">
        <f t="shared" si="33"/>
        <v>2.1237571428571429</v>
      </c>
    </row>
    <row r="310" spans="11:18" x14ac:dyDescent="0.2">
      <c r="K310">
        <v>40982</v>
      </c>
      <c r="L310" s="1">
        <v>1394.28</v>
      </c>
      <c r="M310" s="1">
        <v>2709.6</v>
      </c>
      <c r="N310" s="1">
        <v>4.9748999999999999</v>
      </c>
      <c r="O310" s="1">
        <v>2.1836000000000002</v>
      </c>
      <c r="P310" s="1">
        <f t="shared" si="31"/>
        <v>1365.2223904761904</v>
      </c>
      <c r="Q310" s="1">
        <f t="shared" si="32"/>
        <v>559.96222879481672</v>
      </c>
      <c r="R310" s="1">
        <f t="shared" si="33"/>
        <v>2.136047619047619</v>
      </c>
    </row>
    <row r="311" spans="11:18" x14ac:dyDescent="0.2">
      <c r="K311">
        <v>40983</v>
      </c>
      <c r="L311" s="1">
        <v>1402.6</v>
      </c>
      <c r="M311" s="1">
        <v>2744.09</v>
      </c>
      <c r="N311" s="1">
        <v>4.9873000000000003</v>
      </c>
      <c r="O311" s="1">
        <v>2.1997</v>
      </c>
      <c r="P311" s="1">
        <f t="shared" si="31"/>
        <v>1367.7033428571428</v>
      </c>
      <c r="Q311" s="1">
        <f t="shared" si="32"/>
        <v>559.38054810377048</v>
      </c>
      <c r="R311" s="1">
        <f t="shared" si="33"/>
        <v>2.148280952380953</v>
      </c>
    </row>
    <row r="312" spans="11:18" x14ac:dyDescent="0.2">
      <c r="K312">
        <v>40984</v>
      </c>
      <c r="L312" s="1">
        <v>1404.17</v>
      </c>
      <c r="M312" s="1">
        <v>2765.22</v>
      </c>
      <c r="N312" s="1">
        <v>5.0057</v>
      </c>
      <c r="O312" s="1">
        <v>2.1587000000000001</v>
      </c>
      <c r="P312" s="1">
        <f t="shared" si="31"/>
        <v>1370.6052476190478</v>
      </c>
      <c r="Q312" s="1">
        <f t="shared" si="32"/>
        <v>558.51730104988224</v>
      </c>
      <c r="R312" s="1">
        <f t="shared" si="33"/>
        <v>2.1572428571428577</v>
      </c>
    </row>
    <row r="313" spans="11:18" x14ac:dyDescent="0.2">
      <c r="K313">
        <v>40987</v>
      </c>
      <c r="L313" s="1">
        <v>1409.75</v>
      </c>
      <c r="M313" s="1">
        <v>2757.2</v>
      </c>
      <c r="N313" s="1">
        <v>5.0172999999999996</v>
      </c>
      <c r="O313" s="1">
        <v>2.2088000000000001</v>
      </c>
      <c r="P313" s="1">
        <f t="shared" si="31"/>
        <v>1373.0676285714285</v>
      </c>
      <c r="Q313" s="1">
        <f t="shared" si="32"/>
        <v>557.71512673880477</v>
      </c>
      <c r="R313" s="1">
        <f t="shared" si="33"/>
        <v>2.1659428571428569</v>
      </c>
    </row>
    <row r="314" spans="11:18" x14ac:dyDescent="0.2">
      <c r="K314">
        <v>40988</v>
      </c>
      <c r="L314" s="1">
        <v>1405.52</v>
      </c>
      <c r="M314" s="1">
        <v>2692.93</v>
      </c>
      <c r="N314" s="1">
        <v>5.0191999999999997</v>
      </c>
      <c r="O314" s="1">
        <v>2.1819999999999999</v>
      </c>
      <c r="P314" s="1">
        <f t="shared" si="31"/>
        <v>1375.176676190476</v>
      </c>
      <c r="Q314" s="1">
        <f t="shared" si="32"/>
        <v>556.1257274137306</v>
      </c>
      <c r="R314" s="1">
        <f t="shared" si="33"/>
        <v>2.1758523809523806</v>
      </c>
    </row>
    <row r="315" spans="11:18" x14ac:dyDescent="0.2">
      <c r="K315">
        <v>40989</v>
      </c>
      <c r="L315" s="1">
        <v>1402.9</v>
      </c>
      <c r="M315" s="1">
        <v>2718.83</v>
      </c>
      <c r="N315" s="1">
        <v>5.0423999999999998</v>
      </c>
      <c r="O315" s="1">
        <v>2.2988</v>
      </c>
      <c r="P315" s="1">
        <f t="shared" si="31"/>
        <v>1377.1142952380953</v>
      </c>
      <c r="Q315" s="1">
        <f t="shared" si="32"/>
        <v>553.83250336362926</v>
      </c>
      <c r="R315" s="1">
        <f t="shared" si="33"/>
        <v>2.1895857142857147</v>
      </c>
    </row>
    <row r="316" spans="11:18" x14ac:dyDescent="0.2">
      <c r="K316">
        <v>40990</v>
      </c>
      <c r="L316" s="1">
        <v>1392.79</v>
      </c>
      <c r="M316" s="1">
        <v>2673.78</v>
      </c>
      <c r="N316" s="1">
        <v>5.0693999999999999</v>
      </c>
      <c r="O316" s="1">
        <v>2.2233000000000001</v>
      </c>
      <c r="P316" s="1">
        <f t="shared" si="31"/>
        <v>1378.7871523809526</v>
      </c>
      <c r="Q316" s="1">
        <f t="shared" si="32"/>
        <v>551.09715597234197</v>
      </c>
      <c r="R316" s="1">
        <f t="shared" si="33"/>
        <v>2.2029476190476194</v>
      </c>
    </row>
    <row r="317" spans="11:18" x14ac:dyDescent="0.2">
      <c r="K317">
        <v>40991</v>
      </c>
      <c r="L317" s="1">
        <v>1397.11</v>
      </c>
      <c r="M317" s="1">
        <v>2711.87</v>
      </c>
      <c r="N317" s="1">
        <v>5.1093999999999999</v>
      </c>
      <c r="O317" s="1">
        <v>2.1804999999999999</v>
      </c>
      <c r="P317" s="1">
        <f t="shared" si="31"/>
        <v>1380.3895333333332</v>
      </c>
      <c r="Q317" s="1">
        <f t="shared" si="32"/>
        <v>548.17195893046642</v>
      </c>
      <c r="R317" s="1">
        <f t="shared" si="33"/>
        <v>2.2127047619047624</v>
      </c>
    </row>
    <row r="318" spans="11:18" x14ac:dyDescent="0.2">
      <c r="K318">
        <v>40994</v>
      </c>
      <c r="L318" s="1">
        <v>1416.51</v>
      </c>
      <c r="M318" s="1">
        <v>2691.76</v>
      </c>
      <c r="N318" s="1">
        <v>5.2061999999999999</v>
      </c>
      <c r="O318" s="1">
        <v>2.0474000000000001</v>
      </c>
      <c r="P318" s="1">
        <f t="shared" si="31"/>
        <v>1382.8071523809524</v>
      </c>
      <c r="Q318" s="1">
        <f t="shared" si="32"/>
        <v>545.0077484419154</v>
      </c>
      <c r="R318" s="1">
        <f t="shared" si="33"/>
        <v>2.2143857142857146</v>
      </c>
    </row>
    <row r="319" spans="11:18" x14ac:dyDescent="0.2">
      <c r="K319">
        <v>40995</v>
      </c>
      <c r="L319" s="1">
        <v>1412.52</v>
      </c>
      <c r="M319" s="1">
        <v>2691.98</v>
      </c>
      <c r="N319" s="1">
        <v>5.2601000000000004</v>
      </c>
      <c r="O319" s="1">
        <v>1.9823</v>
      </c>
      <c r="P319" s="1">
        <f t="shared" si="31"/>
        <v>1384.9466761904764</v>
      </c>
      <c r="Q319" s="1">
        <f t="shared" si="32"/>
        <v>542.87923592967968</v>
      </c>
      <c r="R319" s="1">
        <f t="shared" si="33"/>
        <v>2.2122142857142864</v>
      </c>
    </row>
    <row r="320" spans="11:18" x14ac:dyDescent="0.2">
      <c r="K320">
        <v>40996</v>
      </c>
      <c r="L320" s="1">
        <v>1405.54</v>
      </c>
      <c r="M320" s="1">
        <v>2684.18</v>
      </c>
      <c r="N320" s="1">
        <v>5.3201000000000001</v>
      </c>
      <c r="O320" s="1">
        <v>2.0350999999999999</v>
      </c>
      <c r="P320" s="1">
        <f t="shared" si="31"/>
        <v>1386.5352428571432</v>
      </c>
      <c r="Q320" s="1">
        <f t="shared" si="32"/>
        <v>540.32052057448357</v>
      </c>
      <c r="R320" s="1">
        <f t="shared" si="33"/>
        <v>2.2123095238095241</v>
      </c>
    </row>
    <row r="321" spans="11:18" x14ac:dyDescent="0.2">
      <c r="K321">
        <v>40997</v>
      </c>
      <c r="L321" s="1">
        <v>1403.28</v>
      </c>
      <c r="M321" s="1">
        <v>2658.74</v>
      </c>
      <c r="N321" s="1">
        <v>5.2518000000000002</v>
      </c>
      <c r="O321" s="1">
        <v>2.0510000000000002</v>
      </c>
      <c r="P321" s="1">
        <f t="shared" si="31"/>
        <v>1388.3257142857144</v>
      </c>
      <c r="Q321" s="1">
        <f t="shared" si="32"/>
        <v>538.42377807785283</v>
      </c>
      <c r="R321" s="1">
        <f t="shared" si="33"/>
        <v>2.2087238095238102</v>
      </c>
    </row>
    <row r="322" spans="11:18" x14ac:dyDescent="0.2">
      <c r="K322">
        <v>40998</v>
      </c>
      <c r="L322" s="1">
        <v>1408.47</v>
      </c>
      <c r="M322" s="1">
        <v>2683.99</v>
      </c>
      <c r="N322" s="1">
        <v>5.2545999999999999</v>
      </c>
      <c r="O322" s="1">
        <v>1.9823</v>
      </c>
      <c r="P322" s="1">
        <f t="shared" si="31"/>
        <v>1389.9628571428573</v>
      </c>
      <c r="Q322" s="1">
        <f t="shared" si="32"/>
        <v>535.94581432185169</v>
      </c>
      <c r="R322" s="1">
        <f t="shared" si="33"/>
        <v>2.1950904761904764</v>
      </c>
    </row>
    <row r="323" spans="11:18" x14ac:dyDescent="0.2">
      <c r="K323">
        <v>41001</v>
      </c>
      <c r="L323" s="1">
        <v>1419.04</v>
      </c>
      <c r="M323" s="1">
        <v>2605.5</v>
      </c>
      <c r="N323" s="1">
        <v>5.4583000000000004</v>
      </c>
      <c r="O323" s="1">
        <v>1.9804999999999999</v>
      </c>
      <c r="P323" s="1">
        <f t="shared" si="31"/>
        <v>1392.3157142857144</v>
      </c>
      <c r="Q323" s="1">
        <f t="shared" si="32"/>
        <v>531.78820346075997</v>
      </c>
      <c r="R323" s="1">
        <f t="shared" si="33"/>
        <v>2.1808571428571435</v>
      </c>
    </row>
    <row r="324" spans="11:18" x14ac:dyDescent="0.2">
      <c r="K324">
        <v>41002</v>
      </c>
      <c r="L324" s="1">
        <v>1413.38</v>
      </c>
      <c r="M324" s="1">
        <v>2557.46</v>
      </c>
      <c r="N324" s="1">
        <v>5.2987000000000002</v>
      </c>
      <c r="O324" s="1">
        <v>1.9981</v>
      </c>
      <c r="P324" s="1">
        <f t="shared" si="31"/>
        <v>1394.6509523809527</v>
      </c>
      <c r="Q324" s="1">
        <f t="shared" si="32"/>
        <v>528.38125525898101</v>
      </c>
      <c r="R324" s="1">
        <f t="shared" si="33"/>
        <v>2.1667666666666667</v>
      </c>
    </row>
    <row r="325" spans="11:18" x14ac:dyDescent="0.2">
      <c r="K325">
        <v>41003</v>
      </c>
      <c r="L325" s="1">
        <v>1398.96</v>
      </c>
      <c r="M325" s="1">
        <v>2522.1799999999998</v>
      </c>
      <c r="N325" s="1">
        <v>5.3879999999999999</v>
      </c>
      <c r="O325" s="1">
        <v>1.9753000000000001</v>
      </c>
      <c r="P325" s="1">
        <f t="shared" si="31"/>
        <v>1397.2985714285714</v>
      </c>
      <c r="Q325" s="1">
        <f t="shared" si="32"/>
        <v>524.89434116468249</v>
      </c>
      <c r="R325" s="1">
        <f t="shared" si="33"/>
        <v>2.1476285714285717</v>
      </c>
    </row>
    <row r="326" spans="11:18" x14ac:dyDescent="0.2">
      <c r="K326">
        <v>41004</v>
      </c>
      <c r="L326" s="1">
        <v>1398.08</v>
      </c>
      <c r="M326" s="1">
        <v>2497.0500000000002</v>
      </c>
      <c r="N326" s="1">
        <v>5.4253</v>
      </c>
      <c r="O326" s="1">
        <v>1.9664999999999999</v>
      </c>
      <c r="P326" s="1">
        <f t="shared" si="31"/>
        <v>1399.4628571428573</v>
      </c>
      <c r="Q326" s="1">
        <f t="shared" si="32"/>
        <v>520.52613647018643</v>
      </c>
      <c r="R326" s="1">
        <f t="shared" si="33"/>
        <v>2.1289333333333325</v>
      </c>
    </row>
    <row r="327" spans="11:18" x14ac:dyDescent="0.2">
      <c r="K327">
        <v>41008</v>
      </c>
      <c r="L327" s="1">
        <v>1382.2</v>
      </c>
      <c r="M327" s="1">
        <v>2503.9</v>
      </c>
      <c r="N327" s="1">
        <v>5.4054000000000002</v>
      </c>
      <c r="O327" s="1">
        <v>1.9629000000000001</v>
      </c>
      <c r="P327" s="1">
        <f t="shared" si="31"/>
        <v>1400.2385714285713</v>
      </c>
      <c r="Q327" s="1">
        <f t="shared" si="32"/>
        <v>516.28312354854972</v>
      </c>
      <c r="R327" s="1">
        <f t="shared" si="33"/>
        <v>2.1130714285714283</v>
      </c>
    </row>
    <row r="328" spans="11:18" x14ac:dyDescent="0.2">
      <c r="K328">
        <v>41009</v>
      </c>
      <c r="L328" s="1">
        <v>1358.59</v>
      </c>
      <c r="M328" s="1">
        <v>2562.6799999999998</v>
      </c>
      <c r="N328" s="1">
        <v>5.4413</v>
      </c>
      <c r="O328" s="1">
        <v>1.9349000000000001</v>
      </c>
      <c r="P328" s="1">
        <f t="shared" si="31"/>
        <v>1399.6538095238097</v>
      </c>
      <c r="Q328" s="1">
        <f t="shared" si="32"/>
        <v>512.6966825994773</v>
      </c>
      <c r="R328" s="1">
        <f t="shared" si="33"/>
        <v>2.0967285714285713</v>
      </c>
    </row>
    <row r="329" spans="11:18" x14ac:dyDescent="0.2">
      <c r="K329">
        <v>41010</v>
      </c>
      <c r="L329" s="1">
        <v>1368.71</v>
      </c>
      <c r="M329" s="1">
        <v>2502.08</v>
      </c>
      <c r="N329" s="1">
        <v>5.3846999999999996</v>
      </c>
      <c r="O329" s="1">
        <v>1.9735</v>
      </c>
      <c r="P329" s="1">
        <f t="shared" si="31"/>
        <v>1399.5404761904761</v>
      </c>
      <c r="Q329" s="1">
        <f t="shared" si="32"/>
        <v>509.3300822294957</v>
      </c>
      <c r="R329" s="1">
        <f t="shared" si="33"/>
        <v>2.0844333333333331</v>
      </c>
    </row>
    <row r="330" spans="11:18" x14ac:dyDescent="0.2">
      <c r="K330">
        <v>41011</v>
      </c>
      <c r="L330" s="1">
        <v>1387.5699</v>
      </c>
      <c r="M330" s="1">
        <v>2459.56</v>
      </c>
      <c r="N330" s="1">
        <v>5.3422000000000001</v>
      </c>
      <c r="O330" s="1">
        <v>1.984</v>
      </c>
      <c r="P330" s="1">
        <f t="shared" si="31"/>
        <v>1399.1414238095238</v>
      </c>
      <c r="Q330" s="1">
        <f t="shared" si="32"/>
        <v>505.13786415203782</v>
      </c>
      <c r="R330" s="1">
        <f t="shared" si="33"/>
        <v>2.0718666666666663</v>
      </c>
    </row>
    <row r="331" spans="11:18" x14ac:dyDescent="0.2">
      <c r="K331">
        <v>41012</v>
      </c>
      <c r="L331" s="1">
        <v>1370.26</v>
      </c>
      <c r="M331" s="1">
        <v>2378.52</v>
      </c>
      <c r="N331" s="1">
        <v>5.4071999999999996</v>
      </c>
      <c r="O331" s="1">
        <v>1.9382999999999999</v>
      </c>
      <c r="P331" s="1">
        <f t="shared" si="31"/>
        <v>1397.9976142857142</v>
      </c>
      <c r="Q331" s="1">
        <f t="shared" si="32"/>
        <v>500.14714618155654</v>
      </c>
      <c r="R331" s="1">
        <f t="shared" si="33"/>
        <v>2.0601857142857138</v>
      </c>
    </row>
    <row r="332" spans="11:18" x14ac:dyDescent="0.2">
      <c r="K332">
        <v>41015</v>
      </c>
      <c r="L332" s="1">
        <v>1369.5699</v>
      </c>
      <c r="M332" s="1">
        <v>2357.67</v>
      </c>
      <c r="N332" s="1">
        <v>5.5122</v>
      </c>
      <c r="O332" s="1">
        <v>1.9348000000000001</v>
      </c>
      <c r="P332" s="1">
        <f t="shared" si="31"/>
        <v>1396.4247523809524</v>
      </c>
      <c r="Q332" s="1">
        <f t="shared" si="32"/>
        <v>494.28066480141382</v>
      </c>
      <c r="R332" s="1">
        <f t="shared" si="33"/>
        <v>2.0475714285714286</v>
      </c>
    </row>
    <row r="333" spans="11:18" x14ac:dyDescent="0.2">
      <c r="K333">
        <v>41016</v>
      </c>
      <c r="L333" s="1">
        <v>1390.78</v>
      </c>
      <c r="M333" s="1">
        <v>2352.83</v>
      </c>
      <c r="N333" s="1">
        <v>5.5453999999999999</v>
      </c>
      <c r="O333" s="1">
        <v>1.9137</v>
      </c>
      <c r="P333" s="1">
        <f t="shared" si="31"/>
        <v>1395.787133333333</v>
      </c>
      <c r="Q333" s="1">
        <f t="shared" si="32"/>
        <v>488.17092962165975</v>
      </c>
      <c r="R333" s="1">
        <f t="shared" si="33"/>
        <v>2.0359047619047623</v>
      </c>
    </row>
    <row r="334" spans="11:18" x14ac:dyDescent="0.2">
      <c r="K334">
        <v>41017</v>
      </c>
      <c r="L334" s="1">
        <v>1385.14</v>
      </c>
      <c r="M334" s="1">
        <v>2338.48</v>
      </c>
      <c r="N334" s="1">
        <v>5.7333999999999996</v>
      </c>
      <c r="O334" s="1">
        <v>1.9435</v>
      </c>
      <c r="P334" s="1">
        <f t="shared" si="31"/>
        <v>1394.6152285714281</v>
      </c>
      <c r="Q334" s="1">
        <f t="shared" si="32"/>
        <v>481.3034691303622</v>
      </c>
      <c r="R334" s="1">
        <f t="shared" si="33"/>
        <v>2.0232714285714288</v>
      </c>
    </row>
    <row r="335" spans="11:18" x14ac:dyDescent="0.2">
      <c r="K335">
        <v>41018</v>
      </c>
      <c r="L335" s="1">
        <v>1376.92</v>
      </c>
      <c r="M335" s="1">
        <v>2309.85</v>
      </c>
      <c r="N335" s="1">
        <v>5.6493000000000002</v>
      </c>
      <c r="O335" s="1">
        <v>1.9277</v>
      </c>
      <c r="P335" s="1">
        <f t="shared" si="31"/>
        <v>1393.2533238095236</v>
      </c>
      <c r="Q335" s="1">
        <f t="shared" si="32"/>
        <v>475.20287915068957</v>
      </c>
      <c r="R335" s="1">
        <f t="shared" si="33"/>
        <v>2.0111619047619049</v>
      </c>
    </row>
    <row r="336" spans="11:18" x14ac:dyDescent="0.2">
      <c r="K336">
        <v>41019</v>
      </c>
      <c r="L336" s="1">
        <v>1378.53</v>
      </c>
      <c r="M336" s="1">
        <v>2311.1799999999998</v>
      </c>
      <c r="N336" s="1">
        <v>5.5701999999999998</v>
      </c>
      <c r="O336" s="1">
        <v>1.9312</v>
      </c>
      <c r="P336" s="1">
        <f t="shared" si="31"/>
        <v>1392.092847619047</v>
      </c>
      <c r="Q336" s="1">
        <f t="shared" si="32"/>
        <v>469.37749263048386</v>
      </c>
      <c r="R336" s="1">
        <f t="shared" si="33"/>
        <v>1.993657142857143</v>
      </c>
    </row>
    <row r="337" spans="11:18" x14ac:dyDescent="0.2">
      <c r="K337">
        <v>41022</v>
      </c>
      <c r="L337" s="1">
        <v>1366.9399000000001</v>
      </c>
      <c r="M337" s="1">
        <v>2277.08</v>
      </c>
      <c r="N337" s="1">
        <v>5.5744999999999996</v>
      </c>
      <c r="O337" s="1">
        <v>1.8786</v>
      </c>
      <c r="P337" s="1">
        <f t="shared" si="31"/>
        <v>1390.86189047619</v>
      </c>
      <c r="Q337" s="1">
        <f t="shared" si="32"/>
        <v>463.79538886877822</v>
      </c>
      <c r="R337" s="1">
        <f t="shared" si="33"/>
        <v>1.9772428571428573</v>
      </c>
    </row>
    <row r="338" spans="11:18" x14ac:dyDescent="0.2">
      <c r="K338">
        <v>41023</v>
      </c>
      <c r="L338" s="1">
        <v>1371.97</v>
      </c>
      <c r="M338" s="1">
        <v>2270.81</v>
      </c>
      <c r="N338" s="1">
        <v>5.4484000000000004</v>
      </c>
      <c r="O338" s="1">
        <v>1.8715999999999999</v>
      </c>
      <c r="P338" s="1">
        <f t="shared" si="31"/>
        <v>1389.6647476190474</v>
      </c>
      <c r="Q338" s="1">
        <f t="shared" si="32"/>
        <v>458.54160574583346</v>
      </c>
      <c r="R338" s="1">
        <f t="shared" si="33"/>
        <v>1.962533333333333</v>
      </c>
    </row>
    <row r="339" spans="11:18" x14ac:dyDescent="0.2">
      <c r="K339">
        <v>41024</v>
      </c>
      <c r="L339" s="1">
        <v>1390.6899000000001</v>
      </c>
      <c r="M339" s="1">
        <v>2271.86</v>
      </c>
      <c r="N339" s="1">
        <v>5.3651999999999997</v>
      </c>
      <c r="O339" s="1">
        <v>1.8402000000000001</v>
      </c>
      <c r="P339" s="1">
        <f t="shared" si="31"/>
        <v>1388.4352190476188</v>
      </c>
      <c r="Q339" s="1">
        <f t="shared" si="32"/>
        <v>454.22010359859087</v>
      </c>
      <c r="R339" s="1">
        <f t="shared" si="33"/>
        <v>1.9526666666666663</v>
      </c>
    </row>
    <row r="340" spans="11:18" x14ac:dyDescent="0.2">
      <c r="K340">
        <v>41025</v>
      </c>
      <c r="L340" s="1">
        <v>1399.98</v>
      </c>
      <c r="M340" s="1">
        <v>2241.71</v>
      </c>
      <c r="N340" s="1">
        <v>5.3802000000000003</v>
      </c>
      <c r="O340" s="1">
        <v>1.8227</v>
      </c>
      <c r="P340" s="1">
        <f t="shared" si="31"/>
        <v>1387.8380761904762</v>
      </c>
      <c r="Q340" s="1">
        <f t="shared" si="32"/>
        <v>449.7979088338455</v>
      </c>
      <c r="R340" s="1">
        <f t="shared" si="33"/>
        <v>1.9450666666666667</v>
      </c>
    </row>
    <row r="341" spans="11:18" x14ac:dyDescent="0.2">
      <c r="K341">
        <v>41026</v>
      </c>
      <c r="L341" s="1">
        <v>1403.36</v>
      </c>
      <c r="M341" s="1">
        <v>2195.2199999999998</v>
      </c>
      <c r="N341" s="1">
        <v>5.3905000000000003</v>
      </c>
      <c r="O341" s="1">
        <v>1.867</v>
      </c>
      <c r="P341" s="1">
        <f t="shared" ref="P341:P404" si="34">+AVERAGE(L321:L341)</f>
        <v>1387.7342666666666</v>
      </c>
      <c r="Q341" s="1">
        <f t="shared" si="32"/>
        <v>445.24008376317988</v>
      </c>
      <c r="R341" s="1">
        <f t="shared" si="33"/>
        <v>1.9370619047619049</v>
      </c>
    </row>
    <row r="342" spans="11:18" x14ac:dyDescent="0.2">
      <c r="K342">
        <v>41029</v>
      </c>
      <c r="L342" s="1">
        <v>1397.91</v>
      </c>
      <c r="M342" s="1">
        <v>2215.34</v>
      </c>
      <c r="N342" s="1">
        <v>5.3714000000000004</v>
      </c>
      <c r="O342" s="1">
        <v>1.8375999999999999</v>
      </c>
      <c r="P342" s="1">
        <f t="shared" si="34"/>
        <v>1387.4785523809526</v>
      </c>
      <c r="Q342" s="1">
        <f t="shared" ref="Q342:Q405" si="35">+AVERAGE(M322:M342)/AVERAGE(N322:N342)</f>
        <v>440.89669635423587</v>
      </c>
      <c r="R342" s="1">
        <f t="shared" ref="R342:R405" si="36">AVERAGE(O322:O342)</f>
        <v>1.9269000000000001</v>
      </c>
    </row>
    <row r="343" spans="11:18" x14ac:dyDescent="0.2">
      <c r="K343">
        <v>41030</v>
      </c>
      <c r="L343" s="1">
        <v>1405.8199</v>
      </c>
      <c r="M343" s="1">
        <v>2248.37</v>
      </c>
      <c r="N343" s="1">
        <v>5.3680000000000003</v>
      </c>
      <c r="O343" s="1">
        <v>1.7637</v>
      </c>
      <c r="P343" s="1">
        <f t="shared" si="34"/>
        <v>1387.3523571428573</v>
      </c>
      <c r="Q343" s="1">
        <f t="shared" si="35"/>
        <v>436.65400428796835</v>
      </c>
      <c r="R343" s="1">
        <f t="shared" si="36"/>
        <v>1.9164904761904762</v>
      </c>
    </row>
    <row r="344" spans="11:18" x14ac:dyDescent="0.2">
      <c r="K344">
        <v>41031</v>
      </c>
      <c r="L344" s="1">
        <v>1402.3100999999999</v>
      </c>
      <c r="M344" s="1">
        <v>2384.2600000000002</v>
      </c>
      <c r="N344" s="1">
        <v>5.4184000000000001</v>
      </c>
      <c r="O344" s="1">
        <v>1.7670999999999999</v>
      </c>
      <c r="P344" s="1">
        <f t="shared" si="34"/>
        <v>1386.5556952380953</v>
      </c>
      <c r="Q344" s="1">
        <f t="shared" si="35"/>
        <v>434.87269259980121</v>
      </c>
      <c r="R344" s="1">
        <f t="shared" si="36"/>
        <v>1.9063285714285714</v>
      </c>
    </row>
    <row r="345" spans="11:18" x14ac:dyDescent="0.2">
      <c r="K345">
        <v>41032</v>
      </c>
      <c r="L345" s="1">
        <v>1391.5699</v>
      </c>
      <c r="M345" s="1">
        <v>2335.0100000000002</v>
      </c>
      <c r="N345" s="1">
        <v>5.4606000000000003</v>
      </c>
      <c r="O345" s="1">
        <v>1.7603</v>
      </c>
      <c r="P345" s="1">
        <f t="shared" si="34"/>
        <v>1385.517119047619</v>
      </c>
      <c r="Q345" s="1">
        <f t="shared" si="35"/>
        <v>432.31682518515163</v>
      </c>
      <c r="R345" s="1">
        <f t="shared" si="36"/>
        <v>1.8950047619047621</v>
      </c>
    </row>
    <row r="346" spans="11:18" x14ac:dyDescent="0.2">
      <c r="K346">
        <v>41033</v>
      </c>
      <c r="L346" s="1">
        <v>1369.1</v>
      </c>
      <c r="M346" s="1">
        <v>2307.04</v>
      </c>
      <c r="N346" s="1">
        <v>5.5404999999999998</v>
      </c>
      <c r="O346" s="1">
        <v>1.6971000000000001</v>
      </c>
      <c r="P346" s="1">
        <f t="shared" si="34"/>
        <v>1384.0952142857143</v>
      </c>
      <c r="Q346" s="1">
        <f t="shared" si="35"/>
        <v>429.86709292687544</v>
      </c>
      <c r="R346" s="1">
        <f t="shared" si="36"/>
        <v>1.8817571428571429</v>
      </c>
    </row>
    <row r="347" spans="11:18" x14ac:dyDescent="0.2">
      <c r="K347">
        <v>41036</v>
      </c>
      <c r="L347" s="1">
        <v>1369.58</v>
      </c>
      <c r="M347" s="1">
        <v>2304.61</v>
      </c>
      <c r="N347" s="1">
        <v>5.5449000000000002</v>
      </c>
      <c r="O347" s="1">
        <v>1.7225999999999999</v>
      </c>
      <c r="P347" s="1">
        <f t="shared" si="34"/>
        <v>1382.7380714285714</v>
      </c>
      <c r="Q347" s="1">
        <f t="shared" si="35"/>
        <v>427.74394252176035</v>
      </c>
      <c r="R347" s="1">
        <f t="shared" si="36"/>
        <v>1.8701428571428573</v>
      </c>
    </row>
    <row r="348" spans="11:18" x14ac:dyDescent="0.2">
      <c r="K348">
        <v>41037</v>
      </c>
      <c r="L348" s="1">
        <v>1363.72</v>
      </c>
      <c r="M348" s="1">
        <v>2234.38</v>
      </c>
      <c r="N348" s="1">
        <v>5.6829999999999998</v>
      </c>
      <c r="O348" s="1">
        <v>1.7414000000000001</v>
      </c>
      <c r="P348" s="1">
        <f t="shared" si="34"/>
        <v>1381.8580714285713</v>
      </c>
      <c r="Q348" s="1">
        <f t="shared" si="35"/>
        <v>424.37160985481825</v>
      </c>
      <c r="R348" s="1">
        <f t="shared" si="36"/>
        <v>1.8595952380952379</v>
      </c>
    </row>
    <row r="349" spans="11:18" x14ac:dyDescent="0.2">
      <c r="K349">
        <v>41038</v>
      </c>
      <c r="L349" s="1">
        <v>1354.58</v>
      </c>
      <c r="M349" s="1">
        <v>2214.0500000000002</v>
      </c>
      <c r="N349" s="1">
        <v>5.6334</v>
      </c>
      <c r="O349" s="1">
        <v>1.7687999999999999</v>
      </c>
      <c r="P349" s="1">
        <f t="shared" si="34"/>
        <v>1381.6671190476191</v>
      </c>
      <c r="Q349" s="1">
        <f t="shared" si="35"/>
        <v>420.64165530732674</v>
      </c>
      <c r="R349" s="1">
        <f t="shared" si="36"/>
        <v>1.8516857142857142</v>
      </c>
    </row>
    <row r="350" spans="11:18" x14ac:dyDescent="0.2">
      <c r="K350">
        <v>41039</v>
      </c>
      <c r="L350" s="1">
        <v>1357.99</v>
      </c>
      <c r="M350" s="1">
        <v>2160.44</v>
      </c>
      <c r="N350" s="1">
        <v>5.6360999999999999</v>
      </c>
      <c r="O350" s="1">
        <v>1.7345999999999999</v>
      </c>
      <c r="P350" s="1">
        <f t="shared" si="34"/>
        <v>1381.1566428571427</v>
      </c>
      <c r="Q350" s="1">
        <f t="shared" si="35"/>
        <v>416.77066839714479</v>
      </c>
      <c r="R350" s="1">
        <f t="shared" si="36"/>
        <v>1.8403095238095237</v>
      </c>
    </row>
    <row r="351" spans="11:18" x14ac:dyDescent="0.2">
      <c r="K351">
        <v>41040</v>
      </c>
      <c r="L351" s="1">
        <v>1353.39</v>
      </c>
      <c r="M351" s="1">
        <v>2121.52</v>
      </c>
      <c r="N351" s="1">
        <v>5.7126000000000001</v>
      </c>
      <c r="O351" s="1">
        <v>1.7774000000000001</v>
      </c>
      <c r="P351" s="1">
        <f t="shared" si="34"/>
        <v>1379.5290285714286</v>
      </c>
      <c r="Q351" s="1">
        <f t="shared" si="35"/>
        <v>412.52373962227051</v>
      </c>
      <c r="R351" s="1">
        <f t="shared" si="36"/>
        <v>1.8304714285714287</v>
      </c>
    </row>
    <row r="352" spans="11:18" x14ac:dyDescent="0.2">
      <c r="K352">
        <v>41043</v>
      </c>
      <c r="L352" s="1">
        <v>1338.35</v>
      </c>
      <c r="M352" s="1">
        <v>2134.85</v>
      </c>
      <c r="N352" s="1">
        <v>5.8788999999999998</v>
      </c>
      <c r="O352" s="1">
        <v>1.738</v>
      </c>
      <c r="P352" s="1">
        <f t="shared" si="34"/>
        <v>1378.0095047619045</v>
      </c>
      <c r="Q352" s="1">
        <f t="shared" si="35"/>
        <v>408.75919431080138</v>
      </c>
      <c r="R352" s="1">
        <f t="shared" si="36"/>
        <v>1.8209333333333331</v>
      </c>
    </row>
    <row r="353" spans="11:18" x14ac:dyDescent="0.2">
      <c r="K353">
        <v>41044</v>
      </c>
      <c r="L353" s="1">
        <v>1330.66</v>
      </c>
      <c r="M353" s="1">
        <v>2193.71</v>
      </c>
      <c r="N353" s="1">
        <v>5.8413000000000004</v>
      </c>
      <c r="O353" s="1">
        <v>1.7447999999999999</v>
      </c>
      <c r="P353" s="1">
        <f t="shared" si="34"/>
        <v>1376.1566523809524</v>
      </c>
      <c r="Q353" s="1">
        <f t="shared" si="35"/>
        <v>406.20251451439105</v>
      </c>
      <c r="R353" s="1">
        <f t="shared" si="36"/>
        <v>1.8118857142857139</v>
      </c>
    </row>
    <row r="354" spans="11:18" x14ac:dyDescent="0.2">
      <c r="K354">
        <v>41045</v>
      </c>
      <c r="L354" s="1">
        <v>1324.8</v>
      </c>
      <c r="M354" s="1">
        <v>2239.2399999999998</v>
      </c>
      <c r="N354" s="1">
        <v>5.8715000000000002</v>
      </c>
      <c r="O354" s="1">
        <v>1.6220000000000001</v>
      </c>
      <c r="P354" s="1">
        <f t="shared" si="34"/>
        <v>1373.0147476190477</v>
      </c>
      <c r="Q354" s="1">
        <f t="shared" si="35"/>
        <v>404.10079924969438</v>
      </c>
      <c r="R354" s="1">
        <f t="shared" si="36"/>
        <v>1.7979952380952378</v>
      </c>
    </row>
    <row r="355" spans="11:18" x14ac:dyDescent="0.2">
      <c r="K355">
        <v>41046</v>
      </c>
      <c r="L355" s="1">
        <v>1304.8599999999999</v>
      </c>
      <c r="M355" s="1">
        <v>2288.6</v>
      </c>
      <c r="N355" s="1">
        <v>5.8860999999999999</v>
      </c>
      <c r="O355" s="1">
        <v>1.5578000000000001</v>
      </c>
      <c r="P355" s="1">
        <f t="shared" si="34"/>
        <v>1369.1918904761906</v>
      </c>
      <c r="Q355" s="1">
        <f t="shared" si="35"/>
        <v>403.14890168479423</v>
      </c>
      <c r="R355" s="1">
        <f t="shared" si="36"/>
        <v>1.7796285714285711</v>
      </c>
    </row>
    <row r="356" spans="11:18" x14ac:dyDescent="0.2">
      <c r="K356">
        <v>41047</v>
      </c>
      <c r="L356" s="1">
        <v>1295.22</v>
      </c>
      <c r="M356" s="1">
        <v>2340.2600000000002</v>
      </c>
      <c r="N356" s="1">
        <v>5.9358000000000004</v>
      </c>
      <c r="O356" s="1">
        <v>1.452</v>
      </c>
      <c r="P356" s="1">
        <f t="shared" si="34"/>
        <v>1365.3014142857146</v>
      </c>
      <c r="Q356" s="1">
        <f t="shared" si="35"/>
        <v>402.42478395731479</v>
      </c>
      <c r="R356" s="1">
        <f t="shared" si="36"/>
        <v>1.7569761904761902</v>
      </c>
    </row>
    <row r="357" spans="11:18" x14ac:dyDescent="0.2">
      <c r="K357">
        <v>41050</v>
      </c>
      <c r="L357" s="1">
        <v>1315.99</v>
      </c>
      <c r="M357" s="1">
        <v>2354.31</v>
      </c>
      <c r="N357" s="1">
        <v>5.9615</v>
      </c>
      <c r="O357" s="1">
        <v>1.5239</v>
      </c>
      <c r="P357" s="1">
        <f t="shared" si="34"/>
        <v>1362.3233190476192</v>
      </c>
      <c r="Q357" s="1">
        <f t="shared" si="35"/>
        <v>401.45501209470854</v>
      </c>
      <c r="R357" s="1">
        <f t="shared" si="36"/>
        <v>1.7375809523809518</v>
      </c>
    </row>
    <row r="358" spans="11:18" x14ac:dyDescent="0.2">
      <c r="K358">
        <v>41051</v>
      </c>
      <c r="L358" s="1">
        <v>1316.63</v>
      </c>
      <c r="M358" s="1">
        <v>2314.2399999999998</v>
      </c>
      <c r="N358" s="1">
        <v>6.0374999999999996</v>
      </c>
      <c r="O358" s="1">
        <v>1.5744</v>
      </c>
      <c r="P358" s="1">
        <f t="shared" si="34"/>
        <v>1359.9276095238097</v>
      </c>
      <c r="Q358" s="1">
        <f t="shared" si="35"/>
        <v>400.19862156129557</v>
      </c>
      <c r="R358" s="1">
        <f t="shared" si="36"/>
        <v>1.7230952380952378</v>
      </c>
    </row>
    <row r="359" spans="11:18" x14ac:dyDescent="0.2">
      <c r="K359">
        <v>41052</v>
      </c>
      <c r="L359" s="1">
        <v>1318.86</v>
      </c>
      <c r="M359" s="1">
        <v>2264.92</v>
      </c>
      <c r="N359" s="1">
        <v>6.2117000000000004</v>
      </c>
      <c r="O359" s="1">
        <v>1.6592</v>
      </c>
      <c r="P359" s="1">
        <f t="shared" si="34"/>
        <v>1357.3985619047621</v>
      </c>
      <c r="Q359" s="1">
        <f t="shared" si="35"/>
        <v>397.58497294112016</v>
      </c>
      <c r="R359" s="1">
        <f t="shared" si="36"/>
        <v>1.712980952380952</v>
      </c>
    </row>
    <row r="360" spans="11:18" x14ac:dyDescent="0.2">
      <c r="K360">
        <v>41053</v>
      </c>
      <c r="L360" s="1">
        <v>1320.6801</v>
      </c>
      <c r="M360" s="1">
        <v>2256.7399999999998</v>
      </c>
      <c r="N360" s="1">
        <v>6.2664999999999997</v>
      </c>
      <c r="O360" s="1">
        <v>1.6388</v>
      </c>
      <c r="P360" s="1">
        <f t="shared" si="34"/>
        <v>1354.064761904762</v>
      </c>
      <c r="Q360" s="1">
        <f t="shared" si="35"/>
        <v>394.47356669643682</v>
      </c>
      <c r="R360" s="1">
        <f t="shared" si="36"/>
        <v>1.7033904761904766</v>
      </c>
    </row>
    <row r="361" spans="11:18" x14ac:dyDescent="0.2">
      <c r="K361">
        <v>41054</v>
      </c>
      <c r="L361" s="1">
        <v>1317.8199</v>
      </c>
      <c r="M361" s="1">
        <v>2215.1799999999998</v>
      </c>
      <c r="N361" s="1">
        <v>6.2584</v>
      </c>
      <c r="O361" s="1">
        <v>1.6353</v>
      </c>
      <c r="P361" s="1">
        <f t="shared" si="34"/>
        <v>1350.1523761904764</v>
      </c>
      <c r="Q361" s="1">
        <f t="shared" si="35"/>
        <v>391.38895000024809</v>
      </c>
      <c r="R361" s="1">
        <f t="shared" si="36"/>
        <v>1.6944666666666668</v>
      </c>
    </row>
    <row r="362" spans="11:18" x14ac:dyDescent="0.2">
      <c r="K362">
        <v>41057</v>
      </c>
      <c r="M362" s="1">
        <v>2210.41</v>
      </c>
      <c r="N362" s="1">
        <v>6.3048999999999999</v>
      </c>
      <c r="O362" s="1">
        <v>1.5860000000000001</v>
      </c>
      <c r="P362" s="1">
        <f t="shared" si="34"/>
        <v>1347.4919950000001</v>
      </c>
      <c r="Q362" s="1">
        <f t="shared" si="35"/>
        <v>388.57588468515792</v>
      </c>
      <c r="R362" s="1">
        <f t="shared" si="36"/>
        <v>1.6810857142857145</v>
      </c>
    </row>
    <row r="363" spans="11:18" x14ac:dyDescent="0.2">
      <c r="K363">
        <v>41058</v>
      </c>
      <c r="L363" s="1">
        <v>1332.42</v>
      </c>
      <c r="M363" s="1">
        <v>2199.9699999999998</v>
      </c>
      <c r="N363" s="1">
        <v>6.1483999999999996</v>
      </c>
      <c r="O363" s="1">
        <v>1.6641999999999999</v>
      </c>
      <c r="P363" s="1">
        <f t="shared" si="34"/>
        <v>1344.2174950000001</v>
      </c>
      <c r="Q363" s="1">
        <f t="shared" si="35"/>
        <v>385.98784665579115</v>
      </c>
      <c r="R363" s="1">
        <f t="shared" si="36"/>
        <v>1.6728285714285716</v>
      </c>
    </row>
    <row r="364" spans="11:18" x14ac:dyDescent="0.2">
      <c r="K364">
        <v>41059</v>
      </c>
      <c r="L364" s="1">
        <v>1313.3199</v>
      </c>
      <c r="M364" s="1">
        <v>2221.52</v>
      </c>
      <c r="N364" s="1">
        <v>6.2927999999999997</v>
      </c>
      <c r="O364" s="1">
        <v>1.5927</v>
      </c>
      <c r="P364" s="1">
        <f t="shared" si="34"/>
        <v>1339.5924950000003</v>
      </c>
      <c r="Q364" s="1">
        <f t="shared" si="35"/>
        <v>382.88068468841885</v>
      </c>
      <c r="R364" s="1">
        <f t="shared" si="36"/>
        <v>1.6646857142857141</v>
      </c>
    </row>
    <row r="365" spans="11:18" x14ac:dyDescent="0.2">
      <c r="K365">
        <v>41060</v>
      </c>
      <c r="L365" s="1">
        <v>1310.33</v>
      </c>
      <c r="M365" s="1">
        <v>2227.58</v>
      </c>
      <c r="N365" s="1">
        <v>6.3888999999999996</v>
      </c>
      <c r="O365" s="1">
        <v>1.6419999999999999</v>
      </c>
      <c r="P365" s="1">
        <f t="shared" si="34"/>
        <v>1334.9934900000001</v>
      </c>
      <c r="Q365" s="1">
        <f t="shared" si="35"/>
        <v>378.6374264731279</v>
      </c>
      <c r="R365" s="1">
        <f t="shared" si="36"/>
        <v>1.6587285714285716</v>
      </c>
    </row>
    <row r="366" spans="11:18" x14ac:dyDescent="0.2">
      <c r="K366">
        <v>41061</v>
      </c>
      <c r="L366" s="1">
        <v>1278.05</v>
      </c>
      <c r="M366" s="1">
        <v>2198.48</v>
      </c>
      <c r="N366" s="1">
        <v>6.3788999999999998</v>
      </c>
      <c r="O366" s="1">
        <v>1.5772999999999999</v>
      </c>
      <c r="P366" s="1">
        <f t="shared" si="34"/>
        <v>1329.3174949999998</v>
      </c>
      <c r="Q366" s="1">
        <f t="shared" si="35"/>
        <v>374.77634004605562</v>
      </c>
      <c r="R366" s="1">
        <f t="shared" si="36"/>
        <v>1.6500142857142859</v>
      </c>
    </row>
    <row r="367" spans="11:18" x14ac:dyDescent="0.2">
      <c r="K367">
        <v>41064</v>
      </c>
      <c r="L367" s="1">
        <v>1278.1801</v>
      </c>
      <c r="M367" s="1">
        <v>2179.5300000000002</v>
      </c>
      <c r="N367" s="1">
        <v>6.3388999999999998</v>
      </c>
      <c r="O367" s="1">
        <v>1.5738000000000001</v>
      </c>
      <c r="P367" s="1">
        <f t="shared" si="34"/>
        <v>1324.7715000000001</v>
      </c>
      <c r="Q367" s="1">
        <f t="shared" si="35"/>
        <v>371.39527144803998</v>
      </c>
      <c r="R367" s="1">
        <f t="shared" si="36"/>
        <v>1.6441428571428571</v>
      </c>
    </row>
    <row r="368" spans="11:18" x14ac:dyDescent="0.2">
      <c r="K368">
        <v>41065</v>
      </c>
      <c r="L368" s="1">
        <v>1285.5</v>
      </c>
      <c r="M368" s="1">
        <v>2178.2600000000002</v>
      </c>
      <c r="N368" s="1">
        <v>6.2724000000000002</v>
      </c>
      <c r="O368" s="1">
        <v>1.6196999999999999</v>
      </c>
      <c r="P368" s="1">
        <f t="shared" si="34"/>
        <v>1320.5674999999999</v>
      </c>
      <c r="Q368" s="1">
        <f t="shared" si="35"/>
        <v>368.27142063739029</v>
      </c>
      <c r="R368" s="1">
        <f t="shared" si="36"/>
        <v>1.6392428571428572</v>
      </c>
    </row>
    <row r="369" spans="11:18" x14ac:dyDescent="0.2">
      <c r="K369">
        <v>41066</v>
      </c>
      <c r="L369" s="1">
        <v>1315.13</v>
      </c>
      <c r="M369" s="1">
        <v>2151.14</v>
      </c>
      <c r="N369" s="1">
        <v>6.1931000000000003</v>
      </c>
      <c r="O369" s="1">
        <v>1.6572</v>
      </c>
      <c r="P369" s="1">
        <f t="shared" si="34"/>
        <v>1318.1379999999999</v>
      </c>
      <c r="Q369" s="1">
        <f t="shared" si="35"/>
        <v>366.14434254795617</v>
      </c>
      <c r="R369" s="1">
        <f t="shared" si="36"/>
        <v>1.6352333333333333</v>
      </c>
    </row>
    <row r="370" spans="11:18" x14ac:dyDescent="0.2">
      <c r="K370">
        <v>41067</v>
      </c>
      <c r="L370" s="1">
        <v>1314.99</v>
      </c>
      <c r="M370" s="1">
        <v>2190.8200000000002</v>
      </c>
      <c r="N370" s="1">
        <v>6.3144</v>
      </c>
      <c r="O370" s="1">
        <v>1.6162000000000001</v>
      </c>
      <c r="P370" s="1">
        <f t="shared" si="34"/>
        <v>1316.1585</v>
      </c>
      <c r="Q370" s="1">
        <f t="shared" si="35"/>
        <v>364.0170263777739</v>
      </c>
      <c r="R370" s="1">
        <f t="shared" si="36"/>
        <v>1.6279666666666668</v>
      </c>
    </row>
    <row r="371" spans="11:18" x14ac:dyDescent="0.2">
      <c r="K371">
        <v>41068</v>
      </c>
      <c r="L371" s="1">
        <v>1325.66</v>
      </c>
      <c r="M371" s="1">
        <v>2273.02</v>
      </c>
      <c r="N371" s="1">
        <v>6.3486000000000002</v>
      </c>
      <c r="O371" s="1">
        <v>1.6741999999999999</v>
      </c>
      <c r="P371" s="1">
        <f t="shared" si="34"/>
        <v>1314.5420000000004</v>
      </c>
      <c r="Q371" s="1">
        <f t="shared" si="35"/>
        <v>362.87779477519553</v>
      </c>
      <c r="R371" s="1">
        <f t="shared" si="36"/>
        <v>1.6250904761904761</v>
      </c>
    </row>
    <row r="372" spans="11:18" x14ac:dyDescent="0.2">
      <c r="K372">
        <v>41071</v>
      </c>
      <c r="L372" s="1">
        <v>1308.9301</v>
      </c>
      <c r="M372" s="1">
        <v>2269.79</v>
      </c>
      <c r="N372" s="1">
        <v>6.5511999999999997</v>
      </c>
      <c r="O372" s="1">
        <v>1.6024</v>
      </c>
      <c r="P372" s="1">
        <f t="shared" si="34"/>
        <v>1312.3190050000003</v>
      </c>
      <c r="Q372" s="1">
        <f t="shared" si="35"/>
        <v>361.67454621585</v>
      </c>
      <c r="R372" s="1">
        <f t="shared" si="36"/>
        <v>1.616757142857143</v>
      </c>
    </row>
    <row r="373" spans="11:18" x14ac:dyDescent="0.2">
      <c r="K373">
        <v>41072</v>
      </c>
      <c r="L373" s="1">
        <v>1324.1801</v>
      </c>
      <c r="M373" s="1">
        <v>2351.5300000000002</v>
      </c>
      <c r="N373" s="1">
        <v>6.5763999999999996</v>
      </c>
      <c r="O373" s="1">
        <v>1.6262000000000001</v>
      </c>
      <c r="P373" s="1">
        <f t="shared" si="34"/>
        <v>1311.6105100000004</v>
      </c>
      <c r="Q373" s="1">
        <f t="shared" si="35"/>
        <v>361.40158859695407</v>
      </c>
      <c r="R373" s="1">
        <f t="shared" si="36"/>
        <v>1.6114333333333331</v>
      </c>
    </row>
    <row r="374" spans="11:18" x14ac:dyDescent="0.2">
      <c r="K374">
        <v>41073</v>
      </c>
      <c r="L374" s="1">
        <v>1314.88</v>
      </c>
      <c r="M374" s="1">
        <v>2311.4299999999998</v>
      </c>
      <c r="N374" s="1">
        <v>6.5231000000000003</v>
      </c>
      <c r="O374" s="1">
        <v>1.6176999999999999</v>
      </c>
      <c r="P374" s="1">
        <f t="shared" si="34"/>
        <v>1310.8215100000002</v>
      </c>
      <c r="Q374" s="1">
        <f t="shared" si="35"/>
        <v>360.41972821815784</v>
      </c>
      <c r="R374" s="1">
        <f t="shared" si="36"/>
        <v>1.6053809523809521</v>
      </c>
    </row>
    <row r="375" spans="11:18" x14ac:dyDescent="0.2">
      <c r="K375">
        <v>41074</v>
      </c>
      <c r="L375" s="1">
        <v>1329.1</v>
      </c>
      <c r="M375" s="1">
        <v>2341.4899999999998</v>
      </c>
      <c r="N375" s="1">
        <v>6.5679999999999996</v>
      </c>
      <c r="O375" s="1">
        <v>1.5768</v>
      </c>
      <c r="P375" s="1">
        <f t="shared" si="34"/>
        <v>1311.0365100000004</v>
      </c>
      <c r="Q375" s="1">
        <f t="shared" si="35"/>
        <v>359.29051477145504</v>
      </c>
      <c r="R375" s="1">
        <f t="shared" si="36"/>
        <v>1.6032285714285714</v>
      </c>
    </row>
    <row r="376" spans="11:18" x14ac:dyDescent="0.2">
      <c r="K376">
        <v>41075</v>
      </c>
      <c r="L376" s="1">
        <v>1342.84</v>
      </c>
      <c r="M376" s="1">
        <v>2287.84</v>
      </c>
      <c r="N376" s="1">
        <v>6.8445999999999998</v>
      </c>
      <c r="O376" s="1">
        <v>1.6449</v>
      </c>
      <c r="P376" s="1">
        <f t="shared" si="34"/>
        <v>1312.9355100000002</v>
      </c>
      <c r="Q376" s="1">
        <f t="shared" si="35"/>
        <v>356.68992434973921</v>
      </c>
      <c r="R376" s="1">
        <f t="shared" si="36"/>
        <v>1.6073761904761905</v>
      </c>
    </row>
    <row r="377" spans="11:18" x14ac:dyDescent="0.2">
      <c r="K377">
        <v>41078</v>
      </c>
      <c r="L377" s="1">
        <v>1344.78</v>
      </c>
      <c r="M377" s="1">
        <v>2276.42</v>
      </c>
      <c r="N377" s="1">
        <v>6.6875</v>
      </c>
      <c r="O377" s="1">
        <v>1.5885</v>
      </c>
      <c r="P377" s="1">
        <f t="shared" si="34"/>
        <v>1315.4135100000001</v>
      </c>
      <c r="Q377" s="1">
        <f t="shared" si="35"/>
        <v>354.20270222683075</v>
      </c>
      <c r="R377" s="1">
        <f t="shared" si="36"/>
        <v>1.6138761904761907</v>
      </c>
    </row>
    <row r="378" spans="11:18" x14ac:dyDescent="0.2">
      <c r="K378">
        <v>41079</v>
      </c>
      <c r="L378" s="1">
        <v>1357.98</v>
      </c>
      <c r="M378" s="1">
        <v>2279.52</v>
      </c>
      <c r="N378" s="1">
        <v>6.6543000000000001</v>
      </c>
      <c r="O378" s="1">
        <v>1.6294</v>
      </c>
      <c r="P378" s="1">
        <f t="shared" si="34"/>
        <v>1317.5130100000001</v>
      </c>
      <c r="Q378" s="1">
        <f t="shared" si="35"/>
        <v>351.81614558681559</v>
      </c>
      <c r="R378" s="1">
        <f t="shared" si="36"/>
        <v>1.6188999999999996</v>
      </c>
    </row>
    <row r="379" spans="11:18" x14ac:dyDescent="0.2">
      <c r="K379">
        <v>41080</v>
      </c>
      <c r="L379" s="1">
        <v>1355.6899000000001</v>
      </c>
      <c r="M379" s="1">
        <v>2268.11</v>
      </c>
      <c r="N379" s="1">
        <v>6.6924999999999999</v>
      </c>
      <c r="O379" s="1">
        <v>1.5969</v>
      </c>
      <c r="P379" s="1">
        <f t="shared" si="34"/>
        <v>1319.466005</v>
      </c>
      <c r="Q379" s="1">
        <f t="shared" si="35"/>
        <v>349.76467839380473</v>
      </c>
      <c r="R379" s="1">
        <f t="shared" si="36"/>
        <v>1.6199714285714282</v>
      </c>
    </row>
    <row r="380" spans="11:18" x14ac:dyDescent="0.2">
      <c r="K380">
        <v>41081</v>
      </c>
      <c r="L380" s="1">
        <v>1325.51</v>
      </c>
      <c r="M380" s="1">
        <v>2346.6799999999998</v>
      </c>
      <c r="N380" s="1">
        <v>6.7797999999999998</v>
      </c>
      <c r="O380" s="1">
        <v>1.5490999999999999</v>
      </c>
      <c r="P380" s="1">
        <f t="shared" si="34"/>
        <v>1319.798505</v>
      </c>
      <c r="Q380" s="1">
        <f t="shared" si="35"/>
        <v>348.90090084766535</v>
      </c>
      <c r="R380" s="1">
        <f t="shared" si="36"/>
        <v>1.6147285714285715</v>
      </c>
    </row>
    <row r="381" spans="11:18" x14ac:dyDescent="0.2">
      <c r="K381">
        <v>41082</v>
      </c>
      <c r="L381" s="1">
        <v>1335.02</v>
      </c>
      <c r="M381" s="1">
        <v>2369.2199999999998</v>
      </c>
      <c r="N381" s="1">
        <v>6.6631</v>
      </c>
      <c r="O381" s="1">
        <v>1.5117</v>
      </c>
      <c r="P381" s="1">
        <f t="shared" si="34"/>
        <v>1320.5154999999997</v>
      </c>
      <c r="Q381" s="1">
        <f t="shared" si="35"/>
        <v>348.71019485904429</v>
      </c>
      <c r="R381" s="1">
        <f t="shared" si="36"/>
        <v>1.6086761904761904</v>
      </c>
    </row>
    <row r="382" spans="11:18" x14ac:dyDescent="0.2">
      <c r="K382">
        <v>41085</v>
      </c>
      <c r="L382" s="1">
        <v>1313.72</v>
      </c>
      <c r="M382" s="1">
        <v>2413.8000000000002</v>
      </c>
      <c r="N382" s="1">
        <v>6.7782</v>
      </c>
      <c r="O382" s="1">
        <v>1.5015000000000001</v>
      </c>
      <c r="P382" s="1">
        <f t="shared" si="34"/>
        <v>1320.3105049999999</v>
      </c>
      <c r="Q382" s="1">
        <f t="shared" si="35"/>
        <v>348.83756419662512</v>
      </c>
      <c r="R382" s="1">
        <f t="shared" si="36"/>
        <v>1.6023047619047617</v>
      </c>
    </row>
    <row r="383" spans="11:18" x14ac:dyDescent="0.2">
      <c r="K383">
        <v>41086</v>
      </c>
      <c r="L383" s="1">
        <v>1319.99</v>
      </c>
      <c r="M383" s="1">
        <v>2426.56</v>
      </c>
      <c r="N383" s="1">
        <v>6.7228000000000003</v>
      </c>
      <c r="O383" s="1">
        <v>1.5166999999999999</v>
      </c>
      <c r="P383" s="1">
        <f t="shared" si="34"/>
        <v>1320.2952428571427</v>
      </c>
      <c r="Q383" s="1">
        <f t="shared" si="35"/>
        <v>349.35227940159984</v>
      </c>
      <c r="R383" s="1">
        <f t="shared" si="36"/>
        <v>1.5990047619047618</v>
      </c>
    </row>
    <row r="384" spans="11:18" x14ac:dyDescent="0.2">
      <c r="K384">
        <v>41087</v>
      </c>
      <c r="L384" s="1">
        <v>1331.85</v>
      </c>
      <c r="M384" s="1">
        <v>2381</v>
      </c>
      <c r="N384" s="1">
        <v>6.7183000000000002</v>
      </c>
      <c r="O384" s="1">
        <v>1.4742999999999999</v>
      </c>
      <c r="P384" s="1">
        <f t="shared" si="34"/>
        <v>1320.2681</v>
      </c>
      <c r="Q384" s="1">
        <f t="shared" si="35"/>
        <v>349.22068821847245</v>
      </c>
      <c r="R384" s="1">
        <f t="shared" si="36"/>
        <v>1.5899619047619049</v>
      </c>
    </row>
    <row r="385" spans="11:18" x14ac:dyDescent="0.2">
      <c r="K385">
        <v>41088</v>
      </c>
      <c r="L385" s="1">
        <v>1329.04</v>
      </c>
      <c r="M385" s="1">
        <v>2383.69</v>
      </c>
      <c r="N385" s="1">
        <v>6.6403999999999996</v>
      </c>
      <c r="O385" s="1">
        <v>1.4876</v>
      </c>
      <c r="P385" s="1">
        <f t="shared" si="34"/>
        <v>1321.0166761904763</v>
      </c>
      <c r="Q385" s="1">
        <f t="shared" si="35"/>
        <v>349.51698472921942</v>
      </c>
      <c r="R385" s="1">
        <f t="shared" si="36"/>
        <v>1.5849571428571427</v>
      </c>
    </row>
    <row r="386" spans="11:18" x14ac:dyDescent="0.2">
      <c r="K386">
        <v>41089</v>
      </c>
      <c r="L386" s="1">
        <v>1362.16</v>
      </c>
      <c r="M386" s="1">
        <v>2317.34</v>
      </c>
      <c r="N386" s="1">
        <v>6.6451000000000002</v>
      </c>
      <c r="O386" s="1">
        <v>1.4723999999999999</v>
      </c>
      <c r="P386" s="1">
        <f t="shared" si="34"/>
        <v>1323.4847714285715</v>
      </c>
      <c r="Q386" s="1">
        <f t="shared" si="35"/>
        <v>349.51853484911328</v>
      </c>
      <c r="R386" s="1">
        <f t="shared" si="36"/>
        <v>1.5768809523809524</v>
      </c>
    </row>
    <row r="387" spans="11:18" x14ac:dyDescent="0.2">
      <c r="K387">
        <v>41092</v>
      </c>
      <c r="L387" s="1">
        <v>1365.51</v>
      </c>
      <c r="M387" s="1">
        <v>2361.96</v>
      </c>
      <c r="N387" s="1">
        <v>6.5787000000000004</v>
      </c>
      <c r="O387" s="1">
        <v>1.5078</v>
      </c>
      <c r="P387" s="1">
        <f t="shared" si="34"/>
        <v>1327.6495333333335</v>
      </c>
      <c r="Q387" s="1">
        <f t="shared" si="35"/>
        <v>350.19668132845351</v>
      </c>
      <c r="R387" s="1">
        <f t="shared" si="36"/>
        <v>1.5735714285714286</v>
      </c>
    </row>
    <row r="388" spans="11:18" x14ac:dyDescent="0.2">
      <c r="K388">
        <v>41093</v>
      </c>
      <c r="L388" s="1">
        <v>1374.02</v>
      </c>
      <c r="M388" s="1">
        <v>2350.96</v>
      </c>
      <c r="N388" s="1">
        <v>6.5328999999999997</v>
      </c>
      <c r="O388" s="1">
        <v>1.4942</v>
      </c>
      <c r="P388" s="1">
        <f t="shared" si="34"/>
        <v>1332.2133380952382</v>
      </c>
      <c r="Q388" s="1">
        <f t="shared" si="35"/>
        <v>350.94507446194604</v>
      </c>
      <c r="R388" s="1">
        <f t="shared" si="36"/>
        <v>1.5697809523809525</v>
      </c>
    </row>
    <row r="389" spans="11:18" x14ac:dyDescent="0.2">
      <c r="K389">
        <v>41094</v>
      </c>
      <c r="M389" s="1">
        <v>2381.38</v>
      </c>
      <c r="N389" s="1">
        <v>6.5807000000000002</v>
      </c>
      <c r="O389" s="1">
        <v>1.5077</v>
      </c>
      <c r="P389" s="1">
        <f t="shared" si="34"/>
        <v>1334.5490050000001</v>
      </c>
      <c r="Q389" s="1">
        <f t="shared" si="35"/>
        <v>351.62998029491962</v>
      </c>
      <c r="R389" s="1">
        <f t="shared" si="36"/>
        <v>1.5644476190476191</v>
      </c>
    </row>
    <row r="390" spans="11:18" x14ac:dyDescent="0.2">
      <c r="K390">
        <v>41095</v>
      </c>
      <c r="L390" s="1">
        <v>1367.58</v>
      </c>
      <c r="M390" s="1">
        <v>2385.09</v>
      </c>
      <c r="N390" s="1">
        <v>6.6787999999999998</v>
      </c>
      <c r="O390" s="1">
        <v>1.4567000000000001</v>
      </c>
      <c r="P390" s="1">
        <f t="shared" si="34"/>
        <v>1337.1715049999998</v>
      </c>
      <c r="Q390" s="1">
        <f t="shared" si="35"/>
        <v>352.08413323612274</v>
      </c>
      <c r="R390" s="1">
        <f t="shared" si="36"/>
        <v>1.5549000000000002</v>
      </c>
    </row>
    <row r="391" spans="11:18" x14ac:dyDescent="0.2">
      <c r="K391">
        <v>41096</v>
      </c>
      <c r="L391" s="1">
        <v>1354.6801</v>
      </c>
      <c r="M391" s="1">
        <v>2403.6</v>
      </c>
      <c r="N391" s="1">
        <v>6.7427000000000001</v>
      </c>
      <c r="O391" s="1">
        <v>1.4262999999999999</v>
      </c>
      <c r="P391" s="1">
        <f t="shared" si="34"/>
        <v>1339.1560100000002</v>
      </c>
      <c r="Q391" s="1">
        <f t="shared" si="35"/>
        <v>352.52842674633729</v>
      </c>
      <c r="R391" s="1">
        <f t="shared" si="36"/>
        <v>1.5458571428571428</v>
      </c>
    </row>
    <row r="392" spans="11:18" x14ac:dyDescent="0.2">
      <c r="K392">
        <v>41099</v>
      </c>
      <c r="L392" s="1">
        <v>1352.46</v>
      </c>
      <c r="M392" s="1">
        <v>2496.67</v>
      </c>
      <c r="N392" s="1">
        <v>6.8894000000000002</v>
      </c>
      <c r="O392" s="1">
        <v>1.3875</v>
      </c>
      <c r="P392" s="1">
        <f t="shared" si="34"/>
        <v>1340.4960099999998</v>
      </c>
      <c r="Q392" s="1">
        <f t="shared" si="35"/>
        <v>352.7640781586378</v>
      </c>
      <c r="R392" s="1">
        <f t="shared" si="36"/>
        <v>1.5322047619047618</v>
      </c>
    </row>
    <row r="393" spans="11:18" x14ac:dyDescent="0.2">
      <c r="K393">
        <v>41100</v>
      </c>
      <c r="L393" s="1">
        <v>1341.47</v>
      </c>
      <c r="M393" s="1">
        <v>2502.54</v>
      </c>
      <c r="N393" s="1">
        <v>6.7134999999999998</v>
      </c>
      <c r="O393" s="1">
        <v>1.3975</v>
      </c>
      <c r="P393" s="1">
        <f t="shared" si="34"/>
        <v>1342.1230049999999</v>
      </c>
      <c r="Q393" s="1">
        <f t="shared" si="35"/>
        <v>354.01573915846711</v>
      </c>
      <c r="R393" s="1">
        <f t="shared" si="36"/>
        <v>1.522447619047619</v>
      </c>
    </row>
    <row r="394" spans="11:18" x14ac:dyDescent="0.2">
      <c r="K394">
        <v>41101</v>
      </c>
      <c r="L394" s="1">
        <v>1341.46</v>
      </c>
      <c r="M394" s="1">
        <v>2459.41</v>
      </c>
      <c r="N394" s="1">
        <v>6.6982999999999997</v>
      </c>
      <c r="O394" s="1">
        <v>1.4378</v>
      </c>
      <c r="P394" s="1">
        <f t="shared" si="34"/>
        <v>1342.9870000000001</v>
      </c>
      <c r="Q394" s="1">
        <f t="shared" si="35"/>
        <v>354.47696794831143</v>
      </c>
      <c r="R394" s="1">
        <f t="shared" si="36"/>
        <v>1.5134761904761906</v>
      </c>
    </row>
    <row r="395" spans="11:18" x14ac:dyDescent="0.2">
      <c r="K395">
        <v>41102</v>
      </c>
      <c r="L395" s="1">
        <v>1334.76</v>
      </c>
      <c r="M395" s="1">
        <v>2436.79</v>
      </c>
      <c r="N395" s="1">
        <v>6.7709999999999999</v>
      </c>
      <c r="O395" s="1">
        <v>1.5463</v>
      </c>
      <c r="P395" s="1">
        <f t="shared" si="34"/>
        <v>1343.9809999999998</v>
      </c>
      <c r="Q395" s="1">
        <f t="shared" si="35"/>
        <v>354.74361327238626</v>
      </c>
      <c r="R395" s="1">
        <f t="shared" si="36"/>
        <v>1.5100761904761903</v>
      </c>
    </row>
    <row r="396" spans="11:18" x14ac:dyDescent="0.2">
      <c r="K396">
        <v>41103</v>
      </c>
      <c r="L396" s="1">
        <v>1356.78</v>
      </c>
      <c r="M396" s="1">
        <v>2387.77</v>
      </c>
      <c r="N396" s="1">
        <v>6.6938000000000004</v>
      </c>
      <c r="O396" s="1">
        <v>1.5019</v>
      </c>
      <c r="P396" s="1">
        <f t="shared" si="34"/>
        <v>1345.3649999999998</v>
      </c>
      <c r="Q396" s="1">
        <f t="shared" si="35"/>
        <v>354.75536294013625</v>
      </c>
      <c r="R396" s="1">
        <f t="shared" si="36"/>
        <v>1.5065095238095236</v>
      </c>
    </row>
    <row r="397" spans="11:18" x14ac:dyDescent="0.2">
      <c r="K397">
        <v>41106</v>
      </c>
      <c r="L397" s="1">
        <v>1353.64</v>
      </c>
      <c r="M397" s="1">
        <v>2398.8200000000002</v>
      </c>
      <c r="N397" s="1">
        <v>6.7949999999999999</v>
      </c>
      <c r="O397" s="1">
        <v>1.4679</v>
      </c>
      <c r="P397" s="1">
        <f t="shared" si="34"/>
        <v>1345.905</v>
      </c>
      <c r="Q397" s="1">
        <f t="shared" si="35"/>
        <v>355.6694734986151</v>
      </c>
      <c r="R397" s="1">
        <f t="shared" si="36"/>
        <v>1.4980809523809524</v>
      </c>
    </row>
    <row r="398" spans="11:18" x14ac:dyDescent="0.2">
      <c r="K398">
        <v>41107</v>
      </c>
      <c r="L398" s="1">
        <v>1363.67</v>
      </c>
      <c r="M398" s="1">
        <v>2433.29</v>
      </c>
      <c r="N398" s="1">
        <v>6.8006000000000002</v>
      </c>
      <c r="O398" s="1">
        <v>1.524</v>
      </c>
      <c r="P398" s="1">
        <f t="shared" si="34"/>
        <v>1346.8494999999998</v>
      </c>
      <c r="Q398" s="1">
        <f t="shared" si="35"/>
        <v>356.49808659379602</v>
      </c>
      <c r="R398" s="1">
        <f t="shared" si="36"/>
        <v>1.495009523809524</v>
      </c>
    </row>
    <row r="399" spans="11:18" x14ac:dyDescent="0.2">
      <c r="K399">
        <v>41108</v>
      </c>
      <c r="L399" s="1">
        <v>1372.78</v>
      </c>
      <c r="M399" s="1">
        <v>2435.96</v>
      </c>
      <c r="N399" s="1">
        <v>6.8616000000000001</v>
      </c>
      <c r="O399" s="1">
        <v>1.4779</v>
      </c>
      <c r="P399" s="1">
        <f t="shared" si="34"/>
        <v>1347.5894999999996</v>
      </c>
      <c r="Q399" s="1">
        <f t="shared" si="35"/>
        <v>357.08355677371941</v>
      </c>
      <c r="R399" s="1">
        <f t="shared" si="36"/>
        <v>1.4877952380952384</v>
      </c>
    </row>
    <row r="400" spans="11:18" x14ac:dyDescent="0.2">
      <c r="K400">
        <v>41109</v>
      </c>
      <c r="L400" s="1">
        <v>1376.51</v>
      </c>
      <c r="M400" s="1">
        <v>2420.41</v>
      </c>
      <c r="N400" s="1">
        <v>6.8772000000000002</v>
      </c>
      <c r="O400" s="1">
        <v>1.5630999999999999</v>
      </c>
      <c r="P400" s="1">
        <f t="shared" si="34"/>
        <v>1348.6305049999996</v>
      </c>
      <c r="Q400" s="1">
        <f t="shared" si="35"/>
        <v>357.69524212978143</v>
      </c>
      <c r="R400" s="1">
        <f t="shared" si="36"/>
        <v>1.4861857142857142</v>
      </c>
    </row>
    <row r="401" spans="11:18" x14ac:dyDescent="0.2">
      <c r="K401">
        <v>41110</v>
      </c>
      <c r="L401" s="1">
        <v>1362.66</v>
      </c>
      <c r="M401" s="1">
        <v>2400.31</v>
      </c>
      <c r="N401" s="1">
        <v>6.9320000000000004</v>
      </c>
      <c r="O401" s="1">
        <v>1.5664</v>
      </c>
      <c r="P401" s="1">
        <f t="shared" si="34"/>
        <v>1350.4880049999997</v>
      </c>
      <c r="Q401" s="1">
        <f t="shared" si="35"/>
        <v>357.68950161378098</v>
      </c>
      <c r="R401" s="1">
        <f t="shared" si="36"/>
        <v>1.4870095238095236</v>
      </c>
    </row>
    <row r="402" spans="11:18" x14ac:dyDescent="0.2">
      <c r="K402">
        <v>41113</v>
      </c>
      <c r="L402" s="1">
        <v>1350.52</v>
      </c>
      <c r="M402" s="1">
        <v>2399.58</v>
      </c>
      <c r="N402" s="1">
        <v>6.9634999999999998</v>
      </c>
      <c r="O402" s="1">
        <v>1.6283000000000001</v>
      </c>
      <c r="P402" s="1">
        <f t="shared" si="34"/>
        <v>1351.2630049999998</v>
      </c>
      <c r="Q402" s="1">
        <f t="shared" si="35"/>
        <v>357.14513697396796</v>
      </c>
      <c r="R402" s="1">
        <f t="shared" si="36"/>
        <v>1.4925619047619048</v>
      </c>
    </row>
    <row r="403" spans="11:18" x14ac:dyDescent="0.2">
      <c r="K403">
        <v>41114</v>
      </c>
      <c r="L403" s="1">
        <v>1338.3100999999999</v>
      </c>
      <c r="M403" s="1">
        <v>2375.64</v>
      </c>
      <c r="N403" s="1">
        <v>6.8895999999999997</v>
      </c>
      <c r="O403" s="1">
        <v>1.6491</v>
      </c>
      <c r="P403" s="1">
        <f t="shared" si="34"/>
        <v>1352.4925099999996</v>
      </c>
      <c r="Q403" s="1">
        <f t="shared" si="35"/>
        <v>356.59516009423822</v>
      </c>
      <c r="R403" s="1">
        <f t="shared" si="36"/>
        <v>1.4995904761904761</v>
      </c>
    </row>
    <row r="404" spans="11:18" x14ac:dyDescent="0.2">
      <c r="K404">
        <v>41115</v>
      </c>
      <c r="L404" s="1">
        <v>1337.89</v>
      </c>
      <c r="M404" s="1">
        <v>2396.7800000000002</v>
      </c>
      <c r="N404" s="1">
        <v>6.8342999999999998</v>
      </c>
      <c r="O404" s="1">
        <v>1.6880999999999999</v>
      </c>
      <c r="P404" s="1">
        <f t="shared" si="34"/>
        <v>1353.3875099999998</v>
      </c>
      <c r="Q404" s="1">
        <f t="shared" si="35"/>
        <v>356.10487783899021</v>
      </c>
      <c r="R404" s="1">
        <f t="shared" si="36"/>
        <v>1.5077523809523807</v>
      </c>
    </row>
    <row r="405" spans="11:18" x14ac:dyDescent="0.2">
      <c r="K405">
        <v>41116</v>
      </c>
      <c r="L405" s="1">
        <v>1360.02</v>
      </c>
      <c r="M405" s="1">
        <v>2422.92</v>
      </c>
      <c r="N405" s="1">
        <v>6.7812999999999999</v>
      </c>
      <c r="O405" s="1">
        <v>1.6573</v>
      </c>
      <c r="P405" s="1">
        <f t="shared" ref="P405:P468" si="37">+AVERAGE(L385:L405)</f>
        <v>1354.7960099999998</v>
      </c>
      <c r="Q405" s="1">
        <f t="shared" si="35"/>
        <v>356.2421952298937</v>
      </c>
      <c r="R405" s="1">
        <f t="shared" si="36"/>
        <v>1.5164666666666666</v>
      </c>
    </row>
    <row r="406" spans="11:18" x14ac:dyDescent="0.2">
      <c r="K406">
        <v>41117</v>
      </c>
      <c r="L406" s="1">
        <v>1385.97</v>
      </c>
      <c r="M406" s="1">
        <v>2451.69</v>
      </c>
      <c r="N406" s="1">
        <v>6.7046999999999999</v>
      </c>
      <c r="O406" s="1">
        <v>1.6641999999999999</v>
      </c>
      <c r="P406" s="1">
        <f t="shared" si="37"/>
        <v>1357.6425100000001</v>
      </c>
      <c r="Q406" s="1">
        <f t="shared" ref="Q406:Q469" si="38">+AVERAGE(M386:M406)/AVERAGE(N386:N406)</f>
        <v>356.55983494488419</v>
      </c>
      <c r="R406" s="1">
        <f t="shared" ref="R406:R469" si="39">AVERAGE(O386:O406)</f>
        <v>1.5248761904761903</v>
      </c>
    </row>
    <row r="407" spans="11:18" x14ac:dyDescent="0.2">
      <c r="K407">
        <v>41120</v>
      </c>
      <c r="L407" s="1">
        <v>1385.3</v>
      </c>
      <c r="M407" s="1">
        <v>2458.81</v>
      </c>
      <c r="N407" s="1">
        <v>6.7080000000000002</v>
      </c>
      <c r="O407" s="1">
        <v>1.7378</v>
      </c>
      <c r="P407" s="1">
        <f t="shared" si="37"/>
        <v>1358.7995100000001</v>
      </c>
      <c r="Q407" s="1">
        <f t="shared" si="38"/>
        <v>357.39799869884439</v>
      </c>
      <c r="R407" s="1">
        <f t="shared" si="39"/>
        <v>1.5375142857142856</v>
      </c>
    </row>
    <row r="408" spans="11:18" x14ac:dyDescent="0.2">
      <c r="K408">
        <v>41121</v>
      </c>
      <c r="L408" s="1">
        <v>1379.3199</v>
      </c>
      <c r="M408" s="1">
        <v>2381.2199999999998</v>
      </c>
      <c r="N408" s="1">
        <v>6.7186000000000003</v>
      </c>
      <c r="O408" s="1">
        <v>1.8154999999999999</v>
      </c>
      <c r="P408" s="1">
        <f t="shared" si="37"/>
        <v>1359.4900050000001</v>
      </c>
      <c r="Q408" s="1">
        <f t="shared" si="38"/>
        <v>357.18177501890369</v>
      </c>
      <c r="R408" s="1">
        <f t="shared" si="39"/>
        <v>1.5521666666666667</v>
      </c>
    </row>
    <row r="409" spans="11:18" x14ac:dyDescent="0.2">
      <c r="K409">
        <v>41122</v>
      </c>
      <c r="L409" s="1">
        <v>1375.14</v>
      </c>
      <c r="M409" s="1">
        <v>2410.85</v>
      </c>
      <c r="N409" s="1">
        <v>6.7664999999999997</v>
      </c>
      <c r="O409" s="1">
        <v>1.8346</v>
      </c>
      <c r="P409" s="1">
        <f t="shared" si="37"/>
        <v>1359.5460049999997</v>
      </c>
      <c r="Q409" s="1">
        <f t="shared" si="38"/>
        <v>357.0164134968058</v>
      </c>
      <c r="R409" s="1">
        <f t="shared" si="39"/>
        <v>1.5683761904761906</v>
      </c>
    </row>
    <row r="410" spans="11:18" x14ac:dyDescent="0.2">
      <c r="K410">
        <v>41123</v>
      </c>
      <c r="L410" s="1">
        <v>1365</v>
      </c>
      <c r="M410" s="1">
        <v>2430.37</v>
      </c>
      <c r="N410" s="1">
        <v>6.7439</v>
      </c>
      <c r="O410" s="1">
        <v>1.8105</v>
      </c>
      <c r="P410" s="1">
        <f t="shared" si="37"/>
        <v>1359.8057190476188</v>
      </c>
      <c r="Q410" s="1">
        <f t="shared" si="38"/>
        <v>356.95135458175707</v>
      </c>
      <c r="R410" s="1">
        <f t="shared" si="39"/>
        <v>1.5827952380952381</v>
      </c>
    </row>
    <row r="411" spans="11:18" x14ac:dyDescent="0.2">
      <c r="K411">
        <v>41124</v>
      </c>
      <c r="L411" s="1">
        <v>1390.99</v>
      </c>
      <c r="M411" s="1">
        <v>2420.2600000000002</v>
      </c>
      <c r="N411" s="1">
        <v>6.7263000000000002</v>
      </c>
      <c r="O411" s="1">
        <v>1.8052999999999999</v>
      </c>
      <c r="P411" s="1">
        <f t="shared" si="37"/>
        <v>1360.920480952381</v>
      </c>
      <c r="Q411" s="1">
        <f t="shared" si="38"/>
        <v>357.07907760788373</v>
      </c>
      <c r="R411" s="1">
        <f t="shared" si="39"/>
        <v>1.5993952380952381</v>
      </c>
    </row>
    <row r="412" spans="11:18" x14ac:dyDescent="0.2">
      <c r="K412">
        <v>41127</v>
      </c>
      <c r="L412" s="1">
        <v>1394.23</v>
      </c>
      <c r="M412" s="1">
        <v>2440.35</v>
      </c>
      <c r="N412" s="1">
        <v>6.6969000000000003</v>
      </c>
      <c r="O412" s="1">
        <v>1.7984</v>
      </c>
      <c r="P412" s="1">
        <f t="shared" si="37"/>
        <v>1362.8038095238098</v>
      </c>
      <c r="Q412" s="1">
        <f t="shared" si="38"/>
        <v>357.45156629210328</v>
      </c>
      <c r="R412" s="1">
        <f t="shared" si="39"/>
        <v>1.6171142857142857</v>
      </c>
    </row>
    <row r="413" spans="11:18" x14ac:dyDescent="0.2">
      <c r="K413">
        <v>41128</v>
      </c>
      <c r="L413" s="1">
        <v>1401.35</v>
      </c>
      <c r="M413" s="1">
        <v>2483.42</v>
      </c>
      <c r="N413" s="1">
        <v>6.6105</v>
      </c>
      <c r="O413" s="1">
        <v>1.6916</v>
      </c>
      <c r="P413" s="1">
        <f t="shared" si="37"/>
        <v>1365.1319047619047</v>
      </c>
      <c r="Q413" s="1">
        <f t="shared" si="38"/>
        <v>358.05909319959426</v>
      </c>
      <c r="R413" s="1">
        <f t="shared" si="39"/>
        <v>1.6315952380952381</v>
      </c>
    </row>
    <row r="414" spans="11:18" x14ac:dyDescent="0.2">
      <c r="K414">
        <v>41129</v>
      </c>
      <c r="L414" s="1">
        <v>1402.22</v>
      </c>
      <c r="M414" s="1">
        <v>2459.9499999999998</v>
      </c>
      <c r="N414" s="1">
        <v>6.5663999999999998</v>
      </c>
      <c r="O414" s="1">
        <v>1.6778999999999999</v>
      </c>
      <c r="P414" s="1">
        <f t="shared" si="37"/>
        <v>1368.0247619047618</v>
      </c>
      <c r="Q414" s="1">
        <f t="shared" si="38"/>
        <v>358.13001266357111</v>
      </c>
      <c r="R414" s="1">
        <f t="shared" si="39"/>
        <v>1.6449476190476191</v>
      </c>
    </row>
    <row r="415" spans="11:18" x14ac:dyDescent="0.2">
      <c r="K415">
        <v>41130</v>
      </c>
      <c r="L415" s="1">
        <v>1402.8</v>
      </c>
      <c r="M415" s="1">
        <v>2441.23</v>
      </c>
      <c r="N415" s="1">
        <v>6.3472999999999997</v>
      </c>
      <c r="O415" s="1">
        <v>1.6865000000000001</v>
      </c>
      <c r="P415" s="1">
        <f t="shared" si="37"/>
        <v>1370.9457142857143</v>
      </c>
      <c r="Q415" s="1">
        <f t="shared" si="38"/>
        <v>358.88834817933696</v>
      </c>
      <c r="R415" s="1">
        <f t="shared" si="39"/>
        <v>1.6567904761904766</v>
      </c>
    </row>
    <row r="416" spans="11:18" x14ac:dyDescent="0.2">
      <c r="K416">
        <v>41131</v>
      </c>
      <c r="L416" s="1">
        <v>1405.87</v>
      </c>
      <c r="M416" s="1">
        <v>2435.6999999999998</v>
      </c>
      <c r="N416" s="1">
        <v>6.3944000000000001</v>
      </c>
      <c r="O416" s="1">
        <v>1.6506000000000001</v>
      </c>
      <c r="P416" s="1">
        <f t="shared" si="37"/>
        <v>1374.3319047619048</v>
      </c>
      <c r="Q416" s="1">
        <f t="shared" si="38"/>
        <v>359.83640755690459</v>
      </c>
      <c r="R416" s="1">
        <f t="shared" si="39"/>
        <v>1.6617571428571429</v>
      </c>
    </row>
    <row r="417" spans="11:18" x14ac:dyDescent="0.2">
      <c r="K417">
        <v>41134</v>
      </c>
      <c r="L417" s="1">
        <v>1404.11</v>
      </c>
      <c r="M417" s="1">
        <v>2442.52</v>
      </c>
      <c r="N417" s="1">
        <v>6.415</v>
      </c>
      <c r="O417" s="1">
        <v>1.6335</v>
      </c>
      <c r="P417" s="1">
        <f t="shared" si="37"/>
        <v>1376.5857142857142</v>
      </c>
      <c r="Q417" s="1">
        <f t="shared" si="38"/>
        <v>360.93517064681976</v>
      </c>
      <c r="R417" s="1">
        <f t="shared" si="39"/>
        <v>1.6680238095238096</v>
      </c>
    </row>
    <row r="418" spans="11:18" x14ac:dyDescent="0.2">
      <c r="K418">
        <v>41135</v>
      </c>
      <c r="L418" s="1">
        <v>1403.9301</v>
      </c>
      <c r="M418" s="1">
        <v>2458.81</v>
      </c>
      <c r="N418" s="1">
        <v>6.4172000000000002</v>
      </c>
      <c r="O418" s="1">
        <v>1.6506000000000001</v>
      </c>
      <c r="P418" s="1">
        <f t="shared" si="37"/>
        <v>1378.980480952381</v>
      </c>
      <c r="Q418" s="1">
        <f t="shared" si="38"/>
        <v>362.33014909509933</v>
      </c>
      <c r="R418" s="1">
        <f t="shared" si="39"/>
        <v>1.6767238095238095</v>
      </c>
    </row>
    <row r="419" spans="11:18" x14ac:dyDescent="0.2">
      <c r="K419">
        <v>41136</v>
      </c>
      <c r="L419" s="1">
        <v>1405.53</v>
      </c>
      <c r="M419" s="1">
        <v>2460.7199999999998</v>
      </c>
      <c r="N419" s="1">
        <v>6.5496999999999996</v>
      </c>
      <c r="O419" s="1">
        <v>1.6233</v>
      </c>
      <c r="P419" s="1">
        <f t="shared" si="37"/>
        <v>1380.9738142857143</v>
      </c>
      <c r="Q419" s="1">
        <f t="shared" si="38"/>
        <v>363.17238758221237</v>
      </c>
      <c r="R419" s="1">
        <f t="shared" si="39"/>
        <v>1.6814523809523809</v>
      </c>
    </row>
    <row r="420" spans="11:18" x14ac:dyDescent="0.2">
      <c r="K420">
        <v>41137</v>
      </c>
      <c r="L420" s="1">
        <v>1415.51</v>
      </c>
      <c r="M420" s="1">
        <v>2447.2600000000002</v>
      </c>
      <c r="N420" s="1">
        <v>6.5232999999999999</v>
      </c>
      <c r="O420" s="1">
        <v>1.5484</v>
      </c>
      <c r="P420" s="1">
        <f t="shared" si="37"/>
        <v>1383.0085761904761</v>
      </c>
      <c r="Q420" s="1">
        <f t="shared" si="38"/>
        <v>364.1295429867028</v>
      </c>
      <c r="R420" s="1">
        <f t="shared" si="39"/>
        <v>1.6848095238095242</v>
      </c>
    </row>
    <row r="421" spans="11:18" x14ac:dyDescent="0.2">
      <c r="K421">
        <v>41138</v>
      </c>
      <c r="L421" s="1">
        <v>1418.16</v>
      </c>
      <c r="M421" s="1">
        <v>2445.44</v>
      </c>
      <c r="N421" s="1">
        <v>6.4912000000000001</v>
      </c>
      <c r="O421" s="1">
        <v>1.5722</v>
      </c>
      <c r="P421" s="1">
        <f t="shared" si="37"/>
        <v>1384.9919095238095</v>
      </c>
      <c r="Q421" s="1">
        <f t="shared" si="38"/>
        <v>365.31414230587075</v>
      </c>
      <c r="R421" s="1">
        <f t="shared" si="39"/>
        <v>1.6852428571428573</v>
      </c>
    </row>
    <row r="422" spans="11:18" x14ac:dyDescent="0.2">
      <c r="K422">
        <v>41141</v>
      </c>
      <c r="L422" s="1">
        <v>1418.13</v>
      </c>
      <c r="M422" s="1">
        <v>2424.0300000000002</v>
      </c>
      <c r="N422" s="1">
        <v>6.6033999999999997</v>
      </c>
      <c r="O422" s="1">
        <v>1.5960000000000001</v>
      </c>
      <c r="P422" s="1">
        <f t="shared" si="37"/>
        <v>1387.6333380952381</v>
      </c>
      <c r="Q422" s="1">
        <f t="shared" si="38"/>
        <v>366.34505062673884</v>
      </c>
      <c r="R422" s="1">
        <f t="shared" si="39"/>
        <v>1.6866523809523812</v>
      </c>
    </row>
    <row r="423" spans="11:18" x14ac:dyDescent="0.2">
      <c r="K423">
        <v>41142</v>
      </c>
      <c r="L423" s="1">
        <v>1413.17</v>
      </c>
      <c r="M423" s="1">
        <v>2408.38</v>
      </c>
      <c r="N423" s="1">
        <v>6.5471000000000004</v>
      </c>
      <c r="O423" s="1">
        <v>1.6780999999999999</v>
      </c>
      <c r="P423" s="1">
        <f t="shared" si="37"/>
        <v>1390.6166714285712</v>
      </c>
      <c r="Q423" s="1">
        <f t="shared" si="38"/>
        <v>367.50551657273365</v>
      </c>
      <c r="R423" s="1">
        <f t="shared" si="39"/>
        <v>1.6890238095238099</v>
      </c>
    </row>
    <row r="424" spans="11:18" x14ac:dyDescent="0.2">
      <c r="K424">
        <v>41143</v>
      </c>
      <c r="L424" s="1">
        <v>1413.49</v>
      </c>
      <c r="M424" s="1">
        <v>2402.56</v>
      </c>
      <c r="N424" s="1">
        <v>6.5259</v>
      </c>
      <c r="O424" s="1">
        <v>1.6677999999999999</v>
      </c>
      <c r="P424" s="1">
        <f t="shared" si="37"/>
        <v>1394.1966666666667</v>
      </c>
      <c r="Q424" s="1">
        <f t="shared" si="38"/>
        <v>368.66351438178884</v>
      </c>
      <c r="R424" s="1">
        <f t="shared" si="39"/>
        <v>1.6899142857142859</v>
      </c>
    </row>
    <row r="425" spans="11:18" x14ac:dyDescent="0.2">
      <c r="K425">
        <v>41144</v>
      </c>
      <c r="L425" s="1">
        <v>1402.08</v>
      </c>
      <c r="M425" s="1">
        <v>2379.3000000000002</v>
      </c>
      <c r="N425" s="1">
        <v>6.5746000000000002</v>
      </c>
      <c r="O425" s="1">
        <v>1.6540999999999999</v>
      </c>
      <c r="P425" s="1">
        <f t="shared" si="37"/>
        <v>1397.2533333333333</v>
      </c>
      <c r="Q425" s="1">
        <f t="shared" si="38"/>
        <v>369.22894080146108</v>
      </c>
      <c r="R425" s="1">
        <f t="shared" si="39"/>
        <v>1.6882952380952381</v>
      </c>
    </row>
    <row r="426" spans="11:18" x14ac:dyDescent="0.2">
      <c r="K426">
        <v>41145</v>
      </c>
      <c r="L426" s="1">
        <v>1411.13</v>
      </c>
      <c r="M426" s="1">
        <v>2382.25</v>
      </c>
      <c r="N426" s="1">
        <v>6.6009000000000002</v>
      </c>
      <c r="O426" s="1">
        <v>1.7004999999999999</v>
      </c>
      <c r="P426" s="1">
        <f t="shared" si="37"/>
        <v>1399.6871428571426</v>
      </c>
      <c r="Q426" s="1">
        <f t="shared" si="38"/>
        <v>369.41658865760263</v>
      </c>
      <c r="R426" s="1">
        <f t="shared" si="39"/>
        <v>1.6903523809523808</v>
      </c>
    </row>
    <row r="427" spans="11:18" x14ac:dyDescent="0.2">
      <c r="K427">
        <v>41148</v>
      </c>
      <c r="L427" s="1">
        <v>1410.4399000000001</v>
      </c>
      <c r="M427" s="1">
        <v>2405.14</v>
      </c>
      <c r="N427" s="1">
        <v>6.5871000000000004</v>
      </c>
      <c r="O427" s="1">
        <v>1.7576000000000001</v>
      </c>
      <c r="P427" s="1">
        <f t="shared" si="37"/>
        <v>1400.8523761904764</v>
      </c>
      <c r="Q427" s="1">
        <f t="shared" si="38"/>
        <v>369.3940956107337</v>
      </c>
      <c r="R427" s="1">
        <f t="shared" si="39"/>
        <v>1.6948000000000001</v>
      </c>
    </row>
    <row r="428" spans="11:18" x14ac:dyDescent="0.2">
      <c r="K428">
        <v>41149</v>
      </c>
      <c r="L428" s="1">
        <v>1409.3</v>
      </c>
      <c r="M428" s="1">
        <v>2381.96</v>
      </c>
      <c r="N428" s="1">
        <v>6.5468000000000002</v>
      </c>
      <c r="O428" s="1">
        <v>1.7230000000000001</v>
      </c>
      <c r="P428" s="1">
        <f t="shared" si="37"/>
        <v>1401.9952333333333</v>
      </c>
      <c r="Q428" s="1">
        <f t="shared" si="38"/>
        <v>369.26866396526361</v>
      </c>
      <c r="R428" s="1">
        <f t="shared" si="39"/>
        <v>1.6940952380952379</v>
      </c>
    </row>
    <row r="429" spans="11:18" x14ac:dyDescent="0.2">
      <c r="K429">
        <v>41150</v>
      </c>
      <c r="L429" s="1">
        <v>1410.49</v>
      </c>
      <c r="M429" s="1">
        <v>2371.61</v>
      </c>
      <c r="N429" s="1">
        <v>6.5221999999999998</v>
      </c>
      <c r="O429" s="1">
        <v>1.8660000000000001</v>
      </c>
      <c r="P429" s="1">
        <f t="shared" si="37"/>
        <v>1403.4795238095237</v>
      </c>
      <c r="Q429" s="1">
        <f t="shared" si="38"/>
        <v>369.72537069004306</v>
      </c>
      <c r="R429" s="1">
        <f t="shared" si="39"/>
        <v>1.6964999999999997</v>
      </c>
    </row>
    <row r="430" spans="11:18" x14ac:dyDescent="0.2">
      <c r="K430">
        <v>41151</v>
      </c>
      <c r="L430" s="1">
        <v>1399.48</v>
      </c>
      <c r="M430" s="1">
        <v>2406.52</v>
      </c>
      <c r="N430" s="1">
        <v>6.5635000000000003</v>
      </c>
      <c r="O430" s="1">
        <v>1.8414999999999999</v>
      </c>
      <c r="P430" s="1">
        <f t="shared" si="37"/>
        <v>1404.6385714285718</v>
      </c>
      <c r="Q430" s="1">
        <f t="shared" si="38"/>
        <v>370.2395284456386</v>
      </c>
      <c r="R430" s="1">
        <f t="shared" si="39"/>
        <v>1.6968285714285718</v>
      </c>
    </row>
    <row r="431" spans="11:18" x14ac:dyDescent="0.2">
      <c r="K431">
        <v>41152</v>
      </c>
      <c r="L431" s="1">
        <v>1406.58</v>
      </c>
      <c r="M431" s="1">
        <v>2436.23</v>
      </c>
      <c r="N431" s="1">
        <v>6.5517000000000003</v>
      </c>
      <c r="O431" s="1">
        <v>1.8083</v>
      </c>
      <c r="P431" s="1">
        <f t="shared" si="37"/>
        <v>1406.6185714285714</v>
      </c>
      <c r="Q431" s="1">
        <f t="shared" si="38"/>
        <v>370.80023936855611</v>
      </c>
      <c r="R431" s="1">
        <f t="shared" si="39"/>
        <v>1.6967238095238095</v>
      </c>
    </row>
    <row r="432" spans="11:18" x14ac:dyDescent="0.2">
      <c r="K432">
        <v>41155</v>
      </c>
      <c r="M432" s="1">
        <v>2508.71</v>
      </c>
      <c r="N432" s="1">
        <v>6.5130999999999997</v>
      </c>
      <c r="O432" s="1">
        <v>1.7718</v>
      </c>
      <c r="P432" s="1">
        <f t="shared" si="37"/>
        <v>1407.4</v>
      </c>
      <c r="Q432" s="1">
        <f t="shared" si="38"/>
        <v>372.02157957596228</v>
      </c>
      <c r="R432" s="1">
        <f t="shared" si="39"/>
        <v>1.6951285714285715</v>
      </c>
    </row>
    <row r="433" spans="11:18" x14ac:dyDescent="0.2">
      <c r="K433">
        <v>41156</v>
      </c>
      <c r="L433" s="1">
        <v>1404.9399000000001</v>
      </c>
      <c r="M433" s="1">
        <v>2543.86</v>
      </c>
      <c r="N433" s="1">
        <v>6.5681000000000003</v>
      </c>
      <c r="O433" s="1">
        <v>1.764</v>
      </c>
      <c r="P433" s="1">
        <f t="shared" si="37"/>
        <v>1407.9354950000002</v>
      </c>
      <c r="Q433" s="1">
        <f t="shared" si="38"/>
        <v>373.12672512067638</v>
      </c>
      <c r="R433" s="1">
        <f t="shared" si="39"/>
        <v>1.6934904761904765</v>
      </c>
    </row>
    <row r="434" spans="11:18" x14ac:dyDescent="0.2">
      <c r="K434">
        <v>41157</v>
      </c>
      <c r="L434" s="1">
        <v>1403.4301</v>
      </c>
      <c r="M434" s="1">
        <v>2479.2399999999998</v>
      </c>
      <c r="N434" s="1">
        <v>6.5876999999999999</v>
      </c>
      <c r="O434" s="1">
        <v>1.7527999999999999</v>
      </c>
      <c r="P434" s="1">
        <f t="shared" si="37"/>
        <v>1408.0395000000001</v>
      </c>
      <c r="Q434" s="1">
        <f t="shared" si="38"/>
        <v>373.15831195810699</v>
      </c>
      <c r="R434" s="1">
        <f t="shared" si="39"/>
        <v>1.6964047619047622</v>
      </c>
    </row>
    <row r="435" spans="11:18" x14ac:dyDescent="0.2">
      <c r="K435">
        <v>41158</v>
      </c>
      <c r="L435" s="1">
        <v>1432.12</v>
      </c>
      <c r="M435" s="1">
        <v>2491.8200000000002</v>
      </c>
      <c r="N435" s="1">
        <v>6.4577999999999998</v>
      </c>
      <c r="O435" s="1">
        <v>1.7094</v>
      </c>
      <c r="P435" s="1">
        <f t="shared" si="37"/>
        <v>1409.5345</v>
      </c>
      <c r="Q435" s="1">
        <f t="shared" si="38"/>
        <v>373.68717491672021</v>
      </c>
      <c r="R435" s="1">
        <f t="shared" si="39"/>
        <v>1.6979047619047618</v>
      </c>
    </row>
    <row r="436" spans="11:18" x14ac:dyDescent="0.2">
      <c r="K436">
        <v>41159</v>
      </c>
      <c r="L436" s="1">
        <v>1437.92</v>
      </c>
      <c r="M436" s="1">
        <v>2493.85</v>
      </c>
      <c r="N436" s="1">
        <v>6.4172000000000002</v>
      </c>
      <c r="O436" s="1">
        <v>1.6661999999999999</v>
      </c>
      <c r="P436" s="1">
        <f t="shared" si="37"/>
        <v>1411.2905000000003</v>
      </c>
      <c r="Q436" s="1">
        <f t="shared" si="38"/>
        <v>373.88065967717085</v>
      </c>
      <c r="R436" s="1">
        <f t="shared" si="39"/>
        <v>1.6969380952380952</v>
      </c>
    </row>
    <row r="437" spans="11:18" x14ac:dyDescent="0.2">
      <c r="K437">
        <v>41162</v>
      </c>
      <c r="L437" s="1">
        <v>1429.08</v>
      </c>
      <c r="M437" s="1">
        <v>2500.79</v>
      </c>
      <c r="N437" s="1">
        <v>6.4469000000000003</v>
      </c>
      <c r="O437" s="1">
        <v>1.6094999999999999</v>
      </c>
      <c r="P437" s="1">
        <f t="shared" si="37"/>
        <v>1412.4510000000002</v>
      </c>
      <c r="Q437" s="1">
        <f t="shared" si="38"/>
        <v>374.21246854253394</v>
      </c>
      <c r="R437" s="1">
        <f t="shared" si="39"/>
        <v>1.6949809523809525</v>
      </c>
    </row>
    <row r="438" spans="11:18" x14ac:dyDescent="0.2">
      <c r="K438">
        <v>41163</v>
      </c>
      <c r="L438" s="1">
        <v>1433.5699</v>
      </c>
      <c r="M438" s="1">
        <v>2531.75</v>
      </c>
      <c r="N438" s="1">
        <v>6.4440999999999997</v>
      </c>
      <c r="O438" s="1">
        <v>1.6541999999999999</v>
      </c>
      <c r="P438" s="1">
        <f t="shared" si="37"/>
        <v>1413.9239950000001</v>
      </c>
      <c r="Q438" s="1">
        <f t="shared" si="38"/>
        <v>374.78413158249987</v>
      </c>
      <c r="R438" s="1">
        <f t="shared" si="39"/>
        <v>1.6959666666666662</v>
      </c>
    </row>
    <row r="439" spans="11:18" x14ac:dyDescent="0.2">
      <c r="K439">
        <v>41164</v>
      </c>
      <c r="L439" s="1">
        <v>1436.5600999999999</v>
      </c>
      <c r="M439" s="1">
        <v>2533.42</v>
      </c>
      <c r="N439" s="1">
        <v>6.4230999999999998</v>
      </c>
      <c r="O439" s="1">
        <v>1.6335</v>
      </c>
      <c r="P439" s="1">
        <f t="shared" si="37"/>
        <v>1415.5554950000001</v>
      </c>
      <c r="Q439" s="1">
        <f t="shared" si="38"/>
        <v>375.31241471804231</v>
      </c>
      <c r="R439" s="1">
        <f t="shared" si="39"/>
        <v>1.695152380952381</v>
      </c>
    </row>
    <row r="440" spans="11:18" x14ac:dyDescent="0.2">
      <c r="K440">
        <v>41165</v>
      </c>
      <c r="L440" s="1">
        <v>1459.99</v>
      </c>
      <c r="M440" s="1">
        <v>2461.0100000000002</v>
      </c>
      <c r="N440" s="1">
        <v>6.3940000000000001</v>
      </c>
      <c r="O440" s="1">
        <v>1.6249</v>
      </c>
      <c r="P440" s="1">
        <f t="shared" si="37"/>
        <v>1418.2784950000002</v>
      </c>
      <c r="Q440" s="1">
        <f t="shared" si="38"/>
        <v>375.74141809062331</v>
      </c>
      <c r="R440" s="1">
        <f t="shared" si="39"/>
        <v>1.6952285714285711</v>
      </c>
    </row>
    <row r="441" spans="11:18" x14ac:dyDescent="0.2">
      <c r="K441">
        <v>41166</v>
      </c>
      <c r="L441" s="1">
        <v>1465.77</v>
      </c>
      <c r="M441" s="1">
        <v>2494.1799999999998</v>
      </c>
      <c r="N441" s="1">
        <v>6.3628999999999998</v>
      </c>
      <c r="O441" s="1">
        <v>1.6197999999999999</v>
      </c>
      <c r="P441" s="1">
        <f t="shared" si="37"/>
        <v>1420.7914949999999</v>
      </c>
      <c r="Q441" s="1">
        <f t="shared" si="38"/>
        <v>376.52536800817376</v>
      </c>
      <c r="R441" s="1">
        <f t="shared" si="39"/>
        <v>1.6986285714285709</v>
      </c>
    </row>
    <row r="442" spans="11:18" x14ac:dyDescent="0.2">
      <c r="K442">
        <v>41169</v>
      </c>
      <c r="L442" s="1">
        <v>1461.1899000000001</v>
      </c>
      <c r="M442" s="1">
        <v>2451.73</v>
      </c>
      <c r="N442" s="1">
        <v>6.4010999999999996</v>
      </c>
      <c r="O442" s="1">
        <v>1.6146</v>
      </c>
      <c r="P442" s="1">
        <f t="shared" si="37"/>
        <v>1422.94299</v>
      </c>
      <c r="Q442" s="1">
        <f t="shared" si="38"/>
        <v>376.81968278502802</v>
      </c>
      <c r="R442" s="1">
        <f t="shared" si="39"/>
        <v>1.700647619047619</v>
      </c>
    </row>
    <row r="443" spans="11:18" x14ac:dyDescent="0.2">
      <c r="K443">
        <v>41170</v>
      </c>
      <c r="L443" s="1">
        <v>1459.3199</v>
      </c>
      <c r="M443" s="1">
        <v>2458.46</v>
      </c>
      <c r="N443" s="1">
        <v>6.3642000000000003</v>
      </c>
      <c r="O443" s="1">
        <v>1.6732</v>
      </c>
      <c r="P443" s="1">
        <f t="shared" si="37"/>
        <v>1425.0024849999998</v>
      </c>
      <c r="Q443" s="1">
        <f t="shared" si="38"/>
        <v>377.73291788856312</v>
      </c>
      <c r="R443" s="1">
        <f t="shared" si="39"/>
        <v>1.7043238095238098</v>
      </c>
    </row>
    <row r="444" spans="11:18" x14ac:dyDescent="0.2">
      <c r="K444">
        <v>41171</v>
      </c>
      <c r="L444" s="1">
        <v>1461.05</v>
      </c>
      <c r="M444" s="1">
        <v>2464.7399999999998</v>
      </c>
      <c r="N444" s="1">
        <v>6.3536999999999999</v>
      </c>
      <c r="O444" s="1">
        <v>1.7427999999999999</v>
      </c>
      <c r="P444" s="1">
        <f t="shared" si="37"/>
        <v>1427.3964849999998</v>
      </c>
      <c r="Q444" s="1">
        <f t="shared" si="38"/>
        <v>378.68304472764163</v>
      </c>
      <c r="R444" s="1">
        <f t="shared" si="39"/>
        <v>1.7074047619047623</v>
      </c>
    </row>
    <row r="445" spans="11:18" x14ac:dyDescent="0.2">
      <c r="K445">
        <v>41172</v>
      </c>
      <c r="L445" s="1">
        <v>1460.26</v>
      </c>
      <c r="M445" s="1">
        <v>2455.81</v>
      </c>
      <c r="N445" s="1">
        <v>6.3391000000000002</v>
      </c>
      <c r="O445" s="1">
        <v>1.7132000000000001</v>
      </c>
      <c r="P445" s="1">
        <f t="shared" si="37"/>
        <v>1429.7349849999998</v>
      </c>
      <c r="Q445" s="1">
        <f t="shared" si="38"/>
        <v>379.59458843491899</v>
      </c>
      <c r="R445" s="1">
        <f t="shared" si="39"/>
        <v>1.7095666666666667</v>
      </c>
    </row>
    <row r="446" spans="11:18" x14ac:dyDescent="0.2">
      <c r="K446">
        <v>41173</v>
      </c>
      <c r="L446" s="1">
        <v>1460.15</v>
      </c>
      <c r="M446" s="1">
        <v>2469.42</v>
      </c>
      <c r="N446" s="1">
        <v>6.2976000000000001</v>
      </c>
      <c r="O446" s="1">
        <v>1.6741999999999999</v>
      </c>
      <c r="P446" s="1">
        <f t="shared" si="37"/>
        <v>1432.6384849999999</v>
      </c>
      <c r="Q446" s="1">
        <f t="shared" si="38"/>
        <v>381.03310083481404</v>
      </c>
      <c r="R446" s="1">
        <f t="shared" si="39"/>
        <v>1.7105238095238098</v>
      </c>
    </row>
    <row r="447" spans="11:18" x14ac:dyDescent="0.2">
      <c r="K447">
        <v>41176</v>
      </c>
      <c r="L447" s="1">
        <v>1456.89</v>
      </c>
      <c r="M447" s="1">
        <v>2485.7600000000002</v>
      </c>
      <c r="N447" s="1">
        <v>6.0998000000000001</v>
      </c>
      <c r="O447" s="1">
        <v>1.6698999999999999</v>
      </c>
      <c r="P447" s="1">
        <f t="shared" si="37"/>
        <v>1434.926485</v>
      </c>
      <c r="Q447" s="1">
        <f t="shared" si="38"/>
        <v>383.2102820357922</v>
      </c>
      <c r="R447" s="1">
        <f t="shared" si="39"/>
        <v>1.7090666666666667</v>
      </c>
    </row>
    <row r="448" spans="11:18" x14ac:dyDescent="0.2">
      <c r="K448">
        <v>41177</v>
      </c>
      <c r="L448" s="1">
        <v>1441.59</v>
      </c>
      <c r="M448" s="1">
        <v>2435.14</v>
      </c>
      <c r="N448" s="1">
        <v>6.3175999999999997</v>
      </c>
      <c r="O448" s="1">
        <v>1.6559999999999999</v>
      </c>
      <c r="P448" s="1">
        <f t="shared" si="37"/>
        <v>1436.4839900000002</v>
      </c>
      <c r="Q448" s="1">
        <f t="shared" si="38"/>
        <v>384.19770886152844</v>
      </c>
      <c r="R448" s="1">
        <f t="shared" si="39"/>
        <v>1.7042285714285714</v>
      </c>
    </row>
    <row r="449" spans="11:18" x14ac:dyDescent="0.2">
      <c r="K449">
        <v>41178</v>
      </c>
      <c r="L449" s="1">
        <v>1433.3199</v>
      </c>
      <c r="M449" s="1">
        <v>2387.81</v>
      </c>
      <c r="N449" s="1">
        <v>6.2983000000000002</v>
      </c>
      <c r="O449" s="1">
        <v>1.663</v>
      </c>
      <c r="P449" s="1">
        <f t="shared" si="37"/>
        <v>1437.6849849999999</v>
      </c>
      <c r="Q449" s="1">
        <f t="shared" si="38"/>
        <v>384.94978982910942</v>
      </c>
      <c r="R449" s="1">
        <f t="shared" si="39"/>
        <v>1.7013714285714285</v>
      </c>
    </row>
    <row r="450" spans="11:18" x14ac:dyDescent="0.2">
      <c r="K450">
        <v>41179</v>
      </c>
      <c r="L450" s="1">
        <v>1447.15</v>
      </c>
      <c r="M450" s="1">
        <v>2417.62</v>
      </c>
      <c r="N450" s="1">
        <v>6.3167</v>
      </c>
      <c r="O450" s="1">
        <v>1.7185999999999999</v>
      </c>
      <c r="P450" s="1">
        <f t="shared" si="37"/>
        <v>1439.517985</v>
      </c>
      <c r="Q450" s="1">
        <f t="shared" si="38"/>
        <v>385.87990323985895</v>
      </c>
      <c r="R450" s="1">
        <f t="shared" si="39"/>
        <v>1.6943523809523811</v>
      </c>
    </row>
    <row r="451" spans="11:18" x14ac:dyDescent="0.2">
      <c r="K451">
        <v>41180</v>
      </c>
      <c r="L451" s="1">
        <v>1440.67</v>
      </c>
      <c r="M451" s="1">
        <v>2400.13</v>
      </c>
      <c r="N451" s="1">
        <v>6.2976999999999999</v>
      </c>
      <c r="O451" s="1">
        <v>1.8185</v>
      </c>
      <c r="P451" s="1">
        <f t="shared" si="37"/>
        <v>1441.5774849999998</v>
      </c>
      <c r="Q451" s="1">
        <f t="shared" si="38"/>
        <v>386.59629176089214</v>
      </c>
      <c r="R451" s="1">
        <f t="shared" si="39"/>
        <v>1.6932571428571428</v>
      </c>
    </row>
    <row r="452" spans="11:18" x14ac:dyDescent="0.2">
      <c r="K452">
        <v>41183</v>
      </c>
      <c r="L452" s="1">
        <v>1444.49</v>
      </c>
      <c r="M452" s="1">
        <v>2405.08</v>
      </c>
      <c r="N452" s="1">
        <v>6.2893999999999997</v>
      </c>
      <c r="O452" s="1">
        <v>1.8344</v>
      </c>
      <c r="P452" s="1">
        <f t="shared" si="37"/>
        <v>1443.4729850000001</v>
      </c>
      <c r="Q452" s="1">
        <f t="shared" si="38"/>
        <v>387.12061562757253</v>
      </c>
      <c r="R452" s="1">
        <f t="shared" si="39"/>
        <v>1.6944999999999999</v>
      </c>
    </row>
    <row r="453" spans="11:18" x14ac:dyDescent="0.2">
      <c r="K453">
        <v>41184</v>
      </c>
      <c r="L453" s="1">
        <v>1445.75</v>
      </c>
      <c r="M453" s="1">
        <v>2427.33</v>
      </c>
      <c r="N453" s="1">
        <v>6.2804000000000002</v>
      </c>
      <c r="O453" s="1">
        <v>1.7633000000000001</v>
      </c>
      <c r="P453" s="1">
        <f t="shared" si="37"/>
        <v>1443.5814142857143</v>
      </c>
      <c r="Q453" s="1">
        <f t="shared" si="38"/>
        <v>387.18568094176482</v>
      </c>
      <c r="R453" s="1">
        <f t="shared" si="39"/>
        <v>1.6940952380952381</v>
      </c>
    </row>
    <row r="454" spans="11:18" x14ac:dyDescent="0.2">
      <c r="K454">
        <v>41185</v>
      </c>
      <c r="L454" s="1">
        <v>1450.99</v>
      </c>
      <c r="M454" s="1">
        <v>2471.54</v>
      </c>
      <c r="N454" s="1">
        <v>6.3181000000000003</v>
      </c>
      <c r="O454" s="1">
        <v>1.8133999999999999</v>
      </c>
      <c r="P454" s="1">
        <f t="shared" si="37"/>
        <v>1445.7742761904765</v>
      </c>
      <c r="Q454" s="1">
        <f t="shared" si="38"/>
        <v>387.36901475124228</v>
      </c>
      <c r="R454" s="1">
        <f t="shared" si="39"/>
        <v>1.696447619047619</v>
      </c>
    </row>
    <row r="455" spans="11:18" x14ac:dyDescent="0.2">
      <c r="K455">
        <v>41186</v>
      </c>
      <c r="L455" s="1">
        <v>1461.4</v>
      </c>
      <c r="M455" s="1">
        <v>2455.9299999999998</v>
      </c>
      <c r="N455" s="1">
        <v>6.2735000000000003</v>
      </c>
      <c r="O455" s="1">
        <v>1.7572000000000001</v>
      </c>
      <c r="P455" s="1">
        <f t="shared" si="37"/>
        <v>1448.5347476190477</v>
      </c>
      <c r="Q455" s="1">
        <f t="shared" si="38"/>
        <v>388.10780129916543</v>
      </c>
      <c r="R455" s="1">
        <f t="shared" si="39"/>
        <v>1.6966571428571424</v>
      </c>
    </row>
    <row r="456" spans="11:18" x14ac:dyDescent="0.2">
      <c r="K456">
        <v>41187</v>
      </c>
      <c r="L456" s="1">
        <v>1460.9301</v>
      </c>
      <c r="M456" s="1">
        <v>2428.0500000000002</v>
      </c>
      <c r="N456" s="1">
        <v>6.3128000000000002</v>
      </c>
      <c r="O456" s="1">
        <v>1.7888999999999999</v>
      </c>
      <c r="P456" s="1">
        <f t="shared" si="37"/>
        <v>1449.9066571428573</v>
      </c>
      <c r="Q456" s="1">
        <f t="shared" si="38"/>
        <v>388.05147307517132</v>
      </c>
      <c r="R456" s="1">
        <f t="shared" si="39"/>
        <v>1.7004428571428567</v>
      </c>
    </row>
    <row r="457" spans="11:18" x14ac:dyDescent="0.2">
      <c r="K457">
        <v>41190</v>
      </c>
      <c r="L457" s="1">
        <v>1455.88</v>
      </c>
      <c r="M457" s="1">
        <v>2457.16</v>
      </c>
      <c r="N457" s="1">
        <v>6.4397000000000002</v>
      </c>
      <c r="O457" s="1">
        <v>1.8232999999999999</v>
      </c>
      <c r="P457" s="1">
        <f t="shared" si="37"/>
        <v>1450.7618952380956</v>
      </c>
      <c r="Q457" s="1">
        <f t="shared" si="38"/>
        <v>387.71014205230762</v>
      </c>
      <c r="R457" s="1">
        <f t="shared" si="39"/>
        <v>1.7079238095238094</v>
      </c>
    </row>
    <row r="458" spans="11:18" x14ac:dyDescent="0.2">
      <c r="K458">
        <v>41191</v>
      </c>
      <c r="L458" s="1">
        <v>1441.48</v>
      </c>
      <c r="M458" s="1">
        <v>2368.96</v>
      </c>
      <c r="N458" s="1">
        <v>6.4100999999999999</v>
      </c>
      <c r="O458" s="1">
        <v>1.7451000000000001</v>
      </c>
      <c r="P458" s="1">
        <f t="shared" si="37"/>
        <v>1451.3523714285716</v>
      </c>
      <c r="Q458" s="1">
        <f t="shared" si="38"/>
        <v>386.82644047870502</v>
      </c>
      <c r="R458" s="1">
        <f t="shared" si="39"/>
        <v>1.7143809523809526</v>
      </c>
    </row>
    <row r="459" spans="11:18" x14ac:dyDescent="0.2">
      <c r="K459">
        <v>41192</v>
      </c>
      <c r="L459" s="1">
        <v>1432.5600999999999</v>
      </c>
      <c r="M459" s="1">
        <v>2377.79</v>
      </c>
      <c r="N459" s="1">
        <v>6.3808999999999996</v>
      </c>
      <c r="O459" s="1">
        <v>1.7189000000000001</v>
      </c>
      <c r="P459" s="1">
        <f t="shared" si="37"/>
        <v>1451.3042857142859</v>
      </c>
      <c r="Q459" s="1">
        <f t="shared" si="38"/>
        <v>385.85244719325379</v>
      </c>
      <c r="R459" s="1">
        <f t="shared" si="39"/>
        <v>1.7174619047619051</v>
      </c>
    </row>
    <row r="460" spans="11:18" x14ac:dyDescent="0.2">
      <c r="K460">
        <v>41193</v>
      </c>
      <c r="L460" s="1">
        <v>1432.84</v>
      </c>
      <c r="M460" s="1">
        <v>2376.4899999999998</v>
      </c>
      <c r="N460" s="1">
        <v>6.3833000000000002</v>
      </c>
      <c r="O460" s="1">
        <v>1.7189000000000001</v>
      </c>
      <c r="P460" s="1">
        <f t="shared" si="37"/>
        <v>1451.1271380952383</v>
      </c>
      <c r="Q460" s="1">
        <f t="shared" si="38"/>
        <v>384.78743467470696</v>
      </c>
      <c r="R460" s="1">
        <f t="shared" si="39"/>
        <v>1.7215285714285713</v>
      </c>
    </row>
    <row r="461" spans="11:18" x14ac:dyDescent="0.2">
      <c r="K461">
        <v>41194</v>
      </c>
      <c r="L461" s="1">
        <v>1428.59</v>
      </c>
      <c r="M461" s="1">
        <v>2380.33</v>
      </c>
      <c r="N461" s="1">
        <v>6.3868999999999998</v>
      </c>
      <c r="O461" s="1">
        <v>1.6900999999999999</v>
      </c>
      <c r="P461" s="1">
        <f t="shared" si="37"/>
        <v>1449.6319000000003</v>
      </c>
      <c r="Q461" s="1">
        <f t="shared" si="38"/>
        <v>384.2010234435067</v>
      </c>
      <c r="R461" s="1">
        <f t="shared" si="39"/>
        <v>1.7246333333333335</v>
      </c>
    </row>
    <row r="462" spans="11:18" x14ac:dyDescent="0.2">
      <c r="K462">
        <v>41197</v>
      </c>
      <c r="L462" s="1">
        <v>1440.13</v>
      </c>
      <c r="M462" s="1">
        <v>2332.8000000000002</v>
      </c>
      <c r="N462" s="1">
        <v>6.3608000000000002</v>
      </c>
      <c r="O462" s="1">
        <v>1.7242</v>
      </c>
      <c r="P462" s="1">
        <f t="shared" si="37"/>
        <v>1448.4109476190479</v>
      </c>
      <c r="Q462" s="1">
        <f t="shared" si="38"/>
        <v>382.99299512419731</v>
      </c>
      <c r="R462" s="1">
        <f t="shared" si="39"/>
        <v>1.7296047619047623</v>
      </c>
    </row>
    <row r="463" spans="11:18" x14ac:dyDescent="0.2">
      <c r="K463">
        <v>41198</v>
      </c>
      <c r="L463" s="1">
        <v>1454.92</v>
      </c>
      <c r="M463" s="1">
        <v>2320.5700000000002</v>
      </c>
      <c r="N463" s="1">
        <v>6.3132000000000001</v>
      </c>
      <c r="O463" s="1">
        <v>1.7146999999999999</v>
      </c>
      <c r="P463" s="1">
        <f t="shared" si="37"/>
        <v>1448.112380952381</v>
      </c>
      <c r="Q463" s="1">
        <f t="shared" si="38"/>
        <v>382.25903346889129</v>
      </c>
      <c r="R463" s="1">
        <f t="shared" si="39"/>
        <v>1.7343714285714291</v>
      </c>
    </row>
    <row r="464" spans="11:18" x14ac:dyDescent="0.2">
      <c r="K464">
        <v>41199</v>
      </c>
      <c r="L464" s="1">
        <v>1460.91</v>
      </c>
      <c r="M464" s="1">
        <v>2323.39</v>
      </c>
      <c r="N464" s="1">
        <v>6.3562000000000003</v>
      </c>
      <c r="O464" s="1">
        <v>1.6840999999999999</v>
      </c>
      <c r="P464" s="1">
        <f t="shared" si="37"/>
        <v>1448.1881000000003</v>
      </c>
      <c r="Q464" s="1">
        <f t="shared" si="38"/>
        <v>381.26516083471739</v>
      </c>
      <c r="R464" s="1">
        <f t="shared" si="39"/>
        <v>1.7348904761904766</v>
      </c>
    </row>
    <row r="465" spans="11:18" x14ac:dyDescent="0.2">
      <c r="K465">
        <v>41200</v>
      </c>
      <c r="L465" s="1">
        <v>1457.34</v>
      </c>
      <c r="M465" s="1">
        <v>2350.33</v>
      </c>
      <c r="N465" s="1">
        <v>6.4217000000000004</v>
      </c>
      <c r="O465" s="1">
        <v>1.7506999999999999</v>
      </c>
      <c r="P465" s="1">
        <f t="shared" si="37"/>
        <v>1448.0114333333336</v>
      </c>
      <c r="Q465" s="1">
        <f t="shared" si="38"/>
        <v>380.20915949427291</v>
      </c>
      <c r="R465" s="1">
        <f t="shared" si="39"/>
        <v>1.7352666666666672</v>
      </c>
    </row>
    <row r="466" spans="11:18" x14ac:dyDescent="0.2">
      <c r="K466">
        <v>41201</v>
      </c>
      <c r="L466" s="1">
        <v>1433.1899000000001</v>
      </c>
      <c r="M466" s="1">
        <v>2395.13</v>
      </c>
      <c r="N466" s="1">
        <v>6.4583000000000004</v>
      </c>
      <c r="O466" s="1">
        <v>1.6466000000000001</v>
      </c>
      <c r="P466" s="1">
        <f t="shared" si="37"/>
        <v>1446.7223809523809</v>
      </c>
      <c r="Q466" s="1">
        <f t="shared" si="38"/>
        <v>379.41223790155851</v>
      </c>
      <c r="R466" s="1">
        <f t="shared" si="39"/>
        <v>1.7320952380952386</v>
      </c>
    </row>
    <row r="467" spans="11:18" x14ac:dyDescent="0.2">
      <c r="K467">
        <v>41204</v>
      </c>
      <c r="L467" s="1">
        <v>1433.8199</v>
      </c>
      <c r="M467" s="1">
        <v>2394.85</v>
      </c>
      <c r="N467" s="1">
        <v>6.4572000000000003</v>
      </c>
      <c r="O467" s="1">
        <v>1.6148</v>
      </c>
      <c r="P467" s="1">
        <f t="shared" si="37"/>
        <v>1445.4685666666667</v>
      </c>
      <c r="Q467" s="1">
        <f t="shared" si="38"/>
        <v>378.39758328665209</v>
      </c>
      <c r="R467" s="1">
        <f t="shared" si="39"/>
        <v>1.729266666666667</v>
      </c>
    </row>
    <row r="468" spans="11:18" x14ac:dyDescent="0.2">
      <c r="K468">
        <v>41205</v>
      </c>
      <c r="L468" s="1">
        <v>1413.11</v>
      </c>
      <c r="M468" s="1">
        <v>2370.19</v>
      </c>
      <c r="N468" s="1">
        <v>6.4489999999999998</v>
      </c>
      <c r="O468" s="1">
        <v>1.6063000000000001</v>
      </c>
      <c r="P468" s="1">
        <f t="shared" si="37"/>
        <v>1443.3838047619047</v>
      </c>
      <c r="Q468" s="1">
        <f t="shared" si="38"/>
        <v>376.54240730727122</v>
      </c>
      <c r="R468" s="1">
        <f t="shared" si="39"/>
        <v>1.7262380952380956</v>
      </c>
    </row>
    <row r="469" spans="11:18" x14ac:dyDescent="0.2">
      <c r="K469">
        <v>41206</v>
      </c>
      <c r="L469" s="1">
        <v>1408.75</v>
      </c>
      <c r="M469" s="1">
        <v>2401.84</v>
      </c>
      <c r="N469" s="1">
        <v>6.4984999999999999</v>
      </c>
      <c r="O469" s="1">
        <v>1.5945</v>
      </c>
      <c r="P469" s="1">
        <f t="shared" ref="P469:P532" si="40">+AVERAGE(L449:L469)</f>
        <v>1441.8199952380951</v>
      </c>
      <c r="Q469" s="1">
        <f t="shared" si="38"/>
        <v>375.78388469342809</v>
      </c>
      <c r="R469" s="1">
        <f t="shared" si="39"/>
        <v>1.7233095238095235</v>
      </c>
    </row>
    <row r="470" spans="11:18" x14ac:dyDescent="0.2">
      <c r="K470">
        <v>41207</v>
      </c>
      <c r="L470" s="1">
        <v>1412.97</v>
      </c>
      <c r="M470" s="1">
        <v>2390.0500000000002</v>
      </c>
      <c r="N470" s="1">
        <v>6.4482999999999997</v>
      </c>
      <c r="O470" s="1">
        <v>1.5911</v>
      </c>
      <c r="P470" s="1">
        <f t="shared" si="40"/>
        <v>1440.8509523809525</v>
      </c>
      <c r="Q470" s="1">
        <f t="shared" ref="Q470:Q533" si="41">+AVERAGE(M450:M470)/AVERAGE(N450:N470)</f>
        <v>375.37950299097457</v>
      </c>
      <c r="R470" s="1">
        <f t="shared" ref="R470:R533" si="42">AVERAGE(O450:O470)</f>
        <v>1.719885714285714</v>
      </c>
    </row>
    <row r="471" spans="11:18" x14ac:dyDescent="0.2">
      <c r="K471">
        <v>41208</v>
      </c>
      <c r="L471" s="1">
        <v>1411.9399000000001</v>
      </c>
      <c r="M471" s="1">
        <v>2394.5100000000002</v>
      </c>
      <c r="N471" s="1">
        <v>6.5494000000000003</v>
      </c>
      <c r="O471" s="1">
        <v>1.5928</v>
      </c>
      <c r="P471" s="1">
        <f t="shared" si="40"/>
        <v>1439.174280952381</v>
      </c>
      <c r="Q471" s="1">
        <f t="shared" si="41"/>
        <v>374.55569361019178</v>
      </c>
      <c r="R471" s="1">
        <f t="shared" si="42"/>
        <v>1.7138952380952379</v>
      </c>
    </row>
    <row r="472" spans="11:18" x14ac:dyDescent="0.2">
      <c r="K472">
        <v>41211</v>
      </c>
      <c r="M472" s="1">
        <v>2354.0500000000002</v>
      </c>
      <c r="N472" s="1">
        <v>6.4316000000000004</v>
      </c>
      <c r="O472" s="1">
        <v>1.58</v>
      </c>
      <c r="P472" s="1">
        <f t="shared" si="40"/>
        <v>1439.0994950000002</v>
      </c>
      <c r="Q472" s="1">
        <f t="shared" si="41"/>
        <v>373.83871023019793</v>
      </c>
      <c r="R472" s="1">
        <f t="shared" si="42"/>
        <v>1.7025380952380951</v>
      </c>
    </row>
    <row r="473" spans="11:18" x14ac:dyDescent="0.2">
      <c r="K473">
        <v>41212</v>
      </c>
      <c r="M473" s="1">
        <v>2320.69</v>
      </c>
      <c r="N473" s="1">
        <v>6.3886000000000003</v>
      </c>
      <c r="O473" s="1">
        <v>1.6131</v>
      </c>
      <c r="P473" s="1">
        <f t="shared" si="40"/>
        <v>1438.8157842105265</v>
      </c>
      <c r="Q473" s="1">
        <f t="shared" si="41"/>
        <v>372.93433145843653</v>
      </c>
      <c r="R473" s="1">
        <f t="shared" si="42"/>
        <v>1.6919999999999997</v>
      </c>
    </row>
    <row r="474" spans="11:18" x14ac:dyDescent="0.2">
      <c r="K474">
        <v>41213</v>
      </c>
      <c r="L474" s="1">
        <v>1412.16</v>
      </c>
      <c r="M474" s="1">
        <v>2322.27</v>
      </c>
      <c r="N474" s="1">
        <v>6.6173999999999999</v>
      </c>
      <c r="O474" s="1">
        <v>1.6658999999999999</v>
      </c>
      <c r="P474" s="1">
        <f t="shared" si="40"/>
        <v>1437.0478894736843</v>
      </c>
      <c r="Q474" s="1">
        <f t="shared" si="41"/>
        <v>371.22078192127327</v>
      </c>
      <c r="R474" s="1">
        <f t="shared" si="42"/>
        <v>1.6873619047619048</v>
      </c>
    </row>
    <row r="475" spans="11:18" x14ac:dyDescent="0.2">
      <c r="K475">
        <v>41214</v>
      </c>
      <c r="L475" s="1">
        <v>1427.59</v>
      </c>
      <c r="M475" s="1">
        <v>2283.09</v>
      </c>
      <c r="N475" s="1">
        <v>6.6558999999999999</v>
      </c>
      <c r="O475" s="1">
        <v>1.6796</v>
      </c>
      <c r="P475" s="1">
        <f t="shared" si="40"/>
        <v>1435.8163105263159</v>
      </c>
      <c r="Q475" s="1">
        <f t="shared" si="41"/>
        <v>368.89586372064389</v>
      </c>
      <c r="R475" s="1">
        <f t="shared" si="42"/>
        <v>1.6809904761904759</v>
      </c>
    </row>
    <row r="476" spans="11:18" x14ac:dyDescent="0.2">
      <c r="K476">
        <v>41215</v>
      </c>
      <c r="L476" s="1">
        <v>1414.2</v>
      </c>
      <c r="M476" s="1">
        <v>2295.33</v>
      </c>
      <c r="N476" s="1">
        <v>6.8044000000000002</v>
      </c>
      <c r="O476" s="1">
        <v>1.6899</v>
      </c>
      <c r="P476" s="1">
        <f t="shared" si="40"/>
        <v>1433.3321000000001</v>
      </c>
      <c r="Q476" s="1">
        <f t="shared" si="41"/>
        <v>366.26572966304172</v>
      </c>
      <c r="R476" s="1">
        <f t="shared" si="42"/>
        <v>1.6777857142857142</v>
      </c>
    </row>
    <row r="477" spans="11:18" x14ac:dyDescent="0.2">
      <c r="K477">
        <v>41218</v>
      </c>
      <c r="L477" s="1">
        <v>1417.26</v>
      </c>
      <c r="M477" s="1">
        <v>2295.59</v>
      </c>
      <c r="N477" s="1">
        <v>6.8639999999999999</v>
      </c>
      <c r="O477" s="1">
        <v>1.6625000000000001</v>
      </c>
      <c r="P477" s="1">
        <f t="shared" si="40"/>
        <v>1431.0336736842105</v>
      </c>
      <c r="Q477" s="1">
        <f t="shared" si="41"/>
        <v>363.8086678415055</v>
      </c>
      <c r="R477" s="1">
        <f t="shared" si="42"/>
        <v>1.6717666666666668</v>
      </c>
    </row>
    <row r="478" spans="11:18" x14ac:dyDescent="0.2">
      <c r="K478">
        <v>41219</v>
      </c>
      <c r="L478" s="1">
        <v>1428.39</v>
      </c>
      <c r="M478" s="1">
        <v>2319.6999999999998</v>
      </c>
      <c r="N478" s="1">
        <v>6.8158000000000003</v>
      </c>
      <c r="O478" s="1">
        <v>1.6369</v>
      </c>
      <c r="P478" s="1">
        <f t="shared" si="40"/>
        <v>1429.5868315789476</v>
      </c>
      <c r="Q478" s="1">
        <f t="shared" si="41"/>
        <v>361.79851449049659</v>
      </c>
      <c r="R478" s="1">
        <f t="shared" si="42"/>
        <v>1.6628904761904764</v>
      </c>
    </row>
    <row r="479" spans="11:18" x14ac:dyDescent="0.2">
      <c r="K479">
        <v>41220</v>
      </c>
      <c r="L479" s="1">
        <v>1394.53</v>
      </c>
      <c r="M479" s="1">
        <v>2242.4</v>
      </c>
      <c r="N479" s="1">
        <v>6.9132999999999996</v>
      </c>
      <c r="O479" s="1">
        <v>1.6284000000000001</v>
      </c>
      <c r="P479" s="1">
        <f t="shared" si="40"/>
        <v>1427.1157789473684</v>
      </c>
      <c r="Q479" s="1">
        <f t="shared" si="41"/>
        <v>359.54509045691736</v>
      </c>
      <c r="R479" s="1">
        <f t="shared" si="42"/>
        <v>1.6573333333333338</v>
      </c>
    </row>
    <row r="480" spans="11:18" x14ac:dyDescent="0.2">
      <c r="K480">
        <v>41221</v>
      </c>
      <c r="L480" s="1">
        <v>1377.51</v>
      </c>
      <c r="M480" s="1">
        <v>2339.92</v>
      </c>
      <c r="N480" s="1">
        <v>7.0506000000000002</v>
      </c>
      <c r="O480" s="1">
        <v>1.6147</v>
      </c>
      <c r="P480" s="1">
        <f t="shared" si="40"/>
        <v>1424.2184052631576</v>
      </c>
      <c r="Q480" s="1">
        <f t="shared" si="41"/>
        <v>357.52032343101922</v>
      </c>
      <c r="R480" s="1">
        <f t="shared" si="42"/>
        <v>1.6523714285714288</v>
      </c>
    </row>
    <row r="481" spans="11:18" x14ac:dyDescent="0.2">
      <c r="K481">
        <v>41222</v>
      </c>
      <c r="L481" s="1">
        <v>1379.85</v>
      </c>
      <c r="M481" s="1">
        <v>2328.88</v>
      </c>
      <c r="N481" s="1">
        <v>6.9912999999999998</v>
      </c>
      <c r="O481" s="1">
        <v>1.6155999999999999</v>
      </c>
      <c r="P481" s="1">
        <f t="shared" si="40"/>
        <v>1421.4294578947367</v>
      </c>
      <c r="Q481" s="1">
        <f t="shared" si="41"/>
        <v>355.60338965394499</v>
      </c>
      <c r="R481" s="1">
        <f t="shared" si="42"/>
        <v>1.6474523809523813</v>
      </c>
    </row>
    <row r="482" spans="11:18" x14ac:dyDescent="0.2">
      <c r="K482">
        <v>41225</v>
      </c>
      <c r="L482" s="1">
        <v>1380.03</v>
      </c>
      <c r="M482" s="1">
        <v>2327.5</v>
      </c>
      <c r="N482" s="1">
        <v>7.0423</v>
      </c>
      <c r="O482" s="1">
        <v>1.6207</v>
      </c>
      <c r="P482" s="1">
        <f t="shared" si="40"/>
        <v>1418.8736684210521</v>
      </c>
      <c r="Q482" s="1">
        <f t="shared" si="41"/>
        <v>353.54494779239064</v>
      </c>
      <c r="R482" s="1">
        <f t="shared" si="42"/>
        <v>1.6441476190476192</v>
      </c>
    </row>
    <row r="483" spans="11:18" x14ac:dyDescent="0.2">
      <c r="K483">
        <v>41226</v>
      </c>
      <c r="L483" s="1">
        <v>1374.53</v>
      </c>
      <c r="M483" s="1">
        <v>2408.17</v>
      </c>
      <c r="N483" s="1">
        <v>7.07</v>
      </c>
      <c r="O483" s="1">
        <v>1.6028</v>
      </c>
      <c r="P483" s="1">
        <f t="shared" si="40"/>
        <v>1415.4210368421047</v>
      </c>
      <c r="Q483" s="1">
        <f t="shared" si="41"/>
        <v>352.28873113319048</v>
      </c>
      <c r="R483" s="1">
        <f t="shared" si="42"/>
        <v>1.6383666666666667</v>
      </c>
    </row>
    <row r="484" spans="11:18" x14ac:dyDescent="0.2">
      <c r="K484">
        <v>41227</v>
      </c>
      <c r="L484" s="1">
        <v>1355.49</v>
      </c>
      <c r="M484" s="1">
        <v>2419.3000000000002</v>
      </c>
      <c r="N484" s="1">
        <v>7.0163000000000002</v>
      </c>
      <c r="O484" s="1">
        <v>1.5874999999999999</v>
      </c>
      <c r="P484" s="1">
        <f t="shared" si="40"/>
        <v>1410.1878789473681</v>
      </c>
      <c r="Q484" s="1">
        <f t="shared" si="41"/>
        <v>351.22697702995214</v>
      </c>
      <c r="R484" s="1">
        <f t="shared" si="42"/>
        <v>1.6323095238095238</v>
      </c>
    </row>
    <row r="485" spans="11:18" x14ac:dyDescent="0.2">
      <c r="K485">
        <v>41228</v>
      </c>
      <c r="L485" s="1">
        <v>1353.33</v>
      </c>
      <c r="M485" s="1">
        <v>2419.6799999999998</v>
      </c>
      <c r="N485" s="1">
        <v>7.0057</v>
      </c>
      <c r="O485" s="1">
        <v>1.5857000000000001</v>
      </c>
      <c r="P485" s="1">
        <f t="shared" si="40"/>
        <v>1404.5257736842104</v>
      </c>
      <c r="Q485" s="1">
        <f t="shared" si="41"/>
        <v>350.29166453824627</v>
      </c>
      <c r="R485" s="1">
        <f t="shared" si="42"/>
        <v>1.6276238095238096</v>
      </c>
    </row>
    <row r="486" spans="11:18" x14ac:dyDescent="0.2">
      <c r="K486">
        <v>41229</v>
      </c>
      <c r="L486" s="1">
        <v>1359.88</v>
      </c>
      <c r="M486" s="1">
        <v>2458.9499999999998</v>
      </c>
      <c r="N486" s="1">
        <v>6.9160000000000004</v>
      </c>
      <c r="O486" s="1">
        <v>1.6214999999999999</v>
      </c>
      <c r="P486" s="1">
        <f t="shared" si="40"/>
        <v>1399.3962999999997</v>
      </c>
      <c r="Q486" s="1">
        <f t="shared" si="41"/>
        <v>349.83544712780116</v>
      </c>
      <c r="R486" s="1">
        <f t="shared" si="42"/>
        <v>1.6214714285714285</v>
      </c>
    </row>
    <row r="487" spans="11:18" x14ac:dyDescent="0.2">
      <c r="K487">
        <v>41232</v>
      </c>
      <c r="L487" s="1">
        <v>1386.89</v>
      </c>
      <c r="M487" s="1">
        <v>2470.04</v>
      </c>
      <c r="N487" s="1">
        <v>6.798</v>
      </c>
      <c r="O487" s="1">
        <v>1.6164000000000001</v>
      </c>
      <c r="P487" s="1">
        <f t="shared" si="40"/>
        <v>1396.9594631578946</v>
      </c>
      <c r="Q487" s="1">
        <f t="shared" si="41"/>
        <v>349.52561509229554</v>
      </c>
      <c r="R487" s="1">
        <f t="shared" si="42"/>
        <v>1.6200333333333332</v>
      </c>
    </row>
    <row r="488" spans="11:18" x14ac:dyDescent="0.2">
      <c r="K488">
        <v>41233</v>
      </c>
      <c r="L488" s="1">
        <v>1387.8100999999999</v>
      </c>
      <c r="M488" s="1">
        <v>2450.0300000000002</v>
      </c>
      <c r="N488" s="1">
        <v>6.8368000000000002</v>
      </c>
      <c r="O488" s="1">
        <v>1.6540999999999999</v>
      </c>
      <c r="P488" s="1">
        <f t="shared" si="40"/>
        <v>1394.5378947368422</v>
      </c>
      <c r="Q488" s="1">
        <f t="shared" si="41"/>
        <v>348.98046751902018</v>
      </c>
      <c r="R488" s="1">
        <f t="shared" si="42"/>
        <v>1.6219047619047617</v>
      </c>
    </row>
    <row r="489" spans="11:18" x14ac:dyDescent="0.2">
      <c r="K489">
        <v>41234</v>
      </c>
      <c r="L489" s="1">
        <v>1391.03</v>
      </c>
      <c r="M489" s="1">
        <v>2480.0300000000002</v>
      </c>
      <c r="N489" s="1">
        <v>6.8459000000000003</v>
      </c>
      <c r="O489" s="1">
        <v>1.698</v>
      </c>
      <c r="P489" s="1">
        <f t="shared" si="40"/>
        <v>1393.3757894736841</v>
      </c>
      <c r="Q489" s="1">
        <f t="shared" si="41"/>
        <v>348.77935691683723</v>
      </c>
      <c r="R489" s="1">
        <f t="shared" si="42"/>
        <v>1.6262714285714286</v>
      </c>
    </row>
    <row r="490" spans="11:18" x14ac:dyDescent="0.2">
      <c r="K490">
        <v>41235</v>
      </c>
      <c r="M490" s="1">
        <v>2520.2800000000002</v>
      </c>
      <c r="N490" s="1">
        <v>6.5141999999999998</v>
      </c>
      <c r="O490" s="1">
        <v>1.7299</v>
      </c>
      <c r="P490" s="1">
        <f t="shared" si="40"/>
        <v>1392.5216666666665</v>
      </c>
      <c r="Q490" s="1">
        <f t="shared" si="41"/>
        <v>349.57166643988677</v>
      </c>
      <c r="R490" s="1">
        <f t="shared" si="42"/>
        <v>1.6327190476190474</v>
      </c>
    </row>
    <row r="491" spans="11:18" x14ac:dyDescent="0.2">
      <c r="K491">
        <v>41236</v>
      </c>
      <c r="L491" s="1">
        <v>1409.15</v>
      </c>
      <c r="M491" s="1">
        <v>2558.7600000000002</v>
      </c>
      <c r="N491" s="1">
        <v>6.8335999999999997</v>
      </c>
      <c r="O491" s="1">
        <v>1.7015</v>
      </c>
      <c r="P491" s="1">
        <f t="shared" si="40"/>
        <v>1392.3094444444444</v>
      </c>
      <c r="Q491" s="1">
        <f t="shared" si="41"/>
        <v>349.80963352968047</v>
      </c>
      <c r="R491" s="1">
        <f t="shared" si="42"/>
        <v>1.6379761904761903</v>
      </c>
    </row>
    <row r="492" spans="11:18" x14ac:dyDescent="0.2">
      <c r="K492">
        <v>41239</v>
      </c>
      <c r="L492" s="1">
        <v>1406.29</v>
      </c>
      <c r="M492" s="1">
        <v>2610.9</v>
      </c>
      <c r="N492" s="1">
        <v>6.7031000000000001</v>
      </c>
      <c r="O492" s="1">
        <v>1.7717000000000001</v>
      </c>
      <c r="P492" s="1">
        <f t="shared" si="40"/>
        <v>1391.9955611111113</v>
      </c>
      <c r="Q492" s="1">
        <f t="shared" si="41"/>
        <v>350.94595387758648</v>
      </c>
      <c r="R492" s="1">
        <f t="shared" si="42"/>
        <v>1.646495238095238</v>
      </c>
    </row>
    <row r="493" spans="11:18" x14ac:dyDescent="0.2">
      <c r="K493">
        <v>41240</v>
      </c>
      <c r="L493" s="1">
        <v>1398.9399000000001</v>
      </c>
      <c r="M493" s="1">
        <v>2610.0300000000002</v>
      </c>
      <c r="N493" s="1">
        <v>6.8402000000000003</v>
      </c>
      <c r="O493" s="1">
        <v>1.8169999999999999</v>
      </c>
      <c r="P493" s="1">
        <f t="shared" si="40"/>
        <v>1392.3610526315792</v>
      </c>
      <c r="Q493" s="1">
        <f t="shared" si="41"/>
        <v>351.73037985443477</v>
      </c>
      <c r="R493" s="1">
        <f t="shared" si="42"/>
        <v>1.6577809523809521</v>
      </c>
    </row>
    <row r="494" spans="11:18" x14ac:dyDescent="0.2">
      <c r="K494">
        <v>41241</v>
      </c>
      <c r="L494" s="1">
        <v>1409.9301</v>
      </c>
      <c r="M494" s="1">
        <v>2696.98</v>
      </c>
      <c r="N494" s="1">
        <v>6.6833999999999998</v>
      </c>
      <c r="O494" s="1">
        <v>1.8013999999999999</v>
      </c>
      <c r="P494" s="1">
        <f t="shared" si="40"/>
        <v>1393.2395050000002</v>
      </c>
      <c r="Q494" s="1">
        <f t="shared" si="41"/>
        <v>353.62582760735421</v>
      </c>
      <c r="R494" s="1">
        <f t="shared" si="42"/>
        <v>1.6667476190476187</v>
      </c>
    </row>
    <row r="495" spans="11:18" x14ac:dyDescent="0.2">
      <c r="K495">
        <v>41242</v>
      </c>
      <c r="L495" s="1">
        <v>1415.95</v>
      </c>
      <c r="M495" s="1">
        <v>2759.19</v>
      </c>
      <c r="N495" s="1">
        <v>6.6531000000000002</v>
      </c>
      <c r="O495" s="1">
        <v>1.7962</v>
      </c>
      <c r="P495" s="1">
        <f t="shared" si="40"/>
        <v>1393.4290050000002</v>
      </c>
      <c r="Q495" s="1">
        <f t="shared" si="41"/>
        <v>356.57531704041395</v>
      </c>
      <c r="R495" s="1">
        <f t="shared" si="42"/>
        <v>1.6729523809523807</v>
      </c>
    </row>
    <row r="496" spans="11:18" x14ac:dyDescent="0.2">
      <c r="K496">
        <v>41243</v>
      </c>
      <c r="L496" s="1">
        <v>1416.1801</v>
      </c>
      <c r="M496" s="1">
        <v>2871.32</v>
      </c>
      <c r="N496" s="1">
        <v>6.7058999999999997</v>
      </c>
      <c r="O496" s="1">
        <v>1.7623</v>
      </c>
      <c r="P496" s="1">
        <f t="shared" si="40"/>
        <v>1392.8585100000003</v>
      </c>
      <c r="Q496" s="1">
        <f t="shared" si="41"/>
        <v>360.53908198457441</v>
      </c>
      <c r="R496" s="1">
        <f t="shared" si="42"/>
        <v>1.6768904761904766</v>
      </c>
    </row>
    <row r="497" spans="11:18" x14ac:dyDescent="0.2">
      <c r="K497">
        <v>41246</v>
      </c>
      <c r="L497" s="1">
        <v>1409.46</v>
      </c>
      <c r="M497" s="1">
        <v>2843.96</v>
      </c>
      <c r="N497" s="1">
        <v>6.7492000000000001</v>
      </c>
      <c r="O497" s="1">
        <v>1.7737000000000001</v>
      </c>
      <c r="P497" s="1">
        <f t="shared" si="40"/>
        <v>1392.6215100000004</v>
      </c>
      <c r="Q497" s="1">
        <f t="shared" si="41"/>
        <v>364.49137183721501</v>
      </c>
      <c r="R497" s="1">
        <f t="shared" si="42"/>
        <v>1.6808809523809523</v>
      </c>
    </row>
    <row r="498" spans="11:18" x14ac:dyDescent="0.2">
      <c r="K498">
        <v>41247</v>
      </c>
      <c r="L498" s="1">
        <v>1407.05</v>
      </c>
      <c r="M498" s="1">
        <v>2860.08</v>
      </c>
      <c r="N498" s="1">
        <v>6.6971999999999996</v>
      </c>
      <c r="O498" s="1">
        <v>1.7511000000000001</v>
      </c>
      <c r="P498" s="1">
        <f t="shared" si="40"/>
        <v>1392.1110100000003</v>
      </c>
      <c r="Q498" s="1">
        <f t="shared" si="41"/>
        <v>368.84325722307409</v>
      </c>
      <c r="R498" s="1">
        <f t="shared" si="42"/>
        <v>1.6850999999999998</v>
      </c>
    </row>
    <row r="499" spans="11:18" x14ac:dyDescent="0.2">
      <c r="K499">
        <v>41248</v>
      </c>
      <c r="L499" s="1">
        <v>1409.28</v>
      </c>
      <c r="M499" s="1">
        <v>2786.4</v>
      </c>
      <c r="N499" s="1">
        <v>6.6921999999999997</v>
      </c>
      <c r="O499" s="1">
        <v>1.7363999999999999</v>
      </c>
      <c r="P499" s="1">
        <f t="shared" si="40"/>
        <v>1391.15551</v>
      </c>
      <c r="Q499" s="1">
        <f t="shared" si="41"/>
        <v>372.41176581221703</v>
      </c>
      <c r="R499" s="1">
        <f t="shared" si="42"/>
        <v>1.6898380952380954</v>
      </c>
    </row>
    <row r="500" spans="11:18" x14ac:dyDescent="0.2">
      <c r="K500">
        <v>41249</v>
      </c>
      <c r="L500" s="1">
        <v>1413.9399000000001</v>
      </c>
      <c r="M500" s="1">
        <v>2827.96</v>
      </c>
      <c r="N500" s="1">
        <v>6.6540999999999997</v>
      </c>
      <c r="O500" s="1">
        <v>1.7009000000000001</v>
      </c>
      <c r="P500" s="1">
        <f t="shared" si="40"/>
        <v>1392.1260050000001</v>
      </c>
      <c r="Q500" s="1">
        <f t="shared" si="41"/>
        <v>377.17166402301206</v>
      </c>
      <c r="R500" s="1">
        <f t="shared" si="42"/>
        <v>1.6932904761904761</v>
      </c>
    </row>
    <row r="501" spans="11:18" x14ac:dyDescent="0.2">
      <c r="K501">
        <v>41250</v>
      </c>
      <c r="L501" s="1">
        <v>1418.0699</v>
      </c>
      <c r="M501" s="1">
        <v>2839.14</v>
      </c>
      <c r="N501" s="1">
        <v>6.6463000000000001</v>
      </c>
      <c r="O501" s="1">
        <v>1.7574000000000001</v>
      </c>
      <c r="P501" s="1">
        <f t="shared" si="40"/>
        <v>1394.154</v>
      </c>
      <c r="Q501" s="1">
        <f t="shared" si="41"/>
        <v>381.732435330047</v>
      </c>
      <c r="R501" s="1">
        <f t="shared" si="42"/>
        <v>1.7000857142857142</v>
      </c>
    </row>
    <row r="502" spans="11:18" x14ac:dyDescent="0.2">
      <c r="K502">
        <v>41253</v>
      </c>
      <c r="L502" s="1">
        <v>1418.55</v>
      </c>
      <c r="M502" s="1">
        <v>2854.29</v>
      </c>
      <c r="N502" s="1">
        <v>6.3735999999999997</v>
      </c>
      <c r="O502" s="1">
        <v>1.8371</v>
      </c>
      <c r="P502" s="1">
        <f t="shared" si="40"/>
        <v>1396.0889999999999</v>
      </c>
      <c r="Q502" s="1">
        <f t="shared" si="41"/>
        <v>387.08260148681683</v>
      </c>
      <c r="R502" s="1">
        <f t="shared" si="42"/>
        <v>1.7106333333333332</v>
      </c>
    </row>
    <row r="503" spans="11:18" x14ac:dyDescent="0.2">
      <c r="K503">
        <v>41254</v>
      </c>
      <c r="L503" s="1">
        <v>1427.84</v>
      </c>
      <c r="M503" s="1">
        <v>2952.87</v>
      </c>
      <c r="N503" s="1">
        <v>6.5290999999999997</v>
      </c>
      <c r="O503" s="1">
        <v>1.9120999999999999</v>
      </c>
      <c r="P503" s="1">
        <f t="shared" si="40"/>
        <v>1398.4794999999999</v>
      </c>
      <c r="Q503" s="1">
        <f t="shared" si="41"/>
        <v>392.89522932142808</v>
      </c>
      <c r="R503" s="1">
        <f t="shared" si="42"/>
        <v>1.7245095238095238</v>
      </c>
    </row>
    <row r="504" spans="11:18" x14ac:dyDescent="0.2">
      <c r="K504">
        <v>41255</v>
      </c>
      <c r="L504" s="1">
        <v>1428.48</v>
      </c>
      <c r="M504" s="1">
        <v>2975.24</v>
      </c>
      <c r="N504" s="1">
        <v>6.5308000000000002</v>
      </c>
      <c r="O504" s="1">
        <v>1.8991</v>
      </c>
      <c r="P504" s="1">
        <f t="shared" si="40"/>
        <v>1401.1769999999999</v>
      </c>
      <c r="Q504" s="1">
        <f t="shared" si="41"/>
        <v>398.41068878177828</v>
      </c>
      <c r="R504" s="1">
        <f t="shared" si="42"/>
        <v>1.7386190476190477</v>
      </c>
    </row>
    <row r="505" spans="11:18" x14ac:dyDescent="0.2">
      <c r="K505">
        <v>41256</v>
      </c>
      <c r="L505" s="1">
        <v>1419.45</v>
      </c>
      <c r="M505" s="1">
        <v>2996.28</v>
      </c>
      <c r="N505" s="1">
        <v>6.61</v>
      </c>
      <c r="O505" s="1">
        <v>1.8974</v>
      </c>
      <c r="P505" s="1">
        <f t="shared" si="40"/>
        <v>1404.3749999999998</v>
      </c>
      <c r="Q505" s="1">
        <f t="shared" si="41"/>
        <v>403.65754759321231</v>
      </c>
      <c r="R505" s="1">
        <f t="shared" si="42"/>
        <v>1.7533761904761906</v>
      </c>
    </row>
    <row r="506" spans="11:18" x14ac:dyDescent="0.2">
      <c r="K506">
        <v>41257</v>
      </c>
      <c r="L506" s="1">
        <v>1413.58</v>
      </c>
      <c r="M506" s="1">
        <v>2993.23</v>
      </c>
      <c r="N506" s="1">
        <v>6.5744999999999996</v>
      </c>
      <c r="O506" s="1">
        <v>1.8683000000000001</v>
      </c>
      <c r="P506" s="1">
        <f t="shared" si="40"/>
        <v>1407.3875</v>
      </c>
      <c r="Q506" s="1">
        <f t="shared" si="41"/>
        <v>408.98287023318363</v>
      </c>
      <c r="R506" s="1">
        <f t="shared" si="42"/>
        <v>1.7668333333333333</v>
      </c>
    </row>
    <row r="507" spans="11:18" x14ac:dyDescent="0.2">
      <c r="K507">
        <v>41260</v>
      </c>
      <c r="L507" s="1">
        <v>1430.36</v>
      </c>
      <c r="M507" s="1">
        <v>3018</v>
      </c>
      <c r="N507" s="1">
        <v>6.7214</v>
      </c>
      <c r="O507" s="1">
        <v>1.8568</v>
      </c>
      <c r="P507" s="1">
        <f t="shared" si="40"/>
        <v>1410.9114999999997</v>
      </c>
      <c r="Q507" s="1">
        <f t="shared" si="41"/>
        <v>413.53830373357806</v>
      </c>
      <c r="R507" s="1">
        <f t="shared" si="42"/>
        <v>1.7780380952380952</v>
      </c>
    </row>
    <row r="508" spans="11:18" x14ac:dyDescent="0.2">
      <c r="K508">
        <v>41261</v>
      </c>
      <c r="L508" s="1">
        <v>1446.79</v>
      </c>
      <c r="M508" s="1">
        <v>3071.83</v>
      </c>
      <c r="N508" s="1">
        <v>6.7076000000000002</v>
      </c>
      <c r="O508" s="1">
        <v>1.8957999999999999</v>
      </c>
      <c r="P508" s="1">
        <f t="shared" si="40"/>
        <v>1413.9064999999998</v>
      </c>
      <c r="Q508" s="1">
        <f t="shared" si="41"/>
        <v>418.10050092004263</v>
      </c>
      <c r="R508" s="1">
        <f t="shared" si="42"/>
        <v>1.7913428571428571</v>
      </c>
    </row>
    <row r="509" spans="11:18" x14ac:dyDescent="0.2">
      <c r="K509">
        <v>41262</v>
      </c>
      <c r="L509" s="1">
        <v>1435.8100999999999</v>
      </c>
      <c r="M509" s="1">
        <v>3114.2</v>
      </c>
      <c r="N509" s="1">
        <v>6.6711999999999998</v>
      </c>
      <c r="O509" s="1">
        <v>1.8676999999999999</v>
      </c>
      <c r="P509" s="1">
        <f t="shared" si="40"/>
        <v>1416.3065000000001</v>
      </c>
      <c r="Q509" s="1">
        <f t="shared" si="41"/>
        <v>423.34149893594673</v>
      </c>
      <c r="R509" s="1">
        <f t="shared" si="42"/>
        <v>1.8015142857142858</v>
      </c>
    </row>
    <row r="510" spans="11:18" x14ac:dyDescent="0.2">
      <c r="K510">
        <v>41263</v>
      </c>
      <c r="L510" s="1">
        <v>1443.6899000000001</v>
      </c>
      <c r="M510" s="1">
        <v>3107.66</v>
      </c>
      <c r="N510" s="1">
        <v>6.7289000000000003</v>
      </c>
      <c r="O510" s="1">
        <v>1.8448</v>
      </c>
      <c r="P510" s="1">
        <f t="shared" si="40"/>
        <v>1418.9394950000001</v>
      </c>
      <c r="Q510" s="1">
        <f t="shared" si="41"/>
        <v>428.1846035891964</v>
      </c>
      <c r="R510" s="1">
        <f t="shared" si="42"/>
        <v>1.8085047619047623</v>
      </c>
    </row>
    <row r="511" spans="11:18" x14ac:dyDescent="0.2">
      <c r="K511">
        <v>41264</v>
      </c>
      <c r="L511" s="1">
        <v>1430.15</v>
      </c>
      <c r="M511" s="1">
        <v>3095.4</v>
      </c>
      <c r="N511" s="1">
        <v>6.8502000000000001</v>
      </c>
      <c r="O511" s="1">
        <v>1.8360000000000001</v>
      </c>
      <c r="P511" s="1">
        <f t="shared" si="40"/>
        <v>1419.4733285714287</v>
      </c>
      <c r="Q511" s="1">
        <f t="shared" si="41"/>
        <v>431.26154074471526</v>
      </c>
      <c r="R511" s="1">
        <f t="shared" si="42"/>
        <v>1.8135571428571429</v>
      </c>
    </row>
    <row r="512" spans="11:18" x14ac:dyDescent="0.2">
      <c r="K512">
        <v>41267</v>
      </c>
      <c r="L512" s="1">
        <v>1426.66</v>
      </c>
      <c r="M512" s="1">
        <v>3082.4</v>
      </c>
      <c r="N512" s="1">
        <v>6.7214999999999998</v>
      </c>
      <c r="O512" s="1">
        <v>1.8185</v>
      </c>
      <c r="P512" s="1">
        <f t="shared" si="40"/>
        <v>1420.3071380952383</v>
      </c>
      <c r="Q512" s="1">
        <f t="shared" si="41"/>
        <v>435.34587467465468</v>
      </c>
      <c r="R512" s="1">
        <f t="shared" si="42"/>
        <v>1.8191285714285717</v>
      </c>
    </row>
    <row r="513" spans="11:18" x14ac:dyDescent="0.2">
      <c r="K513">
        <v>41269</v>
      </c>
      <c r="L513" s="1">
        <v>1419.83</v>
      </c>
      <c r="M513" s="1">
        <v>3134</v>
      </c>
      <c r="N513" s="1">
        <v>6.7645</v>
      </c>
      <c r="O513" s="1">
        <v>1.8794</v>
      </c>
      <c r="P513" s="1">
        <f t="shared" si="40"/>
        <v>1420.9519</v>
      </c>
      <c r="Q513" s="1">
        <f t="shared" si="41"/>
        <v>438.88871838172696</v>
      </c>
      <c r="R513" s="1">
        <f t="shared" si="42"/>
        <v>1.8242571428571428</v>
      </c>
    </row>
    <row r="514" spans="11:18" x14ac:dyDescent="0.2">
      <c r="K514">
        <v>41270</v>
      </c>
      <c r="L514" s="1">
        <v>1418.1</v>
      </c>
      <c r="M514" s="1">
        <v>3168.54</v>
      </c>
      <c r="N514" s="1">
        <v>6.7313999999999998</v>
      </c>
      <c r="O514" s="1">
        <v>1.8415999999999999</v>
      </c>
      <c r="P514" s="1">
        <f t="shared" si="40"/>
        <v>1421.8642857142859</v>
      </c>
      <c r="Q514" s="1">
        <f t="shared" si="41"/>
        <v>443.21927539410029</v>
      </c>
      <c r="R514" s="1">
        <f t="shared" si="42"/>
        <v>1.8254285714285712</v>
      </c>
    </row>
    <row r="515" spans="11:18" x14ac:dyDescent="0.2">
      <c r="K515">
        <v>41271</v>
      </c>
      <c r="L515" s="1">
        <v>1402.4301</v>
      </c>
      <c r="M515" s="1">
        <v>3197.35</v>
      </c>
      <c r="N515" s="1">
        <v>6.9222999999999999</v>
      </c>
      <c r="O515" s="1">
        <v>1.8416999999999999</v>
      </c>
      <c r="P515" s="1">
        <f t="shared" si="40"/>
        <v>1421.5071428571432</v>
      </c>
      <c r="Q515" s="1">
        <f t="shared" si="41"/>
        <v>446.03230292009835</v>
      </c>
      <c r="R515" s="1">
        <f t="shared" si="42"/>
        <v>1.827347619047619</v>
      </c>
    </row>
    <row r="516" spans="11:18" x14ac:dyDescent="0.2">
      <c r="K516">
        <v>41274</v>
      </c>
      <c r="L516" s="1">
        <v>1426.1899000000001</v>
      </c>
      <c r="M516" s="1">
        <v>3250.39</v>
      </c>
      <c r="N516" s="1">
        <v>6.8430999999999997</v>
      </c>
      <c r="O516" s="1">
        <v>1.8241000000000001</v>
      </c>
      <c r="P516" s="1">
        <f t="shared" si="40"/>
        <v>1421.9947571428572</v>
      </c>
      <c r="Q516" s="1">
        <f t="shared" si="41"/>
        <v>448.92675805590181</v>
      </c>
      <c r="R516" s="1">
        <f t="shared" si="42"/>
        <v>1.8286761904761908</v>
      </c>
    </row>
    <row r="517" spans="11:18" x14ac:dyDescent="0.2">
      <c r="K517">
        <v>41276</v>
      </c>
      <c r="L517" s="1">
        <v>1462.42</v>
      </c>
      <c r="M517" s="1">
        <v>3306.2</v>
      </c>
      <c r="N517" s="1">
        <v>6.7790999999999997</v>
      </c>
      <c r="O517" s="1">
        <v>1.8498000000000001</v>
      </c>
      <c r="P517" s="1">
        <f t="shared" si="40"/>
        <v>1424.1966571428572</v>
      </c>
      <c r="Q517" s="1">
        <f t="shared" si="41"/>
        <v>451.78813678751754</v>
      </c>
      <c r="R517" s="1">
        <f t="shared" si="42"/>
        <v>1.8328428571428574</v>
      </c>
    </row>
    <row r="518" spans="11:18" x14ac:dyDescent="0.2">
      <c r="K518">
        <v>41277</v>
      </c>
      <c r="L518" s="1">
        <v>1459.37</v>
      </c>
      <c r="M518" s="1">
        <v>3300.86</v>
      </c>
      <c r="N518" s="1">
        <v>6.8230000000000004</v>
      </c>
      <c r="O518" s="1">
        <v>1.9487000000000001</v>
      </c>
      <c r="P518" s="1">
        <f t="shared" si="40"/>
        <v>1426.573323809524</v>
      </c>
      <c r="Q518" s="1">
        <f t="shared" si="41"/>
        <v>454.80124064536312</v>
      </c>
      <c r="R518" s="1">
        <f t="shared" si="42"/>
        <v>1.8411761904761907</v>
      </c>
    </row>
    <row r="519" spans="11:18" x14ac:dyDescent="0.2">
      <c r="K519">
        <v>41278</v>
      </c>
      <c r="L519" s="1">
        <v>1466.47</v>
      </c>
      <c r="M519" s="1">
        <v>3316.25</v>
      </c>
      <c r="N519" s="1">
        <v>6.8930999999999996</v>
      </c>
      <c r="O519" s="1">
        <v>1.9613</v>
      </c>
      <c r="P519" s="1">
        <f t="shared" si="40"/>
        <v>1429.4028476190476</v>
      </c>
      <c r="Q519" s="1">
        <f t="shared" si="41"/>
        <v>457.40889790925343</v>
      </c>
      <c r="R519" s="1">
        <f t="shared" si="42"/>
        <v>1.8511857142857144</v>
      </c>
    </row>
    <row r="520" spans="11:18" x14ac:dyDescent="0.2">
      <c r="K520">
        <v>41281</v>
      </c>
      <c r="L520" s="1">
        <v>1461.89</v>
      </c>
      <c r="M520" s="1">
        <v>3339.77</v>
      </c>
      <c r="N520" s="1">
        <v>6.8883999999999999</v>
      </c>
      <c r="O520" s="1">
        <v>1.9991000000000001</v>
      </c>
      <c r="P520" s="1">
        <f t="shared" si="40"/>
        <v>1431.9080857142858</v>
      </c>
      <c r="Q520" s="1">
        <f t="shared" si="41"/>
        <v>460.69786562678013</v>
      </c>
      <c r="R520" s="1">
        <f t="shared" si="42"/>
        <v>1.8636952380952381</v>
      </c>
    </row>
    <row r="521" spans="11:18" x14ac:dyDescent="0.2">
      <c r="K521">
        <v>41282</v>
      </c>
      <c r="L521" s="1">
        <v>1457.15</v>
      </c>
      <c r="M521" s="1">
        <v>3342.1</v>
      </c>
      <c r="N521" s="1">
        <v>7.0349000000000004</v>
      </c>
      <c r="O521" s="1">
        <v>1.992</v>
      </c>
      <c r="P521" s="1">
        <f t="shared" si="40"/>
        <v>1433.9657095238097</v>
      </c>
      <c r="Q521" s="1">
        <f t="shared" si="41"/>
        <v>463.09417601908518</v>
      </c>
      <c r="R521" s="1">
        <f t="shared" si="42"/>
        <v>1.8775571428571429</v>
      </c>
    </row>
    <row r="522" spans="11:18" x14ac:dyDescent="0.2">
      <c r="K522">
        <v>41283</v>
      </c>
      <c r="L522" s="1">
        <v>1461.02</v>
      </c>
      <c r="M522" s="1">
        <v>3470.15</v>
      </c>
      <c r="N522" s="1">
        <v>7.0891000000000002</v>
      </c>
      <c r="O522" s="1">
        <v>1.9849000000000001</v>
      </c>
      <c r="P522" s="1">
        <f t="shared" si="40"/>
        <v>1436.0109523809526</v>
      </c>
      <c r="Q522" s="1">
        <f t="shared" si="41"/>
        <v>466.09832869846957</v>
      </c>
      <c r="R522" s="1">
        <f t="shared" si="42"/>
        <v>1.8883904761904757</v>
      </c>
    </row>
    <row r="523" spans="11:18" x14ac:dyDescent="0.2">
      <c r="K523">
        <v>41284</v>
      </c>
      <c r="L523" s="1">
        <v>1472.12</v>
      </c>
      <c r="M523" s="1">
        <v>3462.42</v>
      </c>
      <c r="N523" s="1">
        <v>7.1108000000000002</v>
      </c>
      <c r="O523" s="1">
        <v>2.0148999999999999</v>
      </c>
      <c r="P523" s="1">
        <f t="shared" si="40"/>
        <v>1438.5619047619048</v>
      </c>
      <c r="Q523" s="1">
        <f t="shared" si="41"/>
        <v>467.95430131857648</v>
      </c>
      <c r="R523" s="1">
        <f t="shared" si="42"/>
        <v>1.8968571428571426</v>
      </c>
    </row>
    <row r="524" spans="11:18" x14ac:dyDescent="0.2">
      <c r="K524">
        <v>41285</v>
      </c>
      <c r="L524" s="1">
        <v>1472.05</v>
      </c>
      <c r="M524" s="1">
        <v>3531.46</v>
      </c>
      <c r="N524" s="1">
        <v>7.1597</v>
      </c>
      <c r="O524" s="1">
        <v>1.9548000000000001</v>
      </c>
      <c r="P524" s="1">
        <f t="shared" si="40"/>
        <v>1440.6671428571431</v>
      </c>
      <c r="Q524" s="1">
        <f t="shared" si="41"/>
        <v>469.9346514803832</v>
      </c>
      <c r="R524" s="1">
        <f t="shared" si="42"/>
        <v>1.8988904761904761</v>
      </c>
    </row>
    <row r="525" spans="11:18" x14ac:dyDescent="0.2">
      <c r="K525">
        <v>41288</v>
      </c>
      <c r="L525" s="1">
        <v>1470.6801</v>
      </c>
      <c r="M525" s="1">
        <v>3428.69</v>
      </c>
      <c r="N525" s="1">
        <v>7.2274000000000003</v>
      </c>
      <c r="O525" s="1">
        <v>1.998</v>
      </c>
      <c r="P525" s="1">
        <f t="shared" si="40"/>
        <v>1442.6766714285714</v>
      </c>
      <c r="Q525" s="1">
        <f t="shared" si="41"/>
        <v>470.81120122681551</v>
      </c>
      <c r="R525" s="1">
        <f t="shared" si="42"/>
        <v>1.9035999999999997</v>
      </c>
    </row>
    <row r="526" spans="11:18" x14ac:dyDescent="0.2">
      <c r="K526">
        <v>41289</v>
      </c>
      <c r="L526" s="1">
        <v>1472.34</v>
      </c>
      <c r="M526" s="1">
        <v>3357.9</v>
      </c>
      <c r="N526" s="1">
        <v>7.2931999999999997</v>
      </c>
      <c r="O526" s="1">
        <v>1.9602999999999999</v>
      </c>
      <c r="P526" s="1">
        <f t="shared" si="40"/>
        <v>1445.1952428571428</v>
      </c>
      <c r="Q526" s="1">
        <f t="shared" si="41"/>
        <v>471.087685845603</v>
      </c>
      <c r="R526" s="1">
        <f t="shared" si="42"/>
        <v>1.906595238095238</v>
      </c>
    </row>
    <row r="527" spans="11:18" x14ac:dyDescent="0.2">
      <c r="K527">
        <v>41290</v>
      </c>
      <c r="L527" s="1">
        <v>1472.63</v>
      </c>
      <c r="M527" s="1">
        <v>3290.01</v>
      </c>
      <c r="N527" s="1">
        <v>7.2956000000000003</v>
      </c>
      <c r="O527" s="1">
        <v>1.9568000000000001</v>
      </c>
      <c r="P527" s="1">
        <f t="shared" si="40"/>
        <v>1448.0071476190478</v>
      </c>
      <c r="Q527" s="1">
        <f t="shared" si="41"/>
        <v>470.79219917332375</v>
      </c>
      <c r="R527" s="1">
        <f t="shared" si="42"/>
        <v>1.9108095238095235</v>
      </c>
    </row>
    <row r="528" spans="11:18" x14ac:dyDescent="0.2">
      <c r="K528">
        <v>41291</v>
      </c>
      <c r="L528" s="1">
        <v>1480.9399000000001</v>
      </c>
      <c r="M528" s="1">
        <v>3302.97</v>
      </c>
      <c r="N528" s="1">
        <v>7.3303000000000003</v>
      </c>
      <c r="O528" s="1">
        <v>1.9499</v>
      </c>
      <c r="P528" s="1">
        <f t="shared" si="40"/>
        <v>1450.4157142857143</v>
      </c>
      <c r="Q528" s="1">
        <f t="shared" si="41"/>
        <v>470.78057632624058</v>
      </c>
      <c r="R528" s="1">
        <f t="shared" si="42"/>
        <v>1.9152428571428568</v>
      </c>
    </row>
    <row r="529" spans="11:18" x14ac:dyDescent="0.2">
      <c r="K529">
        <v>41292</v>
      </c>
      <c r="L529" s="1">
        <v>1485.98</v>
      </c>
      <c r="M529" s="1">
        <v>3279.96</v>
      </c>
      <c r="N529" s="1">
        <v>7.3532000000000002</v>
      </c>
      <c r="O529" s="1">
        <v>1.9635</v>
      </c>
      <c r="P529" s="1">
        <f t="shared" si="40"/>
        <v>1452.2819047619048</v>
      </c>
      <c r="Q529" s="1">
        <f t="shared" si="41"/>
        <v>470.12665951816558</v>
      </c>
      <c r="R529" s="1">
        <f t="shared" si="42"/>
        <v>1.9184666666666665</v>
      </c>
    </row>
    <row r="530" spans="11:18" x14ac:dyDescent="0.2">
      <c r="K530">
        <v>41295</v>
      </c>
      <c r="M530" s="1">
        <v>3307.8</v>
      </c>
      <c r="N530" s="1">
        <v>7.4757999999999996</v>
      </c>
      <c r="O530" s="1">
        <v>1.9770000000000001</v>
      </c>
      <c r="P530" s="1">
        <f t="shared" si="40"/>
        <v>1453.105495</v>
      </c>
      <c r="Q530" s="1">
        <f t="shared" si="41"/>
        <v>468.87313283395173</v>
      </c>
      <c r="R530" s="1">
        <f t="shared" si="42"/>
        <v>1.9236714285714287</v>
      </c>
    </row>
    <row r="531" spans="11:18" x14ac:dyDescent="0.2">
      <c r="K531">
        <v>41296</v>
      </c>
      <c r="L531" s="1">
        <v>1492.5600999999999</v>
      </c>
      <c r="M531" s="1">
        <v>3303.79</v>
      </c>
      <c r="N531" s="1">
        <v>7.4668000000000001</v>
      </c>
      <c r="O531" s="1">
        <v>2.0276999999999998</v>
      </c>
      <c r="P531" s="1">
        <f t="shared" si="40"/>
        <v>1455.5490049999999</v>
      </c>
      <c r="Q531" s="1">
        <f t="shared" si="41"/>
        <v>467.86098799487218</v>
      </c>
      <c r="R531" s="1">
        <f t="shared" si="42"/>
        <v>1.9323809523809525</v>
      </c>
    </row>
    <row r="532" spans="11:18" x14ac:dyDescent="0.2">
      <c r="K532">
        <v>41297</v>
      </c>
      <c r="L532" s="1">
        <v>1494.8100999999999</v>
      </c>
      <c r="M532" s="1">
        <v>3295.42</v>
      </c>
      <c r="N532" s="1">
        <v>7.4993999999999996</v>
      </c>
      <c r="O532" s="1">
        <v>1.9974000000000001</v>
      </c>
      <c r="P532" s="1">
        <f t="shared" si="40"/>
        <v>1458.7820099999999</v>
      </c>
      <c r="Q532" s="1">
        <f t="shared" si="41"/>
        <v>467.16351966946098</v>
      </c>
      <c r="R532" s="1">
        <f t="shared" si="42"/>
        <v>1.9400666666666671</v>
      </c>
    </row>
    <row r="533" spans="11:18" x14ac:dyDescent="0.2">
      <c r="K533">
        <v>41298</v>
      </c>
      <c r="L533" s="1">
        <v>1494.8199</v>
      </c>
      <c r="M533" s="1">
        <v>3264</v>
      </c>
      <c r="N533" s="1">
        <v>7.5221999999999998</v>
      </c>
      <c r="O533" s="1">
        <v>2.0017</v>
      </c>
      <c r="P533" s="1">
        <f t="shared" ref="P533:P596" si="43">+AVERAGE(L513:L533)</f>
        <v>1462.1900049999999</v>
      </c>
      <c r="Q533" s="1">
        <f t="shared" si="41"/>
        <v>465.87620473929348</v>
      </c>
      <c r="R533" s="1">
        <f t="shared" si="42"/>
        <v>1.9487904761904762</v>
      </c>
    </row>
    <row r="534" spans="11:18" x14ac:dyDescent="0.2">
      <c r="K534">
        <v>41299</v>
      </c>
      <c r="L534" s="1">
        <v>1502.96</v>
      </c>
      <c r="M534" s="1">
        <v>3268.77</v>
      </c>
      <c r="N534" s="1">
        <v>7.5266000000000002</v>
      </c>
      <c r="O534" s="1">
        <v>2.0278</v>
      </c>
      <c r="P534" s="1">
        <f t="shared" si="43"/>
        <v>1466.346505</v>
      </c>
      <c r="Q534" s="1">
        <f t="shared" ref="Q534:Q597" si="44">+AVERAGE(M514:M534)/AVERAGE(N514:N534)</f>
        <v>464.41030336990411</v>
      </c>
      <c r="R534" s="1">
        <f t="shared" ref="R534:R597" si="45">AVERAGE(O514:O534)</f>
        <v>1.955857142857143</v>
      </c>
    </row>
    <row r="535" spans="11:18" x14ac:dyDescent="0.2">
      <c r="K535">
        <v>41302</v>
      </c>
      <c r="L535" s="1">
        <v>1500.1801</v>
      </c>
      <c r="M535" s="1">
        <v>3124.37</v>
      </c>
      <c r="N535" s="1">
        <v>7.5388000000000002</v>
      </c>
      <c r="O535" s="1">
        <v>2.0087000000000002</v>
      </c>
      <c r="P535" s="1">
        <f t="shared" si="43"/>
        <v>1470.4505099999999</v>
      </c>
      <c r="Q535" s="1">
        <f t="shared" si="44"/>
        <v>461.63591328154371</v>
      </c>
      <c r="R535" s="1">
        <f t="shared" si="45"/>
        <v>1.9638142857142857</v>
      </c>
    </row>
    <row r="536" spans="11:18" x14ac:dyDescent="0.2">
      <c r="K536">
        <v>41303</v>
      </c>
      <c r="L536" s="1">
        <v>1507.84</v>
      </c>
      <c r="M536" s="1">
        <v>3140.38</v>
      </c>
      <c r="N536" s="1">
        <v>7.5949999999999998</v>
      </c>
      <c r="O536" s="1">
        <v>1.9765999999999999</v>
      </c>
      <c r="P536" s="1">
        <f t="shared" si="43"/>
        <v>1475.7210049999999</v>
      </c>
      <c r="Q536" s="1">
        <f t="shared" si="44"/>
        <v>459.21401293613314</v>
      </c>
      <c r="R536" s="1">
        <f t="shared" si="45"/>
        <v>1.9702380952380949</v>
      </c>
    </row>
    <row r="537" spans="11:18" x14ac:dyDescent="0.2">
      <c r="K537">
        <v>41304</v>
      </c>
      <c r="L537" s="1">
        <v>1501.96</v>
      </c>
      <c r="M537" s="1">
        <v>3124.64</v>
      </c>
      <c r="N537" s="1">
        <v>7.6948999999999996</v>
      </c>
      <c r="O537" s="1">
        <v>1.9619</v>
      </c>
      <c r="P537" s="1">
        <f t="shared" si="43"/>
        <v>1479.5095099999999</v>
      </c>
      <c r="Q537" s="1">
        <f t="shared" si="44"/>
        <v>455.82661030044449</v>
      </c>
      <c r="R537" s="1">
        <f t="shared" si="45"/>
        <v>1.9767999999999999</v>
      </c>
    </row>
    <row r="538" spans="11:18" x14ac:dyDescent="0.2">
      <c r="K538">
        <v>41305</v>
      </c>
      <c r="L538" s="1">
        <v>1498.11</v>
      </c>
      <c r="M538" s="1">
        <v>3119.61</v>
      </c>
      <c r="N538" s="1">
        <v>7.6532</v>
      </c>
      <c r="O538" s="1">
        <v>1.8636999999999999</v>
      </c>
      <c r="P538" s="1">
        <f t="shared" si="43"/>
        <v>1481.2940099999998</v>
      </c>
      <c r="Q538" s="1">
        <f t="shared" si="44"/>
        <v>452.01464246758684</v>
      </c>
      <c r="R538" s="1">
        <f t="shared" si="45"/>
        <v>1.9774619047619046</v>
      </c>
    </row>
    <row r="539" spans="11:18" x14ac:dyDescent="0.2">
      <c r="K539">
        <v>41306</v>
      </c>
      <c r="L539" s="1">
        <v>1513.17</v>
      </c>
      <c r="M539" s="1">
        <v>3158.92</v>
      </c>
      <c r="N539" s="1">
        <v>7.7842000000000002</v>
      </c>
      <c r="O539" s="1">
        <v>1.8808</v>
      </c>
      <c r="P539" s="1">
        <f t="shared" si="43"/>
        <v>1483.9840099999997</v>
      </c>
      <c r="Q539" s="1">
        <f t="shared" si="44"/>
        <v>448.28216322201399</v>
      </c>
      <c r="R539" s="1">
        <f t="shared" si="45"/>
        <v>1.9742285714285712</v>
      </c>
    </row>
    <row r="540" spans="11:18" x14ac:dyDescent="0.2">
      <c r="K540">
        <v>41309</v>
      </c>
      <c r="L540" s="1">
        <v>1495.71</v>
      </c>
      <c r="M540" s="1">
        <v>3048.55</v>
      </c>
      <c r="N540" s="1">
        <v>7.8719000000000001</v>
      </c>
      <c r="O540" s="1">
        <v>1.9014</v>
      </c>
      <c r="P540" s="1">
        <f t="shared" si="43"/>
        <v>1485.4460099999997</v>
      </c>
      <c r="Q540" s="1">
        <f t="shared" si="44"/>
        <v>443.7363024848886</v>
      </c>
      <c r="R540" s="1">
        <f t="shared" si="45"/>
        <v>1.9713761904761906</v>
      </c>
    </row>
    <row r="541" spans="11:18" x14ac:dyDescent="0.2">
      <c r="K541">
        <v>41310</v>
      </c>
      <c r="L541" s="1">
        <v>1511.29</v>
      </c>
      <c r="M541" s="1">
        <v>3099.71</v>
      </c>
      <c r="N541" s="1">
        <v>7.7005999999999997</v>
      </c>
      <c r="O541" s="1">
        <v>1.8755999999999999</v>
      </c>
      <c r="P541" s="1">
        <f t="shared" si="43"/>
        <v>1487.9160100000001</v>
      </c>
      <c r="Q541" s="1">
        <f t="shared" si="44"/>
        <v>439.89269226928576</v>
      </c>
      <c r="R541" s="1">
        <f t="shared" si="45"/>
        <v>1.9654952380952384</v>
      </c>
    </row>
    <row r="542" spans="11:18" x14ac:dyDescent="0.2">
      <c r="K542">
        <v>41311</v>
      </c>
      <c r="L542" s="1">
        <v>1512.12</v>
      </c>
      <c r="M542" s="1">
        <v>3140.3</v>
      </c>
      <c r="N542" s="1">
        <v>7.5681000000000003</v>
      </c>
      <c r="O542" s="1">
        <v>1.8411999999999999</v>
      </c>
      <c r="P542" s="1">
        <f t="shared" si="43"/>
        <v>1490.6645100000001</v>
      </c>
      <c r="Q542" s="1">
        <f t="shared" si="44"/>
        <v>437.10907596990995</v>
      </c>
      <c r="R542" s="1">
        <f t="shared" si="45"/>
        <v>1.9583142857142857</v>
      </c>
    </row>
    <row r="543" spans="11:18" x14ac:dyDescent="0.2">
      <c r="K543">
        <v>41312</v>
      </c>
      <c r="L543" s="1">
        <v>1509.39</v>
      </c>
      <c r="M543" s="1">
        <v>3193.15</v>
      </c>
      <c r="N543" s="1">
        <v>7.7344999999999997</v>
      </c>
      <c r="O543" s="1">
        <v>1.8754999999999999</v>
      </c>
      <c r="P543" s="1">
        <f t="shared" si="43"/>
        <v>1493.0830100000001</v>
      </c>
      <c r="Q543" s="1">
        <f t="shared" si="44"/>
        <v>433.55696426098234</v>
      </c>
      <c r="R543" s="1">
        <f t="shared" si="45"/>
        <v>1.9531047619047623</v>
      </c>
    </row>
    <row r="544" spans="11:18" x14ac:dyDescent="0.2">
      <c r="K544">
        <v>41313</v>
      </c>
      <c r="L544" s="1">
        <v>1517.9301</v>
      </c>
      <c r="M544" s="1">
        <v>3233.53</v>
      </c>
      <c r="N544" s="1">
        <v>7.7065000000000001</v>
      </c>
      <c r="O544" s="1">
        <v>1.8977999999999999</v>
      </c>
      <c r="P544" s="1">
        <f t="shared" si="43"/>
        <v>1495.373515</v>
      </c>
      <c r="Q544" s="1">
        <f t="shared" si="44"/>
        <v>430.4736328773991</v>
      </c>
      <c r="R544" s="1">
        <f t="shared" si="45"/>
        <v>1.9475285714285715</v>
      </c>
    </row>
    <row r="545" spans="11:18" x14ac:dyDescent="0.2">
      <c r="K545">
        <v>41316</v>
      </c>
      <c r="L545" s="1">
        <v>1517.01</v>
      </c>
      <c r="M545" s="1">
        <v>3328.19</v>
      </c>
      <c r="N545" s="1">
        <v>7.7244000000000002</v>
      </c>
      <c r="O545" s="1">
        <v>1.9375</v>
      </c>
      <c r="P545" s="1">
        <f t="shared" si="43"/>
        <v>1497.6215150000003</v>
      </c>
      <c r="Q545" s="1">
        <f t="shared" si="44"/>
        <v>427.65860297447193</v>
      </c>
      <c r="R545" s="1">
        <f t="shared" si="45"/>
        <v>1.9467047619047619</v>
      </c>
    </row>
    <row r="546" spans="11:18" x14ac:dyDescent="0.2">
      <c r="K546">
        <v>41317</v>
      </c>
      <c r="L546" s="1">
        <v>1519.4301</v>
      </c>
      <c r="M546" s="1">
        <v>3324.89</v>
      </c>
      <c r="N546" s="1">
        <v>7.7336</v>
      </c>
      <c r="O546" s="1">
        <v>1.9964999999999999</v>
      </c>
      <c r="P546" s="1">
        <f t="shared" si="43"/>
        <v>1500.059015</v>
      </c>
      <c r="Q546" s="1">
        <f t="shared" si="44"/>
        <v>425.64512965458977</v>
      </c>
      <c r="R546" s="1">
        <f t="shared" si="45"/>
        <v>1.946633333333333</v>
      </c>
    </row>
    <row r="547" spans="11:18" x14ac:dyDescent="0.2">
      <c r="K547">
        <v>41318</v>
      </c>
      <c r="L547" s="1">
        <v>1520.33</v>
      </c>
      <c r="M547" s="1">
        <v>3359.79</v>
      </c>
      <c r="N547" s="1">
        <v>7.7628000000000004</v>
      </c>
      <c r="O547" s="1">
        <v>2.0427</v>
      </c>
      <c r="P547" s="1">
        <f t="shared" si="43"/>
        <v>1502.4585150000003</v>
      </c>
      <c r="Q547" s="1">
        <f t="shared" si="44"/>
        <v>424.40409330919704</v>
      </c>
      <c r="R547" s="1">
        <f t="shared" si="45"/>
        <v>1.9505571428571424</v>
      </c>
    </row>
    <row r="548" spans="11:18" x14ac:dyDescent="0.2">
      <c r="K548">
        <v>41319</v>
      </c>
      <c r="L548" s="1">
        <v>1521.38</v>
      </c>
      <c r="M548" s="1">
        <v>3386.49</v>
      </c>
      <c r="N548" s="1">
        <v>7.7629999999999999</v>
      </c>
      <c r="O548" s="1">
        <v>2.0575999999999999</v>
      </c>
      <c r="P548" s="1">
        <f t="shared" si="43"/>
        <v>1504.896015</v>
      </c>
      <c r="Q548" s="1">
        <f t="shared" si="44"/>
        <v>423.76732593443495</v>
      </c>
      <c r="R548" s="1">
        <f t="shared" si="45"/>
        <v>1.9553571428571426</v>
      </c>
    </row>
    <row r="549" spans="11:18" x14ac:dyDescent="0.2">
      <c r="K549">
        <v>41320</v>
      </c>
      <c r="L549" s="1">
        <v>1519.79</v>
      </c>
      <c r="M549" s="1">
        <v>3461.19</v>
      </c>
      <c r="N549" s="1">
        <v>7.7904999999999998</v>
      </c>
      <c r="O549" s="1">
        <v>2.0156000000000001</v>
      </c>
      <c r="P549" s="1">
        <f t="shared" si="43"/>
        <v>1506.8385200000002</v>
      </c>
      <c r="Q549" s="1">
        <f t="shared" si="44"/>
        <v>423.53800805154992</v>
      </c>
      <c r="R549" s="1">
        <f t="shared" si="45"/>
        <v>1.9584857142857139</v>
      </c>
    </row>
    <row r="550" spans="11:18" x14ac:dyDescent="0.2">
      <c r="K550">
        <v>41323</v>
      </c>
      <c r="M550" s="1">
        <v>3499.25</v>
      </c>
      <c r="N550" s="1">
        <v>7.6028000000000002</v>
      </c>
      <c r="O550" s="1">
        <v>2.0209000000000001</v>
      </c>
      <c r="P550" s="1">
        <f t="shared" si="43"/>
        <v>1507.9363368421054</v>
      </c>
      <c r="Q550" s="1">
        <f t="shared" si="44"/>
        <v>424.2446906211967</v>
      </c>
      <c r="R550" s="1">
        <f t="shared" si="45"/>
        <v>1.9612190476190474</v>
      </c>
    </row>
    <row r="551" spans="11:18" x14ac:dyDescent="0.2">
      <c r="K551">
        <v>41324</v>
      </c>
      <c r="L551" s="1">
        <v>1530.9399000000001</v>
      </c>
      <c r="M551" s="1">
        <v>3488.76</v>
      </c>
      <c r="N551" s="1">
        <v>7.7329999999999997</v>
      </c>
      <c r="O551" s="1">
        <v>2.0295999999999998</v>
      </c>
      <c r="P551" s="1">
        <f t="shared" si="43"/>
        <v>1509.0865150000002</v>
      </c>
      <c r="Q551" s="1">
        <f t="shared" si="44"/>
        <v>424.69100369751914</v>
      </c>
      <c r="R551" s="1">
        <f t="shared" si="45"/>
        <v>1.9637238095238094</v>
      </c>
    </row>
    <row r="552" spans="11:18" x14ac:dyDescent="0.2">
      <c r="K552">
        <v>41325</v>
      </c>
      <c r="L552" s="1">
        <v>1511.95</v>
      </c>
      <c r="M552" s="1">
        <v>3446.55</v>
      </c>
      <c r="N552" s="1">
        <v>7.8764000000000003</v>
      </c>
      <c r="O552" s="1">
        <v>1.9895</v>
      </c>
      <c r="P552" s="1">
        <f t="shared" si="43"/>
        <v>1510.0560100000005</v>
      </c>
      <c r="Q552" s="1">
        <f t="shared" si="44"/>
        <v>424.49771474460664</v>
      </c>
      <c r="R552" s="1">
        <f t="shared" si="45"/>
        <v>1.9619047619047616</v>
      </c>
    </row>
    <row r="553" spans="11:18" x14ac:dyDescent="0.2">
      <c r="K553">
        <v>41326</v>
      </c>
      <c r="L553" s="1">
        <v>1502.42</v>
      </c>
      <c r="M553" s="1">
        <v>3419.26</v>
      </c>
      <c r="N553" s="1">
        <v>7.8563000000000001</v>
      </c>
      <c r="O553" s="1">
        <v>1.9545999999999999</v>
      </c>
      <c r="P553" s="1">
        <f t="shared" si="43"/>
        <v>1510.4365050000004</v>
      </c>
      <c r="Q553" s="1">
        <f t="shared" si="44"/>
        <v>424.32667879729917</v>
      </c>
      <c r="R553" s="1">
        <f t="shared" si="45"/>
        <v>1.9598666666666669</v>
      </c>
    </row>
    <row r="554" spans="11:18" x14ac:dyDescent="0.2">
      <c r="K554">
        <v>41327</v>
      </c>
      <c r="L554" s="1">
        <v>1515.6</v>
      </c>
      <c r="M554" s="1">
        <v>3485.13</v>
      </c>
      <c r="N554" s="1">
        <v>7.7298999999999998</v>
      </c>
      <c r="O554" s="1">
        <v>1.9016999999999999</v>
      </c>
      <c r="P554" s="1">
        <f t="shared" si="43"/>
        <v>1511.4755100000002</v>
      </c>
      <c r="Q554" s="1">
        <f t="shared" si="44"/>
        <v>425.14791876354622</v>
      </c>
      <c r="R554" s="1">
        <f t="shared" si="45"/>
        <v>1.9551047619047619</v>
      </c>
    </row>
    <row r="555" spans="11:18" x14ac:dyDescent="0.2">
      <c r="K555">
        <v>41330</v>
      </c>
      <c r="L555" s="1">
        <v>1487.85</v>
      </c>
      <c r="M555" s="1">
        <v>3489.99</v>
      </c>
      <c r="N555" s="1">
        <v>7.8625999999999996</v>
      </c>
      <c r="O555" s="1">
        <v>1.9581</v>
      </c>
      <c r="P555" s="1">
        <f t="shared" si="43"/>
        <v>1510.7200100000002</v>
      </c>
      <c r="Q555" s="1">
        <f t="shared" si="44"/>
        <v>425.6308424172588</v>
      </c>
      <c r="R555" s="1">
        <f t="shared" si="45"/>
        <v>1.9517857142857145</v>
      </c>
    </row>
    <row r="556" spans="11:18" x14ac:dyDescent="0.2">
      <c r="K556">
        <v>41331</v>
      </c>
      <c r="L556" s="1">
        <v>1496.9399000000001</v>
      </c>
      <c r="M556" s="1">
        <v>3430.17</v>
      </c>
      <c r="N556" s="1">
        <v>7.8548999999999998</v>
      </c>
      <c r="O556" s="1">
        <v>1.9112</v>
      </c>
      <c r="P556" s="1">
        <f t="shared" si="43"/>
        <v>1510.5580000000004</v>
      </c>
      <c r="Q556" s="1">
        <f t="shared" si="44"/>
        <v>426.68409603743208</v>
      </c>
      <c r="R556" s="1">
        <f t="shared" si="45"/>
        <v>1.9471428571428571</v>
      </c>
    </row>
    <row r="557" spans="11:18" x14ac:dyDescent="0.2">
      <c r="K557">
        <v>41332</v>
      </c>
      <c r="L557" s="1">
        <v>1515.99</v>
      </c>
      <c r="M557" s="1">
        <v>3404.9</v>
      </c>
      <c r="N557" s="1">
        <v>7.7919</v>
      </c>
      <c r="O557" s="1">
        <v>1.925</v>
      </c>
      <c r="P557" s="1">
        <f t="shared" si="43"/>
        <v>1510.9655000000002</v>
      </c>
      <c r="Q557" s="1">
        <f t="shared" si="44"/>
        <v>427.79288188899</v>
      </c>
      <c r="R557" s="1">
        <f t="shared" si="45"/>
        <v>1.9446857142857144</v>
      </c>
    </row>
    <row r="558" spans="11:18" x14ac:dyDescent="0.2">
      <c r="K558">
        <v>41333</v>
      </c>
      <c r="L558" s="1">
        <v>1514.6801</v>
      </c>
      <c r="M558" s="1">
        <v>3417.32</v>
      </c>
      <c r="N558" s="1">
        <v>8.1475000000000009</v>
      </c>
      <c r="O558" s="1">
        <v>1.9198</v>
      </c>
      <c r="P558" s="1">
        <f t="shared" si="43"/>
        <v>1511.6015050000001</v>
      </c>
      <c r="Q558" s="1">
        <f t="shared" si="44"/>
        <v>428.39969224850944</v>
      </c>
      <c r="R558" s="1">
        <f t="shared" si="45"/>
        <v>1.9426809523809525</v>
      </c>
    </row>
    <row r="559" spans="11:18" x14ac:dyDescent="0.2">
      <c r="K559">
        <v>41334</v>
      </c>
      <c r="L559" s="1">
        <v>1518.2</v>
      </c>
      <c r="M559" s="1">
        <v>3380.78</v>
      </c>
      <c r="N559" s="1">
        <v>8.1062999999999992</v>
      </c>
      <c r="O559" s="1">
        <v>1.9094</v>
      </c>
      <c r="P559" s="1">
        <f t="shared" si="43"/>
        <v>1512.6060050000003</v>
      </c>
      <c r="Q559" s="1">
        <f t="shared" si="44"/>
        <v>428.80935262126172</v>
      </c>
      <c r="R559" s="1">
        <f t="shared" si="45"/>
        <v>1.9448571428571428</v>
      </c>
    </row>
    <row r="560" spans="11:18" x14ac:dyDescent="0.2">
      <c r="K560">
        <v>41337</v>
      </c>
      <c r="L560" s="1">
        <v>1525.2</v>
      </c>
      <c r="M560" s="1">
        <v>3305.97</v>
      </c>
      <c r="N560" s="1">
        <v>8.0154999999999994</v>
      </c>
      <c r="O560" s="1">
        <v>1.8453999999999999</v>
      </c>
      <c r="P560" s="1">
        <f t="shared" si="43"/>
        <v>1513.2075050000001</v>
      </c>
      <c r="Q560" s="1">
        <f t="shared" si="44"/>
        <v>429.10134018165951</v>
      </c>
      <c r="R560" s="1">
        <f t="shared" si="45"/>
        <v>1.9431714285714283</v>
      </c>
    </row>
    <row r="561" spans="11:18" x14ac:dyDescent="0.2">
      <c r="K561">
        <v>41338</v>
      </c>
      <c r="L561" s="1">
        <v>1539.79</v>
      </c>
      <c r="M561" s="1">
        <v>3297.13</v>
      </c>
      <c r="N561" s="1">
        <v>8.0162999999999993</v>
      </c>
      <c r="O561" s="1">
        <v>1.8487</v>
      </c>
      <c r="P561" s="1">
        <f t="shared" si="43"/>
        <v>1515.4115050000003</v>
      </c>
      <c r="Q561" s="1">
        <f t="shared" si="44"/>
        <v>430.23871660569949</v>
      </c>
      <c r="R561" s="1">
        <f t="shared" si="45"/>
        <v>1.9406619047619045</v>
      </c>
    </row>
    <row r="562" spans="11:18" x14ac:dyDescent="0.2">
      <c r="K562">
        <v>41339</v>
      </c>
      <c r="L562" s="1">
        <v>1541.46</v>
      </c>
      <c r="M562" s="1">
        <v>3312.8</v>
      </c>
      <c r="N562" s="1">
        <v>7.9729999999999999</v>
      </c>
      <c r="O562" s="1">
        <v>1.8313999999999999</v>
      </c>
      <c r="P562" s="1">
        <f t="shared" si="43"/>
        <v>1516.9200050000002</v>
      </c>
      <c r="Q562" s="1">
        <f t="shared" si="44"/>
        <v>430.82218536317043</v>
      </c>
      <c r="R562" s="1">
        <f t="shared" si="45"/>
        <v>1.9385571428571429</v>
      </c>
    </row>
    <row r="563" spans="11:18" x14ac:dyDescent="0.2">
      <c r="K563">
        <v>41340</v>
      </c>
      <c r="L563" s="1">
        <v>1544.26</v>
      </c>
      <c r="M563" s="1">
        <v>3379.39</v>
      </c>
      <c r="N563" s="1">
        <v>8.1412999999999993</v>
      </c>
      <c r="O563" s="1">
        <v>1.859</v>
      </c>
      <c r="P563" s="1">
        <f t="shared" si="43"/>
        <v>1518.5270050000001</v>
      </c>
      <c r="Q563" s="1">
        <f t="shared" si="44"/>
        <v>430.77454327170847</v>
      </c>
      <c r="R563" s="1">
        <f t="shared" si="45"/>
        <v>1.9394047619047619</v>
      </c>
    </row>
    <row r="564" spans="11:18" x14ac:dyDescent="0.2">
      <c r="K564">
        <v>41341</v>
      </c>
      <c r="L564" s="1">
        <v>1551.1801</v>
      </c>
      <c r="M564" s="1">
        <v>3474.78</v>
      </c>
      <c r="N564" s="1">
        <v>8.1318000000000001</v>
      </c>
      <c r="O564" s="1">
        <v>1.8106</v>
      </c>
      <c r="P564" s="1">
        <f t="shared" si="43"/>
        <v>1520.6165100000003</v>
      </c>
      <c r="Q564" s="1">
        <f t="shared" si="44"/>
        <v>431.44284156271175</v>
      </c>
      <c r="R564" s="1">
        <f t="shared" si="45"/>
        <v>1.9363142857142863</v>
      </c>
    </row>
    <row r="565" spans="11:18" x14ac:dyDescent="0.2">
      <c r="K565">
        <v>41344</v>
      </c>
      <c r="L565" s="1">
        <v>1556.22</v>
      </c>
      <c r="M565" s="1">
        <v>3462.73</v>
      </c>
      <c r="N565" s="1">
        <v>8.2301000000000002</v>
      </c>
      <c r="O565" s="1">
        <v>1.7625</v>
      </c>
      <c r="P565" s="1">
        <f t="shared" si="43"/>
        <v>1522.5310050000003</v>
      </c>
      <c r="Q565" s="1">
        <f t="shared" si="44"/>
        <v>431.4627188579139</v>
      </c>
      <c r="R565" s="1">
        <f t="shared" si="45"/>
        <v>1.9298714285714293</v>
      </c>
    </row>
    <row r="566" spans="11:18" x14ac:dyDescent="0.2">
      <c r="K566">
        <v>41345</v>
      </c>
      <c r="L566" s="1">
        <v>1552.48</v>
      </c>
      <c r="M566" s="1">
        <v>3487.72</v>
      </c>
      <c r="N566" s="1">
        <v>8.1906999999999996</v>
      </c>
      <c r="O566" s="1">
        <v>1.7128000000000001</v>
      </c>
      <c r="P566" s="1">
        <f t="shared" si="43"/>
        <v>1524.3045050000003</v>
      </c>
      <c r="Q566" s="1">
        <f t="shared" si="44"/>
        <v>431.21221668905451</v>
      </c>
      <c r="R566" s="1">
        <f t="shared" si="45"/>
        <v>1.9191714285714294</v>
      </c>
    </row>
    <row r="567" spans="11:18" x14ac:dyDescent="0.2">
      <c r="K567">
        <v>41346</v>
      </c>
      <c r="L567" s="1">
        <v>1554.52</v>
      </c>
      <c r="M567" s="1">
        <v>3463.49</v>
      </c>
      <c r="N567" s="1">
        <v>8.3986999999999998</v>
      </c>
      <c r="O567" s="1">
        <v>1.746</v>
      </c>
      <c r="P567" s="1">
        <f t="shared" si="43"/>
        <v>1526.0590000000002</v>
      </c>
      <c r="Q567" s="1">
        <f t="shared" si="44"/>
        <v>430.32466478574992</v>
      </c>
      <c r="R567" s="1">
        <f t="shared" si="45"/>
        <v>1.9072428571428577</v>
      </c>
    </row>
    <row r="568" spans="11:18" x14ac:dyDescent="0.2">
      <c r="K568">
        <v>41347</v>
      </c>
      <c r="L568" s="1">
        <v>1563.23</v>
      </c>
      <c r="M568" s="1">
        <v>3403.12</v>
      </c>
      <c r="N568" s="1">
        <v>8.4074000000000009</v>
      </c>
      <c r="O568" s="1">
        <v>1.7502</v>
      </c>
      <c r="P568" s="1">
        <f t="shared" si="43"/>
        <v>1528.2040000000002</v>
      </c>
      <c r="Q568" s="1">
        <f t="shared" si="44"/>
        <v>428.92830743843655</v>
      </c>
      <c r="R568" s="1">
        <f t="shared" si="45"/>
        <v>1.8933142857142859</v>
      </c>
    </row>
    <row r="569" spans="11:18" x14ac:dyDescent="0.2">
      <c r="K569">
        <v>41348</v>
      </c>
      <c r="L569" s="1">
        <v>1560.7</v>
      </c>
      <c r="M569" s="1">
        <v>3473.4</v>
      </c>
      <c r="N569" s="1">
        <v>8.3107000000000006</v>
      </c>
      <c r="O569" s="1">
        <v>1.8033999999999999</v>
      </c>
      <c r="P569" s="1">
        <f t="shared" si="43"/>
        <v>1530.17</v>
      </c>
      <c r="Q569" s="1">
        <f t="shared" si="44"/>
        <v>428.04814958410537</v>
      </c>
      <c r="R569" s="1">
        <f t="shared" si="45"/>
        <v>1.8812095238095243</v>
      </c>
    </row>
    <row r="570" spans="11:18" x14ac:dyDescent="0.2">
      <c r="K570">
        <v>41351</v>
      </c>
      <c r="L570" s="1">
        <v>1552.1</v>
      </c>
      <c r="M570" s="1">
        <v>3425.03</v>
      </c>
      <c r="N570" s="1">
        <v>8.2871000000000006</v>
      </c>
      <c r="O570" s="1">
        <v>1.7887</v>
      </c>
      <c r="P570" s="1">
        <f t="shared" si="43"/>
        <v>1531.7855</v>
      </c>
      <c r="Q570" s="1">
        <f t="shared" si="44"/>
        <v>426.57345186471105</v>
      </c>
      <c r="R570" s="1">
        <f t="shared" si="45"/>
        <v>1.8704047619047619</v>
      </c>
    </row>
    <row r="571" spans="11:18" x14ac:dyDescent="0.2">
      <c r="K571">
        <v>41352</v>
      </c>
      <c r="L571" s="1">
        <v>1548.34</v>
      </c>
      <c r="M571" s="1">
        <v>3413.86</v>
      </c>
      <c r="N571" s="1">
        <v>8.3280999999999992</v>
      </c>
      <c r="O571" s="1">
        <v>1.7208000000000001</v>
      </c>
      <c r="P571" s="1">
        <f t="shared" si="43"/>
        <v>1532.5738095238096</v>
      </c>
      <c r="Q571" s="1">
        <f t="shared" si="44"/>
        <v>424.24282496848986</v>
      </c>
      <c r="R571" s="1">
        <f t="shared" si="45"/>
        <v>1.8561142857142858</v>
      </c>
    </row>
    <row r="572" spans="11:18" x14ac:dyDescent="0.2">
      <c r="K572">
        <v>41353</v>
      </c>
      <c r="L572" s="1">
        <v>1558.71</v>
      </c>
      <c r="M572" s="1">
        <v>3444.49</v>
      </c>
      <c r="N572" s="1">
        <v>8.5021000000000004</v>
      </c>
      <c r="O572" s="1">
        <v>1.6798</v>
      </c>
      <c r="P572" s="1">
        <f t="shared" si="43"/>
        <v>1533.8961952380953</v>
      </c>
      <c r="Q572" s="1">
        <f t="shared" si="44"/>
        <v>422.06512042294662</v>
      </c>
      <c r="R572" s="1">
        <f t="shared" si="45"/>
        <v>1.8394571428571429</v>
      </c>
    </row>
    <row r="573" spans="11:18" x14ac:dyDescent="0.2">
      <c r="K573">
        <v>41354</v>
      </c>
      <c r="L573" s="1">
        <v>1545.8</v>
      </c>
      <c r="M573" s="1">
        <v>3530.4</v>
      </c>
      <c r="N573" s="1">
        <v>8.5146999999999995</v>
      </c>
      <c r="O573" s="1">
        <v>1.7223999999999999</v>
      </c>
      <c r="P573" s="1">
        <f t="shared" si="43"/>
        <v>1535.5081</v>
      </c>
      <c r="Q573" s="1">
        <f t="shared" si="44"/>
        <v>420.97871799780899</v>
      </c>
      <c r="R573" s="1">
        <f t="shared" si="45"/>
        <v>1.8267380952380952</v>
      </c>
    </row>
    <row r="574" spans="11:18" x14ac:dyDescent="0.2">
      <c r="K574">
        <v>41355</v>
      </c>
      <c r="L574" s="1">
        <v>1556.89</v>
      </c>
      <c r="M574" s="1">
        <v>3569.25</v>
      </c>
      <c r="N574" s="1">
        <v>8.3552999999999997</v>
      </c>
      <c r="O574" s="1">
        <v>1.6950000000000001</v>
      </c>
      <c r="P574" s="1">
        <f t="shared" si="43"/>
        <v>1538.1019095238094</v>
      </c>
      <c r="Q574" s="1">
        <f t="shared" si="44"/>
        <v>420.62798934475364</v>
      </c>
      <c r="R574" s="1">
        <f t="shared" si="45"/>
        <v>1.8143761904761906</v>
      </c>
    </row>
    <row r="575" spans="11:18" x14ac:dyDescent="0.2">
      <c r="K575">
        <v>41358</v>
      </c>
      <c r="L575" s="1">
        <v>1551.6899000000001</v>
      </c>
      <c r="M575" s="1">
        <v>3603.42</v>
      </c>
      <c r="N575" s="1">
        <v>8.3526000000000007</v>
      </c>
      <c r="O575" s="1">
        <v>1.6847000000000001</v>
      </c>
      <c r="P575" s="1">
        <f t="shared" si="43"/>
        <v>1539.820476190476</v>
      </c>
      <c r="Q575" s="1">
        <f t="shared" si="44"/>
        <v>419.79250645363555</v>
      </c>
      <c r="R575" s="1">
        <f t="shared" si="45"/>
        <v>1.8040428571428568</v>
      </c>
    </row>
    <row r="576" spans="11:18" x14ac:dyDescent="0.2">
      <c r="K576">
        <v>41359</v>
      </c>
      <c r="L576" s="1">
        <v>1563.77</v>
      </c>
      <c r="M576" s="1">
        <v>3685.62</v>
      </c>
      <c r="N576" s="1">
        <v>8.5643999999999991</v>
      </c>
      <c r="O576" s="1">
        <v>1.7049000000000001</v>
      </c>
      <c r="P576" s="1">
        <f t="shared" si="43"/>
        <v>1543.4357142857141</v>
      </c>
      <c r="Q576" s="1">
        <f t="shared" si="44"/>
        <v>419.21910735926917</v>
      </c>
      <c r="R576" s="1">
        <f t="shared" si="45"/>
        <v>1.7919857142857143</v>
      </c>
    </row>
    <row r="577" spans="11:18" x14ac:dyDescent="0.2">
      <c r="K577">
        <v>41360</v>
      </c>
      <c r="L577" s="1">
        <v>1562.85</v>
      </c>
      <c r="M577" s="1">
        <v>3734.24</v>
      </c>
      <c r="N577" s="1">
        <v>8.4425000000000008</v>
      </c>
      <c r="O577" s="1">
        <v>1.6929000000000001</v>
      </c>
      <c r="P577" s="1">
        <f t="shared" si="43"/>
        <v>1546.5742904761903</v>
      </c>
      <c r="Q577" s="1">
        <f t="shared" si="44"/>
        <v>419.55244561452128</v>
      </c>
      <c r="R577" s="1">
        <f t="shared" si="45"/>
        <v>1.7815904761904764</v>
      </c>
    </row>
    <row r="578" spans="11:18" x14ac:dyDescent="0.2">
      <c r="K578">
        <v>41361</v>
      </c>
      <c r="L578" s="1">
        <v>1569.1899000000001</v>
      </c>
      <c r="M578" s="1">
        <v>3814.72</v>
      </c>
      <c r="N578" s="1">
        <v>8.4648000000000003</v>
      </c>
      <c r="O578" s="1">
        <v>1.7064999999999999</v>
      </c>
      <c r="P578" s="1">
        <f t="shared" si="43"/>
        <v>1549.107619047619</v>
      </c>
      <c r="Q578" s="1">
        <f t="shared" si="44"/>
        <v>420.2857243089955</v>
      </c>
      <c r="R578" s="1">
        <f t="shared" si="45"/>
        <v>1.7711857142857146</v>
      </c>
    </row>
    <row r="579" spans="11:18" x14ac:dyDescent="0.2">
      <c r="K579">
        <v>41365</v>
      </c>
      <c r="L579" s="1">
        <v>1562.17</v>
      </c>
      <c r="M579" s="1">
        <v>3845.94</v>
      </c>
      <c r="N579" s="1">
        <v>8.6268999999999991</v>
      </c>
      <c r="O579" s="1">
        <v>1.7047000000000001</v>
      </c>
      <c r="P579" s="1">
        <f t="shared" si="43"/>
        <v>1551.3690428571426</v>
      </c>
      <c r="Q579" s="1">
        <f t="shared" si="44"/>
        <v>421.58840057054272</v>
      </c>
      <c r="R579" s="1">
        <f t="shared" si="45"/>
        <v>1.7609428571428569</v>
      </c>
    </row>
    <row r="580" spans="11:18" x14ac:dyDescent="0.2">
      <c r="K580">
        <v>41366</v>
      </c>
      <c r="L580" s="1">
        <v>1570.25</v>
      </c>
      <c r="M580" s="1">
        <v>3843.16</v>
      </c>
      <c r="N580" s="1">
        <v>8.6806999999999999</v>
      </c>
      <c r="O580" s="1">
        <v>1.708</v>
      </c>
      <c r="P580" s="1">
        <f t="shared" si="43"/>
        <v>1553.8476142857141</v>
      </c>
      <c r="Q580" s="1">
        <f t="shared" si="44"/>
        <v>422.84726815205903</v>
      </c>
      <c r="R580" s="1">
        <f t="shared" si="45"/>
        <v>1.7513523809523808</v>
      </c>
    </row>
    <row r="581" spans="11:18" x14ac:dyDescent="0.2">
      <c r="K581">
        <v>41367</v>
      </c>
      <c r="L581" s="1">
        <v>1553.6899000000001</v>
      </c>
      <c r="M581" s="1">
        <v>3888.1</v>
      </c>
      <c r="N581" s="1">
        <v>8.4418000000000006</v>
      </c>
      <c r="O581" s="1">
        <v>1.6633</v>
      </c>
      <c r="P581" s="1">
        <f t="shared" si="43"/>
        <v>1555.2042761904763</v>
      </c>
      <c r="Q581" s="1">
        <f t="shared" si="44"/>
        <v>425.13894195402634</v>
      </c>
      <c r="R581" s="1">
        <f t="shared" si="45"/>
        <v>1.7426809523809523</v>
      </c>
    </row>
    <row r="582" spans="11:18" x14ac:dyDescent="0.2">
      <c r="K582">
        <v>41368</v>
      </c>
      <c r="L582" s="1">
        <v>1559.98</v>
      </c>
      <c r="M582" s="1">
        <v>3948.4</v>
      </c>
      <c r="N582" s="1">
        <v>8.4642999999999997</v>
      </c>
      <c r="O582" s="1">
        <v>1.6700999999999999</v>
      </c>
      <c r="P582" s="1">
        <f t="shared" si="43"/>
        <v>1556.1657047619049</v>
      </c>
      <c r="Q582" s="1">
        <f t="shared" si="44"/>
        <v>427.76001228606043</v>
      </c>
      <c r="R582" s="1">
        <f t="shared" si="45"/>
        <v>1.7341761904761903</v>
      </c>
    </row>
    <row r="583" spans="11:18" x14ac:dyDescent="0.2">
      <c r="K583">
        <v>41369</v>
      </c>
      <c r="L583" s="1">
        <v>1553.28</v>
      </c>
      <c r="M583" s="1">
        <v>4066.48</v>
      </c>
      <c r="N583" s="1">
        <v>8.4558</v>
      </c>
      <c r="O583" s="1">
        <v>1.6717</v>
      </c>
      <c r="P583" s="1">
        <f t="shared" si="43"/>
        <v>1556.728561904762</v>
      </c>
      <c r="Q583" s="1">
        <f t="shared" si="44"/>
        <v>430.86371572585909</v>
      </c>
      <c r="R583" s="1">
        <f t="shared" si="45"/>
        <v>1.7265714285714284</v>
      </c>
    </row>
    <row r="584" spans="11:18" x14ac:dyDescent="0.2">
      <c r="K584">
        <v>41372</v>
      </c>
      <c r="L584" s="1">
        <v>1563.0699</v>
      </c>
      <c r="M584" s="1">
        <v>4038.23</v>
      </c>
      <c r="N584" s="1">
        <v>8.4514999999999993</v>
      </c>
      <c r="O584" s="1">
        <v>1.629</v>
      </c>
      <c r="P584" s="1">
        <f t="shared" si="43"/>
        <v>1557.6242714285713</v>
      </c>
      <c r="Q584" s="1">
        <f t="shared" si="44"/>
        <v>433.83755563357147</v>
      </c>
      <c r="R584" s="1">
        <f t="shared" si="45"/>
        <v>1.7156190476190472</v>
      </c>
    </row>
    <row r="585" spans="11:18" x14ac:dyDescent="0.2">
      <c r="K585">
        <v>41373</v>
      </c>
      <c r="L585" s="1">
        <v>1568.61</v>
      </c>
      <c r="M585" s="1">
        <v>3863.19</v>
      </c>
      <c r="N585" s="1">
        <v>8.4705999999999992</v>
      </c>
      <c r="O585" s="1">
        <v>1.6254999999999999</v>
      </c>
      <c r="P585" s="1">
        <f t="shared" si="43"/>
        <v>1558.4542666666666</v>
      </c>
      <c r="Q585" s="1">
        <f t="shared" si="44"/>
        <v>435.20199976489306</v>
      </c>
      <c r="R585" s="1">
        <f t="shared" si="45"/>
        <v>1.7068047619047615</v>
      </c>
    </row>
    <row r="586" spans="11:18" x14ac:dyDescent="0.2">
      <c r="K586">
        <v>41374</v>
      </c>
      <c r="L586" s="1">
        <v>1587.73</v>
      </c>
      <c r="M586" s="1">
        <v>3712.51</v>
      </c>
      <c r="N586" s="1">
        <v>8.4878</v>
      </c>
      <c r="O586" s="1">
        <v>1.7382</v>
      </c>
      <c r="P586" s="1">
        <f t="shared" si="43"/>
        <v>1559.9547428571425</v>
      </c>
      <c r="Q586" s="1">
        <f t="shared" si="44"/>
        <v>435.97869056453624</v>
      </c>
      <c r="R586" s="1">
        <f t="shared" si="45"/>
        <v>1.7056476190476193</v>
      </c>
    </row>
    <row r="587" spans="11:18" x14ac:dyDescent="0.2">
      <c r="K587">
        <v>41375</v>
      </c>
      <c r="L587" s="1">
        <v>1593.37</v>
      </c>
      <c r="M587" s="1">
        <v>3581.78</v>
      </c>
      <c r="N587" s="1">
        <v>8.6504999999999992</v>
      </c>
      <c r="O587" s="1">
        <v>1.7587999999999999</v>
      </c>
      <c r="P587" s="1">
        <f t="shared" si="43"/>
        <v>1561.9018857142855</v>
      </c>
      <c r="Q587" s="1">
        <f t="shared" si="44"/>
        <v>435.37977116746026</v>
      </c>
      <c r="R587" s="1">
        <f t="shared" si="45"/>
        <v>1.7078380952380954</v>
      </c>
    </row>
    <row r="588" spans="11:18" x14ac:dyDescent="0.2">
      <c r="K588">
        <v>41376</v>
      </c>
      <c r="L588" s="1">
        <v>1588.85</v>
      </c>
      <c r="M588" s="1">
        <v>3510.11</v>
      </c>
      <c r="N588" s="1">
        <v>8.6866000000000003</v>
      </c>
      <c r="O588" s="1">
        <v>1.7778</v>
      </c>
      <c r="P588" s="1">
        <f t="shared" si="43"/>
        <v>1563.5366476190477</v>
      </c>
      <c r="Q588" s="1">
        <f t="shared" si="44"/>
        <v>434.93735747096605</v>
      </c>
      <c r="R588" s="1">
        <f t="shared" si="45"/>
        <v>1.709352380952381</v>
      </c>
    </row>
    <row r="589" spans="11:18" x14ac:dyDescent="0.2">
      <c r="K589">
        <v>41379</v>
      </c>
      <c r="L589" s="1">
        <v>1552.36</v>
      </c>
      <c r="M589" s="1">
        <v>3720.91</v>
      </c>
      <c r="N589" s="1">
        <v>8.7507999999999999</v>
      </c>
      <c r="O589" s="1">
        <v>1.7665</v>
      </c>
      <c r="P589" s="1">
        <f t="shared" si="43"/>
        <v>1563.0190285714284</v>
      </c>
      <c r="Q589" s="1">
        <f t="shared" si="44"/>
        <v>435.88207051897592</v>
      </c>
      <c r="R589" s="1">
        <f t="shared" si="45"/>
        <v>1.7101285714285712</v>
      </c>
    </row>
    <row r="590" spans="11:18" x14ac:dyDescent="0.2">
      <c r="K590">
        <v>41380</v>
      </c>
      <c r="L590" s="1">
        <v>1574.5699</v>
      </c>
      <c r="M590" s="1">
        <v>3706.71</v>
      </c>
      <c r="N590" s="1">
        <v>8.9612999999999996</v>
      </c>
      <c r="O590" s="1">
        <v>1.8109</v>
      </c>
      <c r="P590" s="1">
        <f t="shared" si="43"/>
        <v>1563.6794999999997</v>
      </c>
      <c r="Q590" s="1">
        <f t="shared" si="44"/>
        <v>435.60111143275816</v>
      </c>
      <c r="R590" s="1">
        <f t="shared" si="45"/>
        <v>1.7104857142857144</v>
      </c>
    </row>
    <row r="591" spans="11:18" x14ac:dyDescent="0.2">
      <c r="K591">
        <v>41381</v>
      </c>
      <c r="L591" s="1">
        <v>1552.01</v>
      </c>
      <c r="M591" s="1">
        <v>3694.74</v>
      </c>
      <c r="N591" s="1">
        <v>9.0261999999999993</v>
      </c>
      <c r="O591" s="1">
        <v>1.8973</v>
      </c>
      <c r="P591" s="1">
        <f t="shared" si="43"/>
        <v>1563.6752142857142</v>
      </c>
      <c r="Q591" s="1">
        <f t="shared" si="44"/>
        <v>435.31035572823384</v>
      </c>
      <c r="R591" s="1">
        <f t="shared" si="45"/>
        <v>1.7156571428571428</v>
      </c>
    </row>
    <row r="592" spans="11:18" x14ac:dyDescent="0.2">
      <c r="K592">
        <v>41382</v>
      </c>
      <c r="L592" s="1">
        <v>1541.61</v>
      </c>
      <c r="M592" s="1">
        <v>3674.86</v>
      </c>
      <c r="N592" s="1">
        <v>9.0313999999999997</v>
      </c>
      <c r="O592" s="1">
        <v>1.9198999999999999</v>
      </c>
      <c r="P592" s="1">
        <f t="shared" si="43"/>
        <v>1563.354738095238</v>
      </c>
      <c r="Q592" s="1">
        <f t="shared" si="44"/>
        <v>435.060033506558</v>
      </c>
      <c r="R592" s="1">
        <f t="shared" si="45"/>
        <v>1.7251380952380955</v>
      </c>
    </row>
    <row r="593" spans="11:18" x14ac:dyDescent="0.2">
      <c r="K593">
        <v>41383</v>
      </c>
      <c r="L593" s="1">
        <v>1555.25</v>
      </c>
      <c r="M593" s="1">
        <v>3637.76</v>
      </c>
      <c r="N593" s="1">
        <v>9.0045999999999999</v>
      </c>
      <c r="O593" s="1">
        <v>1.974</v>
      </c>
      <c r="P593" s="1">
        <f t="shared" si="43"/>
        <v>1563.189976190476</v>
      </c>
      <c r="Q593" s="1">
        <f t="shared" si="44"/>
        <v>434.91990219205462</v>
      </c>
      <c r="R593" s="1">
        <f t="shared" si="45"/>
        <v>1.7391476190476187</v>
      </c>
    </row>
    <row r="594" spans="11:18" x14ac:dyDescent="0.2">
      <c r="K594">
        <v>41386</v>
      </c>
      <c r="L594" s="1">
        <v>1562.5</v>
      </c>
      <c r="M594" s="1">
        <v>3547.74</v>
      </c>
      <c r="N594" s="1">
        <v>9.0448000000000004</v>
      </c>
      <c r="O594" s="1">
        <v>1.9347000000000001</v>
      </c>
      <c r="P594" s="1">
        <f t="shared" si="43"/>
        <v>1563.9852142857139</v>
      </c>
      <c r="Q594" s="1">
        <f t="shared" si="44"/>
        <v>433.74463661258829</v>
      </c>
      <c r="R594" s="1">
        <f t="shared" si="45"/>
        <v>1.7492571428571428</v>
      </c>
    </row>
    <row r="595" spans="11:18" x14ac:dyDescent="0.2">
      <c r="K595">
        <v>41387</v>
      </c>
      <c r="L595" s="1">
        <v>1578.78</v>
      </c>
      <c r="M595" s="1">
        <v>3557.55</v>
      </c>
      <c r="N595" s="1">
        <v>8.9709000000000003</v>
      </c>
      <c r="O595" s="1">
        <v>1.8809</v>
      </c>
      <c r="P595" s="1">
        <f t="shared" si="43"/>
        <v>1565.0275952380948</v>
      </c>
      <c r="Q595" s="1">
        <f t="shared" si="44"/>
        <v>432.21350452780524</v>
      </c>
      <c r="R595" s="1">
        <f t="shared" si="45"/>
        <v>1.7581095238095235</v>
      </c>
    </row>
    <row r="596" spans="11:18" x14ac:dyDescent="0.2">
      <c r="K596">
        <v>41388</v>
      </c>
      <c r="L596" s="1">
        <v>1578.79</v>
      </c>
      <c r="M596" s="1">
        <v>3509.72</v>
      </c>
      <c r="N596" s="1">
        <v>8.8672000000000004</v>
      </c>
      <c r="O596" s="1">
        <v>1.9505999999999999</v>
      </c>
      <c r="P596" s="1">
        <f t="shared" si="43"/>
        <v>1566.3180761904759</v>
      </c>
      <c r="Q596" s="1">
        <f t="shared" si="44"/>
        <v>430.48178699654989</v>
      </c>
      <c r="R596" s="1">
        <f t="shared" si="45"/>
        <v>1.7707714285714284</v>
      </c>
    </row>
    <row r="597" spans="11:18" x14ac:dyDescent="0.2">
      <c r="K597">
        <v>41389</v>
      </c>
      <c r="L597" s="1">
        <v>1585.16</v>
      </c>
      <c r="M597" s="1">
        <v>3530.91</v>
      </c>
      <c r="N597" s="1">
        <v>9.0737000000000005</v>
      </c>
      <c r="O597" s="1">
        <v>1.9646999999999999</v>
      </c>
      <c r="P597" s="1">
        <f t="shared" ref="P597:P660" si="46">+AVERAGE(L577:L597)</f>
        <v>1567.3366476190477</v>
      </c>
      <c r="Q597" s="1">
        <f t="shared" si="44"/>
        <v>428.43893109545945</v>
      </c>
      <c r="R597" s="1">
        <f t="shared" si="45"/>
        <v>1.7831428571428571</v>
      </c>
    </row>
    <row r="598" spans="11:18" x14ac:dyDescent="0.2">
      <c r="K598">
        <v>41390</v>
      </c>
      <c r="L598" s="1">
        <v>1582.24</v>
      </c>
      <c r="M598" s="1">
        <v>3421.56</v>
      </c>
      <c r="N598" s="1">
        <v>9.3004999999999995</v>
      </c>
      <c r="O598" s="1">
        <v>1.9262999999999999</v>
      </c>
      <c r="P598" s="1">
        <f t="shared" si="46"/>
        <v>1568.2599809523806</v>
      </c>
      <c r="Q598" s="1">
        <f t="shared" ref="Q598:Q661" si="47">+AVERAGE(M578:M598)/AVERAGE(N578:N598)</f>
        <v>424.73999892340225</v>
      </c>
      <c r="R598" s="1">
        <f t="shared" ref="R598:R661" si="48">AVERAGE(O578:O598)</f>
        <v>1.794257142857143</v>
      </c>
    </row>
    <row r="599" spans="11:18" x14ac:dyDescent="0.2">
      <c r="K599">
        <v>41393</v>
      </c>
      <c r="L599" s="1">
        <v>1593.61</v>
      </c>
      <c r="M599" s="1">
        <v>3474.06</v>
      </c>
      <c r="N599" s="1">
        <v>9.2014999999999993</v>
      </c>
      <c r="O599" s="1">
        <v>2.0394999999999999</v>
      </c>
      <c r="P599" s="1">
        <f t="shared" si="46"/>
        <v>1569.4228428571428</v>
      </c>
      <c r="Q599" s="1">
        <f t="shared" si="47"/>
        <v>421.20050214081385</v>
      </c>
      <c r="R599" s="1">
        <f t="shared" si="48"/>
        <v>1.8101142857142853</v>
      </c>
    </row>
    <row r="600" spans="11:18" x14ac:dyDescent="0.2">
      <c r="K600">
        <v>41394</v>
      </c>
      <c r="L600" s="1">
        <v>1597.5699</v>
      </c>
      <c r="M600" s="1">
        <v>3514.6</v>
      </c>
      <c r="N600" s="1">
        <v>9.1349</v>
      </c>
      <c r="O600" s="1">
        <v>2.0156999999999998</v>
      </c>
      <c r="P600" s="1">
        <f t="shared" si="46"/>
        <v>1571.1085523809525</v>
      </c>
      <c r="Q600" s="1">
        <f t="shared" si="47"/>
        <v>418.25538703827124</v>
      </c>
      <c r="R600" s="1">
        <f t="shared" si="48"/>
        <v>1.8249238095238094</v>
      </c>
    </row>
    <row r="601" spans="11:18" x14ac:dyDescent="0.2">
      <c r="K601">
        <v>41395</v>
      </c>
      <c r="L601" s="1">
        <v>1582.7</v>
      </c>
      <c r="M601" s="1">
        <v>3489.43</v>
      </c>
      <c r="N601" s="1">
        <v>9.2210000000000001</v>
      </c>
      <c r="O601" s="1">
        <v>2.0081000000000002</v>
      </c>
      <c r="P601" s="1">
        <f t="shared" si="46"/>
        <v>1571.7014095238094</v>
      </c>
      <c r="Q601" s="1">
        <f t="shared" si="47"/>
        <v>415.13357462154886</v>
      </c>
      <c r="R601" s="1">
        <f t="shared" si="48"/>
        <v>1.8392142857142857</v>
      </c>
    </row>
    <row r="602" spans="11:18" x14ac:dyDescent="0.2">
      <c r="K602">
        <v>41396</v>
      </c>
      <c r="L602" s="1">
        <v>1597.59</v>
      </c>
      <c r="M602" s="1">
        <v>3485.97</v>
      </c>
      <c r="N602" s="1">
        <v>9.2691999999999997</v>
      </c>
      <c r="O602" s="1">
        <v>2.1652</v>
      </c>
      <c r="P602" s="1">
        <f t="shared" si="46"/>
        <v>1573.7918904761905</v>
      </c>
      <c r="Q602" s="1">
        <f t="shared" si="47"/>
        <v>411.13619561120726</v>
      </c>
      <c r="R602" s="1">
        <f t="shared" si="48"/>
        <v>1.8631142857142857</v>
      </c>
    </row>
    <row r="603" spans="11:18" x14ac:dyDescent="0.2">
      <c r="K603">
        <v>41397</v>
      </c>
      <c r="L603" s="1">
        <v>1614.42</v>
      </c>
      <c r="M603" s="1">
        <v>3442.47</v>
      </c>
      <c r="N603" s="1">
        <v>9.4587000000000003</v>
      </c>
      <c r="O603" s="1">
        <v>2.1153</v>
      </c>
      <c r="P603" s="1">
        <f t="shared" si="46"/>
        <v>1576.3842714285715</v>
      </c>
      <c r="Q603" s="1">
        <f t="shared" si="47"/>
        <v>406.2579625052328</v>
      </c>
      <c r="R603" s="1">
        <f t="shared" si="48"/>
        <v>1.8843142857142856</v>
      </c>
    </row>
    <row r="604" spans="11:18" x14ac:dyDescent="0.2">
      <c r="K604">
        <v>41400</v>
      </c>
      <c r="L604" s="1">
        <v>1617.5</v>
      </c>
      <c r="M604" s="1">
        <v>3423.19</v>
      </c>
      <c r="N604" s="1">
        <v>9.5105000000000004</v>
      </c>
      <c r="O604" s="1">
        <v>2.1110000000000002</v>
      </c>
      <c r="P604" s="1">
        <f t="shared" si="46"/>
        <v>1579.4423666666667</v>
      </c>
      <c r="Q604" s="1">
        <f t="shared" si="47"/>
        <v>400.57441580025267</v>
      </c>
      <c r="R604" s="1">
        <f t="shared" si="48"/>
        <v>1.9052333333333331</v>
      </c>
    </row>
    <row r="605" spans="11:18" x14ac:dyDescent="0.2">
      <c r="K605">
        <v>41401</v>
      </c>
      <c r="L605" s="1">
        <v>1625.96</v>
      </c>
      <c r="M605" s="1">
        <v>3450.8</v>
      </c>
      <c r="N605" s="1">
        <v>9.6158000000000001</v>
      </c>
      <c r="O605" s="1">
        <v>2.1282000000000001</v>
      </c>
      <c r="P605" s="1">
        <f t="shared" si="46"/>
        <v>1582.4371333333333</v>
      </c>
      <c r="Q605" s="1">
        <f t="shared" si="47"/>
        <v>395.02035696498081</v>
      </c>
      <c r="R605" s="1">
        <f t="shared" si="48"/>
        <v>1.9290047619047617</v>
      </c>
    </row>
    <row r="606" spans="11:18" x14ac:dyDescent="0.2">
      <c r="K606">
        <v>41402</v>
      </c>
      <c r="L606" s="1">
        <v>1632.6899000000001</v>
      </c>
      <c r="M606" s="1">
        <v>3449.68</v>
      </c>
      <c r="N606" s="1">
        <v>9.5925999999999991</v>
      </c>
      <c r="O606" s="1">
        <v>2.1193</v>
      </c>
      <c r="P606" s="1">
        <f t="shared" si="46"/>
        <v>1585.4885571428572</v>
      </c>
      <c r="Q606" s="1">
        <f t="shared" si="47"/>
        <v>390.53161864293554</v>
      </c>
      <c r="R606" s="1">
        <f t="shared" si="48"/>
        <v>1.9525190476190475</v>
      </c>
    </row>
    <row r="607" spans="11:18" x14ac:dyDescent="0.2">
      <c r="K607">
        <v>41403</v>
      </c>
      <c r="L607" s="1">
        <v>1626.67</v>
      </c>
      <c r="M607" s="1">
        <v>3413.77</v>
      </c>
      <c r="N607" s="1">
        <v>9.3444000000000003</v>
      </c>
      <c r="O607" s="1">
        <v>2.1461999999999999</v>
      </c>
      <c r="P607" s="1">
        <f t="shared" si="46"/>
        <v>1587.3428428571431</v>
      </c>
      <c r="Q607" s="1">
        <f t="shared" si="47"/>
        <v>387.22847362076726</v>
      </c>
      <c r="R607" s="1">
        <f t="shared" si="48"/>
        <v>1.9719476190476191</v>
      </c>
    </row>
    <row r="608" spans="11:18" x14ac:dyDescent="0.2">
      <c r="K608">
        <v>41404</v>
      </c>
      <c r="L608" s="1">
        <v>1633.7</v>
      </c>
      <c r="M608" s="1">
        <v>3342.63</v>
      </c>
      <c r="N608" s="1">
        <v>9.0981000000000005</v>
      </c>
      <c r="O608" s="1">
        <v>2.0891999999999999</v>
      </c>
      <c r="P608" s="1">
        <f t="shared" si="46"/>
        <v>1589.263319047619</v>
      </c>
      <c r="Q608" s="1">
        <f t="shared" si="47"/>
        <v>385.08201558350726</v>
      </c>
      <c r="R608" s="1">
        <f t="shared" si="48"/>
        <v>1.9876809523809524</v>
      </c>
    </row>
    <row r="609" spans="11:18" x14ac:dyDescent="0.2">
      <c r="K609">
        <v>41407</v>
      </c>
      <c r="L609" s="1">
        <v>1633.77</v>
      </c>
      <c r="M609" s="1">
        <v>3237.06</v>
      </c>
      <c r="N609" s="1">
        <v>8.7143999999999995</v>
      </c>
      <c r="O609" s="1">
        <v>2.0769000000000002</v>
      </c>
      <c r="P609" s="1">
        <f t="shared" si="46"/>
        <v>1591.4023666666669</v>
      </c>
      <c r="Q609" s="1">
        <f t="shared" si="47"/>
        <v>383.60560375665023</v>
      </c>
      <c r="R609" s="1">
        <f t="shared" si="48"/>
        <v>2.0019238095238099</v>
      </c>
    </row>
    <row r="610" spans="11:18" x14ac:dyDescent="0.2">
      <c r="K610">
        <v>41408</v>
      </c>
      <c r="L610" s="1">
        <v>1650.34</v>
      </c>
      <c r="M610" s="1">
        <v>3244.04</v>
      </c>
      <c r="N610" s="1">
        <v>8.6371000000000002</v>
      </c>
      <c r="O610" s="1">
        <v>2.1718000000000002</v>
      </c>
      <c r="P610" s="1">
        <f t="shared" si="46"/>
        <v>1596.068080952381</v>
      </c>
      <c r="Q610" s="1">
        <f t="shared" si="47"/>
        <v>381.34999802164521</v>
      </c>
      <c r="R610" s="1">
        <f t="shared" si="48"/>
        <v>2.0212238095238093</v>
      </c>
    </row>
    <row r="611" spans="11:18" x14ac:dyDescent="0.2">
      <c r="K611">
        <v>41409</v>
      </c>
      <c r="L611" s="1">
        <v>1658.78</v>
      </c>
      <c r="M611" s="1">
        <v>3199.92</v>
      </c>
      <c r="N611" s="1">
        <v>8.9972999999999992</v>
      </c>
      <c r="O611" s="1">
        <v>2.2097000000000002</v>
      </c>
      <c r="P611" s="1">
        <f t="shared" si="46"/>
        <v>1600.0780857142859</v>
      </c>
      <c r="Q611" s="1">
        <f t="shared" si="47"/>
        <v>378.64058365102534</v>
      </c>
      <c r="R611" s="1">
        <f t="shared" si="48"/>
        <v>2.0402142857142858</v>
      </c>
    </row>
    <row r="612" spans="11:18" x14ac:dyDescent="0.2">
      <c r="K612">
        <v>41410</v>
      </c>
      <c r="L612" s="1">
        <v>1650.47</v>
      </c>
      <c r="M612" s="1">
        <v>3100.35</v>
      </c>
      <c r="N612" s="1">
        <v>9.1044</v>
      </c>
      <c r="O612" s="1">
        <v>2.1846000000000001</v>
      </c>
      <c r="P612" s="1">
        <f t="shared" si="46"/>
        <v>1604.7666571428574</v>
      </c>
      <c r="Q612" s="1">
        <f t="shared" si="47"/>
        <v>375.3938488914788</v>
      </c>
      <c r="R612" s="1">
        <f t="shared" si="48"/>
        <v>2.053895238095238</v>
      </c>
    </row>
    <row r="613" spans="11:18" x14ac:dyDescent="0.2">
      <c r="K613">
        <v>41411</v>
      </c>
      <c r="L613" s="1">
        <v>1667.47</v>
      </c>
      <c r="M613" s="1">
        <v>3047.99</v>
      </c>
      <c r="N613" s="1">
        <v>8.9977999999999998</v>
      </c>
      <c r="O613" s="1">
        <v>2.2280000000000002</v>
      </c>
      <c r="P613" s="1">
        <f t="shared" si="46"/>
        <v>1610.7599904761908</v>
      </c>
      <c r="Q613" s="1">
        <f t="shared" si="47"/>
        <v>372.19724874245031</v>
      </c>
      <c r="R613" s="1">
        <f t="shared" si="48"/>
        <v>2.0685666666666669</v>
      </c>
    </row>
    <row r="614" spans="11:18" x14ac:dyDescent="0.2">
      <c r="K614">
        <v>41414</v>
      </c>
      <c r="L614" s="1">
        <v>1666.29</v>
      </c>
      <c r="M614" s="1">
        <v>3070.86</v>
      </c>
      <c r="N614" s="1">
        <v>8.9282000000000004</v>
      </c>
      <c r="O614" s="1">
        <v>2.1488999999999998</v>
      </c>
      <c r="P614" s="1">
        <f t="shared" si="46"/>
        <v>1616.0476095238098</v>
      </c>
      <c r="Q614" s="1">
        <f t="shared" si="47"/>
        <v>369.39395990275028</v>
      </c>
      <c r="R614" s="1">
        <f t="shared" si="48"/>
        <v>2.0768952380952381</v>
      </c>
    </row>
    <row r="615" spans="11:18" x14ac:dyDescent="0.2">
      <c r="K615">
        <v>41415</v>
      </c>
      <c r="L615" s="1">
        <v>1669.16</v>
      </c>
      <c r="M615" s="1">
        <v>3021.16</v>
      </c>
      <c r="N615" s="1">
        <v>8.7371999999999996</v>
      </c>
      <c r="O615" s="1">
        <v>2.1295000000000002</v>
      </c>
      <c r="P615" s="1">
        <f t="shared" si="46"/>
        <v>1621.1266571428573</v>
      </c>
      <c r="Q615" s="1">
        <f t="shared" si="47"/>
        <v>367.2406367031432</v>
      </c>
      <c r="R615" s="1">
        <f t="shared" si="48"/>
        <v>2.0861714285714288</v>
      </c>
    </row>
    <row r="616" spans="11:18" x14ac:dyDescent="0.2">
      <c r="K616">
        <v>41416</v>
      </c>
      <c r="L616" s="1">
        <v>1655.35</v>
      </c>
      <c r="M616" s="1">
        <v>3013.15</v>
      </c>
      <c r="N616" s="1">
        <v>8.6468000000000007</v>
      </c>
      <c r="O616" s="1">
        <v>2.1817000000000002</v>
      </c>
      <c r="P616" s="1">
        <f t="shared" si="46"/>
        <v>1624.7728476190478</v>
      </c>
      <c r="Q616" s="1">
        <f t="shared" si="47"/>
        <v>365.01878023288407</v>
      </c>
      <c r="R616" s="1">
        <f t="shared" si="48"/>
        <v>2.1004952380952382</v>
      </c>
    </row>
    <row r="617" spans="11:18" x14ac:dyDescent="0.2">
      <c r="K617">
        <v>41417</v>
      </c>
      <c r="L617" s="1">
        <v>1650.51</v>
      </c>
      <c r="M617" s="1">
        <v>2966.51</v>
      </c>
      <c r="N617" s="1">
        <v>8.6677999999999997</v>
      </c>
      <c r="O617" s="1">
        <v>2.1854</v>
      </c>
      <c r="P617" s="1">
        <f t="shared" si="46"/>
        <v>1628.1880857142858</v>
      </c>
      <c r="Q617" s="1">
        <f t="shared" si="47"/>
        <v>362.55906477268951</v>
      </c>
      <c r="R617" s="1">
        <f t="shared" si="48"/>
        <v>2.1116761904761909</v>
      </c>
    </row>
    <row r="618" spans="11:18" x14ac:dyDescent="0.2">
      <c r="K618">
        <v>41418</v>
      </c>
      <c r="L618" s="1">
        <v>1649.6</v>
      </c>
      <c r="M618" s="1">
        <v>2941.08</v>
      </c>
      <c r="N618" s="1">
        <v>8.5363000000000007</v>
      </c>
      <c r="O618" s="1">
        <v>2.3527</v>
      </c>
      <c r="P618" s="1">
        <f t="shared" si="46"/>
        <v>1631.256657142857</v>
      </c>
      <c r="Q618" s="1">
        <f t="shared" si="47"/>
        <v>360.48795450791624</v>
      </c>
      <c r="R618" s="1">
        <f t="shared" si="48"/>
        <v>2.1301523809523806</v>
      </c>
    </row>
    <row r="619" spans="11:18" x14ac:dyDescent="0.2">
      <c r="K619">
        <v>41421</v>
      </c>
      <c r="M619" s="1">
        <v>2976.27</v>
      </c>
      <c r="N619" s="1">
        <v>8.6125000000000007</v>
      </c>
      <c r="O619" s="1">
        <v>2.4144000000000001</v>
      </c>
      <c r="P619" s="1">
        <f t="shared" si="46"/>
        <v>1633.70749</v>
      </c>
      <c r="Q619" s="1">
        <f t="shared" si="47"/>
        <v>359.44981357863236</v>
      </c>
      <c r="R619" s="1">
        <f t="shared" si="48"/>
        <v>2.1533952380952384</v>
      </c>
    </row>
    <row r="620" spans="11:18" x14ac:dyDescent="0.2">
      <c r="K620">
        <v>41422</v>
      </c>
      <c r="L620" s="1">
        <v>1660.0600999999999</v>
      </c>
      <c r="M620" s="1">
        <v>3019.82</v>
      </c>
      <c r="N620" s="1">
        <v>8.3597999999999999</v>
      </c>
      <c r="O620" s="1">
        <v>2.5310000000000001</v>
      </c>
      <c r="P620" s="1">
        <f t="shared" si="46"/>
        <v>1637.0299949999999</v>
      </c>
      <c r="Q620" s="1">
        <f t="shared" si="47"/>
        <v>358.64799920501002</v>
      </c>
      <c r="R620" s="1">
        <f t="shared" si="48"/>
        <v>2.1768000000000005</v>
      </c>
    </row>
    <row r="621" spans="11:18" x14ac:dyDescent="0.2">
      <c r="K621">
        <v>41423</v>
      </c>
      <c r="L621" s="1">
        <v>1648.36</v>
      </c>
      <c r="M621" s="1">
        <v>2994.08</v>
      </c>
      <c r="N621" s="1">
        <v>8.4380000000000006</v>
      </c>
      <c r="O621" s="1">
        <v>2.5367999999999999</v>
      </c>
      <c r="P621" s="1">
        <f t="shared" si="46"/>
        <v>1639.5695000000001</v>
      </c>
      <c r="Q621" s="1">
        <f t="shared" si="47"/>
        <v>357.21247889121793</v>
      </c>
      <c r="R621" s="1">
        <f t="shared" si="48"/>
        <v>2.2016142857142862</v>
      </c>
    </row>
    <row r="622" spans="11:18" x14ac:dyDescent="0.2">
      <c r="K622">
        <v>41424</v>
      </c>
      <c r="L622" s="1">
        <v>1654.41</v>
      </c>
      <c r="M622" s="1">
        <v>3023.05</v>
      </c>
      <c r="N622" s="1">
        <v>8.5304000000000002</v>
      </c>
      <c r="O622" s="1">
        <v>2.6082000000000001</v>
      </c>
      <c r="P622" s="1">
        <f t="shared" si="46"/>
        <v>1643.155</v>
      </c>
      <c r="Q622" s="1">
        <f t="shared" si="47"/>
        <v>356.04265876026977</v>
      </c>
      <c r="R622" s="1">
        <f t="shared" si="48"/>
        <v>2.2301904761904763</v>
      </c>
    </row>
    <row r="623" spans="11:18" x14ac:dyDescent="0.2">
      <c r="K623">
        <v>41425</v>
      </c>
      <c r="L623" s="1">
        <v>1630.74</v>
      </c>
      <c r="M623" s="1">
        <v>3096.11</v>
      </c>
      <c r="N623" s="1">
        <v>8.6213999999999995</v>
      </c>
      <c r="O623" s="1">
        <v>2.5352999999999999</v>
      </c>
      <c r="P623" s="1">
        <f t="shared" si="46"/>
        <v>1644.8125</v>
      </c>
      <c r="Q623" s="1">
        <f t="shared" si="47"/>
        <v>355.19191876013554</v>
      </c>
      <c r="R623" s="1">
        <f t="shared" si="48"/>
        <v>2.247814285714286</v>
      </c>
    </row>
    <row r="624" spans="11:18" x14ac:dyDescent="0.2">
      <c r="K624">
        <v>41428</v>
      </c>
      <c r="L624" s="1">
        <v>1640.42</v>
      </c>
      <c r="M624" s="1">
        <v>3063.69</v>
      </c>
      <c r="N624" s="1">
        <v>8.4922000000000004</v>
      </c>
      <c r="O624" s="1">
        <v>2.4721000000000002</v>
      </c>
      <c r="P624" s="1">
        <f t="shared" si="46"/>
        <v>1646.1125</v>
      </c>
      <c r="Q624" s="1">
        <f t="shared" si="47"/>
        <v>355.00131590961581</v>
      </c>
      <c r="R624" s="1">
        <f t="shared" si="48"/>
        <v>2.2648047619047618</v>
      </c>
    </row>
    <row r="625" spans="11:18" x14ac:dyDescent="0.2">
      <c r="K625">
        <v>41429</v>
      </c>
      <c r="L625" s="1">
        <v>1631.38</v>
      </c>
      <c r="M625" s="1">
        <v>3127.66</v>
      </c>
      <c r="N625" s="1">
        <v>8.3694000000000006</v>
      </c>
      <c r="O625" s="1">
        <v>2.4857</v>
      </c>
      <c r="P625" s="1">
        <f t="shared" si="46"/>
        <v>1646.8064999999995</v>
      </c>
      <c r="Q625" s="1">
        <f t="shared" si="47"/>
        <v>355.59340884415917</v>
      </c>
      <c r="R625" s="1">
        <f t="shared" si="48"/>
        <v>2.2826476190476188</v>
      </c>
    </row>
    <row r="626" spans="11:18" x14ac:dyDescent="0.2">
      <c r="K626">
        <v>41430</v>
      </c>
      <c r="L626" s="1">
        <v>1608.9</v>
      </c>
      <c r="M626" s="1">
        <v>3127.22</v>
      </c>
      <c r="N626" s="1">
        <v>8.3367000000000004</v>
      </c>
      <c r="O626" s="1">
        <v>2.4765000000000001</v>
      </c>
      <c r="P626" s="1">
        <f t="shared" si="46"/>
        <v>1645.9534999999996</v>
      </c>
      <c r="Q626" s="1">
        <f t="shared" si="47"/>
        <v>356.30769666113065</v>
      </c>
      <c r="R626" s="1">
        <f t="shared" si="48"/>
        <v>2.2992333333333335</v>
      </c>
    </row>
    <row r="627" spans="11:18" x14ac:dyDescent="0.2">
      <c r="K627">
        <v>41431</v>
      </c>
      <c r="L627" s="1">
        <v>1622.5600999999999</v>
      </c>
      <c r="M627" s="1">
        <v>3232.07</v>
      </c>
      <c r="N627" s="1">
        <v>8.4555000000000007</v>
      </c>
      <c r="O627" s="1">
        <v>2.4693000000000001</v>
      </c>
      <c r="P627" s="1">
        <f t="shared" si="46"/>
        <v>1645.4470099999999</v>
      </c>
      <c r="Q627" s="1">
        <f t="shared" si="47"/>
        <v>357.33464676658326</v>
      </c>
      <c r="R627" s="1">
        <f t="shared" si="48"/>
        <v>2.3159000000000001</v>
      </c>
    </row>
    <row r="628" spans="11:18" x14ac:dyDescent="0.2">
      <c r="K628">
        <v>41432</v>
      </c>
      <c r="L628" s="1">
        <v>1643.38</v>
      </c>
      <c r="M628" s="1">
        <v>3226.38</v>
      </c>
      <c r="N628" s="1">
        <v>8.3409999999999993</v>
      </c>
      <c r="O628" s="1">
        <v>2.5032000000000001</v>
      </c>
      <c r="P628" s="1">
        <f t="shared" si="46"/>
        <v>1646.2825099999998</v>
      </c>
      <c r="Q628" s="1">
        <f t="shared" si="47"/>
        <v>358.27703976879491</v>
      </c>
      <c r="R628" s="1">
        <f t="shared" si="48"/>
        <v>2.3329</v>
      </c>
    </row>
    <row r="629" spans="11:18" x14ac:dyDescent="0.2">
      <c r="K629">
        <v>41435</v>
      </c>
      <c r="L629" s="1">
        <v>1642.8100999999999</v>
      </c>
      <c r="M629" s="1">
        <v>3348.98</v>
      </c>
      <c r="N629" s="1">
        <v>8.2309000000000001</v>
      </c>
      <c r="O629" s="1">
        <v>2.7391000000000001</v>
      </c>
      <c r="P629" s="1">
        <f t="shared" si="46"/>
        <v>1646.7380150000001</v>
      </c>
      <c r="Q629" s="1">
        <f t="shared" si="47"/>
        <v>360.03105859806999</v>
      </c>
      <c r="R629" s="1">
        <f t="shared" si="48"/>
        <v>2.3638476190476192</v>
      </c>
    </row>
    <row r="630" spans="11:18" x14ac:dyDescent="0.2">
      <c r="K630">
        <v>41436</v>
      </c>
      <c r="L630" s="1">
        <v>1626.13</v>
      </c>
      <c r="M630" s="1">
        <v>3394.28</v>
      </c>
      <c r="N630" s="1">
        <v>8.2562999999999995</v>
      </c>
      <c r="O630" s="1">
        <v>2.6356000000000002</v>
      </c>
      <c r="P630" s="1">
        <f t="shared" si="46"/>
        <v>1646.3560150000001</v>
      </c>
      <c r="Q630" s="1">
        <f t="shared" si="47"/>
        <v>361.81783390738616</v>
      </c>
      <c r="R630" s="1">
        <f t="shared" si="48"/>
        <v>2.390452380952381</v>
      </c>
    </row>
    <row r="631" spans="11:18" x14ac:dyDescent="0.2">
      <c r="K631">
        <v>41437</v>
      </c>
      <c r="L631" s="1">
        <v>1612.52</v>
      </c>
      <c r="M631" s="1">
        <v>3475.7</v>
      </c>
      <c r="N631" s="1">
        <v>8.1578999999999997</v>
      </c>
      <c r="O631" s="1">
        <v>2.6339999999999999</v>
      </c>
      <c r="P631" s="1">
        <f t="shared" si="46"/>
        <v>1644.4650150000002</v>
      </c>
      <c r="Q631" s="1">
        <f t="shared" si="47"/>
        <v>364.07035343553309</v>
      </c>
      <c r="R631" s="1">
        <f t="shared" si="48"/>
        <v>2.4124619047619045</v>
      </c>
    </row>
    <row r="632" spans="11:18" x14ac:dyDescent="0.2">
      <c r="K632">
        <v>41438</v>
      </c>
      <c r="L632" s="1">
        <v>1636.36</v>
      </c>
      <c r="M632" s="1">
        <v>3376.89</v>
      </c>
      <c r="N632" s="1">
        <v>8.1021999999999998</v>
      </c>
      <c r="O632" s="1">
        <v>2.6238000000000001</v>
      </c>
      <c r="P632" s="1">
        <f t="shared" si="46"/>
        <v>1643.3440150000001</v>
      </c>
      <c r="Q632" s="1">
        <f t="shared" si="47"/>
        <v>366.88078147714066</v>
      </c>
      <c r="R632" s="1">
        <f t="shared" si="48"/>
        <v>2.4321809523809526</v>
      </c>
    </row>
    <row r="633" spans="11:18" x14ac:dyDescent="0.2">
      <c r="K633">
        <v>41439</v>
      </c>
      <c r="L633" s="1">
        <v>1626.73</v>
      </c>
      <c r="M633" s="1">
        <v>3410.14</v>
      </c>
      <c r="N633" s="1">
        <v>8.1318000000000001</v>
      </c>
      <c r="O633" s="1">
        <v>2.5720999999999998</v>
      </c>
      <c r="P633" s="1">
        <f t="shared" si="46"/>
        <v>1642.1570150000002</v>
      </c>
      <c r="Q633" s="1">
        <f t="shared" si="47"/>
        <v>370.6268779843337</v>
      </c>
      <c r="R633" s="1">
        <f t="shared" si="48"/>
        <v>2.4506333333333332</v>
      </c>
    </row>
    <row r="634" spans="11:18" x14ac:dyDescent="0.2">
      <c r="K634">
        <v>41442</v>
      </c>
      <c r="L634" s="1">
        <v>1639.04</v>
      </c>
      <c r="M634" s="1">
        <v>3450.45</v>
      </c>
      <c r="N634" s="1">
        <v>7.8807999999999998</v>
      </c>
      <c r="O634" s="1">
        <v>2.5821000000000001</v>
      </c>
      <c r="P634" s="1">
        <f t="shared" si="46"/>
        <v>1640.7355149999999</v>
      </c>
      <c r="Q634" s="1">
        <f t="shared" si="47"/>
        <v>375.24394471397045</v>
      </c>
      <c r="R634" s="1">
        <f t="shared" si="48"/>
        <v>2.4674952380952382</v>
      </c>
    </row>
    <row r="635" spans="11:18" x14ac:dyDescent="0.2">
      <c r="K635">
        <v>41443</v>
      </c>
      <c r="L635" s="1">
        <v>1651.8100999999999</v>
      </c>
      <c r="M635" s="1">
        <v>3462.06</v>
      </c>
      <c r="N635" s="1">
        <v>7.8064999999999998</v>
      </c>
      <c r="O635" s="1">
        <v>2.5371999999999999</v>
      </c>
      <c r="P635" s="1">
        <f t="shared" si="46"/>
        <v>1640.0115200000005</v>
      </c>
      <c r="Q635" s="1">
        <f t="shared" si="47"/>
        <v>379.86579129185697</v>
      </c>
      <c r="R635" s="1">
        <f t="shared" si="48"/>
        <v>2.4859857142857145</v>
      </c>
    </row>
    <row r="636" spans="11:18" x14ac:dyDescent="0.2">
      <c r="K636">
        <v>41444</v>
      </c>
      <c r="L636" s="1">
        <v>1628.9301</v>
      </c>
      <c r="M636" s="1">
        <v>3463.48</v>
      </c>
      <c r="N636" s="1">
        <v>8.0251000000000001</v>
      </c>
      <c r="O636" s="1">
        <v>2.5316999999999998</v>
      </c>
      <c r="P636" s="1">
        <f t="shared" si="46"/>
        <v>1638.0000250000001</v>
      </c>
      <c r="Q636" s="1">
        <f t="shared" si="47"/>
        <v>383.9390786134573</v>
      </c>
      <c r="R636" s="1">
        <f t="shared" si="48"/>
        <v>2.5051380952380957</v>
      </c>
    </row>
    <row r="637" spans="11:18" x14ac:dyDescent="0.2">
      <c r="K637">
        <v>41445</v>
      </c>
      <c r="L637" s="1">
        <v>1588.1899000000001</v>
      </c>
      <c r="M637" s="1">
        <v>3426.44</v>
      </c>
      <c r="N637" s="1">
        <v>8.2181999999999995</v>
      </c>
      <c r="O637" s="1">
        <v>2.4887999999999999</v>
      </c>
      <c r="P637" s="1">
        <f t="shared" si="46"/>
        <v>1634.6420200000002</v>
      </c>
      <c r="Q637" s="1">
        <f t="shared" si="47"/>
        <v>387.24917755385064</v>
      </c>
      <c r="R637" s="1">
        <f t="shared" si="48"/>
        <v>2.5197619047619049</v>
      </c>
    </row>
    <row r="638" spans="11:18" x14ac:dyDescent="0.2">
      <c r="K638">
        <v>41446</v>
      </c>
      <c r="L638" s="1">
        <v>1592.4301</v>
      </c>
      <c r="M638" s="1">
        <v>3423.19</v>
      </c>
      <c r="N638" s="1">
        <v>8.3148999999999997</v>
      </c>
      <c r="O638" s="1">
        <v>2.5284</v>
      </c>
      <c r="P638" s="1">
        <f t="shared" si="46"/>
        <v>1631.7380250000001</v>
      </c>
      <c r="Q638" s="1">
        <f t="shared" si="47"/>
        <v>390.65491585819581</v>
      </c>
      <c r="R638" s="1">
        <f t="shared" si="48"/>
        <v>2.5360952380952377</v>
      </c>
    </row>
    <row r="639" spans="11:18" x14ac:dyDescent="0.2">
      <c r="K639">
        <v>41449</v>
      </c>
      <c r="L639" s="1">
        <v>1573.09</v>
      </c>
      <c r="M639" s="1">
        <v>3384.17</v>
      </c>
      <c r="N639" s="1">
        <v>8.1638999999999999</v>
      </c>
      <c r="O639" s="1">
        <v>2.4839000000000002</v>
      </c>
      <c r="P639" s="1">
        <f t="shared" si="46"/>
        <v>1627.9125250000002</v>
      </c>
      <c r="Q639" s="1">
        <f t="shared" si="47"/>
        <v>394.04050955619192</v>
      </c>
      <c r="R639" s="1">
        <f t="shared" si="48"/>
        <v>2.5423428571428568</v>
      </c>
    </row>
    <row r="640" spans="11:18" x14ac:dyDescent="0.2">
      <c r="K640">
        <v>41450</v>
      </c>
      <c r="L640" s="1">
        <v>1588.03</v>
      </c>
      <c r="M640" s="1">
        <v>3336.74</v>
      </c>
      <c r="N640" s="1">
        <v>8.1694999999999993</v>
      </c>
      <c r="O640" s="1">
        <v>2.4803999999999999</v>
      </c>
      <c r="P640" s="1">
        <f t="shared" si="46"/>
        <v>1626.0133571428576</v>
      </c>
      <c r="Q640" s="1">
        <f t="shared" si="47"/>
        <v>397.12599133576015</v>
      </c>
      <c r="R640" s="1">
        <f t="shared" si="48"/>
        <v>2.5454857142857139</v>
      </c>
    </row>
    <row r="641" spans="11:18" x14ac:dyDescent="0.2">
      <c r="K641">
        <v>41451</v>
      </c>
      <c r="L641" s="1">
        <v>1603.26</v>
      </c>
      <c r="M641" s="1">
        <v>3357.86</v>
      </c>
      <c r="N641" s="1">
        <v>7.9509999999999996</v>
      </c>
      <c r="O641" s="1">
        <v>2.5049000000000001</v>
      </c>
      <c r="P641" s="1">
        <f t="shared" si="46"/>
        <v>1623.3085904761908</v>
      </c>
      <c r="Q641" s="1">
        <f t="shared" si="47"/>
        <v>400.01849779413806</v>
      </c>
      <c r="R641" s="1">
        <f t="shared" si="48"/>
        <v>2.5442428571428568</v>
      </c>
    </row>
    <row r="642" spans="11:18" x14ac:dyDescent="0.2">
      <c r="K642">
        <v>41452</v>
      </c>
      <c r="L642" s="1">
        <v>1613.2</v>
      </c>
      <c r="M642" s="1">
        <v>3431.79</v>
      </c>
      <c r="N642" s="1">
        <v>7.7601000000000004</v>
      </c>
      <c r="O642" s="1">
        <v>2.5880000000000001</v>
      </c>
      <c r="P642" s="1">
        <f t="shared" si="46"/>
        <v>1621.634304761905</v>
      </c>
      <c r="Q642" s="1">
        <f t="shared" si="47"/>
        <v>404.13235706322757</v>
      </c>
      <c r="R642" s="1">
        <f t="shared" si="48"/>
        <v>2.5466809523809522</v>
      </c>
    </row>
    <row r="643" spans="11:18" x14ac:dyDescent="0.2">
      <c r="K643">
        <v>41453</v>
      </c>
      <c r="L643" s="1">
        <v>1606.28</v>
      </c>
      <c r="M643" s="1">
        <v>3458.79</v>
      </c>
      <c r="N643" s="1">
        <v>7.7965</v>
      </c>
      <c r="O643" s="1">
        <v>2.5712000000000002</v>
      </c>
      <c r="P643" s="1">
        <f t="shared" si="46"/>
        <v>1619.3424000000002</v>
      </c>
      <c r="Q643" s="1">
        <f t="shared" si="47"/>
        <v>408.40048303491386</v>
      </c>
      <c r="R643" s="1">
        <f t="shared" si="48"/>
        <v>2.5449190476190475</v>
      </c>
    </row>
    <row r="644" spans="11:18" x14ac:dyDescent="0.2">
      <c r="K644">
        <v>41456</v>
      </c>
      <c r="L644" s="1">
        <v>1614.96</v>
      </c>
      <c r="M644" s="1">
        <v>3453.13</v>
      </c>
      <c r="N644" s="1">
        <v>7.8563999999999998</v>
      </c>
      <c r="O644" s="1">
        <v>2.5623999999999998</v>
      </c>
      <c r="P644" s="1">
        <f t="shared" si="46"/>
        <v>1618.5909714285715</v>
      </c>
      <c r="Q644" s="1">
        <f t="shared" si="47"/>
        <v>412.31957278206829</v>
      </c>
      <c r="R644" s="1">
        <f t="shared" si="48"/>
        <v>2.5462095238095235</v>
      </c>
    </row>
    <row r="645" spans="11:18" x14ac:dyDescent="0.2">
      <c r="K645">
        <v>41457</v>
      </c>
      <c r="L645" s="1">
        <v>1614.08</v>
      </c>
      <c r="M645" s="1">
        <v>3469.23</v>
      </c>
      <c r="N645" s="1">
        <v>7.7058</v>
      </c>
      <c r="O645" s="1">
        <v>2.6023000000000001</v>
      </c>
      <c r="P645" s="1">
        <f t="shared" si="46"/>
        <v>1617.3366857142855</v>
      </c>
      <c r="Q645" s="1">
        <f t="shared" si="47"/>
        <v>416.61167650020229</v>
      </c>
      <c r="R645" s="1">
        <f t="shared" si="48"/>
        <v>2.5524095238095237</v>
      </c>
    </row>
    <row r="646" spans="11:18" x14ac:dyDescent="0.2">
      <c r="K646">
        <v>41458</v>
      </c>
      <c r="L646" s="1">
        <v>1615.41</v>
      </c>
      <c r="M646" s="1">
        <v>3546.29</v>
      </c>
      <c r="N646" s="1">
        <v>7.7666000000000004</v>
      </c>
      <c r="O646" s="1">
        <v>2.6101000000000001</v>
      </c>
      <c r="P646" s="1">
        <f t="shared" si="46"/>
        <v>1616.5762095238097</v>
      </c>
      <c r="Q646" s="1">
        <f t="shared" si="47"/>
        <v>420.56477220948648</v>
      </c>
      <c r="R646" s="1">
        <f t="shared" si="48"/>
        <v>2.5583333333333336</v>
      </c>
    </row>
    <row r="647" spans="11:18" x14ac:dyDescent="0.2">
      <c r="K647">
        <v>41459</v>
      </c>
      <c r="M647" s="1">
        <v>3582.23</v>
      </c>
      <c r="N647" s="1">
        <v>7.9276</v>
      </c>
      <c r="O647" s="1">
        <v>2.5762</v>
      </c>
      <c r="P647" s="1">
        <f t="shared" si="46"/>
        <v>1616.96002</v>
      </c>
      <c r="Q647" s="1">
        <f t="shared" si="47"/>
        <v>424.27479832089381</v>
      </c>
      <c r="R647" s="1">
        <f t="shared" si="48"/>
        <v>2.5630809523809526</v>
      </c>
    </row>
    <row r="648" spans="11:18" x14ac:dyDescent="0.2">
      <c r="K648">
        <v>41460</v>
      </c>
      <c r="L648" s="1">
        <v>1631.89</v>
      </c>
      <c r="M648" s="1">
        <v>3615.11</v>
      </c>
      <c r="N648" s="1">
        <v>7.9630999999999998</v>
      </c>
      <c r="O648" s="1">
        <v>2.706</v>
      </c>
      <c r="P648" s="1">
        <f t="shared" si="46"/>
        <v>1617.4265149999997</v>
      </c>
      <c r="Q648" s="1">
        <f t="shared" si="47"/>
        <v>427.78732789757788</v>
      </c>
      <c r="R648" s="1">
        <f t="shared" si="48"/>
        <v>2.5743523809523814</v>
      </c>
    </row>
    <row r="649" spans="11:18" x14ac:dyDescent="0.2">
      <c r="K649">
        <v>41463</v>
      </c>
      <c r="L649" s="1">
        <v>1640.46</v>
      </c>
      <c r="M649" s="1">
        <v>3668.83</v>
      </c>
      <c r="N649" s="1">
        <v>8.07</v>
      </c>
      <c r="O649" s="1">
        <v>2.5960000000000001</v>
      </c>
      <c r="P649" s="1">
        <f t="shared" si="46"/>
        <v>1617.2805149999999</v>
      </c>
      <c r="Q649" s="1">
        <f t="shared" si="47"/>
        <v>431.10598133429534</v>
      </c>
      <c r="R649" s="1">
        <f t="shared" si="48"/>
        <v>2.5787714285714287</v>
      </c>
    </row>
    <row r="650" spans="11:18" x14ac:dyDescent="0.2">
      <c r="K650">
        <v>41464</v>
      </c>
      <c r="L650" s="1">
        <v>1652.3199</v>
      </c>
      <c r="M650" s="1">
        <v>3764.31</v>
      </c>
      <c r="N650" s="1">
        <v>8.0906000000000002</v>
      </c>
      <c r="O650" s="1">
        <v>2.6333000000000002</v>
      </c>
      <c r="P650" s="1">
        <f t="shared" si="46"/>
        <v>1617.7560049999997</v>
      </c>
      <c r="Q650" s="1">
        <f t="shared" si="47"/>
        <v>433.93627449814068</v>
      </c>
      <c r="R650" s="1">
        <f t="shared" si="48"/>
        <v>2.5737333333333332</v>
      </c>
    </row>
    <row r="651" spans="11:18" x14ac:dyDescent="0.2">
      <c r="K651">
        <v>41465</v>
      </c>
      <c r="L651" s="1">
        <v>1652.62</v>
      </c>
      <c r="M651" s="1">
        <v>3883.24</v>
      </c>
      <c r="N651" s="1">
        <v>8.0924999999999994</v>
      </c>
      <c r="O651" s="1">
        <v>2.6421000000000001</v>
      </c>
      <c r="P651" s="1">
        <f t="shared" si="46"/>
        <v>1619.0805049999997</v>
      </c>
      <c r="Q651" s="1">
        <f t="shared" si="47"/>
        <v>437.27081112943671</v>
      </c>
      <c r="R651" s="1">
        <f t="shared" si="48"/>
        <v>2.5740428571428571</v>
      </c>
    </row>
    <row r="652" spans="11:18" x14ac:dyDescent="0.2">
      <c r="K652">
        <v>41466</v>
      </c>
      <c r="L652" s="1">
        <v>1675.02</v>
      </c>
      <c r="M652" s="1">
        <v>3865.11</v>
      </c>
      <c r="N652" s="1">
        <v>8.2309999999999999</v>
      </c>
      <c r="O652" s="1">
        <v>2.5985999999999998</v>
      </c>
      <c r="P652" s="1">
        <f t="shared" si="46"/>
        <v>1622.2055049999994</v>
      </c>
      <c r="Q652" s="1">
        <f t="shared" si="47"/>
        <v>439.39815776427321</v>
      </c>
      <c r="R652" s="1">
        <f t="shared" si="48"/>
        <v>2.5723571428571423</v>
      </c>
    </row>
    <row r="653" spans="11:18" x14ac:dyDescent="0.2">
      <c r="K653">
        <v>41467</v>
      </c>
      <c r="L653" s="1">
        <v>1680.1899000000001</v>
      </c>
      <c r="M653" s="1">
        <v>3815.29</v>
      </c>
      <c r="N653" s="1">
        <v>8.3415999999999997</v>
      </c>
      <c r="O653" s="1">
        <v>2.5891999999999999</v>
      </c>
      <c r="P653" s="1">
        <f t="shared" si="46"/>
        <v>1624.3969999999999</v>
      </c>
      <c r="Q653" s="1">
        <f t="shared" si="47"/>
        <v>441.37843323121183</v>
      </c>
      <c r="R653" s="1">
        <f t="shared" si="48"/>
        <v>2.5707095238095241</v>
      </c>
    </row>
    <row r="654" spans="11:18" x14ac:dyDescent="0.2">
      <c r="K654">
        <v>41470</v>
      </c>
      <c r="L654" s="1">
        <v>1682.5</v>
      </c>
      <c r="M654" s="1">
        <v>3850.73</v>
      </c>
      <c r="N654" s="1">
        <v>8.4784000000000006</v>
      </c>
      <c r="O654" s="1">
        <v>2.5783999999999998</v>
      </c>
      <c r="P654" s="1">
        <f t="shared" si="46"/>
        <v>1627.1855</v>
      </c>
      <c r="Q654" s="1">
        <f t="shared" si="47"/>
        <v>443.08419246533867</v>
      </c>
      <c r="R654" s="1">
        <f t="shared" si="48"/>
        <v>2.5710095238095239</v>
      </c>
    </row>
    <row r="655" spans="11:18" x14ac:dyDescent="0.2">
      <c r="K655">
        <v>41471</v>
      </c>
      <c r="L655" s="1">
        <v>1676.26</v>
      </c>
      <c r="M655" s="1">
        <v>3852.43</v>
      </c>
      <c r="N655" s="1">
        <v>8.4772999999999996</v>
      </c>
      <c r="O655" s="1">
        <v>2.6206</v>
      </c>
      <c r="P655" s="1">
        <f t="shared" si="46"/>
        <v>1629.0464999999999</v>
      </c>
      <c r="Q655" s="1">
        <f t="shared" si="47"/>
        <v>443.89787395999923</v>
      </c>
      <c r="R655" s="1">
        <f t="shared" si="48"/>
        <v>2.5728428571428572</v>
      </c>
    </row>
    <row r="656" spans="11:18" x14ac:dyDescent="0.2">
      <c r="K656">
        <v>41472</v>
      </c>
      <c r="L656" s="1">
        <v>1680.91</v>
      </c>
      <c r="M656" s="1">
        <v>3943.48</v>
      </c>
      <c r="N656" s="1">
        <v>8.5284999999999993</v>
      </c>
      <c r="O656" s="1">
        <v>2.7189999999999999</v>
      </c>
      <c r="P656" s="1">
        <f t="shared" si="46"/>
        <v>1630.501495</v>
      </c>
      <c r="Q656" s="1">
        <f t="shared" si="47"/>
        <v>444.8448936788746</v>
      </c>
      <c r="R656" s="1">
        <f t="shared" si="48"/>
        <v>2.5815000000000006</v>
      </c>
    </row>
    <row r="657" spans="11:18" x14ac:dyDescent="0.2">
      <c r="K657">
        <v>41473</v>
      </c>
      <c r="L657" s="1">
        <v>1689.37</v>
      </c>
      <c r="M657" s="1">
        <v>3903.21</v>
      </c>
      <c r="N657" s="1">
        <v>8.2177000000000007</v>
      </c>
      <c r="O657" s="1">
        <v>2.7136</v>
      </c>
      <c r="P657" s="1">
        <f t="shared" si="46"/>
        <v>1633.52349</v>
      </c>
      <c r="Q657" s="1">
        <f t="shared" si="47"/>
        <v>446.92607388144467</v>
      </c>
      <c r="R657" s="1">
        <f t="shared" si="48"/>
        <v>2.5901619047619047</v>
      </c>
    </row>
    <row r="658" spans="11:18" x14ac:dyDescent="0.2">
      <c r="K658">
        <v>41474</v>
      </c>
      <c r="L658" s="1">
        <v>1692.09</v>
      </c>
      <c r="M658" s="1">
        <v>3897.4</v>
      </c>
      <c r="N658" s="1">
        <v>8.3018999999999998</v>
      </c>
      <c r="O658" s="1">
        <v>2.7664</v>
      </c>
      <c r="P658" s="1">
        <f t="shared" si="46"/>
        <v>1638.7184949999998</v>
      </c>
      <c r="Q658" s="1">
        <f t="shared" si="47"/>
        <v>449.47331128539793</v>
      </c>
      <c r="R658" s="1">
        <f t="shared" si="48"/>
        <v>2.6033809523809524</v>
      </c>
    </row>
    <row r="659" spans="11:18" x14ac:dyDescent="0.2">
      <c r="K659">
        <v>41477</v>
      </c>
      <c r="L659" s="1">
        <v>1695.53</v>
      </c>
      <c r="M659" s="1">
        <v>3848.02</v>
      </c>
      <c r="N659" s="1">
        <v>8.3209999999999997</v>
      </c>
      <c r="O659" s="1">
        <v>2.8250999999999999</v>
      </c>
      <c r="P659" s="1">
        <f t="shared" si="46"/>
        <v>1643.8734899999999</v>
      </c>
      <c r="Q659" s="1">
        <f t="shared" si="47"/>
        <v>451.95310526346731</v>
      </c>
      <c r="R659" s="1">
        <f t="shared" si="48"/>
        <v>2.6175095238095234</v>
      </c>
    </row>
    <row r="660" spans="11:18" x14ac:dyDescent="0.2">
      <c r="K660">
        <v>41478</v>
      </c>
      <c r="L660" s="1">
        <v>1692.39</v>
      </c>
      <c r="M660" s="1">
        <v>3925.31</v>
      </c>
      <c r="N660" s="1">
        <v>8.3201000000000001</v>
      </c>
      <c r="O660" s="1">
        <v>2.8803999999999998</v>
      </c>
      <c r="P660" s="1">
        <f t="shared" si="46"/>
        <v>1649.8384900000001</v>
      </c>
      <c r="Q660" s="1">
        <f t="shared" si="47"/>
        <v>454.71505078442334</v>
      </c>
      <c r="R660" s="1">
        <f t="shared" si="48"/>
        <v>2.636390476190476</v>
      </c>
    </row>
    <row r="661" spans="11:18" x14ac:dyDescent="0.2">
      <c r="K661">
        <v>41479</v>
      </c>
      <c r="L661" s="1">
        <v>1685.9399000000001</v>
      </c>
      <c r="M661" s="1">
        <v>3922.35</v>
      </c>
      <c r="N661" s="1">
        <v>8.4242000000000008</v>
      </c>
      <c r="O661" s="1">
        <v>2.8142</v>
      </c>
      <c r="P661" s="1">
        <f t="shared" ref="P661:P724" si="49">+AVERAGE(L641:L661)</f>
        <v>1654.7339850000001</v>
      </c>
      <c r="Q661" s="1">
        <f t="shared" si="47"/>
        <v>457.46847268726953</v>
      </c>
      <c r="R661" s="1">
        <f t="shared" si="48"/>
        <v>2.6522857142857146</v>
      </c>
    </row>
    <row r="662" spans="11:18" x14ac:dyDescent="0.2">
      <c r="K662">
        <v>41480</v>
      </c>
      <c r="L662" s="1">
        <v>1690.25</v>
      </c>
      <c r="M662" s="1">
        <v>3935.89</v>
      </c>
      <c r="N662" s="1">
        <v>8.3964999999999996</v>
      </c>
      <c r="O662" s="1">
        <v>2.8935</v>
      </c>
      <c r="P662" s="1">
        <f t="shared" si="49"/>
        <v>1659.0834849999999</v>
      </c>
      <c r="Q662" s="1">
        <f t="shared" ref="Q662:Q725" si="50">+AVERAGE(M642:M662)/AVERAGE(N642:N662)</f>
        <v>459.65607707839143</v>
      </c>
      <c r="R662" s="1">
        <f t="shared" ref="R662:R725" si="51">AVERAGE(O642:O662)</f>
        <v>2.6707904761904766</v>
      </c>
    </row>
    <row r="663" spans="11:18" x14ac:dyDescent="0.2">
      <c r="K663">
        <v>41481</v>
      </c>
      <c r="L663" s="1">
        <v>1691.65</v>
      </c>
      <c r="M663" s="1">
        <v>3974.53</v>
      </c>
      <c r="N663" s="1">
        <v>8.3987999999999996</v>
      </c>
      <c r="O663" s="1">
        <v>2.8843999999999999</v>
      </c>
      <c r="P663" s="1">
        <f t="shared" si="49"/>
        <v>1663.0059849999998</v>
      </c>
      <c r="Q663" s="1">
        <f t="shared" si="50"/>
        <v>461.10714762026521</v>
      </c>
      <c r="R663" s="1">
        <f t="shared" si="51"/>
        <v>2.6849047619047619</v>
      </c>
    </row>
    <row r="664" spans="11:18" x14ac:dyDescent="0.2">
      <c r="K664">
        <v>41484</v>
      </c>
      <c r="L664" s="1">
        <v>1685.33</v>
      </c>
      <c r="M664" s="1">
        <v>4056.35</v>
      </c>
      <c r="N664" s="1">
        <v>8.3879000000000001</v>
      </c>
      <c r="O664" s="1">
        <v>2.8146</v>
      </c>
      <c r="P664" s="1">
        <f t="shared" si="49"/>
        <v>1666.9584849999999</v>
      </c>
      <c r="Q664" s="1">
        <f t="shared" si="50"/>
        <v>462.99261451849276</v>
      </c>
      <c r="R664" s="1">
        <f t="shared" si="51"/>
        <v>2.6964952380952378</v>
      </c>
    </row>
    <row r="665" spans="11:18" x14ac:dyDescent="0.2">
      <c r="K665">
        <v>41485</v>
      </c>
      <c r="L665" s="1">
        <v>1685.96</v>
      </c>
      <c r="M665" s="1">
        <v>4094.92</v>
      </c>
      <c r="N665" s="1">
        <v>8.3473000000000006</v>
      </c>
      <c r="O665" s="1">
        <v>2.7852999999999999</v>
      </c>
      <c r="P665" s="1">
        <f t="shared" si="49"/>
        <v>1670.5084849999998</v>
      </c>
      <c r="Q665" s="1">
        <f t="shared" si="50"/>
        <v>465.39154248780591</v>
      </c>
      <c r="R665" s="1">
        <f t="shared" si="51"/>
        <v>2.7071095238095237</v>
      </c>
    </row>
    <row r="666" spans="11:18" x14ac:dyDescent="0.2">
      <c r="K666">
        <v>41486</v>
      </c>
      <c r="L666" s="1">
        <v>1685.73</v>
      </c>
      <c r="M666" s="1">
        <v>4175.82</v>
      </c>
      <c r="N666" s="1">
        <v>8.2462</v>
      </c>
      <c r="O666" s="1">
        <v>2.7086999999999999</v>
      </c>
      <c r="P666" s="1">
        <f t="shared" si="49"/>
        <v>1674.090985</v>
      </c>
      <c r="Q666" s="1">
        <f t="shared" si="50"/>
        <v>468.01714429454319</v>
      </c>
      <c r="R666" s="1">
        <f t="shared" si="51"/>
        <v>2.7121761904761903</v>
      </c>
    </row>
    <row r="667" spans="11:18" x14ac:dyDescent="0.2">
      <c r="K667">
        <v>41487</v>
      </c>
      <c r="L667" s="1">
        <v>1706.87</v>
      </c>
      <c r="M667" s="1">
        <v>4181.58</v>
      </c>
      <c r="N667" s="1">
        <v>8.2956000000000003</v>
      </c>
      <c r="O667" s="1">
        <v>2.7652999999999999</v>
      </c>
      <c r="P667" s="1">
        <f t="shared" si="49"/>
        <v>1678.6639849999999</v>
      </c>
      <c r="Q667" s="1">
        <f t="shared" si="50"/>
        <v>470.24717901641469</v>
      </c>
      <c r="R667" s="1">
        <f t="shared" si="51"/>
        <v>2.7195666666666667</v>
      </c>
    </row>
    <row r="668" spans="11:18" x14ac:dyDescent="0.2">
      <c r="K668">
        <v>41488</v>
      </c>
      <c r="L668" s="1">
        <v>1709.67</v>
      </c>
      <c r="M668" s="1">
        <v>4368.3599999999997</v>
      </c>
      <c r="N668" s="1">
        <v>8.3244000000000007</v>
      </c>
      <c r="O668" s="1">
        <v>2.7616999999999998</v>
      </c>
      <c r="P668" s="1">
        <f t="shared" si="49"/>
        <v>1680.1404619047619</v>
      </c>
      <c r="Q668" s="1">
        <f t="shared" si="50"/>
        <v>473.68775343663805</v>
      </c>
      <c r="R668" s="1">
        <f t="shared" si="51"/>
        <v>2.7283999999999997</v>
      </c>
    </row>
    <row r="669" spans="11:18" x14ac:dyDescent="0.2">
      <c r="K669">
        <v>41491</v>
      </c>
      <c r="L669" s="1">
        <v>1707.14</v>
      </c>
      <c r="M669" s="1">
        <v>4502.04</v>
      </c>
      <c r="N669" s="1">
        <v>8.3956</v>
      </c>
      <c r="O669" s="1">
        <v>2.7839</v>
      </c>
      <c r="P669" s="1">
        <f t="shared" si="49"/>
        <v>1683.7237952380951</v>
      </c>
      <c r="Q669" s="1">
        <f t="shared" si="50"/>
        <v>477.59222060472695</v>
      </c>
      <c r="R669" s="1">
        <f t="shared" si="51"/>
        <v>2.7321095238095237</v>
      </c>
    </row>
    <row r="670" spans="11:18" x14ac:dyDescent="0.2">
      <c r="K670">
        <v>41492</v>
      </c>
      <c r="L670" s="1">
        <v>1697.37</v>
      </c>
      <c r="M670" s="1">
        <v>4516.7299999999996</v>
      </c>
      <c r="N670" s="1">
        <v>8.4835999999999991</v>
      </c>
      <c r="O670" s="1">
        <v>2.8576000000000001</v>
      </c>
      <c r="P670" s="1">
        <f t="shared" si="49"/>
        <v>1686.4337952380952</v>
      </c>
      <c r="Q670" s="1">
        <f t="shared" si="50"/>
        <v>481.30647107635764</v>
      </c>
      <c r="R670" s="1">
        <f t="shared" si="51"/>
        <v>2.7445666666666662</v>
      </c>
    </row>
    <row r="671" spans="11:18" x14ac:dyDescent="0.2">
      <c r="K671">
        <v>41493</v>
      </c>
      <c r="L671" s="1">
        <v>1690.91</v>
      </c>
      <c r="M671" s="1">
        <v>4394.75</v>
      </c>
      <c r="N671" s="1">
        <v>8.6013000000000002</v>
      </c>
      <c r="O671" s="1">
        <v>2.8965999999999998</v>
      </c>
      <c r="P671" s="1">
        <f t="shared" si="49"/>
        <v>1688.2714190476192</v>
      </c>
      <c r="Q671" s="1">
        <f t="shared" si="50"/>
        <v>483.49674337770767</v>
      </c>
      <c r="R671" s="1">
        <f t="shared" si="51"/>
        <v>2.7571047619047619</v>
      </c>
    </row>
    <row r="672" spans="11:18" x14ac:dyDescent="0.2">
      <c r="K672">
        <v>41494</v>
      </c>
      <c r="L672" s="1">
        <v>1697.48</v>
      </c>
      <c r="M672" s="1">
        <v>4494.93</v>
      </c>
      <c r="N672" s="1">
        <v>8.5210000000000008</v>
      </c>
      <c r="O672" s="1">
        <v>2.9937</v>
      </c>
      <c r="P672" s="1">
        <f t="shared" si="49"/>
        <v>1690.4076095238092</v>
      </c>
      <c r="Q672" s="1">
        <f t="shared" si="50"/>
        <v>485.79458406872527</v>
      </c>
      <c r="R672" s="1">
        <f t="shared" si="51"/>
        <v>2.7738476190476189</v>
      </c>
    </row>
    <row r="673" spans="11:18" x14ac:dyDescent="0.2">
      <c r="K673">
        <v>41495</v>
      </c>
      <c r="L673" s="1">
        <v>1691.42</v>
      </c>
      <c r="M673" s="1">
        <v>4647.45</v>
      </c>
      <c r="N673" s="1">
        <v>8.5495999999999999</v>
      </c>
      <c r="O673" s="1">
        <v>2.9342000000000001</v>
      </c>
      <c r="P673" s="1">
        <f t="shared" si="49"/>
        <v>1691.1885619047619</v>
      </c>
      <c r="Q673" s="1">
        <f t="shared" si="50"/>
        <v>489.35305074606543</v>
      </c>
      <c r="R673" s="1">
        <f t="shared" si="51"/>
        <v>2.7898285714285711</v>
      </c>
    </row>
    <row r="674" spans="11:18" x14ac:dyDescent="0.2">
      <c r="K674">
        <v>41498</v>
      </c>
      <c r="L674" s="1">
        <v>1689.47</v>
      </c>
      <c r="M674" s="1">
        <v>4631.8500000000004</v>
      </c>
      <c r="N674" s="1">
        <v>8.5412999999999997</v>
      </c>
      <c r="O674" s="1">
        <v>2.9119999999999999</v>
      </c>
      <c r="P674" s="1">
        <f t="shared" si="49"/>
        <v>1691.6304714285711</v>
      </c>
      <c r="Q674" s="1">
        <f t="shared" si="50"/>
        <v>493.42443454906072</v>
      </c>
      <c r="R674" s="1">
        <f t="shared" si="51"/>
        <v>2.8051999999999992</v>
      </c>
    </row>
    <row r="675" spans="11:18" x14ac:dyDescent="0.2">
      <c r="K675">
        <v>41499</v>
      </c>
      <c r="L675" s="1">
        <v>1694.16</v>
      </c>
      <c r="M675" s="1">
        <v>4732.12</v>
      </c>
      <c r="N675" s="1">
        <v>8.5509000000000004</v>
      </c>
      <c r="O675" s="1">
        <v>2.9643000000000002</v>
      </c>
      <c r="P675" s="1">
        <f t="shared" si="49"/>
        <v>1692.1857095238095</v>
      </c>
      <c r="Q675" s="1">
        <f t="shared" si="50"/>
        <v>498.21191899256473</v>
      </c>
      <c r="R675" s="1">
        <f t="shared" si="51"/>
        <v>2.8235761904761896</v>
      </c>
    </row>
    <row r="676" spans="11:18" x14ac:dyDescent="0.2">
      <c r="K676">
        <v>41500</v>
      </c>
      <c r="L676" s="1">
        <v>1685.39</v>
      </c>
      <c r="M676" s="1">
        <v>4768.71</v>
      </c>
      <c r="N676" s="1">
        <v>8.5929000000000002</v>
      </c>
      <c r="O676" s="1">
        <v>2.9121999999999999</v>
      </c>
      <c r="P676" s="1">
        <f t="shared" si="49"/>
        <v>1692.6204714285716</v>
      </c>
      <c r="Q676" s="1">
        <f t="shared" si="50"/>
        <v>503.07021985750197</v>
      </c>
      <c r="R676" s="1">
        <f t="shared" si="51"/>
        <v>2.8374619047619043</v>
      </c>
    </row>
    <row r="677" spans="11:18" x14ac:dyDescent="0.2">
      <c r="K677">
        <v>41501</v>
      </c>
      <c r="L677" s="1">
        <v>1661.3199</v>
      </c>
      <c r="M677" s="1">
        <v>4754.93</v>
      </c>
      <c r="N677" s="1">
        <v>8.5144000000000002</v>
      </c>
      <c r="O677" s="1">
        <v>2.9095</v>
      </c>
      <c r="P677" s="1">
        <f t="shared" si="49"/>
        <v>1691.6876095238099</v>
      </c>
      <c r="Q677" s="1">
        <f t="shared" si="50"/>
        <v>507.70176572237551</v>
      </c>
      <c r="R677" s="1">
        <f t="shared" si="51"/>
        <v>2.8465333333333329</v>
      </c>
    </row>
    <row r="678" spans="11:18" x14ac:dyDescent="0.2">
      <c r="K678">
        <v>41502</v>
      </c>
      <c r="L678" s="1">
        <v>1655.83</v>
      </c>
      <c r="M678" s="1">
        <v>4892.6499999999996</v>
      </c>
      <c r="N678" s="1">
        <v>8.5205000000000002</v>
      </c>
      <c r="O678" s="1">
        <v>2.8845999999999998</v>
      </c>
      <c r="P678" s="1">
        <f t="shared" si="49"/>
        <v>1690.0904666666665</v>
      </c>
      <c r="Q678" s="1">
        <f t="shared" si="50"/>
        <v>512.42234586381221</v>
      </c>
      <c r="R678" s="1">
        <f t="shared" si="51"/>
        <v>2.8546761904761899</v>
      </c>
    </row>
    <row r="679" spans="11:18" x14ac:dyDescent="0.2">
      <c r="K679">
        <v>41505</v>
      </c>
      <c r="L679" s="1">
        <v>1646.0600999999999</v>
      </c>
      <c r="M679" s="1">
        <v>4815.58</v>
      </c>
      <c r="N679" s="1">
        <v>8.5074000000000005</v>
      </c>
      <c r="O679" s="1">
        <v>2.8643000000000001</v>
      </c>
      <c r="P679" s="1">
        <f t="shared" si="49"/>
        <v>1687.898566666667</v>
      </c>
      <c r="Q679" s="1">
        <f t="shared" si="50"/>
        <v>517.00864080162262</v>
      </c>
      <c r="R679" s="1">
        <f t="shared" si="51"/>
        <v>2.8593380952380949</v>
      </c>
    </row>
    <row r="680" spans="11:18" x14ac:dyDescent="0.2">
      <c r="K680">
        <v>41506</v>
      </c>
      <c r="L680" s="1">
        <v>1652.35</v>
      </c>
      <c r="M680" s="1">
        <v>4798.45</v>
      </c>
      <c r="N680" s="1">
        <v>8.5963999999999992</v>
      </c>
      <c r="O680" s="1">
        <v>2.8468</v>
      </c>
      <c r="P680" s="1">
        <f t="shared" si="49"/>
        <v>1685.842376190476</v>
      </c>
      <c r="Q680" s="1">
        <f t="shared" si="50"/>
        <v>521.56060386703393</v>
      </c>
      <c r="R680" s="1">
        <f t="shared" si="51"/>
        <v>2.8603714285714283</v>
      </c>
    </row>
    <row r="681" spans="11:18" x14ac:dyDescent="0.2">
      <c r="K681">
        <v>41507</v>
      </c>
      <c r="L681" s="1">
        <v>1642.8</v>
      </c>
      <c r="M681" s="1">
        <v>4838.54</v>
      </c>
      <c r="N681" s="1">
        <v>8.6434999999999995</v>
      </c>
      <c r="O681" s="1">
        <v>2.6878000000000002</v>
      </c>
      <c r="P681" s="1">
        <f t="shared" si="49"/>
        <v>1683.4809476190476</v>
      </c>
      <c r="Q681" s="1">
        <f t="shared" si="50"/>
        <v>525.74728982851377</v>
      </c>
      <c r="R681" s="1">
        <f t="shared" si="51"/>
        <v>2.8512</v>
      </c>
    </row>
    <row r="682" spans="11:18" x14ac:dyDescent="0.2">
      <c r="K682">
        <v>41508</v>
      </c>
      <c r="L682" s="1">
        <v>1656.96</v>
      </c>
      <c r="M682" s="1">
        <v>4730.1400000000003</v>
      </c>
      <c r="N682" s="1">
        <v>8.5359999999999996</v>
      </c>
      <c r="O682" s="1">
        <v>2.7519</v>
      </c>
      <c r="P682" s="1">
        <f t="shared" si="49"/>
        <v>1682.1009523809521</v>
      </c>
      <c r="Q682" s="1">
        <f t="shared" si="50"/>
        <v>529.95637565600873</v>
      </c>
      <c r="R682" s="1">
        <f t="shared" si="51"/>
        <v>2.8482333333333334</v>
      </c>
    </row>
    <row r="683" spans="11:18" x14ac:dyDescent="0.2">
      <c r="K683">
        <v>41509</v>
      </c>
      <c r="L683" s="1">
        <v>1663.5</v>
      </c>
      <c r="M683" s="1">
        <v>4783.7700000000004</v>
      </c>
      <c r="N683" s="1">
        <v>8.5261999999999993</v>
      </c>
      <c r="O683" s="1">
        <v>2.7336999999999998</v>
      </c>
      <c r="P683" s="1">
        <f t="shared" si="49"/>
        <v>1680.8271428571427</v>
      </c>
      <c r="Q683" s="1">
        <f t="shared" si="50"/>
        <v>534.33160677624994</v>
      </c>
      <c r="R683" s="1">
        <f t="shared" si="51"/>
        <v>2.8406238095238097</v>
      </c>
    </row>
    <row r="684" spans="11:18" x14ac:dyDescent="0.2">
      <c r="K684">
        <v>41512</v>
      </c>
      <c r="L684" s="1">
        <v>1656.78</v>
      </c>
      <c r="M684" s="1">
        <v>4906.5200000000004</v>
      </c>
      <c r="N684" s="1">
        <v>8.6049000000000007</v>
      </c>
      <c r="O684" s="1">
        <v>2.6999</v>
      </c>
      <c r="P684" s="1">
        <f t="shared" si="49"/>
        <v>1679.1666666666663</v>
      </c>
      <c r="Q684" s="1">
        <f t="shared" si="50"/>
        <v>538.94139165580884</v>
      </c>
      <c r="R684" s="1">
        <f t="shared" si="51"/>
        <v>2.8318380952380955</v>
      </c>
    </row>
    <row r="685" spans="11:18" x14ac:dyDescent="0.2">
      <c r="K685">
        <v>41513</v>
      </c>
      <c r="L685" s="1">
        <v>1630.48</v>
      </c>
      <c r="M685" s="1">
        <v>4869.8</v>
      </c>
      <c r="N685" s="1">
        <v>8.6867000000000001</v>
      </c>
      <c r="O685" s="1">
        <v>2.6551999999999998</v>
      </c>
      <c r="P685" s="1">
        <f t="shared" si="49"/>
        <v>1676.5547619047616</v>
      </c>
      <c r="Q685" s="1">
        <f t="shared" si="50"/>
        <v>542.59461983798258</v>
      </c>
      <c r="R685" s="1">
        <f t="shared" si="51"/>
        <v>2.8242476190476191</v>
      </c>
    </row>
    <row r="686" spans="11:18" x14ac:dyDescent="0.2">
      <c r="K686">
        <v>41514</v>
      </c>
      <c r="L686" s="1">
        <v>1634.96</v>
      </c>
      <c r="M686" s="1">
        <v>4866.55</v>
      </c>
      <c r="N686" s="1">
        <v>8.8482000000000003</v>
      </c>
      <c r="O686" s="1">
        <v>2.6280000000000001</v>
      </c>
      <c r="P686" s="1">
        <f t="shared" si="49"/>
        <v>1674.1261904761902</v>
      </c>
      <c r="Q686" s="1">
        <f t="shared" si="50"/>
        <v>545.38569608223077</v>
      </c>
      <c r="R686" s="1">
        <f t="shared" si="51"/>
        <v>2.816757142857143</v>
      </c>
    </row>
    <row r="687" spans="11:18" x14ac:dyDescent="0.2">
      <c r="K687">
        <v>41515</v>
      </c>
      <c r="L687" s="1">
        <v>1638.17</v>
      </c>
      <c r="M687" s="1">
        <v>4855.47</v>
      </c>
      <c r="N687" s="1">
        <v>8.7980999999999998</v>
      </c>
      <c r="O687" s="1">
        <v>2.6497999999999999</v>
      </c>
      <c r="P687" s="1">
        <f t="shared" si="49"/>
        <v>1671.8614285714284</v>
      </c>
      <c r="Q687" s="1">
        <f t="shared" si="50"/>
        <v>547.49354954533692</v>
      </c>
      <c r="R687" s="1">
        <f t="shared" si="51"/>
        <v>2.8139523809523812</v>
      </c>
    </row>
    <row r="688" spans="11:18" x14ac:dyDescent="0.2">
      <c r="K688">
        <v>41516</v>
      </c>
      <c r="L688" s="1">
        <v>1632.97</v>
      </c>
      <c r="M688" s="1">
        <v>4923.96</v>
      </c>
      <c r="N688" s="1">
        <v>8.8673999999999999</v>
      </c>
      <c r="O688" s="1">
        <v>2.6244999999999998</v>
      </c>
      <c r="P688" s="1">
        <f t="shared" si="49"/>
        <v>1668.3423809523806</v>
      </c>
      <c r="Q688" s="1">
        <f t="shared" si="50"/>
        <v>549.87589499601313</v>
      </c>
      <c r="R688" s="1">
        <f t="shared" si="51"/>
        <v>2.8072476190476188</v>
      </c>
    </row>
    <row r="689" spans="11:18" x14ac:dyDescent="0.2">
      <c r="K689">
        <v>41519</v>
      </c>
      <c r="M689" s="1">
        <v>4925.6899999999996</v>
      </c>
      <c r="N689" s="1">
        <v>8.9148999999999994</v>
      </c>
      <c r="O689" s="1">
        <v>2.61</v>
      </c>
      <c r="P689" s="1">
        <f t="shared" si="49"/>
        <v>1666.2759999999998</v>
      </c>
      <c r="Q689" s="1">
        <f t="shared" si="50"/>
        <v>551.16255016570733</v>
      </c>
      <c r="R689" s="1">
        <f t="shared" si="51"/>
        <v>2.8000238095238097</v>
      </c>
    </row>
    <row r="690" spans="11:18" x14ac:dyDescent="0.2">
      <c r="K690">
        <v>41520</v>
      </c>
      <c r="L690" s="1">
        <v>1639.77</v>
      </c>
      <c r="M690" s="1">
        <v>4946.42</v>
      </c>
      <c r="N690" s="1">
        <v>8.9276</v>
      </c>
      <c r="O690" s="1">
        <v>2.65</v>
      </c>
      <c r="P690" s="1">
        <f t="shared" si="49"/>
        <v>1662.9074999999998</v>
      </c>
      <c r="Q690" s="1">
        <f t="shared" si="50"/>
        <v>551.99616395930593</v>
      </c>
      <c r="R690" s="1">
        <f t="shared" si="51"/>
        <v>2.7936476190476189</v>
      </c>
    </row>
    <row r="691" spans="11:18" x14ac:dyDescent="0.2">
      <c r="K691">
        <v>41521</v>
      </c>
      <c r="L691" s="1">
        <v>1653.08</v>
      </c>
      <c r="M691" s="1">
        <v>5165.46</v>
      </c>
      <c r="N691" s="1">
        <v>8.9760000000000009</v>
      </c>
      <c r="O691" s="1">
        <v>2.6173000000000002</v>
      </c>
      <c r="P691" s="1">
        <f t="shared" si="49"/>
        <v>1660.6929999999998</v>
      </c>
      <c r="Q691" s="1">
        <f t="shared" si="50"/>
        <v>554.0691829295389</v>
      </c>
      <c r="R691" s="1">
        <f t="shared" si="51"/>
        <v>2.7822047619047616</v>
      </c>
    </row>
    <row r="692" spans="11:18" x14ac:dyDescent="0.2">
      <c r="K692">
        <v>41522</v>
      </c>
      <c r="L692" s="1">
        <v>1655.08</v>
      </c>
      <c r="M692" s="1">
        <v>5241.88</v>
      </c>
      <c r="N692" s="1">
        <v>9.0147999999999993</v>
      </c>
      <c r="O692" s="1">
        <v>2.6046</v>
      </c>
      <c r="P692" s="1">
        <f t="shared" si="49"/>
        <v>1658.9014999999999</v>
      </c>
      <c r="Q692" s="1">
        <f t="shared" si="50"/>
        <v>557.4604625691469</v>
      </c>
      <c r="R692" s="1">
        <f t="shared" si="51"/>
        <v>2.7683</v>
      </c>
    </row>
    <row r="693" spans="11:18" x14ac:dyDescent="0.2">
      <c r="K693">
        <v>41523</v>
      </c>
      <c r="L693" s="1">
        <v>1655.17</v>
      </c>
      <c r="M693" s="1">
        <v>5285.28</v>
      </c>
      <c r="N693" s="1">
        <v>8.9186999999999994</v>
      </c>
      <c r="O693" s="1">
        <v>2.6446999999999998</v>
      </c>
      <c r="P693" s="1">
        <f t="shared" si="49"/>
        <v>1656.7860000000001</v>
      </c>
      <c r="Q693" s="1">
        <f t="shared" si="50"/>
        <v>560.57401481851377</v>
      </c>
      <c r="R693" s="1">
        <f t="shared" si="51"/>
        <v>2.7516809523809522</v>
      </c>
    </row>
    <row r="694" spans="11:18" x14ac:dyDescent="0.2">
      <c r="K694">
        <v>41526</v>
      </c>
      <c r="L694" s="1">
        <v>1671.71</v>
      </c>
      <c r="M694" s="1">
        <v>5256.79</v>
      </c>
      <c r="N694" s="1">
        <v>8.8916000000000004</v>
      </c>
      <c r="O694" s="1">
        <v>2.6265000000000001</v>
      </c>
      <c r="P694" s="1">
        <f t="shared" si="49"/>
        <v>1655.8004999999998</v>
      </c>
      <c r="Q694" s="1">
        <f t="shared" si="50"/>
        <v>562.85638086244057</v>
      </c>
      <c r="R694" s="1">
        <f t="shared" si="51"/>
        <v>2.7370285714285707</v>
      </c>
    </row>
    <row r="695" spans="11:18" x14ac:dyDescent="0.2">
      <c r="K695">
        <v>41527</v>
      </c>
      <c r="L695" s="1">
        <v>1683.99</v>
      </c>
      <c r="M695" s="1">
        <v>5386.17</v>
      </c>
      <c r="N695" s="1">
        <v>9.0297999999999998</v>
      </c>
      <c r="O695" s="1">
        <v>2.6320000000000001</v>
      </c>
      <c r="P695" s="1">
        <f t="shared" si="49"/>
        <v>1655.5264999999995</v>
      </c>
      <c r="Q695" s="1">
        <f t="shared" si="50"/>
        <v>565.46919362566223</v>
      </c>
      <c r="R695" s="1">
        <f t="shared" si="51"/>
        <v>2.7236952380952379</v>
      </c>
    </row>
    <row r="696" spans="11:18" x14ac:dyDescent="0.2">
      <c r="K696">
        <v>41528</v>
      </c>
      <c r="L696" s="1">
        <v>1689.13</v>
      </c>
      <c r="M696" s="1">
        <v>5465.85</v>
      </c>
      <c r="N696" s="1">
        <v>9.0177999999999994</v>
      </c>
      <c r="O696" s="1">
        <v>2.6631</v>
      </c>
      <c r="P696" s="1">
        <f t="shared" si="49"/>
        <v>1655.2750000000001</v>
      </c>
      <c r="Q696" s="1">
        <f t="shared" si="50"/>
        <v>568.02289736850969</v>
      </c>
      <c r="R696" s="1">
        <f t="shared" si="51"/>
        <v>2.7093523809523807</v>
      </c>
    </row>
    <row r="697" spans="11:18" x14ac:dyDescent="0.2">
      <c r="K697">
        <v>41529</v>
      </c>
      <c r="L697" s="1">
        <v>1683.42</v>
      </c>
      <c r="M697" s="1">
        <v>5662.26</v>
      </c>
      <c r="N697" s="1">
        <v>9.1394000000000002</v>
      </c>
      <c r="O697" s="1">
        <v>2.6814</v>
      </c>
      <c r="P697" s="1">
        <f t="shared" si="49"/>
        <v>1655.1765</v>
      </c>
      <c r="Q697" s="1">
        <f t="shared" si="50"/>
        <v>571.18380661783397</v>
      </c>
      <c r="R697" s="1">
        <f t="shared" si="51"/>
        <v>2.6983619047619047</v>
      </c>
    </row>
    <row r="698" spans="11:18" x14ac:dyDescent="0.2">
      <c r="K698">
        <v>41530</v>
      </c>
      <c r="L698" s="1">
        <v>1687.99</v>
      </c>
      <c r="M698" s="1">
        <v>5616.31</v>
      </c>
      <c r="N698" s="1">
        <v>9.2364999999999995</v>
      </c>
      <c r="O698" s="1">
        <v>2.6871</v>
      </c>
      <c r="P698" s="1">
        <f t="shared" si="49"/>
        <v>1656.5100049999996</v>
      </c>
      <c r="Q698" s="1">
        <f t="shared" si="50"/>
        <v>573.60779341952377</v>
      </c>
      <c r="R698" s="1">
        <f t="shared" si="51"/>
        <v>2.6877714285714283</v>
      </c>
    </row>
    <row r="699" spans="11:18" x14ac:dyDescent="0.2">
      <c r="K699">
        <v>41533</v>
      </c>
      <c r="L699" s="1">
        <v>1697.6</v>
      </c>
      <c r="M699" s="1">
        <v>5363.47</v>
      </c>
      <c r="N699" s="1">
        <v>9.4701000000000004</v>
      </c>
      <c r="O699" s="1">
        <v>2.7275999999999998</v>
      </c>
      <c r="P699" s="1">
        <f t="shared" si="49"/>
        <v>1658.5985050000004</v>
      </c>
      <c r="Q699" s="1">
        <f t="shared" si="50"/>
        <v>573.21092440586176</v>
      </c>
      <c r="R699" s="1">
        <f t="shared" si="51"/>
        <v>2.6802952380952383</v>
      </c>
    </row>
    <row r="700" spans="11:18" x14ac:dyDescent="0.2">
      <c r="K700">
        <v>41534</v>
      </c>
      <c r="L700" s="1">
        <v>1704.76</v>
      </c>
      <c r="M700" s="1">
        <v>5641.57</v>
      </c>
      <c r="N700" s="1">
        <v>9.3421000000000003</v>
      </c>
      <c r="O700" s="1">
        <v>2.6633</v>
      </c>
      <c r="P700" s="1">
        <f t="shared" si="49"/>
        <v>1661.5335</v>
      </c>
      <c r="Q700" s="1">
        <f t="shared" si="50"/>
        <v>575.06951029137372</v>
      </c>
      <c r="R700" s="1">
        <f t="shared" si="51"/>
        <v>2.6707238095238095</v>
      </c>
    </row>
    <row r="701" spans="11:18" x14ac:dyDescent="0.2">
      <c r="K701">
        <v>41535</v>
      </c>
      <c r="L701" s="1">
        <v>1725.52</v>
      </c>
      <c r="M701" s="1">
        <v>5526.29</v>
      </c>
      <c r="N701" s="1">
        <v>9.3414999999999999</v>
      </c>
      <c r="O701" s="1">
        <v>2.5893999999999999</v>
      </c>
      <c r="P701" s="1">
        <f t="shared" si="49"/>
        <v>1665.1919999999998</v>
      </c>
      <c r="Q701" s="1">
        <f t="shared" si="50"/>
        <v>576.66410272527082</v>
      </c>
      <c r="R701" s="1">
        <f t="shared" si="51"/>
        <v>2.6584666666666665</v>
      </c>
    </row>
    <row r="702" spans="11:18" x14ac:dyDescent="0.2">
      <c r="K702">
        <v>41536</v>
      </c>
      <c r="L702" s="1">
        <v>1722.34</v>
      </c>
      <c r="M702" s="1">
        <v>5470.71</v>
      </c>
      <c r="N702" s="1">
        <v>9.3544</v>
      </c>
      <c r="O702" s="1">
        <v>2.5777000000000001</v>
      </c>
      <c r="P702" s="1">
        <f t="shared" si="49"/>
        <v>1669.1689999999999</v>
      </c>
      <c r="Q702" s="1">
        <f t="shared" si="50"/>
        <v>577.84334442246904</v>
      </c>
      <c r="R702" s="1">
        <f t="shared" si="51"/>
        <v>2.6532238095238094</v>
      </c>
    </row>
    <row r="703" spans="11:18" x14ac:dyDescent="0.2">
      <c r="K703">
        <v>41537</v>
      </c>
      <c r="L703" s="1">
        <v>1709.91</v>
      </c>
      <c r="M703" s="1">
        <v>5218.3599999999997</v>
      </c>
      <c r="N703" s="1">
        <v>9.2527000000000008</v>
      </c>
      <c r="O703" s="1">
        <v>2.6013999999999999</v>
      </c>
      <c r="P703" s="1">
        <f t="shared" si="49"/>
        <v>1671.8165000000001</v>
      </c>
      <c r="Q703" s="1">
        <f t="shared" si="50"/>
        <v>578.23497008343236</v>
      </c>
      <c r="R703" s="1">
        <f t="shared" si="51"/>
        <v>2.6460571428571424</v>
      </c>
    </row>
    <row r="704" spans="11:18" x14ac:dyDescent="0.2">
      <c r="K704">
        <v>41540</v>
      </c>
      <c r="L704" s="1">
        <v>1701.84</v>
      </c>
      <c r="M704" s="1">
        <v>5226.53</v>
      </c>
      <c r="N704" s="1">
        <v>9.3041999999999998</v>
      </c>
      <c r="O704" s="1">
        <v>2.5124</v>
      </c>
      <c r="P704" s="1">
        <f t="shared" si="49"/>
        <v>1673.7335000000003</v>
      </c>
      <c r="Q704" s="1">
        <f t="shared" si="50"/>
        <v>578.19755350973537</v>
      </c>
      <c r="R704" s="1">
        <f t="shared" si="51"/>
        <v>2.6355190476190473</v>
      </c>
    </row>
    <row r="705" spans="11:18" x14ac:dyDescent="0.2">
      <c r="K705">
        <v>41541</v>
      </c>
      <c r="L705" s="1">
        <v>1697.42</v>
      </c>
      <c r="M705" s="1">
        <v>5165.09</v>
      </c>
      <c r="N705" s="1">
        <v>9.0864999999999991</v>
      </c>
      <c r="O705" s="1">
        <v>2.5015999999999998</v>
      </c>
      <c r="P705" s="1">
        <f t="shared" si="49"/>
        <v>1675.7655</v>
      </c>
      <c r="Q705" s="1">
        <f t="shared" si="50"/>
        <v>578.09309995326089</v>
      </c>
      <c r="R705" s="1">
        <f t="shared" si="51"/>
        <v>2.6260761904761902</v>
      </c>
    </row>
    <row r="706" spans="11:18" x14ac:dyDescent="0.2">
      <c r="K706">
        <v>41542</v>
      </c>
      <c r="L706" s="1">
        <v>1692.77</v>
      </c>
      <c r="M706" s="1">
        <v>5094.67</v>
      </c>
      <c r="N706" s="1">
        <v>9.1245999999999992</v>
      </c>
      <c r="O706" s="1">
        <v>2.5196999999999998</v>
      </c>
      <c r="P706" s="1">
        <f t="shared" si="49"/>
        <v>1678.8799999999997</v>
      </c>
      <c r="Q706" s="1">
        <f t="shared" si="50"/>
        <v>577.94494199580947</v>
      </c>
      <c r="R706" s="1">
        <f t="shared" si="51"/>
        <v>2.6196238095238096</v>
      </c>
    </row>
    <row r="707" spans="11:18" x14ac:dyDescent="0.2">
      <c r="K707">
        <v>41543</v>
      </c>
      <c r="L707" s="1">
        <v>1698.67</v>
      </c>
      <c r="M707" s="1">
        <v>5223.41</v>
      </c>
      <c r="N707" s="1">
        <v>9.1007999999999996</v>
      </c>
      <c r="O707" s="1">
        <v>2.5087999999999999</v>
      </c>
      <c r="P707" s="1">
        <f t="shared" si="49"/>
        <v>1682.0654999999999</v>
      </c>
      <c r="Q707" s="1">
        <f t="shared" si="50"/>
        <v>579.0483466285034</v>
      </c>
      <c r="R707" s="1">
        <f t="shared" si="51"/>
        <v>2.6139476190476194</v>
      </c>
    </row>
    <row r="708" spans="11:18" x14ac:dyDescent="0.2">
      <c r="K708">
        <v>41544</v>
      </c>
      <c r="L708" s="1">
        <v>1691.75</v>
      </c>
      <c r="M708" s="1">
        <v>5505.47</v>
      </c>
      <c r="N708" s="1">
        <v>8.9937000000000005</v>
      </c>
      <c r="O708" s="1">
        <v>2.5232999999999999</v>
      </c>
      <c r="P708" s="1">
        <f t="shared" si="49"/>
        <v>1684.7445</v>
      </c>
      <c r="Q708" s="1">
        <f t="shared" si="50"/>
        <v>581.85401225581541</v>
      </c>
      <c r="R708" s="1">
        <f t="shared" si="51"/>
        <v>2.6079238095238098</v>
      </c>
    </row>
    <row r="709" spans="11:18" x14ac:dyDescent="0.2">
      <c r="K709">
        <v>41547</v>
      </c>
      <c r="L709" s="1">
        <v>1681.55</v>
      </c>
      <c r="M709" s="1">
        <v>5304.12</v>
      </c>
      <c r="N709" s="1">
        <v>9.0742999999999991</v>
      </c>
      <c r="O709" s="1">
        <v>2.5034000000000001</v>
      </c>
      <c r="P709" s="1">
        <f t="shared" si="49"/>
        <v>1687.1735000000001</v>
      </c>
      <c r="Q709" s="1">
        <f t="shared" si="50"/>
        <v>583.210451564393</v>
      </c>
      <c r="R709" s="1">
        <f t="shared" si="51"/>
        <v>2.6021571428571426</v>
      </c>
    </row>
    <row r="710" spans="11:18" x14ac:dyDescent="0.2">
      <c r="K710">
        <v>41548</v>
      </c>
      <c r="L710" s="1">
        <v>1695</v>
      </c>
      <c r="M710" s="1">
        <v>5294.18</v>
      </c>
      <c r="N710" s="1">
        <v>9.1224000000000007</v>
      </c>
      <c r="O710" s="1">
        <v>2.5377999999999998</v>
      </c>
      <c r="P710" s="1">
        <f t="shared" si="49"/>
        <v>1687.5461904761905</v>
      </c>
      <c r="Q710" s="1">
        <f t="shared" si="50"/>
        <v>584.50126356473925</v>
      </c>
      <c r="R710" s="1">
        <f t="shared" si="51"/>
        <v>2.5987190476190469</v>
      </c>
    </row>
    <row r="711" spans="11:18" x14ac:dyDescent="0.2">
      <c r="K711">
        <v>41549</v>
      </c>
      <c r="L711" s="1">
        <v>1693.87</v>
      </c>
      <c r="M711" s="1">
        <v>5401.45</v>
      </c>
      <c r="N711" s="1">
        <v>9.1270000000000007</v>
      </c>
      <c r="O711" s="1">
        <v>2.5541999999999998</v>
      </c>
      <c r="P711" s="1">
        <f t="shared" si="49"/>
        <v>1690.122380952381</v>
      </c>
      <c r="Q711" s="1">
        <f t="shared" si="50"/>
        <v>586.26492752928459</v>
      </c>
      <c r="R711" s="1">
        <f t="shared" si="51"/>
        <v>2.5941571428571431</v>
      </c>
    </row>
    <row r="712" spans="11:18" x14ac:dyDescent="0.2">
      <c r="K712">
        <v>41550</v>
      </c>
      <c r="L712" s="1">
        <v>1678.66</v>
      </c>
      <c r="M712" s="1">
        <v>5272.22</v>
      </c>
      <c r="N712" s="1">
        <v>9.1640999999999995</v>
      </c>
      <c r="O712" s="1">
        <v>2.6217999999999999</v>
      </c>
      <c r="P712" s="1">
        <f t="shared" si="49"/>
        <v>1691.3404761904762</v>
      </c>
      <c r="Q712" s="1">
        <f t="shared" si="50"/>
        <v>586.24662297573764</v>
      </c>
      <c r="R712" s="1">
        <f t="shared" si="51"/>
        <v>2.5943714285714288</v>
      </c>
    </row>
    <row r="713" spans="11:18" x14ac:dyDescent="0.2">
      <c r="K713">
        <v>41551</v>
      </c>
      <c r="L713" s="1">
        <v>1690.5</v>
      </c>
      <c r="M713" s="1">
        <v>5244.11</v>
      </c>
      <c r="N713" s="1">
        <v>9.1659000000000006</v>
      </c>
      <c r="O713" s="1">
        <v>2.6034999999999999</v>
      </c>
      <c r="P713" s="1">
        <f t="shared" si="49"/>
        <v>1693.0271428571432</v>
      </c>
      <c r="Q713" s="1">
        <f t="shared" si="50"/>
        <v>585.79747745348584</v>
      </c>
      <c r="R713" s="1">
        <f t="shared" si="51"/>
        <v>2.5943190476190474</v>
      </c>
    </row>
    <row r="714" spans="11:18" x14ac:dyDescent="0.2">
      <c r="K714">
        <v>41554</v>
      </c>
      <c r="L714" s="1">
        <v>1676.12</v>
      </c>
      <c r="M714" s="1">
        <v>5467.65</v>
      </c>
      <c r="N714" s="1">
        <v>9.1648999999999994</v>
      </c>
      <c r="O714" s="1">
        <v>2.6696</v>
      </c>
      <c r="P714" s="1">
        <f t="shared" si="49"/>
        <v>1694.0247619047625</v>
      </c>
      <c r="Q714" s="1">
        <f t="shared" si="50"/>
        <v>585.9956375000454</v>
      </c>
      <c r="R714" s="1">
        <f t="shared" si="51"/>
        <v>2.5955047619047615</v>
      </c>
    </row>
    <row r="715" spans="11:18" x14ac:dyDescent="0.2">
      <c r="K715">
        <v>41555</v>
      </c>
      <c r="L715" s="1">
        <v>1655.45</v>
      </c>
      <c r="M715" s="1">
        <v>5572.33</v>
      </c>
      <c r="N715" s="1">
        <v>9.1936</v>
      </c>
      <c r="O715" s="1">
        <v>2.6421000000000001</v>
      </c>
      <c r="P715" s="1">
        <f t="shared" si="49"/>
        <v>1693.2504761904759</v>
      </c>
      <c r="Q715" s="1">
        <f t="shared" si="50"/>
        <v>586.71433454197302</v>
      </c>
      <c r="R715" s="1">
        <f t="shared" si="51"/>
        <v>2.5962476190476189</v>
      </c>
    </row>
    <row r="716" spans="11:18" x14ac:dyDescent="0.2">
      <c r="K716">
        <v>41556</v>
      </c>
      <c r="L716" s="1">
        <v>1656.4</v>
      </c>
      <c r="M716" s="1">
        <v>5552.17</v>
      </c>
      <c r="N716" s="1">
        <v>9.1728000000000005</v>
      </c>
      <c r="O716" s="1">
        <v>2.5998999999999999</v>
      </c>
      <c r="P716" s="1">
        <f t="shared" si="49"/>
        <v>1691.9366666666665</v>
      </c>
      <c r="Q716" s="1">
        <f t="shared" si="50"/>
        <v>587.13983414295888</v>
      </c>
      <c r="R716" s="1">
        <f t="shared" si="51"/>
        <v>2.5947190476190478</v>
      </c>
    </row>
    <row r="717" spans="11:18" x14ac:dyDescent="0.2">
      <c r="K717">
        <v>41557</v>
      </c>
      <c r="L717" s="1">
        <v>1692.5600999999999</v>
      </c>
      <c r="M717" s="1">
        <v>5188.28</v>
      </c>
      <c r="N717" s="1">
        <v>9.2081</v>
      </c>
      <c r="O717" s="1">
        <v>2.7477</v>
      </c>
      <c r="P717" s="1">
        <f t="shared" si="49"/>
        <v>1692.1000047619045</v>
      </c>
      <c r="Q717" s="1">
        <f t="shared" si="50"/>
        <v>585.12417960894606</v>
      </c>
      <c r="R717" s="1">
        <f t="shared" si="51"/>
        <v>2.5987476190476189</v>
      </c>
    </row>
    <row r="718" spans="11:18" x14ac:dyDescent="0.2">
      <c r="K718">
        <v>41558</v>
      </c>
      <c r="L718" s="1">
        <v>1703.2</v>
      </c>
      <c r="M718" s="1">
        <v>5362</v>
      </c>
      <c r="N718" s="1">
        <v>9.2180999999999997</v>
      </c>
      <c r="O718" s="1">
        <v>2.7728000000000002</v>
      </c>
      <c r="P718" s="1">
        <f t="shared" si="49"/>
        <v>1693.0419095238092</v>
      </c>
      <c r="Q718" s="1">
        <f t="shared" si="50"/>
        <v>583.33185831776814</v>
      </c>
      <c r="R718" s="1">
        <f t="shared" si="51"/>
        <v>2.6031</v>
      </c>
    </row>
    <row r="719" spans="11:18" x14ac:dyDescent="0.2">
      <c r="K719">
        <v>41561</v>
      </c>
      <c r="L719" s="1">
        <v>1710.14</v>
      </c>
      <c r="M719" s="1">
        <v>5395.07</v>
      </c>
      <c r="N719" s="1">
        <v>8.8581000000000003</v>
      </c>
      <c r="O719" s="1">
        <v>2.6995</v>
      </c>
      <c r="P719" s="1">
        <f t="shared" si="49"/>
        <v>1694.0966714285712</v>
      </c>
      <c r="Q719" s="1">
        <f t="shared" si="50"/>
        <v>583.32922802801716</v>
      </c>
      <c r="R719" s="1">
        <f t="shared" si="51"/>
        <v>2.6036904761904758</v>
      </c>
    </row>
    <row r="720" spans="11:18" x14ac:dyDescent="0.2">
      <c r="K720">
        <v>41562</v>
      </c>
      <c r="L720" s="1">
        <v>1698.0600999999999</v>
      </c>
      <c r="M720" s="1">
        <v>5529.54</v>
      </c>
      <c r="N720" s="1">
        <v>9.0915999999999997</v>
      </c>
      <c r="O720" s="1">
        <v>2.69</v>
      </c>
      <c r="P720" s="1">
        <f t="shared" si="49"/>
        <v>1694.1185809523809</v>
      </c>
      <c r="Q720" s="1">
        <f t="shared" si="50"/>
        <v>585.33929400908426</v>
      </c>
      <c r="R720" s="1">
        <f t="shared" si="51"/>
        <v>2.6018999999999997</v>
      </c>
    </row>
    <row r="721" spans="11:18" x14ac:dyDescent="0.2">
      <c r="K721">
        <v>41563</v>
      </c>
      <c r="L721" s="1">
        <v>1721.54</v>
      </c>
      <c r="M721" s="1">
        <v>5696.21</v>
      </c>
      <c r="N721" s="1">
        <v>9.1298999999999992</v>
      </c>
      <c r="O721" s="1">
        <v>2.7033</v>
      </c>
      <c r="P721" s="1">
        <f t="shared" si="49"/>
        <v>1694.9176285714286</v>
      </c>
      <c r="Q721" s="1">
        <f t="shared" si="50"/>
        <v>586.26959175902937</v>
      </c>
      <c r="R721" s="1">
        <f t="shared" si="51"/>
        <v>2.6038047619047613</v>
      </c>
    </row>
    <row r="722" spans="11:18" x14ac:dyDescent="0.2">
      <c r="K722">
        <v>41564</v>
      </c>
      <c r="L722" s="1">
        <v>1733.15</v>
      </c>
      <c r="M722" s="1">
        <v>5601.17</v>
      </c>
      <c r="N722" s="1">
        <v>9.3167000000000009</v>
      </c>
      <c r="O722" s="1">
        <v>2.6657999999999999</v>
      </c>
      <c r="P722" s="1">
        <f t="shared" si="49"/>
        <v>1695.2809619047616</v>
      </c>
      <c r="Q722" s="1">
        <f t="shared" si="50"/>
        <v>586.73477456555997</v>
      </c>
      <c r="R722" s="1">
        <f t="shared" si="51"/>
        <v>2.6074428571428565</v>
      </c>
    </row>
    <row r="723" spans="11:18" x14ac:dyDescent="0.2">
      <c r="K723">
        <v>41565</v>
      </c>
      <c r="L723" s="1">
        <v>1744.5</v>
      </c>
      <c r="M723" s="1">
        <v>5734.2</v>
      </c>
      <c r="N723" s="1">
        <v>9.3026999999999997</v>
      </c>
      <c r="O723" s="1">
        <v>2.7069000000000001</v>
      </c>
      <c r="P723" s="1">
        <f t="shared" si="49"/>
        <v>1696.3362</v>
      </c>
      <c r="Q723" s="1">
        <f t="shared" si="50"/>
        <v>588.26373361044523</v>
      </c>
      <c r="R723" s="1">
        <f t="shared" si="51"/>
        <v>2.6135952380952379</v>
      </c>
    </row>
    <row r="724" spans="11:18" x14ac:dyDescent="0.2">
      <c r="K724">
        <v>41568</v>
      </c>
      <c r="L724" s="1">
        <v>1744.66</v>
      </c>
      <c r="M724" s="1">
        <v>5718.68</v>
      </c>
      <c r="N724" s="1">
        <v>9.3436000000000003</v>
      </c>
      <c r="O724" s="1">
        <v>2.7987000000000002</v>
      </c>
      <c r="P724" s="1">
        <f t="shared" si="49"/>
        <v>1697.9909619047623</v>
      </c>
      <c r="Q724" s="1">
        <f t="shared" si="50"/>
        <v>590.5878699868307</v>
      </c>
      <c r="R724" s="1">
        <f t="shared" si="51"/>
        <v>2.6229904761904757</v>
      </c>
    </row>
    <row r="725" spans="11:18" x14ac:dyDescent="0.2">
      <c r="K725">
        <v>41569</v>
      </c>
      <c r="L725" s="1">
        <v>1754.67</v>
      </c>
      <c r="M725" s="1">
        <v>5530.88</v>
      </c>
      <c r="N725" s="1">
        <v>9.3823000000000008</v>
      </c>
      <c r="O725" s="1">
        <v>2.7841999999999998</v>
      </c>
      <c r="P725" s="1">
        <f t="shared" ref="P725:P788" si="52">+AVERAGE(L705:L725)</f>
        <v>1700.5066761904764</v>
      </c>
      <c r="Q725" s="1">
        <f t="shared" si="50"/>
        <v>591.93040302752866</v>
      </c>
      <c r="R725" s="1">
        <f t="shared" si="51"/>
        <v>2.635933333333333</v>
      </c>
    </row>
    <row r="726" spans="11:18" x14ac:dyDescent="0.2">
      <c r="K726">
        <v>41570</v>
      </c>
      <c r="L726" s="1">
        <v>1746.38</v>
      </c>
      <c r="M726" s="1">
        <v>5291.01</v>
      </c>
      <c r="N726" s="1">
        <v>9.3515999999999995</v>
      </c>
      <c r="O726" s="1">
        <v>2.7427000000000001</v>
      </c>
      <c r="P726" s="1">
        <f t="shared" si="52"/>
        <v>1702.8381047619048</v>
      </c>
      <c r="Q726" s="1">
        <f t="shared" ref="Q726:Q789" si="53">+AVERAGE(M706:M726)/AVERAGE(N706:N726)</f>
        <v>591.76944946907383</v>
      </c>
      <c r="R726" s="1">
        <f t="shared" ref="R726:R789" si="54">AVERAGE(O706:O726)</f>
        <v>2.6474142857142846</v>
      </c>
    </row>
    <row r="727" spans="11:18" x14ac:dyDescent="0.2">
      <c r="K727">
        <v>41571</v>
      </c>
      <c r="L727" s="1">
        <v>1752.0699</v>
      </c>
      <c r="M727" s="1">
        <v>5310.55</v>
      </c>
      <c r="N727" s="1">
        <v>9.4207999999999998</v>
      </c>
      <c r="O727" s="1">
        <v>2.7282999999999999</v>
      </c>
      <c r="P727" s="1">
        <f t="shared" si="52"/>
        <v>1705.6619095238095</v>
      </c>
      <c r="Q727" s="1">
        <f t="shared" si="53"/>
        <v>591.979906999891</v>
      </c>
      <c r="R727" s="1">
        <f t="shared" si="54"/>
        <v>2.6573476190476177</v>
      </c>
    </row>
    <row r="728" spans="11:18" x14ac:dyDescent="0.2">
      <c r="K728">
        <v>41572</v>
      </c>
      <c r="L728" s="1">
        <v>1759.77</v>
      </c>
      <c r="M728" s="1">
        <v>5324.36</v>
      </c>
      <c r="N728" s="1">
        <v>9.4215999999999998</v>
      </c>
      <c r="O728" s="1">
        <v>2.7077</v>
      </c>
      <c r="P728" s="1">
        <f t="shared" si="52"/>
        <v>1708.5714333333333</v>
      </c>
      <c r="Q728" s="1">
        <f t="shared" si="53"/>
        <v>591.51952295731689</v>
      </c>
      <c r="R728" s="1">
        <f t="shared" si="54"/>
        <v>2.6668190476190476</v>
      </c>
    </row>
    <row r="729" spans="11:18" x14ac:dyDescent="0.2">
      <c r="K729">
        <v>41575</v>
      </c>
      <c r="L729" s="1">
        <v>1762.11</v>
      </c>
      <c r="M729" s="1">
        <v>5331.28</v>
      </c>
      <c r="N729" s="1">
        <v>9.3089999999999993</v>
      </c>
      <c r="O729" s="1">
        <v>2.7372999999999998</v>
      </c>
      <c r="P729" s="1">
        <f t="shared" si="52"/>
        <v>1711.9219095238095</v>
      </c>
      <c r="Q729" s="1">
        <f t="shared" si="53"/>
        <v>589.65583698591149</v>
      </c>
      <c r="R729" s="1">
        <f t="shared" si="54"/>
        <v>2.6770095238095233</v>
      </c>
    </row>
    <row r="730" spans="11:18" x14ac:dyDescent="0.2">
      <c r="K730">
        <v>41576</v>
      </c>
      <c r="L730" s="1">
        <v>1771.95</v>
      </c>
      <c r="M730" s="1">
        <v>5334.17</v>
      </c>
      <c r="N730" s="1">
        <v>9.2129999999999992</v>
      </c>
      <c r="O730" s="1">
        <v>2.7444999999999999</v>
      </c>
      <c r="P730" s="1">
        <f t="shared" si="52"/>
        <v>1716.2266714285713</v>
      </c>
      <c r="Q730" s="1">
        <f t="shared" si="53"/>
        <v>589.38871672437426</v>
      </c>
      <c r="R730" s="1">
        <f t="shared" si="54"/>
        <v>2.6884904761904758</v>
      </c>
    </row>
    <row r="731" spans="11:18" x14ac:dyDescent="0.2">
      <c r="K731">
        <v>41577</v>
      </c>
      <c r="L731" s="1">
        <v>1763.3100999999999</v>
      </c>
      <c r="M731" s="1">
        <v>5224.24</v>
      </c>
      <c r="N731" s="1">
        <v>9.2773000000000003</v>
      </c>
      <c r="O731" s="1">
        <v>2.7951000000000001</v>
      </c>
      <c r="P731" s="1">
        <f t="shared" si="52"/>
        <v>1719.4795333333338</v>
      </c>
      <c r="Q731" s="1">
        <f t="shared" si="53"/>
        <v>588.55688436471235</v>
      </c>
      <c r="R731" s="1">
        <f t="shared" si="54"/>
        <v>2.7007428571428571</v>
      </c>
    </row>
    <row r="732" spans="11:18" x14ac:dyDescent="0.2">
      <c r="K732">
        <v>41578</v>
      </c>
      <c r="L732" s="1">
        <v>1756.54</v>
      </c>
      <c r="M732" s="1">
        <v>5186.32</v>
      </c>
      <c r="N732" s="1">
        <v>9.2052999999999994</v>
      </c>
      <c r="O732" s="1">
        <v>2.7825000000000002</v>
      </c>
      <c r="P732" s="1">
        <f t="shared" si="52"/>
        <v>1722.4638190476194</v>
      </c>
      <c r="Q732" s="1">
        <f t="shared" si="53"/>
        <v>587.2098024351377</v>
      </c>
      <c r="R732" s="1">
        <f t="shared" si="54"/>
        <v>2.7116142857142855</v>
      </c>
    </row>
    <row r="733" spans="11:18" x14ac:dyDescent="0.2">
      <c r="K733">
        <v>41579</v>
      </c>
      <c r="L733" s="1">
        <v>1761.64</v>
      </c>
      <c r="M733" s="1">
        <v>5223.3100000000004</v>
      </c>
      <c r="N733" s="1">
        <v>9.2159999999999993</v>
      </c>
      <c r="O733" s="1">
        <v>2.8342000000000001</v>
      </c>
      <c r="P733" s="1">
        <f t="shared" si="52"/>
        <v>1726.4152476190475</v>
      </c>
      <c r="Q733" s="1">
        <f t="shared" si="53"/>
        <v>586.80051700608726</v>
      </c>
      <c r="R733" s="1">
        <f t="shared" si="54"/>
        <v>2.7217285714285717</v>
      </c>
    </row>
    <row r="734" spans="11:18" x14ac:dyDescent="0.2">
      <c r="K734">
        <v>41582</v>
      </c>
      <c r="L734" s="1">
        <v>1767.9301</v>
      </c>
      <c r="M734" s="1">
        <v>5258.27</v>
      </c>
      <c r="N734" s="1">
        <v>9.3617000000000008</v>
      </c>
      <c r="O734" s="1">
        <v>2.8717000000000001</v>
      </c>
      <c r="P734" s="1">
        <f t="shared" si="52"/>
        <v>1730.1023952380949</v>
      </c>
      <c r="Q734" s="1">
        <f t="shared" si="53"/>
        <v>586.28168606402892</v>
      </c>
      <c r="R734" s="1">
        <f t="shared" si="54"/>
        <v>2.7344999999999997</v>
      </c>
    </row>
    <row r="735" spans="11:18" x14ac:dyDescent="0.2">
      <c r="K735">
        <v>41583</v>
      </c>
      <c r="L735" s="1">
        <v>1762.97</v>
      </c>
      <c r="M735" s="1">
        <v>5380.89</v>
      </c>
      <c r="N735" s="1">
        <v>9.4604999999999997</v>
      </c>
      <c r="O735" s="1">
        <v>2.8553000000000002</v>
      </c>
      <c r="P735" s="1">
        <f t="shared" si="52"/>
        <v>1734.23810952381</v>
      </c>
      <c r="Q735" s="1">
        <f t="shared" si="53"/>
        <v>584.94427739576838</v>
      </c>
      <c r="R735" s="1">
        <f t="shared" si="54"/>
        <v>2.7433428571428573</v>
      </c>
    </row>
    <row r="736" spans="11:18" x14ac:dyDescent="0.2">
      <c r="K736">
        <v>41584</v>
      </c>
      <c r="L736" s="1">
        <v>1770.49</v>
      </c>
      <c r="M736" s="1">
        <v>5422.83</v>
      </c>
      <c r="N736" s="1">
        <v>9.6822999999999997</v>
      </c>
      <c r="O736" s="1">
        <v>2.8389000000000002</v>
      </c>
      <c r="P736" s="1">
        <f t="shared" si="52"/>
        <v>1739.7162047619047</v>
      </c>
      <c r="Q736" s="1">
        <f t="shared" si="53"/>
        <v>582.71099757364971</v>
      </c>
      <c r="R736" s="1">
        <f t="shared" si="54"/>
        <v>2.7527142857142857</v>
      </c>
    </row>
    <row r="737" spans="11:18" x14ac:dyDescent="0.2">
      <c r="K737">
        <v>41585</v>
      </c>
      <c r="L737" s="1">
        <v>1747.15</v>
      </c>
      <c r="M737" s="1">
        <v>5411.19</v>
      </c>
      <c r="N737" s="1">
        <v>9.4377999999999993</v>
      </c>
      <c r="O737" s="1">
        <v>2.8006000000000002</v>
      </c>
      <c r="P737" s="1">
        <f t="shared" si="52"/>
        <v>1744.0376333333334</v>
      </c>
      <c r="Q737" s="1">
        <f t="shared" si="53"/>
        <v>581.19774804311282</v>
      </c>
      <c r="R737" s="1">
        <f t="shared" si="54"/>
        <v>2.7622714285714287</v>
      </c>
    </row>
    <row r="738" spans="11:18" x14ac:dyDescent="0.2">
      <c r="K738">
        <v>41586</v>
      </c>
      <c r="L738" s="1">
        <v>1770.61</v>
      </c>
      <c r="M738" s="1">
        <v>5356.94</v>
      </c>
      <c r="N738" s="1">
        <v>9.3475000000000001</v>
      </c>
      <c r="O738" s="1">
        <v>2.8534999999999999</v>
      </c>
      <c r="P738" s="1">
        <f t="shared" si="52"/>
        <v>1747.7542952380954</v>
      </c>
      <c r="Q738" s="1">
        <f t="shared" si="53"/>
        <v>581.64638996986901</v>
      </c>
      <c r="R738" s="1">
        <f t="shared" si="54"/>
        <v>2.7673095238095238</v>
      </c>
    </row>
    <row r="739" spans="11:18" x14ac:dyDescent="0.2">
      <c r="K739">
        <v>41589</v>
      </c>
      <c r="L739" s="1">
        <v>1771.89</v>
      </c>
      <c r="M739" s="1">
        <v>5264.78</v>
      </c>
      <c r="N739" s="1">
        <v>9.4274000000000004</v>
      </c>
      <c r="O739" s="1">
        <v>2.8773</v>
      </c>
      <c r="P739" s="1">
        <f t="shared" si="52"/>
        <v>1751.0252476190476</v>
      </c>
      <c r="Q739" s="1">
        <f t="shared" si="53"/>
        <v>580.52672191747956</v>
      </c>
      <c r="R739" s="1">
        <f t="shared" si="54"/>
        <v>2.7722857142857142</v>
      </c>
    </row>
    <row r="740" spans="11:18" x14ac:dyDescent="0.2">
      <c r="K740">
        <v>41590</v>
      </c>
      <c r="L740" s="1">
        <v>1767.6899000000001</v>
      </c>
      <c r="M740" s="1">
        <v>5351.29</v>
      </c>
      <c r="N740" s="1">
        <v>9.3221000000000007</v>
      </c>
      <c r="O740" s="1">
        <v>2.8645999999999998</v>
      </c>
      <c r="P740" s="1">
        <f t="shared" si="52"/>
        <v>1753.7657190476191</v>
      </c>
      <c r="Q740" s="1">
        <f t="shared" si="53"/>
        <v>578.92921512881048</v>
      </c>
      <c r="R740" s="1">
        <f t="shared" si="54"/>
        <v>2.7801476190476189</v>
      </c>
    </row>
    <row r="741" spans="11:18" x14ac:dyDescent="0.2">
      <c r="K741">
        <v>41591</v>
      </c>
      <c r="L741" s="1">
        <v>1782</v>
      </c>
      <c r="M741" s="1">
        <v>5279.56</v>
      </c>
      <c r="N741" s="1">
        <v>9.2239000000000004</v>
      </c>
      <c r="O741" s="1">
        <v>2.8784000000000001</v>
      </c>
      <c r="P741" s="1">
        <f t="shared" si="52"/>
        <v>1757.7628571428572</v>
      </c>
      <c r="Q741" s="1">
        <f t="shared" si="53"/>
        <v>577.26432937553841</v>
      </c>
      <c r="R741" s="1">
        <f t="shared" si="54"/>
        <v>2.7891190476190482</v>
      </c>
    </row>
    <row r="742" spans="11:18" x14ac:dyDescent="0.2">
      <c r="K742">
        <v>41592</v>
      </c>
      <c r="L742" s="1">
        <v>1790.62</v>
      </c>
      <c r="M742" s="1">
        <v>5400.16</v>
      </c>
      <c r="N742" s="1">
        <v>9.3703000000000003</v>
      </c>
      <c r="O742" s="1">
        <v>2.8353999999999999</v>
      </c>
      <c r="P742" s="1">
        <f t="shared" si="52"/>
        <v>1761.0523809523816</v>
      </c>
      <c r="Q742" s="1">
        <f t="shared" si="53"/>
        <v>575.05028173044514</v>
      </c>
      <c r="R742" s="1">
        <f t="shared" si="54"/>
        <v>2.795409523809524</v>
      </c>
    </row>
    <row r="743" spans="11:18" x14ac:dyDescent="0.2">
      <c r="K743">
        <v>41593</v>
      </c>
      <c r="L743" s="1">
        <v>1798.1801</v>
      </c>
      <c r="M743" s="1">
        <v>5391.03</v>
      </c>
      <c r="N743" s="1">
        <v>9.2783999999999995</v>
      </c>
      <c r="O743" s="1">
        <v>2.8931</v>
      </c>
      <c r="P743" s="1">
        <f t="shared" si="52"/>
        <v>1764.1490523809528</v>
      </c>
      <c r="Q743" s="1">
        <f t="shared" si="53"/>
        <v>574.09224410264869</v>
      </c>
      <c r="R743" s="1">
        <f t="shared" si="54"/>
        <v>2.8062333333333331</v>
      </c>
    </row>
    <row r="744" spans="11:18" x14ac:dyDescent="0.2">
      <c r="K744">
        <v>41596</v>
      </c>
      <c r="L744" s="1">
        <v>1791.53</v>
      </c>
      <c r="M744" s="1">
        <v>5320.65</v>
      </c>
      <c r="N744" s="1">
        <v>9.2986000000000004</v>
      </c>
      <c r="O744" s="1">
        <v>2.9291</v>
      </c>
      <c r="P744" s="1">
        <f t="shared" si="52"/>
        <v>1766.3885761904767</v>
      </c>
      <c r="Q744" s="1">
        <f t="shared" si="53"/>
        <v>571.99805450443341</v>
      </c>
      <c r="R744" s="1">
        <f t="shared" si="54"/>
        <v>2.8168142857142859</v>
      </c>
    </row>
    <row r="745" spans="11:18" x14ac:dyDescent="0.2">
      <c r="K745">
        <v>41597</v>
      </c>
      <c r="L745" s="1">
        <v>1787.87</v>
      </c>
      <c r="M745" s="1">
        <v>5382.05</v>
      </c>
      <c r="N745" s="1">
        <v>9.0472999999999999</v>
      </c>
      <c r="O745" s="1">
        <v>2.8885999999999998</v>
      </c>
      <c r="P745" s="1">
        <f t="shared" si="52"/>
        <v>1768.4461952380957</v>
      </c>
      <c r="Q745" s="1">
        <f t="shared" si="53"/>
        <v>571.1455017400757</v>
      </c>
      <c r="R745" s="1">
        <f t="shared" si="54"/>
        <v>2.8210952380952374</v>
      </c>
    </row>
    <row r="746" spans="11:18" x14ac:dyDescent="0.2">
      <c r="K746">
        <v>41598</v>
      </c>
      <c r="L746" s="1">
        <v>1781.37</v>
      </c>
      <c r="M746" s="1">
        <v>5283.03</v>
      </c>
      <c r="N746" s="1">
        <v>9.0347000000000008</v>
      </c>
      <c r="O746" s="1">
        <v>2.9274</v>
      </c>
      <c r="P746" s="1">
        <f t="shared" si="52"/>
        <v>1769.7176238095244</v>
      </c>
      <c r="Q746" s="1">
        <f t="shared" si="53"/>
        <v>570.89349338884495</v>
      </c>
      <c r="R746" s="1">
        <f t="shared" si="54"/>
        <v>2.8279142857142849</v>
      </c>
    </row>
    <row r="747" spans="11:18" x14ac:dyDescent="0.2">
      <c r="K747">
        <v>41599</v>
      </c>
      <c r="L747" s="1">
        <v>1795.85</v>
      </c>
      <c r="M747" s="1">
        <v>5353.97</v>
      </c>
      <c r="N747" s="1">
        <v>8.9519000000000002</v>
      </c>
      <c r="O747" s="1">
        <v>2.9775</v>
      </c>
      <c r="P747" s="1">
        <f t="shared" si="52"/>
        <v>1772.0733380952383</v>
      </c>
      <c r="Q747" s="1">
        <f t="shared" si="53"/>
        <v>572.38420049624347</v>
      </c>
      <c r="R747" s="1">
        <f t="shared" si="54"/>
        <v>2.8390952380952377</v>
      </c>
    </row>
    <row r="748" spans="11:18" x14ac:dyDescent="0.2">
      <c r="K748">
        <v>41600</v>
      </c>
      <c r="L748" s="1">
        <v>1804.76</v>
      </c>
      <c r="M748" s="1">
        <v>5388.9</v>
      </c>
      <c r="N748" s="1">
        <v>8.9194999999999993</v>
      </c>
      <c r="O748" s="1">
        <v>2.9904999999999999</v>
      </c>
      <c r="P748" s="1">
        <f t="shared" si="52"/>
        <v>1774.5823904761903</v>
      </c>
      <c r="Q748" s="1">
        <f t="shared" si="53"/>
        <v>574.25932760832438</v>
      </c>
      <c r="R748" s="1">
        <f t="shared" si="54"/>
        <v>2.8515809523809517</v>
      </c>
    </row>
    <row r="749" spans="11:18" x14ac:dyDescent="0.2">
      <c r="K749">
        <v>41603</v>
      </c>
      <c r="L749" s="1">
        <v>1802.48</v>
      </c>
      <c r="M749" s="1">
        <v>5375.09</v>
      </c>
      <c r="N749" s="1">
        <v>8.8351000000000006</v>
      </c>
      <c r="O749" s="1">
        <v>3</v>
      </c>
      <c r="P749" s="1">
        <f t="shared" si="52"/>
        <v>1776.6162000000002</v>
      </c>
      <c r="Q749" s="1">
        <f t="shared" si="53"/>
        <v>576.25466224830041</v>
      </c>
      <c r="R749" s="1">
        <f t="shared" si="54"/>
        <v>2.8654999999999995</v>
      </c>
    </row>
    <row r="750" spans="11:18" x14ac:dyDescent="0.2">
      <c r="K750">
        <v>41604</v>
      </c>
      <c r="L750" s="1">
        <v>1802.75</v>
      </c>
      <c r="M750" s="1">
        <v>5490.88</v>
      </c>
      <c r="N750" s="1">
        <v>8.7909000000000006</v>
      </c>
      <c r="O750" s="1">
        <v>2.9702999999999999</v>
      </c>
      <c r="P750" s="1">
        <f t="shared" si="52"/>
        <v>1778.5514380952384</v>
      </c>
      <c r="Q750" s="1">
        <f t="shared" si="53"/>
        <v>578.61993841038907</v>
      </c>
      <c r="R750" s="1">
        <f t="shared" si="54"/>
        <v>2.8765952380952378</v>
      </c>
    </row>
    <row r="751" spans="11:18" x14ac:dyDescent="0.2">
      <c r="K751">
        <v>41605</v>
      </c>
      <c r="L751" s="1">
        <v>1807.23</v>
      </c>
      <c r="M751" s="1">
        <v>5570.99</v>
      </c>
      <c r="N751" s="1">
        <v>8.3809000000000005</v>
      </c>
      <c r="O751" s="1">
        <v>3.0282</v>
      </c>
      <c r="P751" s="1">
        <f t="shared" si="52"/>
        <v>1780.231438095238</v>
      </c>
      <c r="Q751" s="1">
        <f t="shared" si="53"/>
        <v>582.34416657074678</v>
      </c>
      <c r="R751" s="1">
        <f t="shared" si="54"/>
        <v>2.8901047619047611</v>
      </c>
    </row>
    <row r="752" spans="11:18" x14ac:dyDescent="0.2">
      <c r="K752">
        <v>41606</v>
      </c>
      <c r="M752" s="1">
        <v>5560.08</v>
      </c>
      <c r="N752" s="1">
        <v>8.6313999999999993</v>
      </c>
      <c r="O752" s="1">
        <v>2.9889999999999999</v>
      </c>
      <c r="P752" s="1">
        <f t="shared" si="52"/>
        <v>1781.077505</v>
      </c>
      <c r="Q752" s="1">
        <f t="shared" si="53"/>
        <v>586.04806384235019</v>
      </c>
      <c r="R752" s="1">
        <f t="shared" si="54"/>
        <v>2.8993380952380945</v>
      </c>
    </row>
    <row r="753" spans="11:18" x14ac:dyDescent="0.2">
      <c r="K753">
        <v>41607</v>
      </c>
      <c r="L753" s="1">
        <v>1805.8100999999999</v>
      </c>
      <c r="M753" s="1">
        <v>5687.39</v>
      </c>
      <c r="N753" s="1">
        <v>8.5587999999999997</v>
      </c>
      <c r="O753" s="1">
        <v>2.9948000000000001</v>
      </c>
      <c r="P753" s="1">
        <f t="shared" si="52"/>
        <v>1783.5410099999997</v>
      </c>
      <c r="Q753" s="1">
        <f t="shared" si="53"/>
        <v>590.6412565182668</v>
      </c>
      <c r="R753" s="1">
        <f t="shared" si="54"/>
        <v>2.9094476190476182</v>
      </c>
    </row>
    <row r="754" spans="11:18" x14ac:dyDescent="0.2">
      <c r="K754">
        <v>41610</v>
      </c>
      <c r="L754" s="1">
        <v>1800.9</v>
      </c>
      <c r="M754" s="1">
        <v>5833.21</v>
      </c>
      <c r="N754" s="1">
        <v>8.5033999999999992</v>
      </c>
      <c r="O754" s="1">
        <v>2.9575999999999998</v>
      </c>
      <c r="P754" s="1">
        <f t="shared" si="52"/>
        <v>1785.5040099999999</v>
      </c>
      <c r="Q754" s="1">
        <f t="shared" si="53"/>
        <v>596.04190199953473</v>
      </c>
      <c r="R754" s="1">
        <f t="shared" si="54"/>
        <v>2.9153238095238088</v>
      </c>
    </row>
    <row r="755" spans="11:18" x14ac:dyDescent="0.2">
      <c r="K755">
        <v>41611</v>
      </c>
      <c r="L755" s="1">
        <v>1795.15</v>
      </c>
      <c r="M755" s="1">
        <v>5858.77</v>
      </c>
      <c r="N755" s="1">
        <v>8.4629999999999992</v>
      </c>
      <c r="O755" s="1">
        <v>2.9390999999999998</v>
      </c>
      <c r="P755" s="1">
        <f t="shared" si="52"/>
        <v>1786.8650049999997</v>
      </c>
      <c r="Q755" s="1">
        <f t="shared" si="53"/>
        <v>602.0227862187752</v>
      </c>
      <c r="R755" s="1">
        <f t="shared" si="54"/>
        <v>2.918533333333333</v>
      </c>
    </row>
    <row r="756" spans="11:18" x14ac:dyDescent="0.2">
      <c r="K756">
        <v>41612</v>
      </c>
      <c r="L756" s="1">
        <v>1792.8100999999999</v>
      </c>
      <c r="M756" s="1">
        <v>5919.39</v>
      </c>
      <c r="N756" s="1">
        <v>8.5060000000000002</v>
      </c>
      <c r="O756" s="1">
        <v>2.9893999999999998</v>
      </c>
      <c r="P756" s="1">
        <f t="shared" si="52"/>
        <v>1788.3570099999997</v>
      </c>
      <c r="Q756" s="1">
        <f t="shared" si="53"/>
        <v>607.91201791216611</v>
      </c>
      <c r="R756" s="1">
        <f t="shared" si="54"/>
        <v>2.9249190476190474</v>
      </c>
    </row>
    <row r="757" spans="11:18" x14ac:dyDescent="0.2">
      <c r="K757">
        <v>41613</v>
      </c>
      <c r="L757" s="1">
        <v>1785.03</v>
      </c>
      <c r="M757" s="1">
        <v>5840.17</v>
      </c>
      <c r="N757" s="1">
        <v>8.6710999999999991</v>
      </c>
      <c r="O757" s="1">
        <v>2.9651999999999998</v>
      </c>
      <c r="P757" s="1">
        <f t="shared" si="52"/>
        <v>1789.0840099999998</v>
      </c>
      <c r="Q757" s="1">
        <f t="shared" si="53"/>
        <v>613.40170212765997</v>
      </c>
      <c r="R757" s="1">
        <f t="shared" si="54"/>
        <v>2.9309333333333334</v>
      </c>
    </row>
    <row r="758" spans="11:18" x14ac:dyDescent="0.2">
      <c r="K758">
        <v>41614</v>
      </c>
      <c r="L758" s="1">
        <v>1805.09</v>
      </c>
      <c r="M758" s="1">
        <v>5896.67</v>
      </c>
      <c r="N758" s="1">
        <v>8.5726999999999993</v>
      </c>
      <c r="O758" s="1">
        <v>2.8578999999999999</v>
      </c>
      <c r="P758" s="1">
        <f t="shared" si="52"/>
        <v>1791.9810099999995</v>
      </c>
      <c r="Q758" s="1">
        <f t="shared" si="53"/>
        <v>618.83165566658079</v>
      </c>
      <c r="R758" s="1">
        <f t="shared" si="54"/>
        <v>2.9336619047619048</v>
      </c>
    </row>
    <row r="759" spans="11:18" x14ac:dyDescent="0.2">
      <c r="K759">
        <v>41617</v>
      </c>
      <c r="L759" s="1">
        <v>1808.37</v>
      </c>
      <c r="M759" s="1">
        <v>5771.76</v>
      </c>
      <c r="N759" s="1">
        <v>8.4600000000000009</v>
      </c>
      <c r="O759" s="1">
        <v>2.8256999999999999</v>
      </c>
      <c r="P759" s="1">
        <f t="shared" si="52"/>
        <v>1793.8690099999999</v>
      </c>
      <c r="Q759" s="1">
        <f t="shared" si="53"/>
        <v>624.007744537642</v>
      </c>
      <c r="R759" s="1">
        <f t="shared" si="54"/>
        <v>2.9323380952380953</v>
      </c>
    </row>
    <row r="760" spans="11:18" x14ac:dyDescent="0.2">
      <c r="K760">
        <v>41618</v>
      </c>
      <c r="L760" s="1">
        <v>1802.62</v>
      </c>
      <c r="M760" s="1">
        <v>5545.21</v>
      </c>
      <c r="N760" s="1">
        <v>8.3661999999999992</v>
      </c>
      <c r="O760" s="1">
        <v>2.8708999999999998</v>
      </c>
      <c r="P760" s="1">
        <f t="shared" si="52"/>
        <v>1795.40551</v>
      </c>
      <c r="Q760" s="1">
        <f t="shared" si="53"/>
        <v>629.09790254349411</v>
      </c>
      <c r="R760" s="1">
        <f t="shared" si="54"/>
        <v>2.932033333333333</v>
      </c>
    </row>
    <row r="761" spans="11:18" x14ac:dyDescent="0.2">
      <c r="K761">
        <v>41619</v>
      </c>
      <c r="L761" s="1">
        <v>1782.22</v>
      </c>
      <c r="M761" s="1">
        <v>5605.35</v>
      </c>
      <c r="N761" s="1">
        <v>8.5094999999999992</v>
      </c>
      <c r="O761" s="1">
        <v>2.8912</v>
      </c>
      <c r="P761" s="1">
        <f t="shared" si="52"/>
        <v>1796.1320149999999</v>
      </c>
      <c r="Q761" s="1">
        <f t="shared" si="53"/>
        <v>633.24852364980677</v>
      </c>
      <c r="R761" s="1">
        <f t="shared" si="54"/>
        <v>2.9333</v>
      </c>
    </row>
    <row r="762" spans="11:18" x14ac:dyDescent="0.2">
      <c r="K762">
        <v>41620</v>
      </c>
      <c r="L762" s="1">
        <v>1775.5</v>
      </c>
      <c r="M762" s="1">
        <v>5660.97</v>
      </c>
      <c r="N762" s="1">
        <v>8.5580999999999996</v>
      </c>
      <c r="O762" s="1">
        <v>2.8414000000000001</v>
      </c>
      <c r="P762" s="1">
        <f t="shared" si="52"/>
        <v>1795.8070149999999</v>
      </c>
      <c r="Q762" s="1">
        <f t="shared" si="53"/>
        <v>637.6197417855966</v>
      </c>
      <c r="R762" s="1">
        <f t="shared" si="54"/>
        <v>2.9315380952380954</v>
      </c>
    </row>
    <row r="763" spans="11:18" x14ac:dyDescent="0.2">
      <c r="K763">
        <v>41621</v>
      </c>
      <c r="L763" s="1">
        <v>1775.3199</v>
      </c>
      <c r="M763" s="1">
        <v>5659.41</v>
      </c>
      <c r="N763" s="1">
        <v>8.6532999999999998</v>
      </c>
      <c r="O763" s="1">
        <v>2.8193999999999999</v>
      </c>
      <c r="P763" s="1">
        <f t="shared" si="52"/>
        <v>1795.0420100000003</v>
      </c>
      <c r="Q763" s="1">
        <f t="shared" si="53"/>
        <v>641.53482032976535</v>
      </c>
      <c r="R763" s="1">
        <f t="shared" si="54"/>
        <v>2.9307761904761911</v>
      </c>
    </row>
    <row r="764" spans="11:18" x14ac:dyDescent="0.2">
      <c r="K764">
        <v>41624</v>
      </c>
      <c r="L764" s="1">
        <v>1786.54</v>
      </c>
      <c r="M764" s="1">
        <v>5857.86</v>
      </c>
      <c r="N764" s="1">
        <v>8.6493000000000002</v>
      </c>
      <c r="O764" s="1">
        <v>2.8285999999999998</v>
      </c>
      <c r="P764" s="1">
        <f t="shared" si="52"/>
        <v>1794.4600050000001</v>
      </c>
      <c r="Q764" s="1">
        <f t="shared" si="53"/>
        <v>646.30785959990499</v>
      </c>
      <c r="R764" s="1">
        <f t="shared" si="54"/>
        <v>2.9277047619047623</v>
      </c>
    </row>
    <row r="765" spans="11:18" x14ac:dyDescent="0.2">
      <c r="K765">
        <v>41625</v>
      </c>
      <c r="L765" s="1">
        <v>1781</v>
      </c>
      <c r="M765" s="1">
        <v>6018.65</v>
      </c>
      <c r="N765" s="1">
        <v>8.6044</v>
      </c>
      <c r="O765" s="1">
        <v>2.8656000000000001</v>
      </c>
      <c r="P765" s="1">
        <f t="shared" si="52"/>
        <v>1793.9335049999997</v>
      </c>
      <c r="Q765" s="1">
        <f t="shared" si="53"/>
        <v>652.61975862496047</v>
      </c>
      <c r="R765" s="1">
        <f t="shared" si="54"/>
        <v>2.9246809523809523</v>
      </c>
    </row>
    <row r="766" spans="11:18" x14ac:dyDescent="0.2">
      <c r="K766">
        <v>41626</v>
      </c>
      <c r="L766" s="1">
        <v>1810.65</v>
      </c>
      <c r="M766" s="1">
        <v>6086.74</v>
      </c>
      <c r="N766" s="1">
        <v>8.4547000000000008</v>
      </c>
      <c r="O766" s="1">
        <v>2.7772000000000001</v>
      </c>
      <c r="P766" s="1">
        <f t="shared" si="52"/>
        <v>1795.0725049999996</v>
      </c>
      <c r="Q766" s="1">
        <f t="shared" si="53"/>
        <v>658.64727800484775</v>
      </c>
      <c r="R766" s="1">
        <f t="shared" si="54"/>
        <v>2.9193761904761906</v>
      </c>
    </row>
    <row r="767" spans="11:18" x14ac:dyDescent="0.2">
      <c r="K767">
        <v>41627</v>
      </c>
      <c r="L767" s="1">
        <v>1809.6</v>
      </c>
      <c r="M767" s="1">
        <v>6138.2</v>
      </c>
      <c r="N767" s="1">
        <v>8.52</v>
      </c>
      <c r="O767" s="1">
        <v>2.7149999999999999</v>
      </c>
      <c r="P767" s="1">
        <f t="shared" si="52"/>
        <v>1796.4840049999998</v>
      </c>
      <c r="Q767" s="1">
        <f t="shared" si="53"/>
        <v>665.26100436308775</v>
      </c>
      <c r="R767" s="1">
        <f t="shared" si="54"/>
        <v>2.9092619047619044</v>
      </c>
    </row>
    <row r="768" spans="11:18" x14ac:dyDescent="0.2">
      <c r="K768">
        <v>41628</v>
      </c>
      <c r="L768" s="1">
        <v>1818.3199</v>
      </c>
      <c r="M768" s="1">
        <v>5924.08</v>
      </c>
      <c r="N768" s="1">
        <v>8.5236000000000001</v>
      </c>
      <c r="O768" s="1">
        <v>2.7479</v>
      </c>
      <c r="P768" s="1">
        <f t="shared" si="52"/>
        <v>1797.6075000000001</v>
      </c>
      <c r="Q768" s="1">
        <f t="shared" si="53"/>
        <v>670.00775542810572</v>
      </c>
      <c r="R768" s="1">
        <f t="shared" si="54"/>
        <v>2.8983285714285709</v>
      </c>
    </row>
    <row r="769" spans="11:18" x14ac:dyDescent="0.2">
      <c r="K769">
        <v>41631</v>
      </c>
      <c r="L769" s="1">
        <v>1827.99</v>
      </c>
      <c r="M769" s="1">
        <v>5881.68</v>
      </c>
      <c r="N769" s="1">
        <v>8.4966000000000008</v>
      </c>
      <c r="O769" s="1">
        <v>2.7488000000000001</v>
      </c>
      <c r="P769" s="1">
        <f t="shared" si="52"/>
        <v>1798.7689999999998</v>
      </c>
      <c r="Q769" s="1">
        <f t="shared" si="53"/>
        <v>674.32655014495663</v>
      </c>
      <c r="R769" s="1">
        <f t="shared" si="54"/>
        <v>2.8868190476190483</v>
      </c>
    </row>
    <row r="770" spans="11:18" x14ac:dyDescent="0.2">
      <c r="K770">
        <v>41632</v>
      </c>
      <c r="L770" s="1">
        <v>1833.3199</v>
      </c>
      <c r="M770" s="1">
        <v>5585</v>
      </c>
      <c r="N770" s="1">
        <v>8.6895000000000007</v>
      </c>
      <c r="O770" s="1">
        <v>2.6766999999999999</v>
      </c>
      <c r="P770" s="1">
        <f t="shared" si="52"/>
        <v>1800.3109950000003</v>
      </c>
      <c r="Q770" s="1">
        <f t="shared" si="53"/>
        <v>676.04233379408049</v>
      </c>
      <c r="R770" s="1">
        <f t="shared" si="54"/>
        <v>2.8714238095238098</v>
      </c>
    </row>
    <row r="771" spans="11:18" x14ac:dyDescent="0.2">
      <c r="K771">
        <v>41634</v>
      </c>
      <c r="L771" s="1">
        <v>1842.02</v>
      </c>
      <c r="M771" s="1">
        <v>5407.4</v>
      </c>
      <c r="N771" s="1">
        <v>8.5904000000000007</v>
      </c>
      <c r="O771" s="1">
        <v>2.6949000000000001</v>
      </c>
      <c r="P771" s="1">
        <f t="shared" si="52"/>
        <v>1802.2744950000001</v>
      </c>
      <c r="Q771" s="1">
        <f t="shared" si="53"/>
        <v>676.33261951050076</v>
      </c>
      <c r="R771" s="1">
        <f t="shared" si="54"/>
        <v>2.8583095238095235</v>
      </c>
    </row>
    <row r="772" spans="11:18" x14ac:dyDescent="0.2">
      <c r="K772">
        <v>41635</v>
      </c>
      <c r="L772" s="1">
        <v>1841.4</v>
      </c>
      <c r="M772" s="1">
        <v>5636.27</v>
      </c>
      <c r="N772" s="1">
        <v>8.7502999999999993</v>
      </c>
      <c r="O772" s="1">
        <v>2.6440000000000001</v>
      </c>
      <c r="P772" s="1">
        <f t="shared" si="52"/>
        <v>1803.9829949999996</v>
      </c>
      <c r="Q772" s="1">
        <f t="shared" si="53"/>
        <v>675.30577419862766</v>
      </c>
      <c r="R772" s="1">
        <f t="shared" si="54"/>
        <v>2.840014285714286</v>
      </c>
    </row>
    <row r="773" spans="11:18" x14ac:dyDescent="0.2">
      <c r="K773">
        <v>41638</v>
      </c>
      <c r="L773" s="1">
        <v>1841.0699</v>
      </c>
      <c r="M773" s="1">
        <v>5884.21</v>
      </c>
      <c r="N773" s="1">
        <v>8.9042999999999992</v>
      </c>
      <c r="O773" s="1">
        <v>2.5760999999999998</v>
      </c>
      <c r="P773" s="1">
        <f t="shared" si="52"/>
        <v>1805.7490380952379</v>
      </c>
      <c r="Q773" s="1">
        <f t="shared" si="53"/>
        <v>676.08263539053326</v>
      </c>
      <c r="R773" s="1">
        <f t="shared" si="54"/>
        <v>2.8203523809523809</v>
      </c>
    </row>
    <row r="774" spans="11:18" x14ac:dyDescent="0.2">
      <c r="K774">
        <v>41639</v>
      </c>
      <c r="L774" s="1">
        <v>1848.36</v>
      </c>
      <c r="M774" s="1">
        <v>5937.38</v>
      </c>
      <c r="N774" s="1">
        <v>8.8988999999999994</v>
      </c>
      <c r="O774" s="1">
        <v>2.6294</v>
      </c>
      <c r="P774" s="1">
        <f t="shared" si="52"/>
        <v>1807.7752238095238</v>
      </c>
      <c r="Q774" s="1">
        <f t="shared" si="53"/>
        <v>676.19383482685714</v>
      </c>
      <c r="R774" s="1">
        <f t="shared" si="54"/>
        <v>2.8029523809523802</v>
      </c>
    </row>
    <row r="775" spans="11:18" x14ac:dyDescent="0.2">
      <c r="K775">
        <v>41641</v>
      </c>
      <c r="L775" s="1">
        <v>1831.98</v>
      </c>
      <c r="M775" s="1">
        <v>6070.6</v>
      </c>
      <c r="N775" s="1">
        <v>9.0213999999999999</v>
      </c>
      <c r="O775" s="1">
        <v>2.6675</v>
      </c>
      <c r="P775" s="1">
        <f t="shared" si="52"/>
        <v>1809.2552238095243</v>
      </c>
      <c r="Q775" s="1">
        <f t="shared" si="53"/>
        <v>675.56972586478298</v>
      </c>
      <c r="R775" s="1">
        <f t="shared" si="54"/>
        <v>2.7891380952380946</v>
      </c>
    </row>
    <row r="776" spans="11:18" x14ac:dyDescent="0.2">
      <c r="K776">
        <v>41642</v>
      </c>
      <c r="L776" s="1">
        <v>1831.37</v>
      </c>
      <c r="M776" s="1">
        <v>6151.74</v>
      </c>
      <c r="N776" s="1">
        <v>9.0205000000000002</v>
      </c>
      <c r="O776" s="1">
        <v>2.7002999999999999</v>
      </c>
      <c r="P776" s="1">
        <f t="shared" si="52"/>
        <v>1810.9799857142857</v>
      </c>
      <c r="Q776" s="1">
        <f t="shared" si="53"/>
        <v>675.10858732846532</v>
      </c>
      <c r="R776" s="1">
        <f t="shared" si="54"/>
        <v>2.7777666666666661</v>
      </c>
    </row>
    <row r="777" spans="11:18" x14ac:dyDescent="0.2">
      <c r="K777">
        <v>41645</v>
      </c>
      <c r="L777" s="1">
        <v>1826.77</v>
      </c>
      <c r="M777" s="1">
        <v>6092.96</v>
      </c>
      <c r="N777" s="1">
        <v>9.0871999999999993</v>
      </c>
      <c r="O777" s="1">
        <v>2.6829000000000001</v>
      </c>
      <c r="P777" s="1">
        <f t="shared" si="52"/>
        <v>1812.597123809524</v>
      </c>
      <c r="Q777" s="1">
        <f t="shared" si="53"/>
        <v>673.90638564411404</v>
      </c>
      <c r="R777" s="1">
        <f t="shared" si="54"/>
        <v>2.7631714285714279</v>
      </c>
    </row>
    <row r="778" spans="11:18" x14ac:dyDescent="0.2">
      <c r="K778">
        <v>41646</v>
      </c>
      <c r="L778" s="1">
        <v>1837.88</v>
      </c>
      <c r="M778" s="1">
        <v>5956.59</v>
      </c>
      <c r="N778" s="1">
        <v>9.2367000000000008</v>
      </c>
      <c r="O778" s="1">
        <v>2.6674000000000002</v>
      </c>
      <c r="P778" s="1">
        <f t="shared" si="52"/>
        <v>1815.1137904761902</v>
      </c>
      <c r="Q778" s="1">
        <f t="shared" si="53"/>
        <v>672.45628468578218</v>
      </c>
      <c r="R778" s="1">
        <f t="shared" si="54"/>
        <v>2.7489904761904751</v>
      </c>
    </row>
    <row r="779" spans="11:18" x14ac:dyDescent="0.2">
      <c r="K779">
        <v>41647</v>
      </c>
      <c r="L779" s="1">
        <v>1837.49</v>
      </c>
      <c r="M779" s="1">
        <v>5976.19</v>
      </c>
      <c r="N779" s="1">
        <v>9.3808000000000007</v>
      </c>
      <c r="O779" s="1">
        <v>2.7250000000000001</v>
      </c>
      <c r="P779" s="1">
        <f t="shared" si="52"/>
        <v>1816.6566476190471</v>
      </c>
      <c r="Q779" s="1">
        <f t="shared" si="53"/>
        <v>669.9265497009693</v>
      </c>
      <c r="R779" s="1">
        <f t="shared" si="54"/>
        <v>2.7426619047619036</v>
      </c>
    </row>
    <row r="780" spans="11:18" x14ac:dyDescent="0.2">
      <c r="K780">
        <v>41648</v>
      </c>
      <c r="L780" s="1">
        <v>1838.13</v>
      </c>
      <c r="M780" s="1">
        <v>5914.82</v>
      </c>
      <c r="N780" s="1">
        <v>9.2109000000000005</v>
      </c>
      <c r="O780" s="1">
        <v>2.7608000000000001</v>
      </c>
      <c r="P780" s="1">
        <f t="shared" si="52"/>
        <v>1818.07379047619</v>
      </c>
      <c r="Q780" s="1">
        <f t="shared" si="53"/>
        <v>667.97143921627855</v>
      </c>
      <c r="R780" s="1">
        <f t="shared" si="54"/>
        <v>2.7395714285714283</v>
      </c>
    </row>
    <row r="781" spans="11:18" x14ac:dyDescent="0.2">
      <c r="K781">
        <v>41649</v>
      </c>
      <c r="L781" s="1">
        <v>1842.37</v>
      </c>
      <c r="M781" s="1">
        <v>5982.48</v>
      </c>
      <c r="N781" s="1">
        <v>9.3815000000000008</v>
      </c>
      <c r="O781" s="1">
        <v>2.7320000000000002</v>
      </c>
      <c r="P781" s="1">
        <f t="shared" si="52"/>
        <v>1819.9666476190475</v>
      </c>
      <c r="Q781" s="1">
        <f t="shared" si="53"/>
        <v>666.67015948307778</v>
      </c>
      <c r="R781" s="1">
        <f t="shared" si="54"/>
        <v>2.7329571428571424</v>
      </c>
    </row>
    <row r="782" spans="11:18" x14ac:dyDescent="0.2">
      <c r="K782">
        <v>41652</v>
      </c>
      <c r="L782" s="1">
        <v>1819.2</v>
      </c>
      <c r="M782" s="1">
        <v>5852.45</v>
      </c>
      <c r="N782" s="1">
        <v>9.7466000000000008</v>
      </c>
      <c r="O782" s="1">
        <v>2.7427999999999999</v>
      </c>
      <c r="P782" s="1">
        <f t="shared" si="52"/>
        <v>1821.7276000000002</v>
      </c>
      <c r="Q782" s="1">
        <f t="shared" si="53"/>
        <v>663.5708958627315</v>
      </c>
      <c r="R782" s="1">
        <f t="shared" si="54"/>
        <v>2.7258904761904761</v>
      </c>
    </row>
    <row r="783" spans="11:18" x14ac:dyDescent="0.2">
      <c r="K783">
        <v>41653</v>
      </c>
      <c r="L783" s="1">
        <v>1838.88</v>
      </c>
      <c r="M783" s="1">
        <v>5826.58</v>
      </c>
      <c r="N783" s="1">
        <v>9.6776</v>
      </c>
      <c r="O783" s="1">
        <v>2.7069000000000001</v>
      </c>
      <c r="P783" s="1">
        <f t="shared" si="52"/>
        <v>1824.7456952380951</v>
      </c>
      <c r="Q783" s="1">
        <f t="shared" si="53"/>
        <v>660.49216393731149</v>
      </c>
      <c r="R783" s="1">
        <f t="shared" si="54"/>
        <v>2.7194857142857143</v>
      </c>
    </row>
    <row r="784" spans="11:18" x14ac:dyDescent="0.2">
      <c r="K784">
        <v>41654</v>
      </c>
      <c r="L784" s="1">
        <v>1848.38</v>
      </c>
      <c r="M784" s="1">
        <v>5771.72</v>
      </c>
      <c r="N784" s="1">
        <v>9.8530999999999995</v>
      </c>
      <c r="O784" s="1">
        <v>2.7391999999999999</v>
      </c>
      <c r="P784" s="1">
        <f t="shared" si="52"/>
        <v>1828.2247476190473</v>
      </c>
      <c r="Q784" s="1">
        <f t="shared" si="53"/>
        <v>656.8877409070459</v>
      </c>
      <c r="R784" s="1">
        <f t="shared" si="54"/>
        <v>2.7156666666666665</v>
      </c>
    </row>
    <row r="785" spans="11:18" x14ac:dyDescent="0.2">
      <c r="K785">
        <v>41655</v>
      </c>
      <c r="L785" s="1">
        <v>1845.89</v>
      </c>
      <c r="M785" s="1">
        <v>5784.39</v>
      </c>
      <c r="N785" s="1">
        <v>10.2256</v>
      </c>
      <c r="O785" s="1">
        <v>2.7509000000000001</v>
      </c>
      <c r="P785" s="1">
        <f t="shared" si="52"/>
        <v>1831.0509380952378</v>
      </c>
      <c r="Q785" s="1">
        <f t="shared" si="53"/>
        <v>651.05973156690379</v>
      </c>
      <c r="R785" s="1">
        <f t="shared" si="54"/>
        <v>2.7119666666666666</v>
      </c>
    </row>
    <row r="786" spans="11:18" x14ac:dyDescent="0.2">
      <c r="K786">
        <v>41656</v>
      </c>
      <c r="L786" s="1">
        <v>1838.7</v>
      </c>
      <c r="M786" s="1">
        <v>5749.77</v>
      </c>
      <c r="N786" s="1">
        <v>10.3713</v>
      </c>
      <c r="O786" s="1">
        <v>2.7309999999999999</v>
      </c>
      <c r="P786" s="1">
        <f t="shared" si="52"/>
        <v>1833.7985571428569</v>
      </c>
      <c r="Q786" s="1">
        <f t="shared" si="53"/>
        <v>643.66946727660411</v>
      </c>
      <c r="R786" s="1">
        <f t="shared" si="54"/>
        <v>2.7055571428571432</v>
      </c>
    </row>
    <row r="787" spans="11:18" x14ac:dyDescent="0.2">
      <c r="K787">
        <v>41659</v>
      </c>
      <c r="M787" s="1">
        <v>5909</v>
      </c>
      <c r="N787" s="1">
        <v>10.5403</v>
      </c>
      <c r="O787" s="1">
        <v>2.7382</v>
      </c>
      <c r="P787" s="1">
        <f t="shared" si="52"/>
        <v>1834.9559850000001</v>
      </c>
      <c r="Q787" s="1">
        <f t="shared" si="53"/>
        <v>635.83863355502649</v>
      </c>
      <c r="R787" s="1">
        <f t="shared" si="54"/>
        <v>2.7037</v>
      </c>
    </row>
    <row r="788" spans="11:18" x14ac:dyDescent="0.2">
      <c r="K788">
        <v>41660</v>
      </c>
      <c r="L788" s="1">
        <v>1843.8</v>
      </c>
      <c r="M788" s="1">
        <v>5880.84</v>
      </c>
      <c r="N788" s="1">
        <v>10.211600000000001</v>
      </c>
      <c r="O788" s="1">
        <v>2.7023000000000001</v>
      </c>
      <c r="P788" s="1">
        <f t="shared" si="52"/>
        <v>1836.6659850000003</v>
      </c>
      <c r="Q788" s="1">
        <f t="shared" si="53"/>
        <v>629.03159912715171</v>
      </c>
      <c r="R788" s="1">
        <f t="shared" si="54"/>
        <v>2.703095238095238</v>
      </c>
    </row>
    <row r="789" spans="11:18" x14ac:dyDescent="0.2">
      <c r="K789">
        <v>41661</v>
      </c>
      <c r="L789" s="1">
        <v>1844.86</v>
      </c>
      <c r="M789" s="1">
        <v>5789.98</v>
      </c>
      <c r="N789" s="1">
        <v>10.5884</v>
      </c>
      <c r="O789" s="1">
        <v>2.6655000000000002</v>
      </c>
      <c r="P789" s="1">
        <f t="shared" ref="P789:P852" si="55">+AVERAGE(L769:L789)</f>
        <v>1837.9929900000002</v>
      </c>
      <c r="Q789" s="1">
        <f t="shared" si="53"/>
        <v>621.79034634014442</v>
      </c>
      <c r="R789" s="1">
        <f t="shared" si="54"/>
        <v>2.6991714285714288</v>
      </c>
    </row>
    <row r="790" spans="11:18" x14ac:dyDescent="0.2">
      <c r="K790">
        <v>41662</v>
      </c>
      <c r="L790" s="1">
        <v>1828.46</v>
      </c>
      <c r="M790" s="1">
        <v>5754.38</v>
      </c>
      <c r="N790" s="1">
        <v>11.1913</v>
      </c>
      <c r="O790" s="1">
        <v>2.6387</v>
      </c>
      <c r="P790" s="1">
        <f t="shared" si="55"/>
        <v>1838.0164900000004</v>
      </c>
      <c r="Q790" s="1">
        <f t="shared" ref="Q790:Q853" si="56">+AVERAGE(M770:M790)/AVERAGE(N770:N790)</f>
        <v>612.80213901610432</v>
      </c>
      <c r="R790" s="1">
        <f t="shared" ref="R790:R853" si="57">AVERAGE(O770:O790)</f>
        <v>2.6939285714285717</v>
      </c>
    </row>
    <row r="791" spans="11:18" x14ac:dyDescent="0.2">
      <c r="K791">
        <v>41663</v>
      </c>
      <c r="L791" s="1">
        <v>1790.29</v>
      </c>
      <c r="M791" s="1">
        <v>5713.3</v>
      </c>
      <c r="N791" s="1">
        <v>10.9933</v>
      </c>
      <c r="O791" s="1">
        <v>2.6476000000000002</v>
      </c>
      <c r="P791" s="1">
        <f t="shared" si="55"/>
        <v>1835.8649950000004</v>
      </c>
      <c r="Q791" s="1">
        <f t="shared" si="56"/>
        <v>606.47593182243872</v>
      </c>
      <c r="R791" s="1">
        <f t="shared" si="57"/>
        <v>2.6925428571428571</v>
      </c>
    </row>
    <row r="792" spans="11:18" x14ac:dyDescent="0.2">
      <c r="K792">
        <v>41666</v>
      </c>
      <c r="L792" s="1">
        <v>1781.5600999999999</v>
      </c>
      <c r="M792" s="1">
        <v>5658.04</v>
      </c>
      <c r="N792" s="1">
        <v>10.8445</v>
      </c>
      <c r="O792" s="1">
        <v>2.6012</v>
      </c>
      <c r="P792" s="1">
        <f t="shared" si="55"/>
        <v>1832.8420000000001</v>
      </c>
      <c r="Q792" s="1">
        <f t="shared" si="56"/>
        <v>601.03360646907106</v>
      </c>
      <c r="R792" s="1">
        <f t="shared" si="57"/>
        <v>2.6880809523809526</v>
      </c>
    </row>
    <row r="793" spans="11:18" x14ac:dyDescent="0.2">
      <c r="K793">
        <v>41667</v>
      </c>
      <c r="L793" s="1">
        <v>1792.5</v>
      </c>
      <c r="M793" s="1">
        <v>5747.12</v>
      </c>
      <c r="N793" s="1">
        <v>10.9719</v>
      </c>
      <c r="O793" s="1">
        <v>2.6977000000000002</v>
      </c>
      <c r="P793" s="1">
        <f t="shared" si="55"/>
        <v>1830.3970000000002</v>
      </c>
      <c r="Q793" s="1">
        <f t="shared" si="56"/>
        <v>595.12880399425705</v>
      </c>
      <c r="R793" s="1">
        <f t="shared" si="57"/>
        <v>2.6906380952380951</v>
      </c>
    </row>
    <row r="794" spans="11:18" x14ac:dyDescent="0.2">
      <c r="K794">
        <v>41668</v>
      </c>
      <c r="L794" s="1">
        <v>1774.2</v>
      </c>
      <c r="M794" s="1">
        <v>5762.69</v>
      </c>
      <c r="N794" s="1">
        <v>11.304600000000001</v>
      </c>
      <c r="O794" s="1">
        <v>2.7048000000000001</v>
      </c>
      <c r="P794" s="1">
        <f t="shared" si="55"/>
        <v>1827.0535049999999</v>
      </c>
      <c r="Q794" s="1">
        <f t="shared" si="56"/>
        <v>587.73929957379448</v>
      </c>
      <c r="R794" s="1">
        <f t="shared" si="57"/>
        <v>2.6967666666666665</v>
      </c>
    </row>
    <row r="795" spans="11:18" x14ac:dyDescent="0.2">
      <c r="K795">
        <v>41669</v>
      </c>
      <c r="L795" s="1">
        <v>1794.1899000000001</v>
      </c>
      <c r="M795" s="1">
        <v>5883.48</v>
      </c>
      <c r="N795" s="1">
        <v>11.6272</v>
      </c>
      <c r="O795" s="1">
        <v>2.7372999999999998</v>
      </c>
      <c r="P795" s="1">
        <f t="shared" si="55"/>
        <v>1824.3449999999998</v>
      </c>
      <c r="Q795" s="1">
        <f t="shared" si="56"/>
        <v>579.93913019333468</v>
      </c>
      <c r="R795" s="1">
        <f t="shared" si="57"/>
        <v>2.7019047619047618</v>
      </c>
    </row>
    <row r="796" spans="11:18" x14ac:dyDescent="0.2">
      <c r="K796">
        <v>41670</v>
      </c>
      <c r="L796" s="1">
        <v>1782.59</v>
      </c>
      <c r="M796" s="1">
        <v>5866.99</v>
      </c>
      <c r="N796" s="1">
        <v>12.270200000000001</v>
      </c>
      <c r="O796" s="1">
        <v>2.7879</v>
      </c>
      <c r="P796" s="1">
        <f t="shared" si="55"/>
        <v>1821.8754999999996</v>
      </c>
      <c r="Q796" s="1">
        <f t="shared" si="56"/>
        <v>570.26190916545329</v>
      </c>
      <c r="R796" s="1">
        <f t="shared" si="57"/>
        <v>2.707638095238095</v>
      </c>
    </row>
    <row r="797" spans="11:18" x14ac:dyDescent="0.2">
      <c r="K797">
        <v>41673</v>
      </c>
      <c r="L797" s="1">
        <v>1741.89</v>
      </c>
      <c r="M797" s="1">
        <v>5965.11</v>
      </c>
      <c r="N797" s="1">
        <v>12.6166</v>
      </c>
      <c r="O797" s="1">
        <v>2.7770000000000001</v>
      </c>
      <c r="P797" s="1">
        <f t="shared" si="55"/>
        <v>1817.4014999999999</v>
      </c>
      <c r="Q797" s="1">
        <f t="shared" si="56"/>
        <v>560.06113129367816</v>
      </c>
      <c r="R797" s="1">
        <f t="shared" si="57"/>
        <v>2.7112904761904759</v>
      </c>
    </row>
    <row r="798" spans="11:18" x14ac:dyDescent="0.2">
      <c r="K798">
        <v>41674</v>
      </c>
      <c r="L798" s="1">
        <v>1755.2</v>
      </c>
      <c r="M798" s="1">
        <v>6086.82</v>
      </c>
      <c r="N798" s="1">
        <v>12.631600000000001</v>
      </c>
      <c r="O798" s="1">
        <v>2.7679999999999998</v>
      </c>
      <c r="P798" s="1">
        <f t="shared" si="55"/>
        <v>1813.8229999999999</v>
      </c>
      <c r="Q798" s="1">
        <f t="shared" si="56"/>
        <v>551.12690666901176</v>
      </c>
      <c r="R798" s="1">
        <f t="shared" si="57"/>
        <v>2.7153428571428568</v>
      </c>
    </row>
    <row r="799" spans="11:18" x14ac:dyDescent="0.2">
      <c r="K799">
        <v>41675</v>
      </c>
      <c r="L799" s="1">
        <v>1751.64</v>
      </c>
      <c r="M799" s="1">
        <v>6194.41</v>
      </c>
      <c r="N799" s="1">
        <v>12.2499</v>
      </c>
      <c r="O799" s="1">
        <v>2.73</v>
      </c>
      <c r="P799" s="1">
        <f t="shared" si="55"/>
        <v>1809.511</v>
      </c>
      <c r="Q799" s="1">
        <f t="shared" si="56"/>
        <v>544.82807469870136</v>
      </c>
      <c r="R799" s="1">
        <f t="shared" si="57"/>
        <v>2.7183238095238091</v>
      </c>
    </row>
    <row r="800" spans="11:18" x14ac:dyDescent="0.2">
      <c r="K800">
        <v>41676</v>
      </c>
      <c r="L800" s="1">
        <v>1773.4301</v>
      </c>
      <c r="M800" s="1">
        <v>6134.95</v>
      </c>
      <c r="N800" s="1">
        <v>11.8522</v>
      </c>
      <c r="O800" s="1">
        <v>2.6446000000000001</v>
      </c>
      <c r="P800" s="1">
        <f t="shared" si="55"/>
        <v>1806.3080050000001</v>
      </c>
      <c r="Q800" s="1">
        <f t="shared" si="56"/>
        <v>539.62695776234216</v>
      </c>
      <c r="R800" s="1">
        <f t="shared" si="57"/>
        <v>2.7144952380952376</v>
      </c>
    </row>
    <row r="801" spans="11:18" x14ac:dyDescent="0.2">
      <c r="K801">
        <v>41677</v>
      </c>
      <c r="L801" s="1">
        <v>1797.02</v>
      </c>
      <c r="M801" s="1">
        <v>6191.84</v>
      </c>
      <c r="N801" s="1">
        <v>10.9451</v>
      </c>
      <c r="O801" s="1">
        <v>2.6543000000000001</v>
      </c>
      <c r="P801" s="1">
        <f t="shared" si="55"/>
        <v>1804.2525049999999</v>
      </c>
      <c r="Q801" s="1">
        <f t="shared" si="56"/>
        <v>536.76378043098839</v>
      </c>
      <c r="R801" s="1">
        <f t="shared" si="57"/>
        <v>2.709423809523809</v>
      </c>
    </row>
    <row r="802" spans="11:18" x14ac:dyDescent="0.2">
      <c r="K802">
        <v>41680</v>
      </c>
      <c r="L802" s="1">
        <v>1799.84</v>
      </c>
      <c r="M802" s="1">
        <v>6198.58</v>
      </c>
      <c r="N802" s="1">
        <v>10.851800000000001</v>
      </c>
      <c r="O802" s="1">
        <v>2.6920999999999999</v>
      </c>
      <c r="P802" s="1">
        <f t="shared" si="55"/>
        <v>1802.1260050000001</v>
      </c>
      <c r="Q802" s="1">
        <f t="shared" si="56"/>
        <v>534.28886181702148</v>
      </c>
      <c r="R802" s="1">
        <f t="shared" si="57"/>
        <v>2.707523809523809</v>
      </c>
    </row>
    <row r="803" spans="11:18" x14ac:dyDescent="0.2">
      <c r="K803">
        <v>41681</v>
      </c>
      <c r="L803" s="1">
        <v>1819.75</v>
      </c>
      <c r="M803" s="1">
        <v>6373.82</v>
      </c>
      <c r="N803" s="1">
        <v>11.0875</v>
      </c>
      <c r="O803" s="1">
        <v>2.6722000000000001</v>
      </c>
      <c r="P803" s="1">
        <f t="shared" si="55"/>
        <v>1802.1535050000002</v>
      </c>
      <c r="Q803" s="1">
        <f t="shared" si="56"/>
        <v>533.45136398609566</v>
      </c>
      <c r="R803" s="1">
        <f t="shared" si="57"/>
        <v>2.704161904761905</v>
      </c>
    </row>
    <row r="804" spans="11:18" x14ac:dyDescent="0.2">
      <c r="K804">
        <v>41682</v>
      </c>
      <c r="L804" s="1">
        <v>1819.26</v>
      </c>
      <c r="M804" s="1">
        <v>6440.65</v>
      </c>
      <c r="N804" s="1">
        <v>10.981199999999999</v>
      </c>
      <c r="O804" s="1">
        <v>2.7725</v>
      </c>
      <c r="P804" s="1">
        <f t="shared" si="55"/>
        <v>1801.1725050000005</v>
      </c>
      <c r="Q804" s="1">
        <f t="shared" si="56"/>
        <v>533.1040796006306</v>
      </c>
      <c r="R804" s="1">
        <f t="shared" si="57"/>
        <v>2.7072857142857143</v>
      </c>
    </row>
    <row r="805" spans="11:18" x14ac:dyDescent="0.2">
      <c r="K805">
        <v>41683</v>
      </c>
      <c r="L805" s="1">
        <v>1829.83</v>
      </c>
      <c r="M805" s="1">
        <v>6498.24</v>
      </c>
      <c r="N805" s="1">
        <v>10.9071</v>
      </c>
      <c r="O805" s="1">
        <v>2.7715999999999998</v>
      </c>
      <c r="P805" s="1">
        <f t="shared" si="55"/>
        <v>1800.2450050000002</v>
      </c>
      <c r="Q805" s="1">
        <f t="shared" si="56"/>
        <v>533.80384182481589</v>
      </c>
      <c r="R805" s="1">
        <f t="shared" si="57"/>
        <v>2.7088285714285711</v>
      </c>
    </row>
    <row r="806" spans="11:18" x14ac:dyDescent="0.2">
      <c r="K806">
        <v>41684</v>
      </c>
      <c r="L806" s="1">
        <v>1838.63</v>
      </c>
      <c r="M806" s="1">
        <v>6386.85</v>
      </c>
      <c r="N806" s="1">
        <v>10.5344</v>
      </c>
      <c r="O806" s="1">
        <v>2.7425999999999999</v>
      </c>
      <c r="P806" s="1">
        <f t="shared" si="55"/>
        <v>1799.8820049999999</v>
      </c>
      <c r="Q806" s="1">
        <f t="shared" si="56"/>
        <v>535.66153872276846</v>
      </c>
      <c r="R806" s="1">
        <f t="shared" si="57"/>
        <v>2.7084333333333337</v>
      </c>
    </row>
    <row r="807" spans="11:18" x14ac:dyDescent="0.2">
      <c r="K807">
        <v>41687</v>
      </c>
      <c r="M807" s="1">
        <v>6444.3</v>
      </c>
      <c r="N807" s="1">
        <v>10.648400000000001</v>
      </c>
      <c r="O807" s="1">
        <v>2.7281</v>
      </c>
      <c r="P807" s="1">
        <f t="shared" si="55"/>
        <v>1797.8389526315789</v>
      </c>
      <c r="Q807" s="1">
        <f t="shared" si="56"/>
        <v>537.97699461223294</v>
      </c>
      <c r="R807" s="1">
        <f t="shared" si="57"/>
        <v>2.7082952380952379</v>
      </c>
    </row>
    <row r="808" spans="11:18" x14ac:dyDescent="0.2">
      <c r="K808">
        <v>41688</v>
      </c>
      <c r="L808" s="1">
        <v>1840.76</v>
      </c>
      <c r="M808" s="1">
        <v>6487.31</v>
      </c>
      <c r="N808" s="1">
        <v>10.5611</v>
      </c>
      <c r="O808" s="1">
        <v>2.7480000000000002</v>
      </c>
      <c r="P808" s="1">
        <f t="shared" si="55"/>
        <v>1799.985005</v>
      </c>
      <c r="Q808" s="1">
        <f t="shared" si="56"/>
        <v>540.3813712559338</v>
      </c>
      <c r="R808" s="1">
        <f t="shared" si="57"/>
        <v>2.7087619047619049</v>
      </c>
    </row>
    <row r="809" spans="11:18" x14ac:dyDescent="0.2">
      <c r="K809">
        <v>41689</v>
      </c>
      <c r="L809" s="1">
        <v>1828.75</v>
      </c>
      <c r="M809" s="1">
        <v>6475.99</v>
      </c>
      <c r="N809" s="1">
        <v>10.748200000000001</v>
      </c>
      <c r="O809" s="1">
        <v>2.6919</v>
      </c>
      <c r="P809" s="1">
        <f t="shared" si="55"/>
        <v>1799.2325049999999</v>
      </c>
      <c r="Q809" s="1">
        <f t="shared" si="56"/>
        <v>541.6722890445061</v>
      </c>
      <c r="R809" s="1">
        <f t="shared" si="57"/>
        <v>2.7082666666666668</v>
      </c>
    </row>
    <row r="810" spans="11:18" x14ac:dyDescent="0.2">
      <c r="K810">
        <v>41690</v>
      </c>
      <c r="L810" s="1">
        <v>1839.78</v>
      </c>
      <c r="M810" s="1">
        <v>6498.35</v>
      </c>
      <c r="N810" s="1">
        <v>10.613099999999999</v>
      </c>
      <c r="O810" s="1">
        <v>2.681</v>
      </c>
      <c r="P810" s="1">
        <f t="shared" si="55"/>
        <v>1798.9785049999998</v>
      </c>
      <c r="Q810" s="1">
        <f t="shared" si="56"/>
        <v>544.61179404410245</v>
      </c>
      <c r="R810" s="1">
        <f t="shared" si="57"/>
        <v>2.7090047619047621</v>
      </c>
    </row>
    <row r="811" spans="11:18" x14ac:dyDescent="0.2">
      <c r="K811">
        <v>41691</v>
      </c>
      <c r="L811" s="1">
        <v>1836.25</v>
      </c>
      <c r="M811" s="1">
        <v>6468.57</v>
      </c>
      <c r="N811" s="1">
        <v>10.527200000000001</v>
      </c>
      <c r="O811" s="1">
        <v>2.7208000000000001</v>
      </c>
      <c r="P811" s="1">
        <f t="shared" si="55"/>
        <v>1799.3680049999998</v>
      </c>
      <c r="Q811" s="1">
        <f t="shared" si="56"/>
        <v>549.17505453475053</v>
      </c>
      <c r="R811" s="1">
        <f t="shared" si="57"/>
        <v>2.7129142857142852</v>
      </c>
    </row>
    <row r="812" spans="11:18" x14ac:dyDescent="0.2">
      <c r="K812">
        <v>41694</v>
      </c>
      <c r="L812" s="1">
        <v>1847.61</v>
      </c>
      <c r="M812" s="1">
        <v>6398.31</v>
      </c>
      <c r="N812" s="1">
        <v>10.395099999999999</v>
      </c>
      <c r="O812" s="1">
        <v>2.718</v>
      </c>
      <c r="P812" s="1">
        <f t="shared" si="55"/>
        <v>1802.2340049999998</v>
      </c>
      <c r="Q812" s="1">
        <f t="shared" si="56"/>
        <v>553.48483579248773</v>
      </c>
      <c r="R812" s="1">
        <f t="shared" si="57"/>
        <v>2.7162666666666659</v>
      </c>
    </row>
    <row r="813" spans="11:18" x14ac:dyDescent="0.2">
      <c r="K813">
        <v>41695</v>
      </c>
      <c r="L813" s="1">
        <v>1845.12</v>
      </c>
      <c r="M813" s="1">
        <v>6316.44</v>
      </c>
      <c r="N813" s="1">
        <v>10.4703</v>
      </c>
      <c r="O813" s="1">
        <v>2.7524999999999999</v>
      </c>
      <c r="P813" s="1">
        <f t="shared" si="55"/>
        <v>1805.4119999999998</v>
      </c>
      <c r="Q813" s="1">
        <f t="shared" si="56"/>
        <v>557.17109457751815</v>
      </c>
      <c r="R813" s="1">
        <f t="shared" si="57"/>
        <v>2.7234714285714277</v>
      </c>
    </row>
    <row r="814" spans="11:18" x14ac:dyDescent="0.2">
      <c r="K814">
        <v>41696</v>
      </c>
      <c r="L814" s="1">
        <v>1845.16</v>
      </c>
      <c r="M814" s="1">
        <v>6449.87</v>
      </c>
      <c r="N814" s="1">
        <v>10.581799999999999</v>
      </c>
      <c r="O814" s="1">
        <v>2.8045</v>
      </c>
      <c r="P814" s="1">
        <f t="shared" si="55"/>
        <v>1808.0450000000001</v>
      </c>
      <c r="Q814" s="1">
        <f t="shared" si="56"/>
        <v>561.09636926920371</v>
      </c>
      <c r="R814" s="1">
        <f t="shared" si="57"/>
        <v>2.7285571428571425</v>
      </c>
    </row>
    <row r="815" spans="11:18" x14ac:dyDescent="0.2">
      <c r="K815">
        <v>41697</v>
      </c>
      <c r="L815" s="1">
        <v>1854.29</v>
      </c>
      <c r="M815" s="1">
        <v>6452.99</v>
      </c>
      <c r="N815" s="1">
        <v>10.428599999999999</v>
      </c>
      <c r="O815" s="1">
        <v>2.7972000000000001</v>
      </c>
      <c r="P815" s="1">
        <f t="shared" si="55"/>
        <v>1812.0494999999999</v>
      </c>
      <c r="Q815" s="1">
        <f t="shared" si="56"/>
        <v>566.15707883317066</v>
      </c>
      <c r="R815" s="1">
        <f t="shared" si="57"/>
        <v>2.732957142857142</v>
      </c>
    </row>
    <row r="816" spans="11:18" x14ac:dyDescent="0.2">
      <c r="K816">
        <v>41698</v>
      </c>
      <c r="L816" s="1">
        <v>1859.45</v>
      </c>
      <c r="M816" s="1">
        <v>6609.57</v>
      </c>
      <c r="N816" s="1">
        <v>10.212</v>
      </c>
      <c r="O816" s="1">
        <v>2.7206999999999999</v>
      </c>
      <c r="P816" s="1">
        <f t="shared" si="55"/>
        <v>1815.3125049999999</v>
      </c>
      <c r="Q816" s="1">
        <f t="shared" si="56"/>
        <v>572.73711901165552</v>
      </c>
      <c r="R816" s="1">
        <f t="shared" si="57"/>
        <v>2.7321666666666657</v>
      </c>
    </row>
    <row r="817" spans="11:18" x14ac:dyDescent="0.2">
      <c r="K817">
        <v>41701</v>
      </c>
      <c r="L817" s="1">
        <v>1845.73</v>
      </c>
      <c r="M817" s="1">
        <v>6704.3</v>
      </c>
      <c r="N817" s="1">
        <v>10.454599999999999</v>
      </c>
      <c r="O817" s="1">
        <v>2.6998000000000002</v>
      </c>
      <c r="P817" s="1">
        <f t="shared" si="55"/>
        <v>1818.4695050000003</v>
      </c>
      <c r="Q817" s="1">
        <f t="shared" si="56"/>
        <v>580.88818043420292</v>
      </c>
      <c r="R817" s="1">
        <f t="shared" si="57"/>
        <v>2.7279714285714283</v>
      </c>
    </row>
    <row r="818" spans="11:18" x14ac:dyDescent="0.2">
      <c r="K818">
        <v>41702</v>
      </c>
      <c r="L818" s="1">
        <v>1873.91</v>
      </c>
      <c r="M818" s="1">
        <v>6728.15</v>
      </c>
      <c r="N818" s="1">
        <v>10.287599999999999</v>
      </c>
      <c r="O818" s="1">
        <v>2.6808000000000001</v>
      </c>
      <c r="P818" s="1">
        <f t="shared" si="55"/>
        <v>1825.0705050000001</v>
      </c>
      <c r="Q818" s="1">
        <f t="shared" si="56"/>
        <v>590.16983903060441</v>
      </c>
      <c r="R818" s="1">
        <f t="shared" si="57"/>
        <v>2.7233904761904757</v>
      </c>
    </row>
    <row r="819" spans="11:18" x14ac:dyDescent="0.2">
      <c r="K819">
        <v>41703</v>
      </c>
      <c r="L819" s="1">
        <v>1873.8100999999999</v>
      </c>
      <c r="M819" s="1">
        <v>6557.29</v>
      </c>
      <c r="N819" s="1">
        <v>10.184900000000001</v>
      </c>
      <c r="O819" s="1">
        <v>2.6898</v>
      </c>
      <c r="P819" s="1">
        <f t="shared" si="55"/>
        <v>1831.0010100000004</v>
      </c>
      <c r="Q819" s="1">
        <f t="shared" si="56"/>
        <v>598.65875672495088</v>
      </c>
      <c r="R819" s="1">
        <f t="shared" si="57"/>
        <v>2.719666666666666</v>
      </c>
    </row>
    <row r="820" spans="11:18" x14ac:dyDescent="0.2">
      <c r="K820">
        <v>41704</v>
      </c>
      <c r="L820" s="1">
        <v>1877.03</v>
      </c>
      <c r="M820" s="1">
        <v>6790.62</v>
      </c>
      <c r="N820" s="1">
        <v>10.197699999999999</v>
      </c>
      <c r="O820" s="1">
        <v>2.6474000000000002</v>
      </c>
      <c r="P820" s="1">
        <f t="shared" si="55"/>
        <v>1837.2705100000003</v>
      </c>
      <c r="Q820" s="1">
        <f t="shared" si="56"/>
        <v>606.82440901436848</v>
      </c>
      <c r="R820" s="1">
        <f t="shared" si="57"/>
        <v>2.7157333333333331</v>
      </c>
    </row>
    <row r="821" spans="11:18" x14ac:dyDescent="0.2">
      <c r="K821">
        <v>41705</v>
      </c>
      <c r="L821" s="1">
        <v>1878.04</v>
      </c>
      <c r="M821" s="1">
        <v>6827.58</v>
      </c>
      <c r="N821" s="1">
        <v>10.2897</v>
      </c>
      <c r="O821" s="1">
        <v>2.6246999999999998</v>
      </c>
      <c r="P821" s="1">
        <f t="shared" si="55"/>
        <v>1842.5010050000001</v>
      </c>
      <c r="Q821" s="1">
        <f t="shared" si="56"/>
        <v>614.21845328276561</v>
      </c>
      <c r="R821" s="1">
        <f t="shared" si="57"/>
        <v>2.7147857142857141</v>
      </c>
    </row>
    <row r="822" spans="11:18" x14ac:dyDescent="0.2">
      <c r="K822">
        <v>41708</v>
      </c>
      <c r="L822" s="1">
        <v>1877.17</v>
      </c>
      <c r="M822" s="1">
        <v>6782.01</v>
      </c>
      <c r="N822" s="1">
        <v>10.303000000000001</v>
      </c>
      <c r="O822" s="1">
        <v>2.6472000000000002</v>
      </c>
      <c r="P822" s="1">
        <f t="shared" si="55"/>
        <v>1846.5085050000002</v>
      </c>
      <c r="Q822" s="1">
        <f t="shared" si="56"/>
        <v>618.66813277997051</v>
      </c>
      <c r="R822" s="1">
        <f t="shared" si="57"/>
        <v>2.7144476190476192</v>
      </c>
    </row>
    <row r="823" spans="11:18" x14ac:dyDescent="0.2">
      <c r="K823">
        <v>41709</v>
      </c>
      <c r="L823" s="1">
        <v>1867.63</v>
      </c>
      <c r="M823" s="1">
        <v>6888.35</v>
      </c>
      <c r="N823" s="1">
        <v>10.3369</v>
      </c>
      <c r="O823" s="1">
        <v>2.6282999999999999</v>
      </c>
      <c r="P823" s="1">
        <f t="shared" si="55"/>
        <v>1849.8980049999996</v>
      </c>
      <c r="Q823" s="1">
        <f t="shared" si="56"/>
        <v>623.23583558625478</v>
      </c>
      <c r="R823" s="1">
        <f t="shared" si="57"/>
        <v>2.7114095238095235</v>
      </c>
    </row>
    <row r="824" spans="11:18" x14ac:dyDescent="0.2">
      <c r="K824">
        <v>41710</v>
      </c>
      <c r="L824" s="1">
        <v>1868.2</v>
      </c>
      <c r="M824" s="1">
        <v>6813.48</v>
      </c>
      <c r="N824" s="1">
        <v>10.305300000000001</v>
      </c>
      <c r="O824" s="1">
        <v>2.6282000000000001</v>
      </c>
      <c r="P824" s="1">
        <f t="shared" si="55"/>
        <v>1852.3205049999997</v>
      </c>
      <c r="Q824" s="1">
        <f t="shared" si="56"/>
        <v>627.45078606816821</v>
      </c>
      <c r="R824" s="1">
        <f t="shared" si="57"/>
        <v>2.709314285714286</v>
      </c>
    </row>
    <row r="825" spans="11:18" x14ac:dyDescent="0.2">
      <c r="K825">
        <v>41711</v>
      </c>
      <c r="L825" s="1">
        <v>1846.34</v>
      </c>
      <c r="M825" s="1">
        <v>6921.64</v>
      </c>
      <c r="N825" s="1">
        <v>10.291</v>
      </c>
      <c r="O825" s="1">
        <v>2.7214999999999998</v>
      </c>
      <c r="P825" s="1">
        <f t="shared" si="55"/>
        <v>1853.6745049999995</v>
      </c>
      <c r="Q825" s="1">
        <f t="shared" si="56"/>
        <v>631.61926869088563</v>
      </c>
      <c r="R825" s="1">
        <f t="shared" si="57"/>
        <v>2.7068857142857143</v>
      </c>
    </row>
    <row r="826" spans="11:18" x14ac:dyDescent="0.2">
      <c r="K826">
        <v>41712</v>
      </c>
      <c r="L826" s="1">
        <v>1841.13</v>
      </c>
      <c r="M826" s="1">
        <v>6814.54</v>
      </c>
      <c r="N826" s="1">
        <v>10.4339</v>
      </c>
      <c r="O826" s="1">
        <v>2.7151000000000001</v>
      </c>
      <c r="P826" s="1">
        <f t="shared" si="55"/>
        <v>1854.239505</v>
      </c>
      <c r="Q826" s="1">
        <f t="shared" si="56"/>
        <v>634.43082601478579</v>
      </c>
      <c r="R826" s="1">
        <f t="shared" si="57"/>
        <v>2.7041952380952377</v>
      </c>
    </row>
    <row r="827" spans="11:18" x14ac:dyDescent="0.2">
      <c r="K827">
        <v>41715</v>
      </c>
      <c r="L827" s="1">
        <v>1858.83</v>
      </c>
      <c r="M827" s="1">
        <v>6846.69</v>
      </c>
      <c r="N827" s="1">
        <v>10.186</v>
      </c>
      <c r="O827" s="1">
        <v>2.7105000000000001</v>
      </c>
      <c r="P827" s="1">
        <f t="shared" si="55"/>
        <v>1855.2495049999998</v>
      </c>
      <c r="Q827" s="1">
        <f t="shared" si="56"/>
        <v>637.54758386570484</v>
      </c>
      <c r="R827" s="1">
        <f t="shared" si="57"/>
        <v>2.7026666666666666</v>
      </c>
    </row>
    <row r="828" spans="11:18" x14ac:dyDescent="0.2">
      <c r="K828">
        <v>41716</v>
      </c>
      <c r="L828" s="1">
        <v>1872.25</v>
      </c>
      <c r="M828" s="1">
        <v>6843.32</v>
      </c>
      <c r="N828" s="1">
        <v>10.230499999999999</v>
      </c>
      <c r="O828" s="1">
        <v>2.6987000000000001</v>
      </c>
      <c r="P828" s="1">
        <f t="shared" si="55"/>
        <v>1856.0590523809522</v>
      </c>
      <c r="Q828" s="1">
        <f t="shared" si="56"/>
        <v>640.59957301118834</v>
      </c>
      <c r="R828" s="1">
        <f t="shared" si="57"/>
        <v>2.7012666666666667</v>
      </c>
    </row>
    <row r="829" spans="11:18" x14ac:dyDescent="0.2">
      <c r="K829">
        <v>41717</v>
      </c>
      <c r="L829" s="1">
        <v>1860.77</v>
      </c>
      <c r="M829" s="1">
        <v>6866.93</v>
      </c>
      <c r="N829" s="1">
        <v>10.2575</v>
      </c>
      <c r="O829" s="1">
        <v>2.6804999999999999</v>
      </c>
      <c r="P829" s="1">
        <f t="shared" si="55"/>
        <v>1857.0119095238094</v>
      </c>
      <c r="Q829" s="1">
        <f t="shared" si="56"/>
        <v>643.23629330897336</v>
      </c>
      <c r="R829" s="1">
        <f t="shared" si="57"/>
        <v>2.6980523809523809</v>
      </c>
    </row>
    <row r="830" spans="11:18" x14ac:dyDescent="0.2">
      <c r="K830">
        <v>41718</v>
      </c>
      <c r="L830" s="1">
        <v>1872.01</v>
      </c>
      <c r="M830" s="1">
        <v>6900.49</v>
      </c>
      <c r="N830" s="1">
        <v>10.3057</v>
      </c>
      <c r="O830" s="1">
        <v>2.6623000000000001</v>
      </c>
      <c r="P830" s="1">
        <f t="shared" si="55"/>
        <v>1859.0719095238096</v>
      </c>
      <c r="Q830" s="1">
        <f t="shared" si="56"/>
        <v>646.49978554243046</v>
      </c>
      <c r="R830" s="1">
        <f t="shared" si="57"/>
        <v>2.6966428571428578</v>
      </c>
    </row>
    <row r="831" spans="11:18" x14ac:dyDescent="0.2">
      <c r="K831">
        <v>41719</v>
      </c>
      <c r="L831" s="1">
        <v>1866.52</v>
      </c>
      <c r="M831" s="1">
        <v>6784.4</v>
      </c>
      <c r="N831" s="1">
        <v>10.3996</v>
      </c>
      <c r="O831" s="1">
        <v>2.7004000000000001</v>
      </c>
      <c r="P831" s="1">
        <f t="shared" si="55"/>
        <v>1860.3452428571427</v>
      </c>
      <c r="Q831" s="1">
        <f t="shared" si="56"/>
        <v>648.45335037168502</v>
      </c>
      <c r="R831" s="1">
        <f t="shared" si="57"/>
        <v>2.6975666666666673</v>
      </c>
    </row>
    <row r="832" spans="11:18" x14ac:dyDescent="0.2">
      <c r="K832">
        <v>41722</v>
      </c>
      <c r="L832" s="1">
        <v>1857.4399000000001</v>
      </c>
      <c r="M832" s="1">
        <v>6878.73</v>
      </c>
      <c r="N832" s="1">
        <v>10.419600000000001</v>
      </c>
      <c r="O832" s="1">
        <v>2.6913</v>
      </c>
      <c r="P832" s="1">
        <f t="shared" si="55"/>
        <v>1861.3542857142854</v>
      </c>
      <c r="Q832" s="1">
        <f t="shared" si="56"/>
        <v>650.66531840847165</v>
      </c>
      <c r="R832" s="1">
        <f t="shared" si="57"/>
        <v>2.6961619047619054</v>
      </c>
    </row>
    <row r="833" spans="11:18" x14ac:dyDescent="0.2">
      <c r="K833">
        <v>41723</v>
      </c>
      <c r="L833" s="1">
        <v>1865.62</v>
      </c>
      <c r="M833" s="1">
        <v>7156.31</v>
      </c>
      <c r="N833" s="1">
        <v>10.2364</v>
      </c>
      <c r="O833" s="1">
        <v>2.6459000000000001</v>
      </c>
      <c r="P833" s="1">
        <f t="shared" si="55"/>
        <v>1862.2119047619049</v>
      </c>
      <c r="Q833" s="1">
        <f t="shared" si="56"/>
        <v>654.63769172086847</v>
      </c>
      <c r="R833" s="1">
        <f t="shared" si="57"/>
        <v>2.6927285714285718</v>
      </c>
    </row>
    <row r="834" spans="11:18" x14ac:dyDescent="0.2">
      <c r="K834">
        <v>41724</v>
      </c>
      <c r="L834" s="1">
        <v>1852.5600999999999</v>
      </c>
      <c r="M834" s="1">
        <v>7218.46</v>
      </c>
      <c r="N834" s="1">
        <v>10.366400000000001</v>
      </c>
      <c r="O834" s="1">
        <v>2.6133000000000002</v>
      </c>
      <c r="P834" s="1">
        <f t="shared" si="55"/>
        <v>1862.5661952380954</v>
      </c>
      <c r="Q834" s="1">
        <f t="shared" si="56"/>
        <v>659.1139165155804</v>
      </c>
      <c r="R834" s="1">
        <f t="shared" si="57"/>
        <v>2.6861000000000006</v>
      </c>
    </row>
    <row r="835" spans="11:18" x14ac:dyDescent="0.2">
      <c r="K835">
        <v>41725</v>
      </c>
      <c r="L835" s="1">
        <v>1849.04</v>
      </c>
      <c r="M835" s="1">
        <v>7261.07</v>
      </c>
      <c r="N835" s="1">
        <v>10.006</v>
      </c>
      <c r="O835" s="1">
        <v>2.5842999999999998</v>
      </c>
      <c r="P835" s="1">
        <f t="shared" si="55"/>
        <v>1862.7509571428575</v>
      </c>
      <c r="Q835" s="1">
        <f t="shared" si="56"/>
        <v>664.62310920734421</v>
      </c>
      <c r="R835" s="1">
        <f t="shared" si="57"/>
        <v>2.6756142857142864</v>
      </c>
    </row>
    <row r="836" spans="11:18" x14ac:dyDescent="0.2">
      <c r="K836">
        <v>41726</v>
      </c>
      <c r="L836" s="1">
        <v>1857.62</v>
      </c>
      <c r="M836" s="1">
        <v>7374.81</v>
      </c>
      <c r="N836" s="1">
        <v>9.9114000000000004</v>
      </c>
      <c r="O836" s="1">
        <v>2.6067999999999998</v>
      </c>
      <c r="P836" s="1">
        <f t="shared" si="55"/>
        <v>1862.9095285714291</v>
      </c>
      <c r="Q836" s="1">
        <f t="shared" si="56"/>
        <v>670.49264037822843</v>
      </c>
      <c r="R836" s="1">
        <f t="shared" si="57"/>
        <v>2.6665476190476194</v>
      </c>
    </row>
    <row r="837" spans="11:18" x14ac:dyDescent="0.2">
      <c r="K837">
        <v>41729</v>
      </c>
      <c r="L837" s="1">
        <v>1872.34</v>
      </c>
      <c r="M837" s="1">
        <v>7446.85</v>
      </c>
      <c r="N837" s="1">
        <v>9.9077000000000002</v>
      </c>
      <c r="O837" s="1">
        <v>2.5914000000000001</v>
      </c>
      <c r="P837" s="1">
        <f t="shared" si="55"/>
        <v>1863.5233380952382</v>
      </c>
      <c r="Q837" s="1">
        <f t="shared" si="56"/>
        <v>675.32894217398621</v>
      </c>
      <c r="R837" s="1">
        <f t="shared" si="57"/>
        <v>2.6603904761904764</v>
      </c>
    </row>
    <row r="838" spans="11:18" x14ac:dyDescent="0.2">
      <c r="K838">
        <v>41730</v>
      </c>
      <c r="L838" s="1">
        <v>1885.52</v>
      </c>
      <c r="M838" s="1">
        <v>7533.36</v>
      </c>
      <c r="N838" s="1">
        <v>9.9966000000000008</v>
      </c>
      <c r="O838" s="1">
        <v>2.5878000000000001</v>
      </c>
      <c r="P838" s="1">
        <f t="shared" si="55"/>
        <v>1865.4180999999999</v>
      </c>
      <c r="Q838" s="1">
        <f t="shared" si="56"/>
        <v>680.62725560777699</v>
      </c>
      <c r="R838" s="1">
        <f t="shared" si="57"/>
        <v>2.6550571428571428</v>
      </c>
    </row>
    <row r="839" spans="11:18" x14ac:dyDescent="0.2">
      <c r="K839">
        <v>41731</v>
      </c>
      <c r="L839" s="1">
        <v>1890.9</v>
      </c>
      <c r="M839" s="1">
        <v>7571.62</v>
      </c>
      <c r="N839" s="1">
        <v>9.6867000000000001</v>
      </c>
      <c r="O839" s="1">
        <v>2.6160999999999999</v>
      </c>
      <c r="P839" s="1">
        <f t="shared" si="55"/>
        <v>1866.2271476190476</v>
      </c>
      <c r="Q839" s="1">
        <f t="shared" si="56"/>
        <v>686.47296997701301</v>
      </c>
      <c r="R839" s="1">
        <f t="shared" si="57"/>
        <v>2.6519761904761903</v>
      </c>
    </row>
    <row r="840" spans="11:18" x14ac:dyDescent="0.2">
      <c r="K840">
        <v>41732</v>
      </c>
      <c r="L840" s="1">
        <v>1888.77</v>
      </c>
      <c r="M840" s="1">
        <v>7665.43</v>
      </c>
      <c r="N840" s="1">
        <v>9.9720999999999993</v>
      </c>
      <c r="O840" s="1">
        <v>2.6233</v>
      </c>
      <c r="P840" s="1">
        <f t="shared" si="55"/>
        <v>1866.9395238095235</v>
      </c>
      <c r="Q840" s="1">
        <f t="shared" si="56"/>
        <v>692.33273079713695</v>
      </c>
      <c r="R840" s="1">
        <f t="shared" si="57"/>
        <v>2.6488095238095237</v>
      </c>
    </row>
    <row r="841" spans="11:18" x14ac:dyDescent="0.2">
      <c r="K841">
        <v>41733</v>
      </c>
      <c r="L841" s="1">
        <v>1865.09</v>
      </c>
      <c r="M841" s="1">
        <v>7815.59</v>
      </c>
      <c r="N841" s="1">
        <v>9.7864000000000004</v>
      </c>
      <c r="O841" s="1">
        <v>2.6610999999999998</v>
      </c>
      <c r="P841" s="1">
        <f t="shared" si="55"/>
        <v>1866.3709523809516</v>
      </c>
      <c r="Q841" s="1">
        <f t="shared" si="56"/>
        <v>698.4635937918365</v>
      </c>
      <c r="R841" s="1">
        <f t="shared" si="57"/>
        <v>2.6494619047619046</v>
      </c>
    </row>
    <row r="842" spans="11:18" x14ac:dyDescent="0.2">
      <c r="K842">
        <v>41736</v>
      </c>
      <c r="L842" s="1">
        <v>1845.04</v>
      </c>
      <c r="M842" s="1">
        <v>7712.23</v>
      </c>
      <c r="N842" s="1">
        <v>9.7306000000000008</v>
      </c>
      <c r="O842" s="1">
        <v>2.6089000000000002</v>
      </c>
      <c r="P842" s="1">
        <f t="shared" si="55"/>
        <v>1864.7995238095234</v>
      </c>
      <c r="Q842" s="1">
        <f t="shared" si="56"/>
        <v>704.44831798856046</v>
      </c>
      <c r="R842" s="1">
        <f t="shared" si="57"/>
        <v>2.6487095238095235</v>
      </c>
    </row>
    <row r="843" spans="11:18" x14ac:dyDescent="0.2">
      <c r="K843">
        <v>41737</v>
      </c>
      <c r="L843" s="1">
        <v>1851.96</v>
      </c>
      <c r="M843" s="1">
        <v>7678.23</v>
      </c>
      <c r="N843" s="1">
        <v>9.6731999999999996</v>
      </c>
      <c r="O843" s="1">
        <v>2.5427</v>
      </c>
      <c r="P843" s="1">
        <f t="shared" si="55"/>
        <v>1863.5990476190473</v>
      </c>
      <c r="Q843" s="1">
        <f t="shared" si="56"/>
        <v>710.75543860722701</v>
      </c>
      <c r="R843" s="1">
        <f t="shared" si="57"/>
        <v>2.6437333333333335</v>
      </c>
    </row>
    <row r="844" spans="11:18" x14ac:dyDescent="0.2">
      <c r="K844">
        <v>41738</v>
      </c>
      <c r="L844" s="1">
        <v>1872.1801</v>
      </c>
      <c r="M844" s="1">
        <v>7708.8</v>
      </c>
      <c r="N844" s="1">
        <v>9.6313999999999993</v>
      </c>
      <c r="O844" s="1">
        <v>2.4893000000000001</v>
      </c>
      <c r="P844" s="1">
        <f t="shared" si="55"/>
        <v>1863.8157190476188</v>
      </c>
      <c r="Q844" s="1">
        <f t="shared" si="56"/>
        <v>716.99859257370076</v>
      </c>
      <c r="R844" s="1">
        <f t="shared" si="57"/>
        <v>2.637114285714286</v>
      </c>
    </row>
    <row r="845" spans="11:18" x14ac:dyDescent="0.2">
      <c r="K845">
        <v>41739</v>
      </c>
      <c r="L845" s="1">
        <v>1833.08</v>
      </c>
      <c r="M845" s="1">
        <v>7695.48</v>
      </c>
      <c r="N845" s="1">
        <v>9.7043999999999997</v>
      </c>
      <c r="O845" s="1">
        <v>2.5230999999999999</v>
      </c>
      <c r="P845" s="1">
        <f t="shared" si="55"/>
        <v>1862.1433380952381</v>
      </c>
      <c r="Q845" s="1">
        <f t="shared" si="56"/>
        <v>723.21668179930077</v>
      </c>
      <c r="R845" s="1">
        <f t="shared" si="57"/>
        <v>2.6321095238095236</v>
      </c>
    </row>
    <row r="846" spans="11:18" x14ac:dyDescent="0.2">
      <c r="K846">
        <v>41740</v>
      </c>
      <c r="L846" s="1">
        <v>1815.6899000000001</v>
      </c>
      <c r="M846" s="1">
        <v>7835.18</v>
      </c>
      <c r="N846" s="1">
        <v>9.7162000000000006</v>
      </c>
      <c r="O846" s="1">
        <v>2.5445000000000002</v>
      </c>
      <c r="P846" s="1">
        <f t="shared" si="55"/>
        <v>1860.6838095238095</v>
      </c>
      <c r="Q846" s="1">
        <f t="shared" si="56"/>
        <v>729.52963621001868</v>
      </c>
      <c r="R846" s="1">
        <f t="shared" si="57"/>
        <v>2.6236809523809526</v>
      </c>
    </row>
    <row r="847" spans="11:18" x14ac:dyDescent="0.2">
      <c r="K847">
        <v>41743</v>
      </c>
      <c r="L847" s="1">
        <v>1830.61</v>
      </c>
      <c r="M847" s="1">
        <v>7913.87</v>
      </c>
      <c r="N847" s="1">
        <v>9.5680999999999994</v>
      </c>
      <c r="O847" s="1">
        <v>2.5106000000000002</v>
      </c>
      <c r="P847" s="1">
        <f t="shared" si="55"/>
        <v>1860.1828571428573</v>
      </c>
      <c r="Q847" s="1">
        <f t="shared" si="56"/>
        <v>737.78437473920121</v>
      </c>
      <c r="R847" s="1">
        <f t="shared" si="57"/>
        <v>2.6139428571428569</v>
      </c>
    </row>
    <row r="848" spans="11:18" x14ac:dyDescent="0.2">
      <c r="K848">
        <v>41744</v>
      </c>
      <c r="L848" s="1">
        <v>1842.98</v>
      </c>
      <c r="M848" s="1">
        <v>8291.81</v>
      </c>
      <c r="N848" s="1">
        <v>9.6387999999999998</v>
      </c>
      <c r="O848" s="1">
        <v>2.532</v>
      </c>
      <c r="P848" s="1">
        <f t="shared" si="55"/>
        <v>1859.4280952380955</v>
      </c>
      <c r="Q848" s="1">
        <f t="shared" si="56"/>
        <v>746.62433246169041</v>
      </c>
      <c r="R848" s="1">
        <f t="shared" si="57"/>
        <v>2.6054428571428563</v>
      </c>
    </row>
    <row r="849" spans="11:18" x14ac:dyDescent="0.2">
      <c r="K849">
        <v>41745</v>
      </c>
      <c r="L849" s="1">
        <v>1862.3100999999999</v>
      </c>
      <c r="M849" s="1">
        <v>8157.96</v>
      </c>
      <c r="N849" s="1">
        <v>9.7608999999999995</v>
      </c>
      <c r="O849" s="1">
        <v>2.5499000000000001</v>
      </c>
      <c r="P849" s="1">
        <f t="shared" si="55"/>
        <v>1858.954766666667</v>
      </c>
      <c r="Q849" s="1">
        <f t="shared" si="56"/>
        <v>754.60444124543483</v>
      </c>
      <c r="R849" s="1">
        <f t="shared" si="57"/>
        <v>2.5983571428571426</v>
      </c>
    </row>
    <row r="850" spans="11:18" x14ac:dyDescent="0.2">
      <c r="K850">
        <v>41746</v>
      </c>
      <c r="L850" s="1">
        <v>1864.85</v>
      </c>
      <c r="M850" s="1">
        <v>8077.65</v>
      </c>
      <c r="N850" s="1">
        <v>9.7670999999999992</v>
      </c>
      <c r="O850" s="1">
        <v>2.532</v>
      </c>
      <c r="P850" s="1">
        <f t="shared" si="55"/>
        <v>1859.1490523809525</v>
      </c>
      <c r="Q850" s="1">
        <f t="shared" si="56"/>
        <v>762.19757110612511</v>
      </c>
      <c r="R850" s="1">
        <f t="shared" si="57"/>
        <v>2.5912857142857142</v>
      </c>
    </row>
    <row r="851" spans="11:18" x14ac:dyDescent="0.2">
      <c r="K851">
        <v>41750</v>
      </c>
      <c r="L851" s="1">
        <v>1871.89</v>
      </c>
      <c r="M851" s="1">
        <v>8066.51</v>
      </c>
      <c r="N851" s="1">
        <v>9.8033999999999999</v>
      </c>
      <c r="O851" s="1">
        <v>2.5142000000000002</v>
      </c>
      <c r="P851" s="1">
        <f t="shared" si="55"/>
        <v>1859.1433380952385</v>
      </c>
      <c r="Q851" s="1">
        <f t="shared" si="56"/>
        <v>769.65543641029831</v>
      </c>
      <c r="R851" s="1">
        <f t="shared" si="57"/>
        <v>2.5842333333333336</v>
      </c>
    </row>
    <row r="852" spans="11:18" x14ac:dyDescent="0.2">
      <c r="K852">
        <v>41751</v>
      </c>
      <c r="L852" s="1">
        <v>1879.55</v>
      </c>
      <c r="M852" s="1">
        <v>8047.37</v>
      </c>
      <c r="N852" s="1">
        <v>9.7911999999999999</v>
      </c>
      <c r="O852" s="1">
        <v>2.4430999999999998</v>
      </c>
      <c r="P852" s="1">
        <f t="shared" si="55"/>
        <v>1859.7638142857145</v>
      </c>
      <c r="Q852" s="1">
        <f t="shared" si="56"/>
        <v>778.01584549722645</v>
      </c>
      <c r="R852" s="1">
        <f t="shared" si="57"/>
        <v>2.5719809523809523</v>
      </c>
    </row>
    <row r="853" spans="11:18" x14ac:dyDescent="0.2">
      <c r="K853">
        <v>41752</v>
      </c>
      <c r="L853" s="1">
        <v>1875.39</v>
      </c>
      <c r="M853" s="1">
        <v>7235.11</v>
      </c>
      <c r="N853" s="1">
        <v>9.8756000000000004</v>
      </c>
      <c r="O853" s="1">
        <v>2.4643999999999999</v>
      </c>
      <c r="P853" s="1">
        <f t="shared" ref="P853:P916" si="58">+AVERAGE(L833:L853)</f>
        <v>1860.6185809523813</v>
      </c>
      <c r="Q853" s="1">
        <f t="shared" si="56"/>
        <v>781.79068864371686</v>
      </c>
      <c r="R853" s="1">
        <f t="shared" si="57"/>
        <v>2.5611761904761905</v>
      </c>
    </row>
    <row r="854" spans="11:18" x14ac:dyDescent="0.2">
      <c r="K854">
        <v>41753</v>
      </c>
      <c r="L854" s="1">
        <v>1878.61</v>
      </c>
      <c r="M854" s="1">
        <v>7507.1</v>
      </c>
      <c r="N854" s="1">
        <v>9.7446999999999999</v>
      </c>
      <c r="O854" s="1">
        <v>2.4759000000000002</v>
      </c>
      <c r="P854" s="1">
        <f t="shared" si="58"/>
        <v>1861.2371523809527</v>
      </c>
      <c r="Q854" s="1">
        <f t="shared" ref="Q854:Q917" si="59">+AVERAGE(M834:M854)/AVERAGE(N834:N854)</f>
        <v>785.35892979432526</v>
      </c>
      <c r="R854" s="1">
        <f t="shared" ref="R854:R917" si="60">AVERAGE(O834:O854)</f>
        <v>2.5530809523809528</v>
      </c>
    </row>
    <row r="855" spans="11:18" x14ac:dyDescent="0.2">
      <c r="K855">
        <v>41754</v>
      </c>
      <c r="L855" s="1">
        <v>1863.4</v>
      </c>
      <c r="M855" s="1">
        <v>7727.67</v>
      </c>
      <c r="N855" s="1">
        <v>9.8066999999999993</v>
      </c>
      <c r="O855" s="1">
        <v>2.5266999999999999</v>
      </c>
      <c r="P855" s="1">
        <f t="shared" si="58"/>
        <v>1861.753338095238</v>
      </c>
      <c r="Q855" s="1">
        <f t="shared" si="59"/>
        <v>789.97630903760569</v>
      </c>
      <c r="R855" s="1">
        <f t="shared" si="60"/>
        <v>2.5489571428571431</v>
      </c>
    </row>
    <row r="856" spans="11:18" x14ac:dyDescent="0.2">
      <c r="K856">
        <v>41757</v>
      </c>
      <c r="L856" s="1">
        <v>1869.4301</v>
      </c>
      <c r="M856" s="1">
        <v>7347.64</v>
      </c>
      <c r="N856" s="1">
        <v>10.0383</v>
      </c>
      <c r="O856" s="1">
        <v>2.5985</v>
      </c>
      <c r="P856" s="1">
        <f t="shared" si="58"/>
        <v>1862.724295238095</v>
      </c>
      <c r="Q856" s="1">
        <f t="shared" si="59"/>
        <v>790.27339102677956</v>
      </c>
      <c r="R856" s="1">
        <f t="shared" si="60"/>
        <v>2.5496333333333339</v>
      </c>
    </row>
    <row r="857" spans="11:18" x14ac:dyDescent="0.2">
      <c r="K857">
        <v>41758</v>
      </c>
      <c r="L857" s="1">
        <v>1878.33</v>
      </c>
      <c r="M857" s="1">
        <v>7985.11</v>
      </c>
      <c r="N857" s="1">
        <v>10.002700000000001</v>
      </c>
      <c r="O857" s="1">
        <v>2.6021000000000001</v>
      </c>
      <c r="P857" s="1">
        <f t="shared" si="58"/>
        <v>1863.7104857142854</v>
      </c>
      <c r="Q857" s="1">
        <f t="shared" si="59"/>
        <v>792.89080693453582</v>
      </c>
      <c r="R857" s="1">
        <f t="shared" si="60"/>
        <v>2.549409523809524</v>
      </c>
    </row>
    <row r="858" spans="11:18" x14ac:dyDescent="0.2">
      <c r="K858">
        <v>41759</v>
      </c>
      <c r="L858" s="1">
        <v>1883.95</v>
      </c>
      <c r="M858" s="1">
        <v>7912.54</v>
      </c>
      <c r="N858" s="1">
        <v>9.8966999999999992</v>
      </c>
      <c r="O858" s="1">
        <v>2.5823999999999998</v>
      </c>
      <c r="P858" s="1">
        <f t="shared" si="58"/>
        <v>1864.2633428571426</v>
      </c>
      <c r="Q858" s="1">
        <f t="shared" si="59"/>
        <v>795.19834935050903</v>
      </c>
      <c r="R858" s="1">
        <f t="shared" si="60"/>
        <v>2.5489809523809521</v>
      </c>
    </row>
    <row r="859" spans="11:18" x14ac:dyDescent="0.2">
      <c r="K859">
        <v>41760</v>
      </c>
      <c r="L859" s="1">
        <v>1883.6801</v>
      </c>
      <c r="M859" s="1">
        <v>7982.72</v>
      </c>
      <c r="N859" s="1">
        <v>9.8869000000000007</v>
      </c>
      <c r="O859" s="1">
        <v>2.5869</v>
      </c>
      <c r="P859" s="1">
        <f t="shared" si="58"/>
        <v>1864.1757285714284</v>
      </c>
      <c r="Q859" s="1">
        <f t="shared" si="59"/>
        <v>797.80973622519934</v>
      </c>
      <c r="R859" s="1">
        <f t="shared" si="60"/>
        <v>2.5489380952380953</v>
      </c>
    </row>
    <row r="860" spans="11:18" x14ac:dyDescent="0.2">
      <c r="K860">
        <v>41761</v>
      </c>
      <c r="L860" s="1">
        <v>1881.14</v>
      </c>
      <c r="M860" s="1">
        <v>7820.5</v>
      </c>
      <c r="N860" s="1">
        <v>9.7927999999999997</v>
      </c>
      <c r="O860" s="1">
        <v>2.6032000000000002</v>
      </c>
      <c r="P860" s="1">
        <f t="shared" si="58"/>
        <v>1863.7109666666663</v>
      </c>
      <c r="Q860" s="1">
        <f t="shared" si="59"/>
        <v>798.60857772965551</v>
      </c>
      <c r="R860" s="1">
        <f t="shared" si="60"/>
        <v>2.5483238095238097</v>
      </c>
    </row>
    <row r="861" spans="11:18" x14ac:dyDescent="0.2">
      <c r="K861">
        <v>41764</v>
      </c>
      <c r="L861" s="1">
        <v>1884.66</v>
      </c>
      <c r="M861" s="1">
        <v>7905.1</v>
      </c>
      <c r="N861" s="1">
        <v>9.8087999999999997</v>
      </c>
      <c r="O861" s="1">
        <v>2.6438999999999999</v>
      </c>
      <c r="P861" s="1">
        <f t="shared" si="58"/>
        <v>1863.5152523809525</v>
      </c>
      <c r="Q861" s="1">
        <f t="shared" si="59"/>
        <v>800.4101255495317</v>
      </c>
      <c r="R861" s="1">
        <f t="shared" si="60"/>
        <v>2.5493047619047622</v>
      </c>
    </row>
    <row r="862" spans="11:18" x14ac:dyDescent="0.2">
      <c r="K862">
        <v>41765</v>
      </c>
      <c r="L862" s="1">
        <v>1867.72</v>
      </c>
      <c r="M862" s="1">
        <v>7887.33</v>
      </c>
      <c r="N862" s="1">
        <v>9.7992000000000008</v>
      </c>
      <c r="O862" s="1">
        <v>2.6394000000000002</v>
      </c>
      <c r="P862" s="1">
        <f t="shared" si="58"/>
        <v>1863.6404904761907</v>
      </c>
      <c r="Q862" s="1">
        <f t="shared" si="59"/>
        <v>800.70946082437627</v>
      </c>
      <c r="R862" s="1">
        <f t="shared" si="60"/>
        <v>2.5482714285714287</v>
      </c>
    </row>
    <row r="863" spans="11:18" x14ac:dyDescent="0.2">
      <c r="K863">
        <v>41766</v>
      </c>
      <c r="L863" s="1">
        <v>1878.21</v>
      </c>
      <c r="M863" s="1">
        <v>8060.01</v>
      </c>
      <c r="N863" s="1">
        <v>9.6567000000000007</v>
      </c>
      <c r="O863" s="1">
        <v>2.5951</v>
      </c>
      <c r="P863" s="1">
        <f t="shared" si="58"/>
        <v>1865.2200142857148</v>
      </c>
      <c r="Q863" s="1">
        <f t="shared" si="59"/>
        <v>802.69107797966319</v>
      </c>
      <c r="R863" s="1">
        <f t="shared" si="60"/>
        <v>2.5476142857142863</v>
      </c>
    </row>
    <row r="864" spans="11:18" x14ac:dyDescent="0.2">
      <c r="K864">
        <v>41767</v>
      </c>
      <c r="L864" s="1">
        <v>1875.63</v>
      </c>
      <c r="M864" s="1">
        <v>8155.23</v>
      </c>
      <c r="N864" s="1">
        <v>9.6524999999999999</v>
      </c>
      <c r="O864" s="1">
        <v>2.6032999999999999</v>
      </c>
      <c r="P864" s="1">
        <f t="shared" si="58"/>
        <v>1866.3471571428574</v>
      </c>
      <c r="Q864" s="1">
        <f t="shared" si="59"/>
        <v>805.09493623111769</v>
      </c>
      <c r="R864" s="1">
        <f t="shared" si="60"/>
        <v>2.5505000000000004</v>
      </c>
    </row>
    <row r="865" spans="11:18" x14ac:dyDescent="0.2">
      <c r="K865">
        <v>41768</v>
      </c>
      <c r="L865" s="1">
        <v>1878.48</v>
      </c>
      <c r="M865" s="1">
        <v>8146.09</v>
      </c>
      <c r="N865" s="1">
        <v>9.7459000000000007</v>
      </c>
      <c r="O865" s="1">
        <v>2.597</v>
      </c>
      <c r="P865" s="1">
        <f t="shared" si="58"/>
        <v>1866.6471523809523</v>
      </c>
      <c r="Q865" s="1">
        <f t="shared" si="59"/>
        <v>806.77463379305505</v>
      </c>
      <c r="R865" s="1">
        <f t="shared" si="60"/>
        <v>2.5556285714285716</v>
      </c>
    </row>
    <row r="866" spans="11:18" x14ac:dyDescent="0.2">
      <c r="K866">
        <v>41771</v>
      </c>
      <c r="L866" s="1">
        <v>1896.65</v>
      </c>
      <c r="M866" s="1">
        <v>8141.7</v>
      </c>
      <c r="N866" s="1">
        <v>9.782</v>
      </c>
      <c r="O866" s="1">
        <v>2.6522999999999999</v>
      </c>
      <c r="P866" s="1">
        <f t="shared" si="58"/>
        <v>1869.6742952380955</v>
      </c>
      <c r="Q866" s="1">
        <f t="shared" si="59"/>
        <v>808.64105029211555</v>
      </c>
      <c r="R866" s="1">
        <f t="shared" si="60"/>
        <v>2.5617809523809525</v>
      </c>
    </row>
    <row r="867" spans="11:18" x14ac:dyDescent="0.2">
      <c r="K867">
        <v>41772</v>
      </c>
      <c r="L867" s="1">
        <v>1897.45</v>
      </c>
      <c r="M867" s="1">
        <v>8151.95</v>
      </c>
      <c r="N867" s="1">
        <v>9.8903999999999996</v>
      </c>
      <c r="O867" s="1">
        <v>2.5844</v>
      </c>
      <c r="P867" s="1">
        <f t="shared" si="58"/>
        <v>1873.5676333333336</v>
      </c>
      <c r="Q867" s="1">
        <f t="shared" si="59"/>
        <v>809.49616303387211</v>
      </c>
      <c r="R867" s="1">
        <f t="shared" si="60"/>
        <v>2.5636809523809525</v>
      </c>
    </row>
    <row r="868" spans="11:18" x14ac:dyDescent="0.2">
      <c r="K868">
        <v>41773</v>
      </c>
      <c r="L868" s="1">
        <v>1888.53</v>
      </c>
      <c r="M868" s="1">
        <v>8321.0400000000009</v>
      </c>
      <c r="N868" s="1">
        <v>10.0756</v>
      </c>
      <c r="O868" s="1">
        <v>2.6206</v>
      </c>
      <c r="P868" s="1">
        <f t="shared" si="58"/>
        <v>1876.3257285714287</v>
      </c>
      <c r="Q868" s="1">
        <f t="shared" si="59"/>
        <v>809.47846660482242</v>
      </c>
      <c r="R868" s="1">
        <f t="shared" si="60"/>
        <v>2.568919047619048</v>
      </c>
    </row>
    <row r="869" spans="11:18" x14ac:dyDescent="0.2">
      <c r="K869">
        <v>41774</v>
      </c>
      <c r="L869" s="1">
        <v>1870.85</v>
      </c>
      <c r="M869" s="1">
        <v>8699.73</v>
      </c>
      <c r="N869" s="1">
        <v>10.190899999999999</v>
      </c>
      <c r="O869" s="1">
        <v>2.6052</v>
      </c>
      <c r="P869" s="1">
        <f t="shared" si="58"/>
        <v>1877.6528714285714</v>
      </c>
      <c r="Q869" s="1">
        <f t="shared" si="59"/>
        <v>809.28988388007872</v>
      </c>
      <c r="R869" s="1">
        <f t="shared" si="60"/>
        <v>2.5724047619047625</v>
      </c>
    </row>
    <row r="870" spans="11:18" x14ac:dyDescent="0.2">
      <c r="K870">
        <v>41775</v>
      </c>
      <c r="L870" s="1">
        <v>1877.86</v>
      </c>
      <c r="M870" s="1">
        <v>8822.08</v>
      </c>
      <c r="N870" s="1">
        <v>10.320399999999999</v>
      </c>
      <c r="O870" s="1">
        <v>2.6261000000000001</v>
      </c>
      <c r="P870" s="1">
        <f t="shared" si="58"/>
        <v>1878.3933428571427</v>
      </c>
      <c r="Q870" s="1">
        <f t="shared" si="59"/>
        <v>810.30914707818738</v>
      </c>
      <c r="R870" s="1">
        <f t="shared" si="60"/>
        <v>2.5760333333333336</v>
      </c>
    </row>
    <row r="871" spans="11:18" x14ac:dyDescent="0.2">
      <c r="K871">
        <v>41778</v>
      </c>
      <c r="L871" s="1">
        <v>1885.08</v>
      </c>
      <c r="M871" s="1">
        <v>8840.2099999999991</v>
      </c>
      <c r="N871" s="1">
        <v>10.7713</v>
      </c>
      <c r="O871" s="1">
        <v>2.5781000000000001</v>
      </c>
      <c r="P871" s="1">
        <f t="shared" si="58"/>
        <v>1879.3566761904765</v>
      </c>
      <c r="Q871" s="1">
        <f t="shared" si="59"/>
        <v>810.06361459338825</v>
      </c>
      <c r="R871" s="1">
        <f t="shared" si="60"/>
        <v>2.5782285714285718</v>
      </c>
    </row>
    <row r="872" spans="11:18" x14ac:dyDescent="0.2">
      <c r="K872">
        <v>41779</v>
      </c>
      <c r="L872" s="1">
        <v>1872.83</v>
      </c>
      <c r="M872" s="1">
        <v>8625.2800000000007</v>
      </c>
      <c r="N872" s="1">
        <v>10.900600000000001</v>
      </c>
      <c r="O872" s="1">
        <v>2.5592000000000001</v>
      </c>
      <c r="P872" s="1">
        <f t="shared" si="58"/>
        <v>1879.4014380952385</v>
      </c>
      <c r="Q872" s="1">
        <f t="shared" si="59"/>
        <v>808.48775652378174</v>
      </c>
      <c r="R872" s="1">
        <f t="shared" si="60"/>
        <v>2.5803714285714285</v>
      </c>
    </row>
    <row r="873" spans="11:18" x14ac:dyDescent="0.2">
      <c r="K873">
        <v>41780</v>
      </c>
      <c r="L873" s="1">
        <v>1888.03</v>
      </c>
      <c r="M873" s="1">
        <v>8548.4699999999993</v>
      </c>
      <c r="N873" s="1">
        <v>10.9252</v>
      </c>
      <c r="O873" s="1">
        <v>2.5286</v>
      </c>
      <c r="P873" s="1">
        <f t="shared" si="58"/>
        <v>1879.8052476190476</v>
      </c>
      <c r="Q873" s="1">
        <f t="shared" si="59"/>
        <v>806.51341469264185</v>
      </c>
      <c r="R873" s="1">
        <f t="shared" si="60"/>
        <v>2.5844428571428573</v>
      </c>
    </row>
    <row r="874" spans="11:18" x14ac:dyDescent="0.2">
      <c r="K874">
        <v>41781</v>
      </c>
      <c r="L874" s="1">
        <v>1892.49</v>
      </c>
      <c r="M874" s="1">
        <v>8341.7900000000009</v>
      </c>
      <c r="N874" s="1">
        <v>10.9223</v>
      </c>
      <c r="O874" s="1">
        <v>2.5339999999999998</v>
      </c>
      <c r="P874" s="1">
        <f t="shared" si="58"/>
        <v>1880.6195333333333</v>
      </c>
      <c r="Q874" s="1">
        <f t="shared" si="59"/>
        <v>807.75391213861667</v>
      </c>
      <c r="R874" s="1">
        <f t="shared" si="60"/>
        <v>2.5877571428571429</v>
      </c>
    </row>
    <row r="875" spans="11:18" x14ac:dyDescent="0.2">
      <c r="K875">
        <v>41782</v>
      </c>
      <c r="L875" s="1">
        <v>1900.53</v>
      </c>
      <c r="M875" s="1">
        <v>8661.75</v>
      </c>
      <c r="N875" s="1">
        <v>11.039300000000001</v>
      </c>
      <c r="O875" s="1">
        <v>2.5304000000000002</v>
      </c>
      <c r="P875" s="1">
        <f t="shared" si="58"/>
        <v>1881.6633428571427</v>
      </c>
      <c r="Q875" s="1">
        <f t="shared" si="59"/>
        <v>808.2655566890802</v>
      </c>
      <c r="R875" s="1">
        <f t="shared" si="60"/>
        <v>2.5903523809523805</v>
      </c>
    </row>
    <row r="876" spans="11:18" x14ac:dyDescent="0.2">
      <c r="K876">
        <v>41785</v>
      </c>
      <c r="M876" s="1">
        <v>8423.66</v>
      </c>
      <c r="N876" s="1">
        <v>11.1107</v>
      </c>
      <c r="O876" s="1">
        <v>2.5647000000000002</v>
      </c>
      <c r="P876" s="1">
        <f t="shared" si="58"/>
        <v>1882.5765099999996</v>
      </c>
      <c r="Q876" s="1">
        <f t="shared" si="59"/>
        <v>806.59434795517654</v>
      </c>
      <c r="R876" s="1">
        <f t="shared" si="60"/>
        <v>2.5921619047619049</v>
      </c>
    </row>
    <row r="877" spans="11:18" x14ac:dyDescent="0.2">
      <c r="K877">
        <v>41786</v>
      </c>
      <c r="L877" s="1">
        <v>1911.91</v>
      </c>
      <c r="M877" s="1">
        <v>8332.2900000000009</v>
      </c>
      <c r="N877" s="1">
        <v>11.3155</v>
      </c>
      <c r="O877" s="1">
        <v>2.6263999999999998</v>
      </c>
      <c r="P877" s="1">
        <f t="shared" si="58"/>
        <v>1884.700505</v>
      </c>
      <c r="Q877" s="1">
        <f t="shared" si="59"/>
        <v>806.38304783967806</v>
      </c>
      <c r="R877" s="1">
        <f t="shared" si="60"/>
        <v>2.593490476190476</v>
      </c>
    </row>
    <row r="878" spans="11:18" x14ac:dyDescent="0.2">
      <c r="K878">
        <v>41787</v>
      </c>
      <c r="L878" s="1">
        <v>1909.78</v>
      </c>
      <c r="M878" s="1">
        <v>8138.37</v>
      </c>
      <c r="N878" s="1">
        <v>11.4581</v>
      </c>
      <c r="O878" s="1">
        <v>2.6383000000000001</v>
      </c>
      <c r="P878" s="1">
        <f t="shared" si="58"/>
        <v>1886.2730050000005</v>
      </c>
      <c r="Q878" s="1">
        <f t="shared" si="59"/>
        <v>801.6797131765295</v>
      </c>
      <c r="R878" s="1">
        <f t="shared" si="60"/>
        <v>2.5952142857142855</v>
      </c>
    </row>
    <row r="879" spans="11:18" x14ac:dyDescent="0.2">
      <c r="K879">
        <v>41788</v>
      </c>
      <c r="L879" s="1">
        <v>1920.03</v>
      </c>
      <c r="M879" s="1">
        <v>8232.6299999999992</v>
      </c>
      <c r="N879" s="1">
        <v>11.1455</v>
      </c>
      <c r="O879" s="1">
        <v>2.6110000000000002</v>
      </c>
      <c r="P879" s="1">
        <f t="shared" si="58"/>
        <v>1888.0770049999999</v>
      </c>
      <c r="Q879" s="1">
        <f t="shared" si="59"/>
        <v>798.55837052558638</v>
      </c>
      <c r="R879" s="1">
        <f t="shared" si="60"/>
        <v>2.5965761904761901</v>
      </c>
    </row>
    <row r="880" spans="11:18" x14ac:dyDescent="0.2">
      <c r="K880">
        <v>41789</v>
      </c>
      <c r="L880" s="1">
        <v>1923.5699</v>
      </c>
      <c r="M880" s="1">
        <v>7922.92</v>
      </c>
      <c r="N880" s="1">
        <v>10.940200000000001</v>
      </c>
      <c r="O880" s="1">
        <v>2.5556999999999999</v>
      </c>
      <c r="P880" s="1">
        <f t="shared" si="58"/>
        <v>1890.0714950000001</v>
      </c>
      <c r="Q880" s="1">
        <f t="shared" si="59"/>
        <v>794.44915001055915</v>
      </c>
      <c r="R880" s="1">
        <f t="shared" si="60"/>
        <v>2.5950904761904758</v>
      </c>
    </row>
    <row r="881" spans="11:18" x14ac:dyDescent="0.2">
      <c r="K881">
        <v>41792</v>
      </c>
      <c r="L881" s="1">
        <v>1924.97</v>
      </c>
      <c r="M881" s="1">
        <v>7844.56</v>
      </c>
      <c r="N881" s="1">
        <v>10.819100000000001</v>
      </c>
      <c r="O881" s="1">
        <v>2.5503</v>
      </c>
      <c r="P881" s="1">
        <f t="shared" si="58"/>
        <v>1892.2629950000003</v>
      </c>
      <c r="Q881" s="1">
        <f t="shared" si="59"/>
        <v>790.85682039604126</v>
      </c>
      <c r="R881" s="1">
        <f t="shared" si="60"/>
        <v>2.5925714285714285</v>
      </c>
    </row>
    <row r="882" spans="11:18" x14ac:dyDescent="0.2">
      <c r="K882">
        <v>41793</v>
      </c>
      <c r="L882" s="1">
        <v>1924.24</v>
      </c>
      <c r="M882" s="1">
        <v>8356.9500000000007</v>
      </c>
      <c r="N882" s="1">
        <v>10.747400000000001</v>
      </c>
      <c r="O882" s="1">
        <v>2.5358999999999998</v>
      </c>
      <c r="P882" s="1">
        <f t="shared" si="58"/>
        <v>1894.2419949999999</v>
      </c>
      <c r="Q882" s="1">
        <f t="shared" si="59"/>
        <v>789.54381561673881</v>
      </c>
      <c r="R882" s="1">
        <f t="shared" si="60"/>
        <v>2.5874285714285712</v>
      </c>
    </row>
    <row r="883" spans="11:18" x14ac:dyDescent="0.2">
      <c r="K883">
        <v>41794</v>
      </c>
      <c r="L883" s="1">
        <v>1927.88</v>
      </c>
      <c r="M883" s="1">
        <v>8937.6200000000008</v>
      </c>
      <c r="N883" s="1">
        <v>10.622</v>
      </c>
      <c r="O883" s="1">
        <v>2.516</v>
      </c>
      <c r="P883" s="1">
        <f t="shared" si="58"/>
        <v>1897.2499949999994</v>
      </c>
      <c r="Q883" s="1">
        <f t="shared" si="59"/>
        <v>791.34830357480666</v>
      </c>
      <c r="R883" s="1">
        <f t="shared" si="60"/>
        <v>2.5815523809523806</v>
      </c>
    </row>
    <row r="884" spans="11:18" x14ac:dyDescent="0.2">
      <c r="K884">
        <v>41795</v>
      </c>
      <c r="L884" s="1">
        <v>1940.46</v>
      </c>
      <c r="M884" s="1">
        <v>8187.99</v>
      </c>
      <c r="N884" s="1">
        <v>10.6692</v>
      </c>
      <c r="O884" s="1">
        <v>2.5468000000000002</v>
      </c>
      <c r="P884" s="1">
        <f t="shared" si="58"/>
        <v>1900.3624949999999</v>
      </c>
      <c r="Q884" s="1">
        <f t="shared" si="59"/>
        <v>788.32979666352981</v>
      </c>
      <c r="R884" s="1">
        <f t="shared" si="60"/>
        <v>2.5792523809523806</v>
      </c>
    </row>
    <row r="885" spans="11:18" x14ac:dyDescent="0.2">
      <c r="K885">
        <v>41796</v>
      </c>
      <c r="L885" s="1">
        <v>1949.4399000000001</v>
      </c>
      <c r="M885" s="1">
        <v>8326.92</v>
      </c>
      <c r="N885" s="1">
        <v>10.5877</v>
      </c>
      <c r="O885" s="1">
        <v>2.5468000000000002</v>
      </c>
      <c r="P885" s="1">
        <f t="shared" si="58"/>
        <v>1904.0529899999997</v>
      </c>
      <c r="Q885" s="1">
        <f t="shared" si="59"/>
        <v>785.80475963627009</v>
      </c>
      <c r="R885" s="1">
        <f t="shared" si="60"/>
        <v>2.5765619047619044</v>
      </c>
    </row>
    <row r="886" spans="11:18" x14ac:dyDescent="0.2">
      <c r="K886">
        <v>41799</v>
      </c>
      <c r="L886" s="1">
        <v>1951.27</v>
      </c>
      <c r="M886" s="1">
        <v>8321.41</v>
      </c>
      <c r="N886" s="1">
        <v>10.7105</v>
      </c>
      <c r="O886" s="1">
        <v>2.5259999999999998</v>
      </c>
      <c r="P886" s="1">
        <f t="shared" si="58"/>
        <v>1907.6924899999999</v>
      </c>
      <c r="Q886" s="1">
        <f t="shared" si="59"/>
        <v>783.21448147738181</v>
      </c>
      <c r="R886" s="1">
        <f t="shared" si="60"/>
        <v>2.5731809523809517</v>
      </c>
    </row>
    <row r="887" spans="11:18" x14ac:dyDescent="0.2">
      <c r="K887">
        <v>41800</v>
      </c>
      <c r="L887" s="1">
        <v>1950.79</v>
      </c>
      <c r="M887" s="1">
        <v>8063.39</v>
      </c>
      <c r="N887" s="1">
        <v>10.596</v>
      </c>
      <c r="O887" s="1">
        <v>2.4458000000000002</v>
      </c>
      <c r="P887" s="1">
        <f t="shared" si="58"/>
        <v>1910.3994899999998</v>
      </c>
      <c r="Q887" s="1">
        <f t="shared" si="59"/>
        <v>780.04362195077113</v>
      </c>
      <c r="R887" s="1">
        <f t="shared" si="60"/>
        <v>2.5633476190476183</v>
      </c>
    </row>
    <row r="888" spans="11:18" x14ac:dyDescent="0.2">
      <c r="K888">
        <v>41801</v>
      </c>
      <c r="L888" s="1">
        <v>1943.89</v>
      </c>
      <c r="M888" s="1">
        <v>8132.19</v>
      </c>
      <c r="N888" s="1">
        <v>10.646000000000001</v>
      </c>
      <c r="O888" s="1">
        <v>2.4809000000000001</v>
      </c>
      <c r="P888" s="1">
        <f t="shared" si="58"/>
        <v>1912.7214899999999</v>
      </c>
      <c r="Q888" s="1">
        <f t="shared" si="59"/>
        <v>777.35432987437832</v>
      </c>
      <c r="R888" s="1">
        <f t="shared" si="60"/>
        <v>2.5584190476190476</v>
      </c>
    </row>
    <row r="889" spans="11:18" x14ac:dyDescent="0.2">
      <c r="K889">
        <v>41802</v>
      </c>
      <c r="L889" s="1">
        <v>1930.11</v>
      </c>
      <c r="M889" s="1">
        <v>8241.75</v>
      </c>
      <c r="N889" s="1">
        <v>10.6823</v>
      </c>
      <c r="O889" s="1">
        <v>2.4674</v>
      </c>
      <c r="P889" s="1">
        <f t="shared" si="58"/>
        <v>1914.8004900000001</v>
      </c>
      <c r="Q889" s="1">
        <f t="shared" si="59"/>
        <v>774.92869414521488</v>
      </c>
      <c r="R889" s="1">
        <f t="shared" si="60"/>
        <v>2.5511238095238089</v>
      </c>
    </row>
    <row r="890" spans="11:18" x14ac:dyDescent="0.2">
      <c r="K890">
        <v>41803</v>
      </c>
      <c r="L890" s="1">
        <v>1936.16</v>
      </c>
      <c r="M890" s="1">
        <v>8227.8700000000008</v>
      </c>
      <c r="N890" s="1">
        <v>10.5435</v>
      </c>
      <c r="O890" s="1">
        <v>2.4601000000000002</v>
      </c>
      <c r="P890" s="1">
        <f t="shared" si="58"/>
        <v>1918.0659900000005</v>
      </c>
      <c r="Q890" s="1">
        <f t="shared" si="59"/>
        <v>771.65313830928358</v>
      </c>
      <c r="R890" s="1">
        <f t="shared" si="60"/>
        <v>2.5442142857142849</v>
      </c>
    </row>
    <row r="891" spans="11:18" x14ac:dyDescent="0.2">
      <c r="K891">
        <v>41806</v>
      </c>
      <c r="L891" s="1">
        <v>1937.78</v>
      </c>
      <c r="M891" s="1">
        <v>8212.56</v>
      </c>
      <c r="N891" s="1">
        <v>10.276300000000001</v>
      </c>
      <c r="O891" s="1">
        <v>2.4655</v>
      </c>
      <c r="P891" s="1">
        <f t="shared" si="58"/>
        <v>1921.0619900000002</v>
      </c>
      <c r="Q891" s="1">
        <f t="shared" si="59"/>
        <v>769.12271846077476</v>
      </c>
      <c r="R891" s="1">
        <f t="shared" si="60"/>
        <v>2.5365666666666655</v>
      </c>
    </row>
    <row r="892" spans="11:18" x14ac:dyDescent="0.2">
      <c r="K892">
        <v>41807</v>
      </c>
      <c r="L892" s="1">
        <v>1941.99</v>
      </c>
      <c r="M892" s="1">
        <v>8455.7999999999993</v>
      </c>
      <c r="N892" s="1">
        <v>10.587199999999999</v>
      </c>
      <c r="O892" s="1">
        <v>2.5024999999999999</v>
      </c>
      <c r="P892" s="1">
        <f t="shared" si="58"/>
        <v>1923.9074900000003</v>
      </c>
      <c r="Q892" s="1">
        <f t="shared" si="59"/>
        <v>768.05420238808745</v>
      </c>
      <c r="R892" s="1">
        <f t="shared" si="60"/>
        <v>2.5329666666666659</v>
      </c>
    </row>
    <row r="893" spans="11:18" x14ac:dyDescent="0.2">
      <c r="K893">
        <v>41808</v>
      </c>
      <c r="L893" s="1">
        <v>1956.98</v>
      </c>
      <c r="M893" s="1">
        <v>8525.49</v>
      </c>
      <c r="N893" s="1">
        <v>10.496499999999999</v>
      </c>
      <c r="O893" s="1">
        <v>2.4655</v>
      </c>
      <c r="P893" s="1">
        <f t="shared" si="58"/>
        <v>1928.1149900000005</v>
      </c>
      <c r="Q893" s="1">
        <f t="shared" si="59"/>
        <v>768.98252296216947</v>
      </c>
      <c r="R893" s="1">
        <f t="shared" si="60"/>
        <v>2.5285047619047614</v>
      </c>
    </row>
    <row r="894" spans="11:18" x14ac:dyDescent="0.2">
      <c r="K894">
        <v>41809</v>
      </c>
      <c r="L894" s="1">
        <v>1959.48</v>
      </c>
      <c r="M894" s="1">
        <v>8373.82</v>
      </c>
      <c r="N894" s="1">
        <v>10.291399999999999</v>
      </c>
      <c r="O894" s="1">
        <v>2.4853000000000001</v>
      </c>
      <c r="P894" s="1">
        <f t="shared" si="58"/>
        <v>1931.6874900000003</v>
      </c>
      <c r="Q894" s="1">
        <f t="shared" si="59"/>
        <v>770.36502455497555</v>
      </c>
      <c r="R894" s="1">
        <f t="shared" si="60"/>
        <v>2.5264428571428561</v>
      </c>
    </row>
    <row r="895" spans="11:18" x14ac:dyDescent="0.2">
      <c r="K895">
        <v>41810</v>
      </c>
      <c r="L895" s="1">
        <v>1962.87</v>
      </c>
      <c r="M895" s="1">
        <v>8670.14</v>
      </c>
      <c r="N895" s="1">
        <v>9.4579000000000004</v>
      </c>
      <c r="O895" s="1">
        <v>2.4601000000000002</v>
      </c>
      <c r="P895" s="1">
        <f t="shared" si="58"/>
        <v>1935.2064900000005</v>
      </c>
      <c r="Q895" s="1">
        <f t="shared" si="59"/>
        <v>776.84565833846136</v>
      </c>
      <c r="R895" s="1">
        <f t="shared" si="60"/>
        <v>2.5229238095238089</v>
      </c>
    </row>
    <row r="896" spans="11:18" x14ac:dyDescent="0.2">
      <c r="K896">
        <v>41813</v>
      </c>
      <c r="L896" s="1">
        <v>1962.61</v>
      </c>
      <c r="M896" s="1">
        <v>8843.7800000000007</v>
      </c>
      <c r="N896" s="1">
        <v>10.0548</v>
      </c>
      <c r="O896" s="1">
        <v>2.5569000000000002</v>
      </c>
      <c r="P896" s="1">
        <f t="shared" si="58"/>
        <v>1938.3104900000005</v>
      </c>
      <c r="Q896" s="1">
        <f t="shared" si="59"/>
        <v>781.07717362255073</v>
      </c>
      <c r="R896" s="1">
        <f t="shared" si="60"/>
        <v>2.5241857142857138</v>
      </c>
    </row>
    <row r="897" spans="11:18" x14ac:dyDescent="0.2">
      <c r="K897">
        <v>41814</v>
      </c>
      <c r="L897" s="1">
        <v>1949.98</v>
      </c>
      <c r="M897" s="1">
        <v>8929.57</v>
      </c>
      <c r="N897" s="1">
        <v>10.3009</v>
      </c>
      <c r="O897" s="1">
        <v>2.5577999999999999</v>
      </c>
      <c r="P897" s="1">
        <f t="shared" si="58"/>
        <v>1938.8661809523817</v>
      </c>
      <c r="Q897" s="1">
        <f t="shared" si="59"/>
        <v>786.1834149667186</v>
      </c>
      <c r="R897" s="1">
        <f t="shared" si="60"/>
        <v>2.5238571428571426</v>
      </c>
    </row>
    <row r="898" spans="11:18" x14ac:dyDescent="0.2">
      <c r="K898">
        <v>41815</v>
      </c>
      <c r="L898" s="1">
        <v>1959.53</v>
      </c>
      <c r="M898" s="1">
        <v>9013.0300000000007</v>
      </c>
      <c r="N898" s="1">
        <v>10.102</v>
      </c>
      <c r="O898" s="1">
        <v>2.4925000000000002</v>
      </c>
      <c r="P898" s="1">
        <f t="shared" si="58"/>
        <v>1941.1338000000001</v>
      </c>
      <c r="Q898" s="1">
        <f t="shared" si="59"/>
        <v>793.55607720043565</v>
      </c>
      <c r="R898" s="1">
        <f t="shared" si="60"/>
        <v>2.5174809523809523</v>
      </c>
    </row>
    <row r="899" spans="11:18" x14ac:dyDescent="0.2">
      <c r="K899">
        <v>41816</v>
      </c>
      <c r="L899" s="1">
        <v>1957.22</v>
      </c>
      <c r="M899" s="1">
        <v>9171.1200000000008</v>
      </c>
      <c r="N899" s="1">
        <v>10.1983</v>
      </c>
      <c r="O899" s="1">
        <v>2.4817</v>
      </c>
      <c r="P899" s="1">
        <f t="shared" si="58"/>
        <v>1943.3928476190479</v>
      </c>
      <c r="Q899" s="1">
        <f t="shared" si="59"/>
        <v>802.77469478357386</v>
      </c>
      <c r="R899" s="1">
        <f t="shared" si="60"/>
        <v>2.5100238095238092</v>
      </c>
    </row>
    <row r="900" spans="11:18" x14ac:dyDescent="0.2">
      <c r="K900">
        <v>41817</v>
      </c>
      <c r="L900" s="1">
        <v>1960.96</v>
      </c>
      <c r="M900" s="1">
        <v>9382.2199999999993</v>
      </c>
      <c r="N900" s="1">
        <v>10.276300000000001</v>
      </c>
      <c r="O900" s="1">
        <v>2.4843999999999999</v>
      </c>
      <c r="P900" s="1">
        <f t="shared" si="58"/>
        <v>1945.341895238095</v>
      </c>
      <c r="Q900" s="1">
        <f t="shared" si="59"/>
        <v>811.18687828856741</v>
      </c>
      <c r="R900" s="1">
        <f t="shared" si="60"/>
        <v>2.5039952380952379</v>
      </c>
    </row>
    <row r="901" spans="11:18" x14ac:dyDescent="0.2">
      <c r="K901">
        <v>41820</v>
      </c>
      <c r="L901" s="1">
        <v>1960.23</v>
      </c>
      <c r="M901" s="1">
        <v>9522.41</v>
      </c>
      <c r="N901" s="1">
        <v>10.151300000000001</v>
      </c>
      <c r="O901" s="1">
        <v>2.4708000000000001</v>
      </c>
      <c r="P901" s="1">
        <f t="shared" si="58"/>
        <v>1947.0876142857146</v>
      </c>
      <c r="Q901" s="1">
        <f t="shared" si="59"/>
        <v>821.42118102557117</v>
      </c>
      <c r="R901" s="1">
        <f t="shared" si="60"/>
        <v>2.4999523809523811</v>
      </c>
    </row>
    <row r="902" spans="11:18" x14ac:dyDescent="0.2">
      <c r="K902">
        <v>41821</v>
      </c>
      <c r="L902" s="1">
        <v>1973.3199</v>
      </c>
      <c r="M902" s="1">
        <v>9811.9699999999993</v>
      </c>
      <c r="N902" s="1">
        <v>10.1976</v>
      </c>
      <c r="O902" s="1">
        <v>2.4114</v>
      </c>
      <c r="P902" s="1">
        <f t="shared" si="58"/>
        <v>1949.3899904761909</v>
      </c>
      <c r="Q902" s="1">
        <f t="shared" si="59"/>
        <v>832.77763799462059</v>
      </c>
      <c r="R902" s="1">
        <f t="shared" si="60"/>
        <v>2.4933380952380952</v>
      </c>
    </row>
    <row r="903" spans="11:18" x14ac:dyDescent="0.2">
      <c r="K903">
        <v>41822</v>
      </c>
      <c r="L903" s="1">
        <v>1974.62</v>
      </c>
      <c r="M903" s="1">
        <v>9834.7900000000009</v>
      </c>
      <c r="N903" s="1">
        <v>10.141999999999999</v>
      </c>
      <c r="O903" s="1">
        <v>2.4203000000000001</v>
      </c>
      <c r="P903" s="1">
        <f t="shared" si="58"/>
        <v>1951.7890380952383</v>
      </c>
      <c r="Q903" s="1">
        <f t="shared" si="59"/>
        <v>841.88654150449224</v>
      </c>
      <c r="R903" s="1">
        <f t="shared" si="60"/>
        <v>2.4878333333333331</v>
      </c>
    </row>
    <row r="904" spans="11:18" x14ac:dyDescent="0.2">
      <c r="K904">
        <v>41823</v>
      </c>
      <c r="L904" s="1">
        <v>1985.4399000000001</v>
      </c>
      <c r="M904" s="1">
        <v>9817.2999999999993</v>
      </c>
      <c r="N904" s="1">
        <v>9.9817</v>
      </c>
      <c r="O904" s="1">
        <v>2.4275000000000002</v>
      </c>
      <c r="P904" s="1">
        <f t="shared" si="58"/>
        <v>1954.5299857142859</v>
      </c>
      <c r="Q904" s="1">
        <f t="shared" si="59"/>
        <v>848.42603851405011</v>
      </c>
      <c r="R904" s="1">
        <f t="shared" si="60"/>
        <v>2.4836190476190474</v>
      </c>
    </row>
    <row r="905" spans="11:18" x14ac:dyDescent="0.2">
      <c r="K905">
        <v>41824</v>
      </c>
      <c r="M905" s="1">
        <v>9946.19</v>
      </c>
      <c r="N905" s="1">
        <v>9.9619999999999997</v>
      </c>
      <c r="O905" s="1">
        <v>2.4491000000000001</v>
      </c>
      <c r="P905" s="1">
        <f t="shared" si="58"/>
        <v>1955.2334850000002</v>
      </c>
      <c r="Q905" s="1">
        <f t="shared" si="59"/>
        <v>859.33143484481786</v>
      </c>
      <c r="R905" s="1">
        <f t="shared" si="60"/>
        <v>2.478966666666667</v>
      </c>
    </row>
    <row r="906" spans="11:18" x14ac:dyDescent="0.2">
      <c r="K906">
        <v>41827</v>
      </c>
      <c r="L906" s="1">
        <v>1977.65</v>
      </c>
      <c r="M906" s="1">
        <v>10116.44</v>
      </c>
      <c r="N906" s="1">
        <v>10.0517</v>
      </c>
      <c r="O906" s="1">
        <v>2.4165999999999999</v>
      </c>
      <c r="P906" s="1">
        <f t="shared" si="58"/>
        <v>1956.64399</v>
      </c>
      <c r="Q906" s="1">
        <f t="shared" si="59"/>
        <v>869.76285336258331</v>
      </c>
      <c r="R906" s="1">
        <f t="shared" si="60"/>
        <v>2.4727666666666668</v>
      </c>
    </row>
    <row r="907" spans="11:18" x14ac:dyDescent="0.2">
      <c r="K907">
        <v>41828</v>
      </c>
      <c r="L907" s="1">
        <v>1963.71</v>
      </c>
      <c r="M907" s="1">
        <v>10437.89</v>
      </c>
      <c r="N907" s="1">
        <v>10.116199999999999</v>
      </c>
      <c r="O907" s="1">
        <v>2.4015</v>
      </c>
      <c r="P907" s="1">
        <f t="shared" si="58"/>
        <v>1957.2659899999999</v>
      </c>
      <c r="Q907" s="1">
        <f t="shared" si="59"/>
        <v>882.00476124286956</v>
      </c>
      <c r="R907" s="1">
        <f t="shared" si="60"/>
        <v>2.4668380952380953</v>
      </c>
    </row>
    <row r="908" spans="11:18" x14ac:dyDescent="0.2">
      <c r="K908">
        <v>41829</v>
      </c>
      <c r="L908" s="1">
        <v>1972.83</v>
      </c>
      <c r="M908" s="1">
        <v>10063.43</v>
      </c>
      <c r="N908" s="1">
        <v>9.5723000000000003</v>
      </c>
      <c r="O908" s="1">
        <v>2.3397000000000001</v>
      </c>
      <c r="P908" s="1">
        <f t="shared" si="58"/>
        <v>1958.36799</v>
      </c>
      <c r="Q908" s="1">
        <f t="shared" si="59"/>
        <v>895.56435151493656</v>
      </c>
      <c r="R908" s="1">
        <f t="shared" si="60"/>
        <v>2.461785714285714</v>
      </c>
    </row>
    <row r="909" spans="11:18" x14ac:dyDescent="0.2">
      <c r="K909">
        <v>41830</v>
      </c>
      <c r="L909" s="1">
        <v>1964.6801</v>
      </c>
      <c r="M909" s="1">
        <v>10414.67</v>
      </c>
      <c r="N909" s="1">
        <v>9.9070999999999998</v>
      </c>
      <c r="O909" s="1">
        <v>2.3927</v>
      </c>
      <c r="P909" s="1">
        <f t="shared" si="58"/>
        <v>1959.4074949999999</v>
      </c>
      <c r="Q909" s="1">
        <f t="shared" si="59"/>
        <v>909.36431476456698</v>
      </c>
      <c r="R909" s="1">
        <f t="shared" si="60"/>
        <v>2.457585714285714</v>
      </c>
    </row>
    <row r="910" spans="11:18" x14ac:dyDescent="0.2">
      <c r="K910">
        <v>41831</v>
      </c>
      <c r="L910" s="1">
        <v>1967.5699</v>
      </c>
      <c r="M910" s="1">
        <v>10653.09</v>
      </c>
      <c r="N910" s="1">
        <v>9.9597999999999995</v>
      </c>
      <c r="O910" s="1">
        <v>2.3997000000000002</v>
      </c>
      <c r="P910" s="1">
        <f t="shared" si="58"/>
        <v>1961.2804899999999</v>
      </c>
      <c r="Q910" s="1">
        <f t="shared" si="59"/>
        <v>923.79502489808431</v>
      </c>
      <c r="R910" s="1">
        <f t="shared" si="60"/>
        <v>2.454361904761905</v>
      </c>
    </row>
    <row r="911" spans="11:18" x14ac:dyDescent="0.2">
      <c r="K911">
        <v>41834</v>
      </c>
      <c r="L911" s="1">
        <v>1977.1</v>
      </c>
      <c r="M911" s="1">
        <v>10687.72</v>
      </c>
      <c r="N911" s="1">
        <v>10.098800000000001</v>
      </c>
      <c r="O911" s="1">
        <v>2.4264000000000001</v>
      </c>
      <c r="P911" s="1">
        <f t="shared" si="58"/>
        <v>1963.3274899999997</v>
      </c>
      <c r="Q911" s="1">
        <f t="shared" si="59"/>
        <v>937.32426062330421</v>
      </c>
      <c r="R911" s="1">
        <f t="shared" si="60"/>
        <v>2.4527571428571431</v>
      </c>
    </row>
    <row r="912" spans="11:18" x14ac:dyDescent="0.2">
      <c r="K912">
        <v>41835</v>
      </c>
      <c r="L912" s="1">
        <v>1973.28</v>
      </c>
      <c r="M912" s="1">
        <v>10767.42</v>
      </c>
      <c r="N912" s="1">
        <v>10.1539</v>
      </c>
      <c r="O912" s="1">
        <v>2.4068000000000001</v>
      </c>
      <c r="P912" s="1">
        <f t="shared" si="58"/>
        <v>1965.1024899999998</v>
      </c>
      <c r="Q912" s="1">
        <f t="shared" si="59"/>
        <v>949.91311409004186</v>
      </c>
      <c r="R912" s="1">
        <f t="shared" si="60"/>
        <v>2.449961904761905</v>
      </c>
    </row>
    <row r="913" spans="11:18" x14ac:dyDescent="0.2">
      <c r="K913">
        <v>41836</v>
      </c>
      <c r="L913" s="1">
        <v>1981.5699</v>
      </c>
      <c r="M913" s="1">
        <v>10966.52</v>
      </c>
      <c r="N913" s="1">
        <v>10.0776</v>
      </c>
      <c r="O913" s="1">
        <v>2.4024000000000001</v>
      </c>
      <c r="P913" s="1">
        <f t="shared" si="58"/>
        <v>1967.0814849999999</v>
      </c>
      <c r="Q913" s="1">
        <f t="shared" si="59"/>
        <v>964.06955137340969</v>
      </c>
      <c r="R913" s="1">
        <f t="shared" si="60"/>
        <v>2.4451952380952386</v>
      </c>
    </row>
    <row r="914" spans="11:18" x14ac:dyDescent="0.2">
      <c r="K914">
        <v>41837</v>
      </c>
      <c r="L914" s="1">
        <v>1958.12</v>
      </c>
      <c r="M914" s="1">
        <v>11054.09</v>
      </c>
      <c r="N914" s="1">
        <v>10.0108</v>
      </c>
      <c r="O914" s="1">
        <v>2.3820000000000001</v>
      </c>
      <c r="P914" s="1">
        <f t="shared" si="58"/>
        <v>1967.1384850000002</v>
      </c>
      <c r="Q914" s="1">
        <f t="shared" si="59"/>
        <v>978.26829157356713</v>
      </c>
      <c r="R914" s="1">
        <f t="shared" si="60"/>
        <v>2.4412190476190476</v>
      </c>
    </row>
    <row r="915" spans="11:18" x14ac:dyDescent="0.2">
      <c r="K915">
        <v>41838</v>
      </c>
      <c r="L915" s="1">
        <v>1978.22</v>
      </c>
      <c r="M915" s="1">
        <v>10962.32</v>
      </c>
      <c r="N915" s="1">
        <v>9.9360999999999997</v>
      </c>
      <c r="O915" s="1">
        <v>2.3961999999999999</v>
      </c>
      <c r="P915" s="1">
        <f t="shared" si="58"/>
        <v>1968.0754850000001</v>
      </c>
      <c r="Q915" s="1">
        <f t="shared" si="59"/>
        <v>992.20256742589663</v>
      </c>
      <c r="R915" s="1">
        <f t="shared" si="60"/>
        <v>2.4369761904761909</v>
      </c>
    </row>
    <row r="916" spans="11:18" x14ac:dyDescent="0.2">
      <c r="K916">
        <v>41841</v>
      </c>
      <c r="L916" s="1">
        <v>1973.63</v>
      </c>
      <c r="M916" s="1">
        <v>11448.63</v>
      </c>
      <c r="N916" s="1">
        <v>9.9649000000000001</v>
      </c>
      <c r="O916" s="1">
        <v>2.3573</v>
      </c>
      <c r="P916" s="1">
        <f t="shared" si="58"/>
        <v>1968.6134850000003</v>
      </c>
      <c r="Q916" s="1">
        <f t="shared" si="59"/>
        <v>1002.9756254376443</v>
      </c>
      <c r="R916" s="1">
        <f t="shared" si="60"/>
        <v>2.4320809523809523</v>
      </c>
    </row>
    <row r="917" spans="11:18" x14ac:dyDescent="0.2">
      <c r="K917">
        <v>41842</v>
      </c>
      <c r="L917" s="1">
        <v>1983.53</v>
      </c>
      <c r="M917" s="1">
        <v>11511.27</v>
      </c>
      <c r="N917" s="1">
        <v>9.9290000000000003</v>
      </c>
      <c r="O917" s="1">
        <v>2.3361000000000001</v>
      </c>
      <c r="P917" s="1">
        <f t="shared" ref="P917:P980" si="61">+AVERAGE(L897:L917)</f>
        <v>1969.6594849999994</v>
      </c>
      <c r="Q917" s="1">
        <f t="shared" si="59"/>
        <v>1016.210076919688</v>
      </c>
      <c r="R917" s="1">
        <f t="shared" si="60"/>
        <v>2.4215666666666671</v>
      </c>
    </row>
    <row r="918" spans="11:18" x14ac:dyDescent="0.2">
      <c r="K918">
        <v>41843</v>
      </c>
      <c r="L918" s="1">
        <v>1987.01</v>
      </c>
      <c r="M918" s="1">
        <v>11536.29</v>
      </c>
      <c r="N918" s="1">
        <v>9.9421999999999997</v>
      </c>
      <c r="O918" s="1">
        <v>2.3431000000000002</v>
      </c>
      <c r="P918" s="1">
        <f t="shared" si="61"/>
        <v>1971.5109849999997</v>
      </c>
      <c r="Q918" s="1">
        <f t="shared" ref="Q918:Q981" si="62">+AVERAGE(M898:M918)/AVERAGE(N898:N918)</f>
        <v>1030.3096925188249</v>
      </c>
      <c r="R918" s="1">
        <f t="shared" ref="R918:R981" si="63">AVERAGE(O898:O918)</f>
        <v>2.411342857142857</v>
      </c>
    </row>
    <row r="919" spans="11:18" x14ac:dyDescent="0.2">
      <c r="K919">
        <v>41844</v>
      </c>
      <c r="L919" s="1">
        <v>1987.98</v>
      </c>
      <c r="M919" s="1">
        <v>11580.91</v>
      </c>
      <c r="N919" s="1">
        <v>9.8191000000000006</v>
      </c>
      <c r="O919" s="1">
        <v>2.4211</v>
      </c>
      <c r="P919" s="1">
        <f t="shared" si="61"/>
        <v>1972.933485</v>
      </c>
      <c r="Q919" s="1">
        <f t="shared" si="62"/>
        <v>1043.8966360923114</v>
      </c>
      <c r="R919" s="1">
        <f t="shared" si="63"/>
        <v>2.4079428571428574</v>
      </c>
    </row>
    <row r="920" spans="11:18" x14ac:dyDescent="0.2">
      <c r="K920">
        <v>41845</v>
      </c>
      <c r="L920" s="1">
        <v>1978.34</v>
      </c>
      <c r="M920" s="1">
        <v>12118.87</v>
      </c>
      <c r="N920" s="1">
        <v>9.7242999999999995</v>
      </c>
      <c r="O920" s="1">
        <v>2.3961999999999999</v>
      </c>
      <c r="P920" s="1">
        <f t="shared" si="61"/>
        <v>1973.9894849999996</v>
      </c>
      <c r="Q920" s="1">
        <f t="shared" si="62"/>
        <v>1060.2917399096175</v>
      </c>
      <c r="R920" s="1">
        <f t="shared" si="63"/>
        <v>2.4038714285714287</v>
      </c>
    </row>
    <row r="921" spans="11:18" x14ac:dyDescent="0.2">
      <c r="K921">
        <v>41848</v>
      </c>
      <c r="L921" s="1">
        <v>1978.91</v>
      </c>
      <c r="M921" s="1">
        <v>12058.02</v>
      </c>
      <c r="N921" s="1">
        <v>10.028</v>
      </c>
      <c r="O921" s="1">
        <v>2.4497</v>
      </c>
      <c r="P921" s="1">
        <f t="shared" si="61"/>
        <v>1974.8869849999999</v>
      </c>
      <c r="Q921" s="1">
        <f t="shared" si="62"/>
        <v>1074.3055714492789</v>
      </c>
      <c r="R921" s="1">
        <f t="shared" si="63"/>
        <v>2.4022190476190479</v>
      </c>
    </row>
    <row r="922" spans="11:18" x14ac:dyDescent="0.2">
      <c r="K922">
        <v>41849</v>
      </c>
      <c r="L922" s="1">
        <v>1969.95</v>
      </c>
      <c r="M922" s="1">
        <v>12257.08</v>
      </c>
      <c r="N922" s="1">
        <v>10.382</v>
      </c>
      <c r="O922" s="1">
        <v>2.4586999999999999</v>
      </c>
      <c r="P922" s="1">
        <f t="shared" si="61"/>
        <v>1975.3729849999995</v>
      </c>
      <c r="Q922" s="1">
        <f t="shared" si="62"/>
        <v>1086.1500277913915</v>
      </c>
      <c r="R922" s="1">
        <f t="shared" si="63"/>
        <v>2.4016428571428574</v>
      </c>
    </row>
    <row r="923" spans="11:18" x14ac:dyDescent="0.2">
      <c r="K923">
        <v>41850</v>
      </c>
      <c r="L923" s="1">
        <v>1970.0699</v>
      </c>
      <c r="M923" s="1">
        <v>12155.21</v>
      </c>
      <c r="N923" s="1">
        <v>10.180099999999999</v>
      </c>
      <c r="O923" s="1">
        <v>2.4712000000000001</v>
      </c>
      <c r="P923" s="1">
        <f t="shared" si="61"/>
        <v>1975.2104850000001</v>
      </c>
      <c r="Q923" s="1">
        <f t="shared" si="62"/>
        <v>1097.4020623074443</v>
      </c>
      <c r="R923" s="1">
        <f t="shared" si="63"/>
        <v>2.4044904761904768</v>
      </c>
    </row>
    <row r="924" spans="11:18" x14ac:dyDescent="0.2">
      <c r="K924">
        <v>41851</v>
      </c>
      <c r="L924" s="1">
        <v>1930.67</v>
      </c>
      <c r="M924" s="1">
        <v>12535.53</v>
      </c>
      <c r="N924" s="1">
        <v>10.043200000000001</v>
      </c>
      <c r="O924" s="1">
        <v>2.5036</v>
      </c>
      <c r="P924" s="1">
        <f t="shared" si="61"/>
        <v>1973.0129849999998</v>
      </c>
      <c r="Q924" s="1">
        <f t="shared" si="62"/>
        <v>1110.7891792253936</v>
      </c>
      <c r="R924" s="1">
        <f t="shared" si="63"/>
        <v>2.4084571428571429</v>
      </c>
    </row>
    <row r="925" spans="11:18" x14ac:dyDescent="0.2">
      <c r="K925">
        <v>41852</v>
      </c>
      <c r="L925" s="1">
        <v>1925.15</v>
      </c>
      <c r="M925" s="1">
        <v>12593.07</v>
      </c>
      <c r="N925" s="1">
        <v>10.2882</v>
      </c>
      <c r="O925" s="1">
        <v>2.5413999999999999</v>
      </c>
      <c r="P925" s="1">
        <f t="shared" si="61"/>
        <v>1969.9984899999999</v>
      </c>
      <c r="Q925" s="1">
        <f t="shared" si="62"/>
        <v>1122.377779776376</v>
      </c>
      <c r="R925" s="1">
        <f t="shared" si="63"/>
        <v>2.413880952380953</v>
      </c>
    </row>
    <row r="926" spans="11:18" x14ac:dyDescent="0.2">
      <c r="K926">
        <v>41855</v>
      </c>
      <c r="L926" s="1">
        <v>1938.99</v>
      </c>
      <c r="M926" s="1">
        <v>12548.99</v>
      </c>
      <c r="N926" s="1">
        <v>10.2456</v>
      </c>
      <c r="O926" s="1">
        <v>2.5495999999999999</v>
      </c>
      <c r="P926" s="1">
        <f t="shared" si="61"/>
        <v>1968.5218952380951</v>
      </c>
      <c r="Q926" s="1">
        <f t="shared" si="62"/>
        <v>1133.2340450000449</v>
      </c>
      <c r="R926" s="1">
        <f t="shared" si="63"/>
        <v>2.4186666666666672</v>
      </c>
    </row>
    <row r="927" spans="11:18" x14ac:dyDescent="0.2">
      <c r="K927">
        <v>41856</v>
      </c>
      <c r="L927" s="1">
        <v>1920.21</v>
      </c>
      <c r="M927" s="1">
        <v>11516.28</v>
      </c>
      <c r="N927" s="1">
        <v>10.398999999999999</v>
      </c>
      <c r="O927" s="1">
        <v>2.6105</v>
      </c>
      <c r="P927" s="1">
        <f t="shared" si="61"/>
        <v>1965.7866571428572</v>
      </c>
      <c r="Q927" s="1">
        <f t="shared" si="62"/>
        <v>1138.0081052025303</v>
      </c>
      <c r="R927" s="1">
        <f t="shared" si="63"/>
        <v>2.4279000000000002</v>
      </c>
    </row>
    <row r="928" spans="11:18" x14ac:dyDescent="0.2">
      <c r="K928">
        <v>41857</v>
      </c>
      <c r="L928" s="1">
        <v>1920.24</v>
      </c>
      <c r="M928" s="1">
        <v>10703.32</v>
      </c>
      <c r="N928" s="1">
        <v>10.4102</v>
      </c>
      <c r="O928" s="1">
        <v>2.5886999999999998</v>
      </c>
      <c r="P928" s="1">
        <f t="shared" si="61"/>
        <v>1963.7166571428568</v>
      </c>
      <c r="Q928" s="1">
        <f t="shared" si="62"/>
        <v>1137.6805187987804</v>
      </c>
      <c r="R928" s="1">
        <f t="shared" si="63"/>
        <v>2.436814285714286</v>
      </c>
    </row>
    <row r="929" spans="11:18" x14ac:dyDescent="0.2">
      <c r="K929">
        <v>41858</v>
      </c>
      <c r="L929" s="1">
        <v>1909.5699</v>
      </c>
      <c r="M929" s="1">
        <v>11419.41</v>
      </c>
      <c r="N929" s="1">
        <v>10.479200000000001</v>
      </c>
      <c r="O929" s="1">
        <v>2.5924</v>
      </c>
      <c r="P929" s="1">
        <f t="shared" si="61"/>
        <v>1960.7042714285712</v>
      </c>
      <c r="Q929" s="1">
        <f t="shared" si="62"/>
        <v>1139.2099975893848</v>
      </c>
      <c r="R929" s="1">
        <f t="shared" si="63"/>
        <v>2.4488476190476192</v>
      </c>
    </row>
    <row r="930" spans="11:18" x14ac:dyDescent="0.2">
      <c r="K930">
        <v>41859</v>
      </c>
      <c r="L930" s="1">
        <v>1931.59</v>
      </c>
      <c r="M930" s="1">
        <v>10925.52</v>
      </c>
      <c r="N930" s="1">
        <v>10.5128</v>
      </c>
      <c r="O930" s="1">
        <v>2.6198000000000001</v>
      </c>
      <c r="P930" s="1">
        <f t="shared" si="61"/>
        <v>1959.128552380952</v>
      </c>
      <c r="Q930" s="1">
        <f t="shared" si="62"/>
        <v>1138.3671833545952</v>
      </c>
      <c r="R930" s="1">
        <f t="shared" si="63"/>
        <v>2.459661904761905</v>
      </c>
    </row>
    <row r="931" spans="11:18" x14ac:dyDescent="0.2">
      <c r="K931">
        <v>41862</v>
      </c>
      <c r="L931" s="1">
        <v>1936.92</v>
      </c>
      <c r="M931" s="1">
        <v>10914.61</v>
      </c>
      <c r="N931" s="1">
        <v>10.751899999999999</v>
      </c>
      <c r="O931" s="1">
        <v>2.6143999999999998</v>
      </c>
      <c r="P931" s="1">
        <f t="shared" si="61"/>
        <v>1957.6690333333336</v>
      </c>
      <c r="Q931" s="1">
        <f t="shared" si="62"/>
        <v>1135.3669492808267</v>
      </c>
      <c r="R931" s="1">
        <f t="shared" si="63"/>
        <v>2.4698857142857142</v>
      </c>
    </row>
    <row r="932" spans="11:18" x14ac:dyDescent="0.2">
      <c r="K932">
        <v>41863</v>
      </c>
      <c r="L932" s="1">
        <v>1933.75</v>
      </c>
      <c r="M932" s="1">
        <v>10773.6</v>
      </c>
      <c r="N932" s="1">
        <v>11.248699999999999</v>
      </c>
      <c r="O932" s="1">
        <v>2.5745</v>
      </c>
      <c r="P932" s="1">
        <f t="shared" si="61"/>
        <v>1955.6047476190474</v>
      </c>
      <c r="Q932" s="1">
        <f t="shared" si="62"/>
        <v>1129.6815129857901</v>
      </c>
      <c r="R932" s="1">
        <f t="shared" si="63"/>
        <v>2.4769380952380948</v>
      </c>
    </row>
    <row r="933" spans="11:18" x14ac:dyDescent="0.2">
      <c r="K933">
        <v>41864</v>
      </c>
      <c r="L933" s="1">
        <v>1946.72</v>
      </c>
      <c r="M933" s="1">
        <v>10203.9</v>
      </c>
      <c r="N933" s="1">
        <v>11.4186</v>
      </c>
      <c r="O933" s="1">
        <v>2.5636000000000001</v>
      </c>
      <c r="P933" s="1">
        <f t="shared" si="61"/>
        <v>1954.3399857142856</v>
      </c>
      <c r="Q933" s="1">
        <f t="shared" si="62"/>
        <v>1120.4493226100194</v>
      </c>
      <c r="R933" s="1">
        <f t="shared" si="63"/>
        <v>2.484404761904762</v>
      </c>
    </row>
    <row r="934" spans="11:18" x14ac:dyDescent="0.2">
      <c r="K934">
        <v>41865</v>
      </c>
      <c r="L934" s="1">
        <v>1955.1801</v>
      </c>
      <c r="M934" s="1">
        <v>10040.24</v>
      </c>
      <c r="N934" s="1">
        <v>11.504099999999999</v>
      </c>
      <c r="O934" s="1">
        <v>2.5274999999999999</v>
      </c>
      <c r="P934" s="1">
        <f t="shared" si="61"/>
        <v>1953.0833285714284</v>
      </c>
      <c r="Q934" s="1">
        <f t="shared" si="62"/>
        <v>1108.8268927989393</v>
      </c>
      <c r="R934" s="1">
        <f t="shared" si="63"/>
        <v>2.490361904761905</v>
      </c>
    </row>
    <row r="935" spans="11:18" x14ac:dyDescent="0.2">
      <c r="K935">
        <v>41866</v>
      </c>
      <c r="L935" s="1">
        <v>1955.0600999999999</v>
      </c>
      <c r="M935" s="1">
        <v>9894.32</v>
      </c>
      <c r="N935" s="1">
        <v>11.7493</v>
      </c>
      <c r="O935" s="1">
        <v>2.5636999999999999</v>
      </c>
      <c r="P935" s="1">
        <f t="shared" si="61"/>
        <v>1952.9376190476191</v>
      </c>
      <c r="Q935" s="1">
        <f t="shared" si="62"/>
        <v>1094.7260757273707</v>
      </c>
      <c r="R935" s="1">
        <f t="shared" si="63"/>
        <v>2.4990142857142854</v>
      </c>
    </row>
    <row r="936" spans="11:18" x14ac:dyDescent="0.2">
      <c r="K936">
        <v>41869</v>
      </c>
      <c r="L936" s="1">
        <v>1971.74</v>
      </c>
      <c r="M936" s="1">
        <v>9653.11</v>
      </c>
      <c r="N936" s="1">
        <v>11.582599999999999</v>
      </c>
      <c r="O936" s="1">
        <v>2.5022000000000002</v>
      </c>
      <c r="P936" s="1">
        <f t="shared" si="61"/>
        <v>1952.6290476190475</v>
      </c>
      <c r="Q936" s="1">
        <f t="shared" si="62"/>
        <v>1080.6207531175917</v>
      </c>
      <c r="R936" s="1">
        <f t="shared" si="63"/>
        <v>2.5040619047619042</v>
      </c>
    </row>
    <row r="937" spans="11:18" x14ac:dyDescent="0.2">
      <c r="K937">
        <v>41870</v>
      </c>
      <c r="L937" s="1">
        <v>1981.6</v>
      </c>
      <c r="M937" s="1">
        <v>9978.7900000000009</v>
      </c>
      <c r="N937" s="1">
        <v>11.823700000000001</v>
      </c>
      <c r="O937" s="1">
        <v>2.5276000000000001</v>
      </c>
      <c r="P937" s="1">
        <f t="shared" si="61"/>
        <v>1953.0085714285715</v>
      </c>
      <c r="Q937" s="1">
        <f t="shared" si="62"/>
        <v>1064.9843703503254</v>
      </c>
      <c r="R937" s="1">
        <f t="shared" si="63"/>
        <v>2.5121714285714285</v>
      </c>
    </row>
    <row r="938" spans="11:18" x14ac:dyDescent="0.2">
      <c r="K938">
        <v>41871</v>
      </c>
      <c r="L938" s="1">
        <v>1986.51</v>
      </c>
      <c r="M938" s="1">
        <v>10542.6</v>
      </c>
      <c r="N938" s="1">
        <v>12.149100000000001</v>
      </c>
      <c r="O938" s="1">
        <v>2.4771000000000001</v>
      </c>
      <c r="P938" s="1">
        <f t="shared" si="61"/>
        <v>1953.1504761904764</v>
      </c>
      <c r="Q938" s="1">
        <f t="shared" si="62"/>
        <v>1050.1498785616466</v>
      </c>
      <c r="R938" s="1">
        <f t="shared" si="63"/>
        <v>2.5188857142857137</v>
      </c>
    </row>
    <row r="939" spans="11:18" x14ac:dyDescent="0.2">
      <c r="K939">
        <v>41872</v>
      </c>
      <c r="L939" s="1">
        <v>1992.37</v>
      </c>
      <c r="M939" s="1">
        <v>11092.63</v>
      </c>
      <c r="N939" s="1">
        <v>12.2888</v>
      </c>
      <c r="O939" s="1">
        <v>2.4887999999999999</v>
      </c>
      <c r="P939" s="1">
        <f t="shared" si="61"/>
        <v>1953.4057142857146</v>
      </c>
      <c r="Q939" s="1">
        <f t="shared" si="62"/>
        <v>1037.3411708221656</v>
      </c>
      <c r="R939" s="1">
        <f t="shared" si="63"/>
        <v>2.5258238095238092</v>
      </c>
    </row>
    <row r="940" spans="11:18" x14ac:dyDescent="0.2">
      <c r="K940">
        <v>41873</v>
      </c>
      <c r="L940" s="1">
        <v>1988.4</v>
      </c>
      <c r="M940" s="1">
        <v>10872.15</v>
      </c>
      <c r="N940" s="1">
        <v>12.3302</v>
      </c>
      <c r="O940" s="1">
        <v>2.3856000000000002</v>
      </c>
      <c r="P940" s="1">
        <f t="shared" si="61"/>
        <v>1953.4257142857143</v>
      </c>
      <c r="Q940" s="1">
        <f t="shared" si="62"/>
        <v>1022.9051980573288</v>
      </c>
      <c r="R940" s="1">
        <f t="shared" si="63"/>
        <v>2.5241333333333333</v>
      </c>
    </row>
    <row r="941" spans="11:18" x14ac:dyDescent="0.2">
      <c r="K941">
        <v>41876</v>
      </c>
      <c r="L941" s="1">
        <v>1997.92</v>
      </c>
      <c r="M941" s="1">
        <v>10548.23</v>
      </c>
      <c r="N941" s="1">
        <v>12.511900000000001</v>
      </c>
      <c r="O941" s="1">
        <v>2.4249999999999998</v>
      </c>
      <c r="P941" s="1">
        <f t="shared" si="61"/>
        <v>1954.3580952380958</v>
      </c>
      <c r="Q941" s="1">
        <f t="shared" si="62"/>
        <v>1003.8713073630639</v>
      </c>
      <c r="R941" s="1">
        <f t="shared" si="63"/>
        <v>2.5255047619047613</v>
      </c>
    </row>
    <row r="942" spans="11:18" x14ac:dyDescent="0.2">
      <c r="K942">
        <v>41877</v>
      </c>
      <c r="L942" s="1">
        <v>2000.02</v>
      </c>
      <c r="M942" s="1">
        <v>10268.01</v>
      </c>
      <c r="N942" s="1">
        <v>12.7338</v>
      </c>
      <c r="O942" s="1">
        <v>2.4340000000000002</v>
      </c>
      <c r="P942" s="1">
        <f t="shared" si="61"/>
        <v>1955.3633333333332</v>
      </c>
      <c r="Q942" s="1">
        <f t="shared" si="62"/>
        <v>984.69831895946527</v>
      </c>
      <c r="R942" s="1">
        <f t="shared" si="63"/>
        <v>2.5247571428571427</v>
      </c>
    </row>
    <row r="943" spans="11:18" x14ac:dyDescent="0.2">
      <c r="K943">
        <v>41878</v>
      </c>
      <c r="L943" s="1">
        <v>2000.12</v>
      </c>
      <c r="M943" s="1">
        <v>10555.87</v>
      </c>
      <c r="N943" s="1">
        <v>13.0039</v>
      </c>
      <c r="O943" s="1">
        <v>2.4196</v>
      </c>
      <c r="P943" s="1">
        <f t="shared" si="61"/>
        <v>1956.8000000000002</v>
      </c>
      <c r="Q943" s="1">
        <f t="shared" si="62"/>
        <v>966.67642872080501</v>
      </c>
      <c r="R943" s="1">
        <f t="shared" si="63"/>
        <v>2.5228952380952383</v>
      </c>
    </row>
    <row r="944" spans="11:18" x14ac:dyDescent="0.2">
      <c r="K944">
        <v>41879</v>
      </c>
      <c r="L944" s="1">
        <v>1996.74</v>
      </c>
      <c r="M944" s="1">
        <v>10295.56</v>
      </c>
      <c r="N944" s="1">
        <v>13.0487</v>
      </c>
      <c r="O944" s="1">
        <v>2.3391000000000002</v>
      </c>
      <c r="P944" s="1">
        <f t="shared" si="61"/>
        <v>1958.0700047619043</v>
      </c>
      <c r="Q944" s="1">
        <f t="shared" si="62"/>
        <v>947.41569950545386</v>
      </c>
      <c r="R944" s="1">
        <f t="shared" si="63"/>
        <v>2.5166047619047616</v>
      </c>
    </row>
    <row r="945" spans="11:18" x14ac:dyDescent="0.2">
      <c r="K945">
        <v>41880</v>
      </c>
      <c r="L945" s="1">
        <v>2003.37</v>
      </c>
      <c r="M945" s="1">
        <v>10446.719999999999</v>
      </c>
      <c r="N945" s="1">
        <v>12.944900000000001</v>
      </c>
      <c r="O945" s="1">
        <v>2.3212999999999999</v>
      </c>
      <c r="P945" s="1">
        <f t="shared" si="61"/>
        <v>1961.5319095238096</v>
      </c>
      <c r="Q945" s="1">
        <f t="shared" si="62"/>
        <v>927.54131453933303</v>
      </c>
      <c r="R945" s="1">
        <f t="shared" si="63"/>
        <v>2.5079238095238097</v>
      </c>
    </row>
    <row r="946" spans="11:18" x14ac:dyDescent="0.2">
      <c r="K946">
        <v>41883</v>
      </c>
      <c r="M946" s="1">
        <v>10226.459999999999</v>
      </c>
      <c r="N946" s="1">
        <v>12.9221</v>
      </c>
      <c r="O946" s="1">
        <v>2.3132999999999999</v>
      </c>
      <c r="P946" s="1">
        <f t="shared" si="61"/>
        <v>1963.3510049999998</v>
      </c>
      <c r="Q946" s="1">
        <f t="shared" si="62"/>
        <v>907.9945427744799</v>
      </c>
      <c r="R946" s="1">
        <f t="shared" si="63"/>
        <v>2.4970619047619045</v>
      </c>
    </row>
    <row r="947" spans="11:18" x14ac:dyDescent="0.2">
      <c r="K947">
        <v>41884</v>
      </c>
      <c r="L947" s="1">
        <v>2002.28</v>
      </c>
      <c r="M947" s="1">
        <v>10539.44</v>
      </c>
      <c r="N947" s="1">
        <v>13.0489</v>
      </c>
      <c r="O947" s="1">
        <v>2.2804000000000002</v>
      </c>
      <c r="P947" s="1">
        <f t="shared" si="61"/>
        <v>1966.5155049999998</v>
      </c>
      <c r="Q947" s="1">
        <f t="shared" si="62"/>
        <v>889.69153234880002</v>
      </c>
      <c r="R947" s="1">
        <f t="shared" si="63"/>
        <v>2.4842428571428568</v>
      </c>
    </row>
    <row r="948" spans="11:18" x14ac:dyDescent="0.2">
      <c r="K948">
        <v>41885</v>
      </c>
      <c r="L948" s="1">
        <v>2000.72</v>
      </c>
      <c r="M948" s="1">
        <v>11019.43</v>
      </c>
      <c r="N948" s="1">
        <v>12.950200000000001</v>
      </c>
      <c r="O948" s="1">
        <v>2.1972999999999998</v>
      </c>
      <c r="P948" s="1">
        <f t="shared" si="61"/>
        <v>1970.5410049999998</v>
      </c>
      <c r="Q948" s="1">
        <f t="shared" si="62"/>
        <v>878.68723092147786</v>
      </c>
      <c r="R948" s="1">
        <f t="shared" si="63"/>
        <v>2.4645666666666664</v>
      </c>
    </row>
    <row r="949" spans="11:18" x14ac:dyDescent="0.2">
      <c r="K949">
        <v>41886</v>
      </c>
      <c r="L949" s="1">
        <v>1997.65</v>
      </c>
      <c r="M949" s="1">
        <v>11374.38</v>
      </c>
      <c r="N949" s="1">
        <v>12.795500000000001</v>
      </c>
      <c r="O949" s="1">
        <v>2.1358000000000001</v>
      </c>
      <c r="P949" s="1">
        <f t="shared" si="61"/>
        <v>1974.411505</v>
      </c>
      <c r="Q949" s="1">
        <f t="shared" si="62"/>
        <v>873.07305114403584</v>
      </c>
      <c r="R949" s="1">
        <f t="shared" si="63"/>
        <v>2.4430000000000001</v>
      </c>
    </row>
    <row r="950" spans="11:18" x14ac:dyDescent="0.2">
      <c r="K950">
        <v>41887</v>
      </c>
      <c r="L950" s="1">
        <v>2007.71</v>
      </c>
      <c r="M950" s="1">
        <v>11024.28</v>
      </c>
      <c r="N950" s="1">
        <v>13.000400000000001</v>
      </c>
      <c r="O950" s="1">
        <v>2.1558999999999999</v>
      </c>
      <c r="P950" s="1">
        <f t="shared" si="61"/>
        <v>1979.3185100000003</v>
      </c>
      <c r="Q950" s="1">
        <f t="shared" si="62"/>
        <v>862.94383468171236</v>
      </c>
      <c r="R950" s="1">
        <f t="shared" si="63"/>
        <v>2.4222142857142863</v>
      </c>
    </row>
    <row r="951" spans="11:18" x14ac:dyDescent="0.2">
      <c r="K951">
        <v>41890</v>
      </c>
      <c r="L951" s="1">
        <v>2001.54</v>
      </c>
      <c r="M951" s="1">
        <v>10885.63</v>
      </c>
      <c r="N951" s="1">
        <v>13.5251</v>
      </c>
      <c r="O951" s="1">
        <v>2.1936</v>
      </c>
      <c r="P951" s="1">
        <f t="shared" si="61"/>
        <v>1982.81601</v>
      </c>
      <c r="Q951" s="1">
        <f t="shared" si="62"/>
        <v>852.7664109845125</v>
      </c>
      <c r="R951" s="1">
        <f t="shared" si="63"/>
        <v>2.4019190476190482</v>
      </c>
    </row>
    <row r="952" spans="11:18" x14ac:dyDescent="0.2">
      <c r="K952">
        <v>41891</v>
      </c>
      <c r="L952" s="1">
        <v>1988.4399000000001</v>
      </c>
      <c r="M952" s="1">
        <v>10588.61</v>
      </c>
      <c r="N952" s="1">
        <v>13.420400000000001</v>
      </c>
      <c r="O952" s="1">
        <v>2.1909000000000001</v>
      </c>
      <c r="P952" s="1">
        <f t="shared" si="61"/>
        <v>1985.3920050000002</v>
      </c>
      <c r="Q952" s="1">
        <f t="shared" si="62"/>
        <v>842.83664674434306</v>
      </c>
      <c r="R952" s="1">
        <f t="shared" si="63"/>
        <v>2.3817523809523813</v>
      </c>
    </row>
    <row r="953" spans="11:18" x14ac:dyDescent="0.2">
      <c r="K953">
        <v>41892</v>
      </c>
      <c r="L953" s="1">
        <v>1995.6899000000001</v>
      </c>
      <c r="M953" s="1">
        <v>10393.370000000001</v>
      </c>
      <c r="N953" s="1">
        <v>13.388199999999999</v>
      </c>
      <c r="O953" s="1">
        <v>2.2216999999999998</v>
      </c>
      <c r="P953" s="1">
        <f t="shared" si="61"/>
        <v>1988.489</v>
      </c>
      <c r="Q953" s="1">
        <f t="shared" si="62"/>
        <v>834.57028913411193</v>
      </c>
      <c r="R953" s="1">
        <f t="shared" si="63"/>
        <v>2.3649523809523809</v>
      </c>
    </row>
    <row r="954" spans="11:18" x14ac:dyDescent="0.2">
      <c r="K954">
        <v>41893</v>
      </c>
      <c r="L954" s="1">
        <v>1997.45</v>
      </c>
      <c r="M954" s="1">
        <v>10271.57</v>
      </c>
      <c r="N954" s="1">
        <v>13.5025</v>
      </c>
      <c r="O954" s="1">
        <v>2.2164000000000001</v>
      </c>
      <c r="P954" s="1">
        <f t="shared" si="61"/>
        <v>1991.0254999999997</v>
      </c>
      <c r="Q954" s="1">
        <f t="shared" si="62"/>
        <v>828.29178253074542</v>
      </c>
      <c r="R954" s="1">
        <f t="shared" si="63"/>
        <v>2.3484190476190481</v>
      </c>
    </row>
    <row r="955" spans="11:18" x14ac:dyDescent="0.2">
      <c r="K955">
        <v>41894</v>
      </c>
      <c r="L955" s="1">
        <v>1985.54</v>
      </c>
      <c r="M955" s="1">
        <v>10072.01</v>
      </c>
      <c r="N955" s="1">
        <v>13.366199999999999</v>
      </c>
      <c r="O955" s="1">
        <v>2.2711999999999999</v>
      </c>
      <c r="P955" s="1">
        <f t="shared" si="61"/>
        <v>1992.5434949999999</v>
      </c>
      <c r="Q955" s="1">
        <f t="shared" si="62"/>
        <v>822.65706130560886</v>
      </c>
      <c r="R955" s="1">
        <f t="shared" si="63"/>
        <v>2.336214285714286</v>
      </c>
    </row>
    <row r="956" spans="11:18" x14ac:dyDescent="0.2">
      <c r="K956">
        <v>41897</v>
      </c>
      <c r="L956" s="1">
        <v>1984.13</v>
      </c>
      <c r="M956" s="1">
        <v>9919.51</v>
      </c>
      <c r="N956" s="1">
        <v>13.465199999999999</v>
      </c>
      <c r="O956" s="1">
        <v>2.2685</v>
      </c>
      <c r="P956" s="1">
        <f t="shared" si="61"/>
        <v>1993.9969900000001</v>
      </c>
      <c r="Q956" s="1">
        <f t="shared" si="62"/>
        <v>817.51845703316815</v>
      </c>
      <c r="R956" s="1">
        <f t="shared" si="63"/>
        <v>2.3221571428571433</v>
      </c>
    </row>
    <row r="957" spans="11:18" x14ac:dyDescent="0.2">
      <c r="K957">
        <v>41898</v>
      </c>
      <c r="L957" s="1">
        <v>1998.98</v>
      </c>
      <c r="M957" s="1">
        <v>9749.7000000000007</v>
      </c>
      <c r="N957" s="1">
        <v>13.3826</v>
      </c>
      <c r="O957" s="1">
        <v>2.2605</v>
      </c>
      <c r="P957" s="1">
        <f t="shared" si="61"/>
        <v>1995.3589900000002</v>
      </c>
      <c r="Q957" s="1">
        <f t="shared" si="62"/>
        <v>812.45611690328076</v>
      </c>
      <c r="R957" s="1">
        <f t="shared" si="63"/>
        <v>2.3106476190476188</v>
      </c>
    </row>
    <row r="958" spans="11:18" x14ac:dyDescent="0.2">
      <c r="K958">
        <v>41899</v>
      </c>
      <c r="L958" s="1">
        <v>2001.5699</v>
      </c>
      <c r="M958" s="1">
        <v>9676.74</v>
      </c>
      <c r="N958" s="1">
        <v>13.7578</v>
      </c>
      <c r="O958" s="1">
        <v>2.2959999999999998</v>
      </c>
      <c r="P958" s="1">
        <f t="shared" si="61"/>
        <v>1996.3574850000005</v>
      </c>
      <c r="Q958" s="1">
        <f t="shared" si="62"/>
        <v>805.60722448639376</v>
      </c>
      <c r="R958" s="1">
        <f t="shared" si="63"/>
        <v>2.2996190476190477</v>
      </c>
    </row>
    <row r="959" spans="11:18" x14ac:dyDescent="0.2">
      <c r="K959">
        <v>41900</v>
      </c>
      <c r="L959" s="1">
        <v>2011.36</v>
      </c>
      <c r="M959" s="1">
        <v>9795.0400000000009</v>
      </c>
      <c r="N959" s="1">
        <v>13.855499999999999</v>
      </c>
      <c r="O959" s="1">
        <v>2.3174000000000001</v>
      </c>
      <c r="P959" s="1">
        <f t="shared" si="61"/>
        <v>1997.5999850000007</v>
      </c>
      <c r="Q959" s="1">
        <f t="shared" si="62"/>
        <v>797.89676605527939</v>
      </c>
      <c r="R959" s="1">
        <f t="shared" si="63"/>
        <v>2.2920142857142856</v>
      </c>
    </row>
    <row r="960" spans="11:18" x14ac:dyDescent="0.2">
      <c r="K960">
        <v>41901</v>
      </c>
      <c r="L960" s="1">
        <v>2010.4</v>
      </c>
      <c r="M960" s="1">
        <v>9584.31</v>
      </c>
      <c r="N960" s="1">
        <v>14.0199</v>
      </c>
      <c r="O960" s="1">
        <v>2.3058000000000001</v>
      </c>
      <c r="P960" s="1">
        <f t="shared" si="61"/>
        <v>1998.5014850000007</v>
      </c>
      <c r="Q960" s="1">
        <f t="shared" si="62"/>
        <v>787.46416178564129</v>
      </c>
      <c r="R960" s="1">
        <f t="shared" si="63"/>
        <v>2.2833000000000001</v>
      </c>
    </row>
    <row r="961" spans="11:18" x14ac:dyDescent="0.2">
      <c r="K961">
        <v>41904</v>
      </c>
      <c r="L961" s="1">
        <v>1994.29</v>
      </c>
      <c r="M961" s="1">
        <v>9672.41</v>
      </c>
      <c r="N961" s="1">
        <v>14.585000000000001</v>
      </c>
      <c r="O961" s="1">
        <v>2.3353000000000002</v>
      </c>
      <c r="P961" s="1">
        <f t="shared" si="61"/>
        <v>1998.7959850000002</v>
      </c>
      <c r="Q961" s="1">
        <f t="shared" si="62"/>
        <v>776.80868764564696</v>
      </c>
      <c r="R961" s="1">
        <f t="shared" si="63"/>
        <v>2.2809047619047611</v>
      </c>
    </row>
    <row r="962" spans="11:18" x14ac:dyDescent="0.2">
      <c r="K962">
        <v>41905</v>
      </c>
      <c r="L962" s="1">
        <v>1982.77</v>
      </c>
      <c r="M962" s="1">
        <v>9976.67</v>
      </c>
      <c r="N962" s="1">
        <v>14.5852</v>
      </c>
      <c r="O962" s="1">
        <v>2.3424999999999998</v>
      </c>
      <c r="P962" s="1">
        <f t="shared" si="61"/>
        <v>1998.0384850000003</v>
      </c>
      <c r="Q962" s="1">
        <f t="shared" si="62"/>
        <v>769.05148203709905</v>
      </c>
      <c r="R962" s="1">
        <f t="shared" si="63"/>
        <v>2.2769761904761898</v>
      </c>
    </row>
    <row r="963" spans="11:18" x14ac:dyDescent="0.2">
      <c r="K963">
        <v>41906</v>
      </c>
      <c r="L963" s="1">
        <v>1998.3</v>
      </c>
      <c r="M963" s="1">
        <v>9937.1299999999992</v>
      </c>
      <c r="N963" s="1">
        <v>14.589700000000001</v>
      </c>
      <c r="O963" s="1">
        <v>2.3334999999999999</v>
      </c>
      <c r="P963" s="1">
        <f t="shared" si="61"/>
        <v>1997.9524850000003</v>
      </c>
      <c r="Q963" s="1">
        <f t="shared" si="62"/>
        <v>762.84235756798591</v>
      </c>
      <c r="R963" s="1">
        <f t="shared" si="63"/>
        <v>2.2721904761904761</v>
      </c>
    </row>
    <row r="964" spans="11:18" x14ac:dyDescent="0.2">
      <c r="K964">
        <v>41907</v>
      </c>
      <c r="L964" s="1">
        <v>1965.99</v>
      </c>
      <c r="M964" s="1">
        <v>10124.58</v>
      </c>
      <c r="N964" s="1">
        <v>14.9092</v>
      </c>
      <c r="O964" s="1">
        <v>2.3424</v>
      </c>
      <c r="P964" s="1">
        <f t="shared" si="61"/>
        <v>1996.245985</v>
      </c>
      <c r="Q964" s="1">
        <f t="shared" si="62"/>
        <v>756.23072357287799</v>
      </c>
      <c r="R964" s="1">
        <f t="shared" si="63"/>
        <v>2.2685142857142857</v>
      </c>
    </row>
    <row r="965" spans="11:18" x14ac:dyDescent="0.2">
      <c r="K965">
        <v>41908</v>
      </c>
      <c r="L965" s="1">
        <v>1982.85</v>
      </c>
      <c r="M965" s="1">
        <v>10122.92</v>
      </c>
      <c r="N965" s="1">
        <v>14.8674</v>
      </c>
      <c r="O965" s="1">
        <v>2.3856000000000002</v>
      </c>
      <c r="P965" s="1">
        <f t="shared" si="61"/>
        <v>1995.551485</v>
      </c>
      <c r="Q965" s="1">
        <f t="shared" si="62"/>
        <v>750.83478602170442</v>
      </c>
      <c r="R965" s="1">
        <f t="shared" si="63"/>
        <v>2.2707285714285712</v>
      </c>
    </row>
    <row r="966" spans="11:18" x14ac:dyDescent="0.2">
      <c r="K966">
        <v>41911</v>
      </c>
      <c r="L966" s="1">
        <v>1977.8</v>
      </c>
      <c r="M966" s="1">
        <v>9808.6</v>
      </c>
      <c r="N966" s="1">
        <v>15.1496</v>
      </c>
      <c r="O966" s="1">
        <v>2.2976000000000001</v>
      </c>
      <c r="P966" s="1">
        <f t="shared" si="61"/>
        <v>1994.2729850000001</v>
      </c>
      <c r="Q966" s="1">
        <f t="shared" si="62"/>
        <v>742.90122752144168</v>
      </c>
      <c r="R966" s="1">
        <f t="shared" si="63"/>
        <v>2.2695999999999996</v>
      </c>
    </row>
    <row r="967" spans="11:18" x14ac:dyDescent="0.2">
      <c r="K967">
        <v>41912</v>
      </c>
      <c r="L967" s="1">
        <v>1972.29</v>
      </c>
      <c r="M967" s="1">
        <v>9366.56</v>
      </c>
      <c r="N967" s="1">
        <v>14.9095</v>
      </c>
      <c r="O967" s="1">
        <v>2.3603999999999998</v>
      </c>
      <c r="P967" s="1">
        <f t="shared" si="61"/>
        <v>1993.2261761904763</v>
      </c>
      <c r="Q967" s="1">
        <f t="shared" si="62"/>
        <v>734.87460233480147</v>
      </c>
      <c r="R967" s="1">
        <f t="shared" si="63"/>
        <v>2.2718428571428566</v>
      </c>
    </row>
    <row r="968" spans="11:18" x14ac:dyDescent="0.2">
      <c r="K968">
        <v>41913</v>
      </c>
      <c r="L968" s="1">
        <v>1946.16</v>
      </c>
      <c r="M968" s="1">
        <v>9378.26</v>
      </c>
      <c r="N968" s="1">
        <v>14.5114</v>
      </c>
      <c r="O968" s="1">
        <v>2.3712</v>
      </c>
      <c r="P968" s="1">
        <f t="shared" si="61"/>
        <v>1990.5537952380955</v>
      </c>
      <c r="Q968" s="1">
        <f t="shared" si="62"/>
        <v>727.23133694427884</v>
      </c>
      <c r="R968" s="1">
        <f t="shared" si="63"/>
        <v>2.2761666666666662</v>
      </c>
    </row>
    <row r="969" spans="11:18" x14ac:dyDescent="0.2">
      <c r="K969">
        <v>41914</v>
      </c>
      <c r="L969" s="1">
        <v>1946.17</v>
      </c>
      <c r="M969" s="1">
        <v>9666.25</v>
      </c>
      <c r="N969" s="1">
        <v>14.122999999999999</v>
      </c>
      <c r="O969" s="1">
        <v>2.3399000000000001</v>
      </c>
      <c r="P969" s="1">
        <f t="shared" si="61"/>
        <v>1987.9561761904765</v>
      </c>
      <c r="Q969" s="1">
        <f t="shared" si="62"/>
        <v>719.72024719680337</v>
      </c>
      <c r="R969" s="1">
        <f t="shared" si="63"/>
        <v>2.2829571428571436</v>
      </c>
    </row>
    <row r="970" spans="11:18" x14ac:dyDescent="0.2">
      <c r="K970">
        <v>41915</v>
      </c>
      <c r="L970" s="1">
        <v>1967.9</v>
      </c>
      <c r="M970" s="1">
        <v>9558.7800000000007</v>
      </c>
      <c r="N970" s="1">
        <v>14.907400000000001</v>
      </c>
      <c r="O970" s="1">
        <v>2.3203999999999998</v>
      </c>
      <c r="P970" s="1">
        <f t="shared" si="61"/>
        <v>1986.53950952381</v>
      </c>
      <c r="Q970" s="1">
        <f t="shared" si="62"/>
        <v>708.44459423462558</v>
      </c>
      <c r="R970" s="1">
        <f t="shared" si="63"/>
        <v>2.2917476190476194</v>
      </c>
    </row>
    <row r="971" spans="11:18" x14ac:dyDescent="0.2">
      <c r="K971">
        <v>41918</v>
      </c>
      <c r="L971" s="1">
        <v>1964.8199</v>
      </c>
      <c r="M971" s="1">
        <v>9580.5499999999993</v>
      </c>
      <c r="N971" s="1">
        <v>14.1379</v>
      </c>
      <c r="O971" s="1">
        <v>2.3399000000000001</v>
      </c>
      <c r="P971" s="1">
        <f t="shared" si="61"/>
        <v>1984.4971238095241</v>
      </c>
      <c r="Q971" s="1">
        <f t="shared" si="62"/>
        <v>700.86917810456475</v>
      </c>
      <c r="R971" s="1">
        <f t="shared" si="63"/>
        <v>2.3005095238095241</v>
      </c>
    </row>
    <row r="972" spans="11:18" x14ac:dyDescent="0.2">
      <c r="K972">
        <v>41919</v>
      </c>
      <c r="L972" s="1">
        <v>1935.1</v>
      </c>
      <c r="M972" s="1">
        <v>8888.49</v>
      </c>
      <c r="N972" s="1">
        <v>14.306699999999999</v>
      </c>
      <c r="O972" s="1">
        <v>2.3151000000000002</v>
      </c>
      <c r="P972" s="1">
        <f t="shared" si="61"/>
        <v>1981.3333142857143</v>
      </c>
      <c r="Q972" s="1">
        <f t="shared" si="62"/>
        <v>692.32166421542547</v>
      </c>
      <c r="R972" s="1">
        <f t="shared" si="63"/>
        <v>2.3062952380952386</v>
      </c>
    </row>
    <row r="973" spans="11:18" x14ac:dyDescent="0.2">
      <c r="K973">
        <v>41920</v>
      </c>
      <c r="L973" s="1">
        <v>1968.89</v>
      </c>
      <c r="M973" s="1">
        <v>8279.0400000000009</v>
      </c>
      <c r="N973" s="1">
        <v>13.9109</v>
      </c>
      <c r="O973" s="1">
        <v>2.3593999999999999</v>
      </c>
      <c r="P973" s="1">
        <f t="shared" si="61"/>
        <v>1980.4023666666669</v>
      </c>
      <c r="Q973" s="1">
        <f t="shared" si="62"/>
        <v>683.43876621730556</v>
      </c>
      <c r="R973" s="1">
        <f t="shared" si="63"/>
        <v>2.3143190476190481</v>
      </c>
    </row>
    <row r="974" spans="11:18" x14ac:dyDescent="0.2">
      <c r="K974">
        <v>41921</v>
      </c>
      <c r="L974" s="1">
        <v>1928.21</v>
      </c>
      <c r="M974" s="1">
        <v>8650.73</v>
      </c>
      <c r="N974" s="1">
        <v>13.548400000000001</v>
      </c>
      <c r="O974" s="1">
        <v>2.3372999999999999</v>
      </c>
      <c r="P974" s="1">
        <f t="shared" si="61"/>
        <v>1977.1890380952379</v>
      </c>
      <c r="Q974" s="1">
        <f t="shared" si="62"/>
        <v>677.23171945534557</v>
      </c>
      <c r="R974" s="1">
        <f t="shared" si="63"/>
        <v>2.3198238095238097</v>
      </c>
    </row>
    <row r="975" spans="11:18" x14ac:dyDescent="0.2">
      <c r="K975">
        <v>41922</v>
      </c>
      <c r="L975" s="1">
        <v>1906.13</v>
      </c>
      <c r="M975" s="1">
        <v>8266.8799999999992</v>
      </c>
      <c r="N975" s="1">
        <v>13.469200000000001</v>
      </c>
      <c r="O975" s="1">
        <v>2.3098999999999998</v>
      </c>
      <c r="P975" s="1">
        <f t="shared" si="61"/>
        <v>1972.8404666666665</v>
      </c>
      <c r="Q975" s="1">
        <f t="shared" si="62"/>
        <v>670.5882234646532</v>
      </c>
      <c r="R975" s="1">
        <f t="shared" si="63"/>
        <v>2.3242761904761902</v>
      </c>
    </row>
    <row r="976" spans="11:18" x14ac:dyDescent="0.2">
      <c r="K976">
        <v>41925</v>
      </c>
      <c r="L976" s="1">
        <v>1874.74</v>
      </c>
      <c r="M976" s="1">
        <v>7581.72</v>
      </c>
      <c r="N976" s="1">
        <v>13.732699999999999</v>
      </c>
      <c r="O976" s="1">
        <v>2.3064</v>
      </c>
      <c r="P976" s="1">
        <f t="shared" si="61"/>
        <v>1967.564276190476</v>
      </c>
      <c r="Q976" s="1">
        <f t="shared" si="62"/>
        <v>661.4290706946407</v>
      </c>
      <c r="R976" s="1">
        <f t="shared" si="63"/>
        <v>2.3259523809523808</v>
      </c>
    </row>
    <row r="977" spans="11:18" x14ac:dyDescent="0.2">
      <c r="K977">
        <v>41926</v>
      </c>
      <c r="L977" s="1">
        <v>1877.7</v>
      </c>
      <c r="M977" s="1">
        <v>7670.29</v>
      </c>
      <c r="N977" s="1">
        <v>13.2919</v>
      </c>
      <c r="O977" s="1">
        <v>2.2570000000000001</v>
      </c>
      <c r="P977" s="1">
        <f t="shared" si="61"/>
        <v>1962.4961809523807</v>
      </c>
      <c r="Q977" s="1">
        <f t="shared" si="62"/>
        <v>654.27922005929315</v>
      </c>
      <c r="R977" s="1">
        <f t="shared" si="63"/>
        <v>2.3254047619047618</v>
      </c>
    </row>
    <row r="978" spans="11:18" x14ac:dyDescent="0.2">
      <c r="K978">
        <v>41927</v>
      </c>
      <c r="L978" s="1">
        <v>1862.49</v>
      </c>
      <c r="M978" s="1">
        <v>7975.57</v>
      </c>
      <c r="N978" s="1">
        <v>13.3162</v>
      </c>
      <c r="O978" s="1">
        <v>2.2446999999999999</v>
      </c>
      <c r="P978" s="1">
        <f t="shared" si="61"/>
        <v>1955.9966571428567</v>
      </c>
      <c r="Q978" s="1">
        <f t="shared" si="62"/>
        <v>648.48097639910952</v>
      </c>
      <c r="R978" s="1">
        <f t="shared" si="63"/>
        <v>2.3246523809523811</v>
      </c>
    </row>
    <row r="979" spans="11:18" x14ac:dyDescent="0.2">
      <c r="K979">
        <v>41928</v>
      </c>
      <c r="L979" s="1">
        <v>1862.76</v>
      </c>
      <c r="M979" s="1">
        <v>7888.85</v>
      </c>
      <c r="N979" s="1">
        <v>13.7111</v>
      </c>
      <c r="O979" s="1">
        <v>2.1640000000000001</v>
      </c>
      <c r="P979" s="1">
        <f t="shared" si="61"/>
        <v>1949.3866619047615</v>
      </c>
      <c r="Q979" s="1">
        <f t="shared" si="62"/>
        <v>642.59162210685122</v>
      </c>
      <c r="R979" s="1">
        <f t="shared" si="63"/>
        <v>2.3183666666666665</v>
      </c>
    </row>
    <row r="980" spans="11:18" x14ac:dyDescent="0.2">
      <c r="K980">
        <v>41929</v>
      </c>
      <c r="L980" s="1">
        <v>1886.76</v>
      </c>
      <c r="M980" s="1">
        <v>8022.15</v>
      </c>
      <c r="N980" s="1">
        <v>13.9968</v>
      </c>
      <c r="O980" s="1">
        <v>2.2349999999999999</v>
      </c>
      <c r="P980" s="1">
        <f t="shared" si="61"/>
        <v>1943.4533285714283</v>
      </c>
      <c r="Q980" s="1">
        <f t="shared" si="62"/>
        <v>636.34976460174209</v>
      </c>
      <c r="R980" s="1">
        <f t="shared" si="63"/>
        <v>2.3144428571428572</v>
      </c>
    </row>
    <row r="981" spans="11:18" x14ac:dyDescent="0.2">
      <c r="K981">
        <v>41932</v>
      </c>
      <c r="L981" s="1">
        <v>1904.01</v>
      </c>
      <c r="M981" s="1">
        <v>8154.01</v>
      </c>
      <c r="N981" s="1">
        <v>14.1517</v>
      </c>
      <c r="O981" s="1">
        <v>2.2923</v>
      </c>
      <c r="P981" s="1">
        <f t="shared" ref="P981:P1044" si="64">+AVERAGE(L961:L981)</f>
        <v>1938.387138095238</v>
      </c>
      <c r="Q981" s="1">
        <f t="shared" si="62"/>
        <v>631.28074670191154</v>
      </c>
      <c r="R981" s="1">
        <f t="shared" si="63"/>
        <v>2.3137999999999996</v>
      </c>
    </row>
    <row r="982" spans="11:18" x14ac:dyDescent="0.2">
      <c r="K982">
        <v>41933</v>
      </c>
      <c r="L982" s="1">
        <v>1941.28</v>
      </c>
      <c r="M982" s="1">
        <v>8373.74</v>
      </c>
      <c r="N982" s="1">
        <v>13.6944</v>
      </c>
      <c r="O982" s="1">
        <v>2.2799</v>
      </c>
      <c r="P982" s="1">
        <f t="shared" si="64"/>
        <v>1935.8628523809525</v>
      </c>
      <c r="Q982" s="1">
        <f t="shared" ref="Q982:Q1045" si="65">+AVERAGE(M962:M982)/AVERAGE(N962:N982)</f>
        <v>628.80794223899443</v>
      </c>
      <c r="R982" s="1">
        <f t="shared" ref="R982:R1045" si="66">AVERAGE(O962:O982)</f>
        <v>2.3111619047619043</v>
      </c>
    </row>
    <row r="983" spans="11:18" x14ac:dyDescent="0.2">
      <c r="K983">
        <v>41934</v>
      </c>
      <c r="L983" s="1">
        <v>1927.11</v>
      </c>
      <c r="M983" s="1">
        <v>8443.31</v>
      </c>
      <c r="N983" s="1">
        <v>13.492900000000001</v>
      </c>
      <c r="O983" s="1">
        <v>2.2341000000000002</v>
      </c>
      <c r="P983" s="1">
        <f t="shared" si="64"/>
        <v>1933.2123761904763</v>
      </c>
      <c r="Q983" s="1">
        <f t="shared" si="65"/>
        <v>625.95511714432064</v>
      </c>
      <c r="R983" s="1">
        <f t="shared" si="66"/>
        <v>2.3059999999999996</v>
      </c>
    </row>
    <row r="984" spans="11:18" x14ac:dyDescent="0.2">
      <c r="K984">
        <v>41935</v>
      </c>
      <c r="L984" s="1">
        <v>1950.8199</v>
      </c>
      <c r="M984" s="1">
        <v>8579.02</v>
      </c>
      <c r="N984" s="1">
        <v>12.92</v>
      </c>
      <c r="O984" s="1">
        <v>2.3065000000000002</v>
      </c>
      <c r="P984" s="1">
        <f t="shared" si="64"/>
        <v>1930.9514190476195</v>
      </c>
      <c r="Q984" s="1">
        <f t="shared" si="65"/>
        <v>624.8944700081305</v>
      </c>
      <c r="R984" s="1">
        <f t="shared" si="66"/>
        <v>2.3047142857142853</v>
      </c>
    </row>
    <row r="985" spans="11:18" x14ac:dyDescent="0.2">
      <c r="K985">
        <v>41936</v>
      </c>
      <c r="L985" s="1">
        <v>1964.58</v>
      </c>
      <c r="M985" s="1">
        <v>8666.4500000000007</v>
      </c>
      <c r="N985" s="1">
        <v>13.317299999999999</v>
      </c>
      <c r="O985" s="1">
        <v>2.2570000000000001</v>
      </c>
      <c r="P985" s="1">
        <f t="shared" si="64"/>
        <v>1930.8842761904764</v>
      </c>
      <c r="Q985" s="1">
        <f t="shared" si="65"/>
        <v>623.31554821948964</v>
      </c>
      <c r="R985" s="1">
        <f t="shared" si="66"/>
        <v>2.3006476190476186</v>
      </c>
    </row>
    <row r="986" spans="11:18" x14ac:dyDescent="0.2">
      <c r="K986">
        <v>41939</v>
      </c>
      <c r="L986" s="1">
        <v>1961.63</v>
      </c>
      <c r="M986" s="1">
        <v>8123.7</v>
      </c>
      <c r="N986" s="1">
        <v>13.2514</v>
      </c>
      <c r="O986" s="1">
        <v>2.2128999999999999</v>
      </c>
      <c r="P986" s="1">
        <f t="shared" si="64"/>
        <v>1929.8737999999998</v>
      </c>
      <c r="Q986" s="1">
        <f t="shared" si="65"/>
        <v>619.91674501731029</v>
      </c>
      <c r="R986" s="1">
        <f t="shared" si="66"/>
        <v>2.2924238095238088</v>
      </c>
    </row>
    <row r="987" spans="11:18" x14ac:dyDescent="0.2">
      <c r="K987">
        <v>41940</v>
      </c>
      <c r="L987" s="1">
        <v>1985.05</v>
      </c>
      <c r="M987" s="1">
        <v>8057.87</v>
      </c>
      <c r="N987" s="1">
        <v>13.2476</v>
      </c>
      <c r="O987" s="1">
        <v>2.1638000000000002</v>
      </c>
      <c r="P987" s="1">
        <f t="shared" si="64"/>
        <v>1930.2190380952384</v>
      </c>
      <c r="Q987" s="1">
        <f t="shared" si="65"/>
        <v>617.94519300675574</v>
      </c>
      <c r="R987" s="1">
        <f t="shared" si="66"/>
        <v>2.2860523809523805</v>
      </c>
    </row>
    <row r="988" spans="11:18" x14ac:dyDescent="0.2">
      <c r="K988">
        <v>41941</v>
      </c>
      <c r="L988" s="1">
        <v>1982.3</v>
      </c>
      <c r="M988" s="1">
        <v>8246.15</v>
      </c>
      <c r="N988" s="1">
        <v>13.213699999999999</v>
      </c>
      <c r="O988" s="1">
        <v>2.1619999999999999</v>
      </c>
      <c r="P988" s="1">
        <f t="shared" si="64"/>
        <v>1930.6957047619046</v>
      </c>
      <c r="Q988" s="1">
        <f t="shared" si="65"/>
        <v>617.69368255481481</v>
      </c>
      <c r="R988" s="1">
        <f t="shared" si="66"/>
        <v>2.2766047619047614</v>
      </c>
    </row>
    <row r="989" spans="11:18" x14ac:dyDescent="0.2">
      <c r="K989">
        <v>41942</v>
      </c>
      <c r="L989" s="1">
        <v>1994.65</v>
      </c>
      <c r="M989" s="1">
        <v>8395.0499999999993</v>
      </c>
      <c r="N989" s="1">
        <v>13.1418</v>
      </c>
      <c r="O989" s="1">
        <v>2.0817000000000001</v>
      </c>
      <c r="P989" s="1">
        <f t="shared" si="64"/>
        <v>1933.0047523809521</v>
      </c>
      <c r="Q989" s="1">
        <f t="shared" si="65"/>
        <v>617.21538048612149</v>
      </c>
      <c r="R989" s="1">
        <f t="shared" si="66"/>
        <v>2.2628190476190477</v>
      </c>
    </row>
    <row r="990" spans="11:18" x14ac:dyDescent="0.2">
      <c r="K990">
        <v>41943</v>
      </c>
      <c r="L990" s="1">
        <v>2018.05</v>
      </c>
      <c r="M990" s="1">
        <v>8459.65</v>
      </c>
      <c r="N990" s="1">
        <v>13.3407</v>
      </c>
      <c r="O990" s="1">
        <v>2.1181999999999999</v>
      </c>
      <c r="P990" s="1">
        <f t="shared" si="64"/>
        <v>1936.4276095238097</v>
      </c>
      <c r="Q990" s="1">
        <f t="shared" si="65"/>
        <v>614.68566836781588</v>
      </c>
      <c r="R990" s="1">
        <f t="shared" si="66"/>
        <v>2.2522619047619052</v>
      </c>
    </row>
    <row r="991" spans="11:18" x14ac:dyDescent="0.2">
      <c r="K991">
        <v>41946</v>
      </c>
      <c r="L991" s="1">
        <v>2017.8100999999999</v>
      </c>
      <c r="M991" s="1">
        <v>8201.68</v>
      </c>
      <c r="N991" s="1">
        <v>13.553699999999999</v>
      </c>
      <c r="O991" s="1">
        <v>2.0590999999999999</v>
      </c>
      <c r="P991" s="1">
        <f t="shared" si="64"/>
        <v>1938.8042809523811</v>
      </c>
      <c r="Q991" s="1">
        <f t="shared" si="65"/>
        <v>612.84192634162957</v>
      </c>
      <c r="R991" s="1">
        <f t="shared" si="66"/>
        <v>2.239819047619048</v>
      </c>
    </row>
    <row r="992" spans="11:18" x14ac:dyDescent="0.2">
      <c r="K992">
        <v>41947</v>
      </c>
      <c r="L992" s="1">
        <v>2012.1</v>
      </c>
      <c r="M992" s="1">
        <v>8226.5400000000009</v>
      </c>
      <c r="N992" s="1">
        <v>13.474</v>
      </c>
      <c r="O992" s="1">
        <v>2.1356000000000002</v>
      </c>
      <c r="P992" s="1">
        <f t="shared" si="64"/>
        <v>1941.0557142857142</v>
      </c>
      <c r="Q992" s="1">
        <f t="shared" si="65"/>
        <v>609.50788695279664</v>
      </c>
      <c r="R992" s="1">
        <f t="shared" si="66"/>
        <v>2.2300904761904765</v>
      </c>
    </row>
    <row r="993" spans="11:18" x14ac:dyDescent="0.2">
      <c r="K993">
        <v>41948</v>
      </c>
      <c r="L993" s="1">
        <v>2023.5699</v>
      </c>
      <c r="M993" s="1">
        <v>8425.19</v>
      </c>
      <c r="N993" s="1">
        <v>13.104699999999999</v>
      </c>
      <c r="O993" s="1">
        <v>2.2075</v>
      </c>
      <c r="P993" s="1">
        <f t="shared" si="64"/>
        <v>1945.2685666666669</v>
      </c>
      <c r="Q993" s="1">
        <f t="shared" si="65"/>
        <v>610.45997770794884</v>
      </c>
      <c r="R993" s="1">
        <f t="shared" si="66"/>
        <v>2.224966666666667</v>
      </c>
    </row>
    <row r="994" spans="11:18" x14ac:dyDescent="0.2">
      <c r="K994">
        <v>41949</v>
      </c>
      <c r="L994" s="1">
        <v>2031.21</v>
      </c>
      <c r="M994" s="1">
        <v>8473.2099999999991</v>
      </c>
      <c r="N994" s="1">
        <v>13.0153</v>
      </c>
      <c r="O994" s="1">
        <v>2.1617999999999999</v>
      </c>
      <c r="P994" s="1">
        <f t="shared" si="64"/>
        <v>1948.2361857142857</v>
      </c>
      <c r="Q994" s="1">
        <f t="shared" si="65"/>
        <v>613.08741052288156</v>
      </c>
      <c r="R994" s="1">
        <f t="shared" si="66"/>
        <v>2.2155571428571434</v>
      </c>
    </row>
    <row r="995" spans="11:18" x14ac:dyDescent="0.2">
      <c r="K995">
        <v>41950</v>
      </c>
      <c r="L995" s="1">
        <v>2031.92</v>
      </c>
      <c r="M995" s="1">
        <v>8658.9599999999991</v>
      </c>
      <c r="N995" s="1">
        <v>12.828099999999999</v>
      </c>
      <c r="O995" s="1">
        <v>2.1583000000000001</v>
      </c>
      <c r="P995" s="1">
        <f t="shared" si="64"/>
        <v>1953.1747571428573</v>
      </c>
      <c r="Q995" s="1">
        <f t="shared" si="65"/>
        <v>614.68674404085539</v>
      </c>
      <c r="R995" s="1">
        <f t="shared" si="66"/>
        <v>2.2070333333333338</v>
      </c>
    </row>
    <row r="996" spans="11:18" x14ac:dyDescent="0.2">
      <c r="K996">
        <v>41953</v>
      </c>
      <c r="L996" s="1">
        <v>2038.26</v>
      </c>
      <c r="M996" s="1">
        <v>8624.2800000000007</v>
      </c>
      <c r="N996" s="1">
        <v>12.7431</v>
      </c>
      <c r="O996" s="1">
        <v>2.2614000000000001</v>
      </c>
      <c r="P996" s="1">
        <f t="shared" si="64"/>
        <v>1959.4666619047621</v>
      </c>
      <c r="Q996" s="1">
        <f t="shared" si="65"/>
        <v>617.55167105048815</v>
      </c>
      <c r="R996" s="1">
        <f t="shared" si="66"/>
        <v>2.2047238095238093</v>
      </c>
    </row>
    <row r="997" spans="11:18" x14ac:dyDescent="0.2">
      <c r="K997">
        <v>41954</v>
      </c>
      <c r="L997" s="1">
        <v>2039.6801</v>
      </c>
      <c r="M997" s="1">
        <v>8583.24</v>
      </c>
      <c r="N997" s="1">
        <v>12.602399999999999</v>
      </c>
      <c r="O997" s="1">
        <v>2.2631999999999999</v>
      </c>
      <c r="P997" s="1">
        <f t="shared" si="64"/>
        <v>1967.3209523809523</v>
      </c>
      <c r="Q997" s="1">
        <f t="shared" si="65"/>
        <v>623.63429498283517</v>
      </c>
      <c r="R997" s="1">
        <f t="shared" si="66"/>
        <v>2.2026666666666666</v>
      </c>
    </row>
    <row r="998" spans="11:18" x14ac:dyDescent="0.2">
      <c r="K998">
        <v>41955</v>
      </c>
      <c r="L998" s="1">
        <v>2038.25</v>
      </c>
      <c r="M998" s="1">
        <v>8673.82</v>
      </c>
      <c r="N998" s="1">
        <v>12.4092</v>
      </c>
      <c r="O998" s="1">
        <v>2.2498999999999998</v>
      </c>
      <c r="P998" s="1">
        <f t="shared" si="64"/>
        <v>1974.9661904761901</v>
      </c>
      <c r="Q998" s="1">
        <f t="shared" si="65"/>
        <v>629.21370744070293</v>
      </c>
      <c r="R998" s="1">
        <f t="shared" si="66"/>
        <v>2.2023285714285712</v>
      </c>
    </row>
    <row r="999" spans="11:18" x14ac:dyDescent="0.2">
      <c r="K999">
        <v>41956</v>
      </c>
      <c r="L999" s="1">
        <v>2039.33</v>
      </c>
      <c r="M999" s="1">
        <v>8774.66</v>
      </c>
      <c r="N999" s="1">
        <v>12.247400000000001</v>
      </c>
      <c r="O999" s="1">
        <v>2.2021000000000002</v>
      </c>
      <c r="P999" s="1">
        <f t="shared" si="64"/>
        <v>1983.3871428571426</v>
      </c>
      <c r="Q999" s="1">
        <f t="shared" si="65"/>
        <v>634.51756360348043</v>
      </c>
      <c r="R999" s="1">
        <f t="shared" si="66"/>
        <v>2.2002999999999995</v>
      </c>
    </row>
    <row r="1000" spans="11:18" x14ac:dyDescent="0.2">
      <c r="K1000">
        <v>41957</v>
      </c>
      <c r="L1000" s="1">
        <v>2039.8199</v>
      </c>
      <c r="M1000" s="1">
        <v>8737.59</v>
      </c>
      <c r="N1000" s="1">
        <v>12.1538</v>
      </c>
      <c r="O1000" s="1">
        <v>2.1871</v>
      </c>
      <c r="P1000" s="1">
        <f t="shared" si="64"/>
        <v>1991.8185666666666</v>
      </c>
      <c r="Q1000" s="1">
        <f t="shared" si="65"/>
        <v>641.17531714389258</v>
      </c>
      <c r="R1000" s="1">
        <f t="shared" si="66"/>
        <v>2.2013999999999996</v>
      </c>
    </row>
    <row r="1001" spans="11:18" x14ac:dyDescent="0.2">
      <c r="K1001">
        <v>41960</v>
      </c>
      <c r="L1001" s="1">
        <v>2041.3199</v>
      </c>
      <c r="M1001" s="1">
        <v>8808.77</v>
      </c>
      <c r="N1001" s="1">
        <v>12.1389</v>
      </c>
      <c r="O1001" s="1">
        <v>2.1711999999999998</v>
      </c>
      <c r="P1001" s="1">
        <f t="shared" si="64"/>
        <v>1999.1785619047619</v>
      </c>
      <c r="Q1001" s="1">
        <f t="shared" si="65"/>
        <v>648.39267397235676</v>
      </c>
      <c r="R1001" s="1">
        <f t="shared" si="66"/>
        <v>2.1983619047619047</v>
      </c>
    </row>
    <row r="1002" spans="11:18" x14ac:dyDescent="0.2">
      <c r="K1002">
        <v>41961</v>
      </c>
      <c r="L1002" s="1">
        <v>2051.8000000000002</v>
      </c>
      <c r="M1002" s="1">
        <v>9014.51</v>
      </c>
      <c r="N1002" s="1">
        <v>12.158099999999999</v>
      </c>
      <c r="O1002" s="1">
        <v>2.1105</v>
      </c>
      <c r="P1002" s="1">
        <f t="shared" si="64"/>
        <v>2006.2161809523811</v>
      </c>
      <c r="Q1002" s="1">
        <f t="shared" si="65"/>
        <v>656.30720257601126</v>
      </c>
      <c r="R1002" s="1">
        <f t="shared" si="66"/>
        <v>2.1897047619047618</v>
      </c>
    </row>
    <row r="1003" spans="11:18" x14ac:dyDescent="0.2">
      <c r="K1003">
        <v>41962</v>
      </c>
      <c r="L1003" s="1">
        <v>2048.7199999999998</v>
      </c>
      <c r="M1003" s="1">
        <v>8772.52</v>
      </c>
      <c r="N1003" s="1">
        <v>11.760899999999999</v>
      </c>
      <c r="O1003" s="1">
        <v>2.032</v>
      </c>
      <c r="P1003" s="1">
        <f t="shared" si="64"/>
        <v>2011.3323714285714</v>
      </c>
      <c r="Q1003" s="1">
        <f t="shared" si="65"/>
        <v>662.48142457842016</v>
      </c>
      <c r="R1003" s="1">
        <f t="shared" si="66"/>
        <v>2.1779000000000002</v>
      </c>
    </row>
    <row r="1004" spans="11:18" x14ac:dyDescent="0.2">
      <c r="K1004">
        <v>41963</v>
      </c>
      <c r="L1004" s="1">
        <v>2052.75</v>
      </c>
      <c r="M1004" s="1">
        <v>8485.2800000000007</v>
      </c>
      <c r="N1004" s="1">
        <v>11.903600000000001</v>
      </c>
      <c r="O1004" s="1">
        <v>1.9401999999999999</v>
      </c>
      <c r="P1004" s="1">
        <f t="shared" si="64"/>
        <v>2017.3152285714289</v>
      </c>
      <c r="Q1004" s="1">
        <f t="shared" si="65"/>
        <v>666.55869438195305</v>
      </c>
      <c r="R1004" s="1">
        <f t="shared" si="66"/>
        <v>2.163904761904762</v>
      </c>
    </row>
    <row r="1005" spans="11:18" x14ac:dyDescent="0.2">
      <c r="K1005">
        <v>41964</v>
      </c>
      <c r="L1005" s="1">
        <v>2063.5</v>
      </c>
      <c r="M1005" s="1">
        <v>8490.4599999999991</v>
      </c>
      <c r="N1005" s="1">
        <v>11.998100000000001</v>
      </c>
      <c r="O1005" s="1">
        <v>1.9677</v>
      </c>
      <c r="P1005" s="1">
        <f t="shared" si="64"/>
        <v>2022.6809476190479</v>
      </c>
      <c r="Q1005" s="1">
        <f t="shared" si="65"/>
        <v>668.52406430700898</v>
      </c>
      <c r="R1005" s="1">
        <f t="shared" si="66"/>
        <v>2.1477714285714287</v>
      </c>
    </row>
    <row r="1006" spans="11:18" x14ac:dyDescent="0.2">
      <c r="K1006">
        <v>41967</v>
      </c>
      <c r="L1006" s="1">
        <v>2069.4099000000001</v>
      </c>
      <c r="M1006" s="1">
        <v>8627.94</v>
      </c>
      <c r="N1006" s="1">
        <v>11.920999999999999</v>
      </c>
      <c r="O1006" s="1">
        <v>2.0179</v>
      </c>
      <c r="P1006" s="1">
        <f t="shared" si="64"/>
        <v>2027.6728476190478</v>
      </c>
      <c r="Q1006" s="1">
        <f t="shared" si="65"/>
        <v>671.88591606171883</v>
      </c>
      <c r="R1006" s="1">
        <f t="shared" si="66"/>
        <v>2.1363857142857139</v>
      </c>
    </row>
    <row r="1007" spans="11:18" x14ac:dyDescent="0.2">
      <c r="K1007">
        <v>41968</v>
      </c>
      <c r="L1007" s="1">
        <v>2067.0300000000002</v>
      </c>
      <c r="M1007" s="1">
        <v>9022.32</v>
      </c>
      <c r="N1007" s="1">
        <v>11.8649</v>
      </c>
      <c r="O1007" s="1">
        <v>1.9449000000000001</v>
      </c>
      <c r="P1007" s="1">
        <f t="shared" si="64"/>
        <v>2032.6918952380952</v>
      </c>
      <c r="Q1007" s="1">
        <f t="shared" si="65"/>
        <v>678.79696096608643</v>
      </c>
      <c r="R1007" s="1">
        <f t="shared" si="66"/>
        <v>2.1236238095238096</v>
      </c>
    </row>
    <row r="1008" spans="11:18" x14ac:dyDescent="0.2">
      <c r="K1008">
        <v>41969</v>
      </c>
      <c r="L1008" s="1">
        <v>2072.8301000000001</v>
      </c>
      <c r="M1008" s="1">
        <v>8957.69</v>
      </c>
      <c r="N1008" s="1">
        <v>11.9086</v>
      </c>
      <c r="O1008" s="1">
        <v>1.907</v>
      </c>
      <c r="P1008" s="1">
        <f t="shared" si="64"/>
        <v>2036.8719000000001</v>
      </c>
      <c r="Q1008" s="1">
        <f t="shared" si="65"/>
        <v>685.66167707851014</v>
      </c>
      <c r="R1008" s="1">
        <f t="shared" si="66"/>
        <v>2.1113952380952377</v>
      </c>
    </row>
    <row r="1009" spans="11:18" x14ac:dyDescent="0.2">
      <c r="K1009">
        <v>41970</v>
      </c>
      <c r="M1009" s="1">
        <v>9101.76</v>
      </c>
      <c r="N1009" s="1">
        <v>11.864100000000001</v>
      </c>
      <c r="O1009" s="1">
        <v>1.9</v>
      </c>
      <c r="P1009" s="1">
        <f t="shared" si="64"/>
        <v>2039.6004949999999</v>
      </c>
      <c r="Q1009" s="1">
        <f t="shared" si="65"/>
        <v>692.45587344410706</v>
      </c>
      <c r="R1009" s="1">
        <f t="shared" si="66"/>
        <v>2.0989190476190478</v>
      </c>
    </row>
    <row r="1010" spans="11:18" x14ac:dyDescent="0.2">
      <c r="K1010">
        <v>41971</v>
      </c>
      <c r="L1010" s="1">
        <v>2067.5601000000001</v>
      </c>
      <c r="M1010" s="1">
        <v>9008.58</v>
      </c>
      <c r="N1010" s="1">
        <v>11.937900000000001</v>
      </c>
      <c r="O1010" s="1">
        <v>1.8552999999999999</v>
      </c>
      <c r="P1010" s="1">
        <f t="shared" si="64"/>
        <v>2043.2460000000003</v>
      </c>
      <c r="Q1010" s="1">
        <f t="shared" si="65"/>
        <v>698.00213468440597</v>
      </c>
      <c r="R1010" s="1">
        <f t="shared" si="66"/>
        <v>2.0881380952380955</v>
      </c>
    </row>
    <row r="1011" spans="11:18" x14ac:dyDescent="0.2">
      <c r="K1011">
        <v>41974</v>
      </c>
      <c r="L1011" s="1">
        <v>2053.4398999999999</v>
      </c>
      <c r="M1011" s="1">
        <v>9119.9500000000007</v>
      </c>
      <c r="N1011" s="1">
        <v>11.875999999999999</v>
      </c>
      <c r="O1011" s="1">
        <v>1.7149000000000001</v>
      </c>
      <c r="P1011" s="1">
        <f t="shared" si="64"/>
        <v>2045.0154950000001</v>
      </c>
      <c r="Q1011" s="1">
        <f t="shared" si="65"/>
        <v>704.48729263966686</v>
      </c>
      <c r="R1011" s="1">
        <f t="shared" si="66"/>
        <v>2.0689333333333333</v>
      </c>
    </row>
    <row r="1012" spans="11:18" x14ac:dyDescent="0.2">
      <c r="K1012">
        <v>41975</v>
      </c>
      <c r="L1012" s="1">
        <v>2066.5500000000002</v>
      </c>
      <c r="M1012" s="1">
        <v>9017.02</v>
      </c>
      <c r="N1012" s="1">
        <v>11.906000000000001</v>
      </c>
      <c r="O1012" s="1">
        <v>1.8368</v>
      </c>
      <c r="P1012" s="1">
        <f t="shared" si="64"/>
        <v>2047.4524900000001</v>
      </c>
      <c r="Q1012" s="1">
        <f t="shared" si="65"/>
        <v>712.15215031179207</v>
      </c>
      <c r="R1012" s="1">
        <f t="shared" si="66"/>
        <v>2.0583476190476189</v>
      </c>
    </row>
    <row r="1013" spans="11:18" x14ac:dyDescent="0.2">
      <c r="K1013">
        <v>41976</v>
      </c>
      <c r="L1013" s="1">
        <v>2074.3301000000001</v>
      </c>
      <c r="M1013" s="1">
        <v>9118.4500000000007</v>
      </c>
      <c r="N1013" s="1">
        <v>12.088800000000001</v>
      </c>
      <c r="O1013" s="1">
        <v>1.788</v>
      </c>
      <c r="P1013" s="1">
        <f t="shared" si="64"/>
        <v>2050.5639949999995</v>
      </c>
      <c r="Q1013" s="1">
        <f t="shared" si="65"/>
        <v>719.47725488620904</v>
      </c>
      <c r="R1013" s="1">
        <f t="shared" si="66"/>
        <v>2.0417952380952378</v>
      </c>
    </row>
    <row r="1014" spans="11:18" x14ac:dyDescent="0.2">
      <c r="K1014">
        <v>41977</v>
      </c>
      <c r="L1014" s="1">
        <v>2071.9198999999999</v>
      </c>
      <c r="M1014" s="1">
        <v>9322.5400000000009</v>
      </c>
      <c r="N1014" s="1">
        <v>11.879200000000001</v>
      </c>
      <c r="O1014" s="1">
        <v>1.8716999999999999</v>
      </c>
      <c r="P1014" s="1">
        <f t="shared" si="64"/>
        <v>2052.981495</v>
      </c>
      <c r="Q1014" s="1">
        <f t="shared" si="65"/>
        <v>726.44838236181522</v>
      </c>
      <c r="R1014" s="1">
        <f t="shared" si="66"/>
        <v>2.0258047619047614</v>
      </c>
    </row>
    <row r="1015" spans="11:18" x14ac:dyDescent="0.2">
      <c r="K1015">
        <v>41978</v>
      </c>
      <c r="L1015" s="1">
        <v>2075.3701000000001</v>
      </c>
      <c r="M1015" s="1">
        <v>9562.23</v>
      </c>
      <c r="N1015" s="1">
        <v>11.8904</v>
      </c>
      <c r="O1015" s="1">
        <v>1.8631</v>
      </c>
      <c r="P1015" s="1">
        <f t="shared" si="64"/>
        <v>2055.1895</v>
      </c>
      <c r="Q1015" s="1">
        <f t="shared" si="65"/>
        <v>733.95073608561086</v>
      </c>
      <c r="R1015" s="1">
        <f t="shared" si="66"/>
        <v>2.0115809523809522</v>
      </c>
    </row>
    <row r="1016" spans="11:18" x14ac:dyDescent="0.2">
      <c r="K1016">
        <v>41981</v>
      </c>
      <c r="L1016" s="1">
        <v>2060.3101000000001</v>
      </c>
      <c r="M1016" s="1">
        <v>9513.16</v>
      </c>
      <c r="N1016" s="1">
        <v>12.185</v>
      </c>
      <c r="O1016" s="1">
        <v>1.7968</v>
      </c>
      <c r="P1016" s="1">
        <f t="shared" si="64"/>
        <v>2056.6090050000003</v>
      </c>
      <c r="Q1016" s="1">
        <f t="shared" si="65"/>
        <v>739.18360115752455</v>
      </c>
      <c r="R1016" s="1">
        <f t="shared" si="66"/>
        <v>1.9943666666666662</v>
      </c>
    </row>
    <row r="1017" spans="11:18" x14ac:dyDescent="0.2">
      <c r="K1017">
        <v>41982</v>
      </c>
      <c r="L1017" s="1">
        <v>2059.8200999999999</v>
      </c>
      <c r="M1017" s="1">
        <v>9388.58</v>
      </c>
      <c r="N1017" s="1">
        <v>11.684699999999999</v>
      </c>
      <c r="O1017" s="1">
        <v>1.8241000000000001</v>
      </c>
      <c r="P1017" s="1">
        <f t="shared" si="64"/>
        <v>2057.6870100000001</v>
      </c>
      <c r="Q1017" s="1">
        <f t="shared" si="65"/>
        <v>745.31189203539134</v>
      </c>
      <c r="R1017" s="1">
        <f t="shared" si="66"/>
        <v>1.9735428571428568</v>
      </c>
    </row>
    <row r="1018" spans="11:18" x14ac:dyDescent="0.2">
      <c r="K1018">
        <v>41983</v>
      </c>
      <c r="L1018" s="1">
        <v>2026.14</v>
      </c>
      <c r="M1018" s="1">
        <v>9436.74</v>
      </c>
      <c r="N1018" s="1">
        <v>11.2803</v>
      </c>
      <c r="O1018" s="1">
        <v>1.8230999999999999</v>
      </c>
      <c r="P1018" s="1">
        <f t="shared" si="64"/>
        <v>2057.0100049999996</v>
      </c>
      <c r="Q1018" s="1">
        <f t="shared" si="65"/>
        <v>752.63643421073061</v>
      </c>
      <c r="R1018" s="1">
        <f t="shared" si="66"/>
        <v>1.9525857142857144</v>
      </c>
    </row>
    <row r="1019" spans="11:18" x14ac:dyDescent="0.2">
      <c r="K1019">
        <v>41984</v>
      </c>
      <c r="L1019" s="1">
        <v>2035.33</v>
      </c>
      <c r="M1019" s="1">
        <v>9509.57</v>
      </c>
      <c r="N1019" s="1">
        <v>11.7438</v>
      </c>
      <c r="O1019" s="1">
        <v>1.7206999999999999</v>
      </c>
      <c r="P1019" s="1">
        <f t="shared" si="64"/>
        <v>2056.8640049999999</v>
      </c>
      <c r="Q1019" s="1">
        <f t="shared" si="65"/>
        <v>757.97429225832343</v>
      </c>
      <c r="R1019" s="1">
        <f t="shared" si="66"/>
        <v>1.9273857142857143</v>
      </c>
    </row>
    <row r="1020" spans="11:18" x14ac:dyDescent="0.2">
      <c r="K1020">
        <v>41985</v>
      </c>
      <c r="L1020" s="1">
        <v>2002.33</v>
      </c>
      <c r="M1020" s="1">
        <v>9644.26</v>
      </c>
      <c r="N1020" s="1">
        <v>11.809200000000001</v>
      </c>
      <c r="O1020" s="1">
        <v>1.7512000000000001</v>
      </c>
      <c r="P1020" s="1">
        <f t="shared" si="64"/>
        <v>2055.014005</v>
      </c>
      <c r="Q1020" s="1">
        <f t="shared" si="65"/>
        <v>762.782167708928</v>
      </c>
      <c r="R1020" s="1">
        <f t="shared" si="66"/>
        <v>1.9059142857142854</v>
      </c>
    </row>
    <row r="1021" spans="11:18" x14ac:dyDescent="0.2">
      <c r="K1021">
        <v>41988</v>
      </c>
      <c r="L1021" s="1">
        <v>1989.63</v>
      </c>
      <c r="M1021" s="1">
        <v>9564.33</v>
      </c>
      <c r="N1021" s="1">
        <v>11.4475</v>
      </c>
      <c r="O1021" s="1">
        <v>1.6407</v>
      </c>
      <c r="P1021" s="1">
        <f t="shared" si="64"/>
        <v>2052.5045099999998</v>
      </c>
      <c r="Q1021" s="1">
        <f t="shared" si="65"/>
        <v>768.26064105084515</v>
      </c>
      <c r="R1021" s="1">
        <f t="shared" si="66"/>
        <v>1.8798952380952378</v>
      </c>
    </row>
    <row r="1022" spans="11:18" x14ac:dyDescent="0.2">
      <c r="K1022">
        <v>41989</v>
      </c>
      <c r="L1022" s="1">
        <v>1972.74</v>
      </c>
      <c r="M1022" s="1">
        <v>9334.77</v>
      </c>
      <c r="N1022" s="1">
        <v>11.448499999999999</v>
      </c>
      <c r="O1022" s="1">
        <v>1.6641999999999999</v>
      </c>
      <c r="P1022" s="1">
        <f t="shared" si="64"/>
        <v>2049.075515</v>
      </c>
      <c r="Q1022" s="1">
        <f t="shared" si="65"/>
        <v>772.51080840339762</v>
      </c>
      <c r="R1022" s="1">
        <f t="shared" si="66"/>
        <v>1.855752380952381</v>
      </c>
    </row>
    <row r="1023" spans="11:18" x14ac:dyDescent="0.2">
      <c r="K1023">
        <v>41990</v>
      </c>
      <c r="L1023" s="1">
        <v>2012.89</v>
      </c>
      <c r="M1023" s="1">
        <v>9601.61</v>
      </c>
      <c r="N1023" s="1">
        <v>11.6427</v>
      </c>
      <c r="O1023" s="1">
        <v>1.7915000000000001</v>
      </c>
      <c r="P1023" s="1">
        <f t="shared" si="64"/>
        <v>2047.130015</v>
      </c>
      <c r="Q1023" s="1">
        <f t="shared" si="65"/>
        <v>776.4829391246293</v>
      </c>
      <c r="R1023" s="1">
        <f t="shared" si="66"/>
        <v>1.8405619047619048</v>
      </c>
    </row>
    <row r="1024" spans="11:18" x14ac:dyDescent="0.2">
      <c r="K1024">
        <v>41991</v>
      </c>
      <c r="L1024" s="1">
        <v>2061.23</v>
      </c>
      <c r="M1024" s="1">
        <v>9575.35</v>
      </c>
      <c r="N1024" s="1">
        <v>11.398099999999999</v>
      </c>
      <c r="O1024" s="1">
        <v>1.7513000000000001</v>
      </c>
      <c r="P1024" s="1">
        <f t="shared" si="64"/>
        <v>2047.7555150000001</v>
      </c>
      <c r="Q1024" s="1">
        <f t="shared" si="65"/>
        <v>780.86175459789797</v>
      </c>
      <c r="R1024" s="1">
        <f t="shared" si="66"/>
        <v>1.8271952380952383</v>
      </c>
    </row>
    <row r="1025" spans="11:18" x14ac:dyDescent="0.2">
      <c r="K1025">
        <v>41992</v>
      </c>
      <c r="L1025" s="1">
        <v>2070.6498999999999</v>
      </c>
      <c r="M1025" s="1">
        <v>9682.11</v>
      </c>
      <c r="N1025" s="1">
        <v>11.3773</v>
      </c>
      <c r="O1025" s="1">
        <v>1.8204</v>
      </c>
      <c r="P1025" s="1">
        <f t="shared" si="64"/>
        <v>2048.6505099999999</v>
      </c>
      <c r="Q1025" s="1">
        <f t="shared" si="65"/>
        <v>787.36705049238935</v>
      </c>
      <c r="R1025" s="1">
        <f t="shared" si="66"/>
        <v>1.8214904761904762</v>
      </c>
    </row>
    <row r="1026" spans="11:18" x14ac:dyDescent="0.2">
      <c r="K1026">
        <v>41995</v>
      </c>
      <c r="L1026" s="1">
        <v>2078.54</v>
      </c>
      <c r="M1026" s="1">
        <v>9668.3700000000008</v>
      </c>
      <c r="N1026" s="1">
        <v>11.376899999999999</v>
      </c>
      <c r="O1026" s="1">
        <v>1.9567000000000001</v>
      </c>
      <c r="P1026" s="1">
        <f t="shared" si="64"/>
        <v>2049.4025100000003</v>
      </c>
      <c r="Q1026" s="1">
        <f t="shared" si="65"/>
        <v>794.12897125674738</v>
      </c>
      <c r="R1026" s="1">
        <f t="shared" si="66"/>
        <v>1.8209666666666668</v>
      </c>
    </row>
    <row r="1027" spans="11:18" x14ac:dyDescent="0.2">
      <c r="K1027">
        <v>41996</v>
      </c>
      <c r="L1027" s="1">
        <v>2082.1698999999999</v>
      </c>
      <c r="M1027" s="1">
        <v>9939.44</v>
      </c>
      <c r="N1027" s="1">
        <v>11.213200000000001</v>
      </c>
      <c r="O1027" s="1">
        <v>1.9775</v>
      </c>
      <c r="P1027" s="1">
        <f t="shared" si="64"/>
        <v>2050.0405100000003</v>
      </c>
      <c r="Q1027" s="1">
        <f t="shared" si="65"/>
        <v>801.75064914566622</v>
      </c>
      <c r="R1027" s="1">
        <f t="shared" si="66"/>
        <v>1.8190428571428572</v>
      </c>
    </row>
    <row r="1028" spans="11:18" x14ac:dyDescent="0.2">
      <c r="K1028">
        <v>41997</v>
      </c>
      <c r="L1028" s="1">
        <v>2081.8798999999999</v>
      </c>
      <c r="M1028" s="1">
        <v>9928.73</v>
      </c>
      <c r="N1028" s="1">
        <v>11.2928</v>
      </c>
      <c r="O1028" s="1">
        <v>1.9966999999999999</v>
      </c>
      <c r="P1028" s="1">
        <f t="shared" si="64"/>
        <v>2050.7830050000002</v>
      </c>
      <c r="Q1028" s="1">
        <f t="shared" si="65"/>
        <v>807.31674896330708</v>
      </c>
      <c r="R1028" s="1">
        <f t="shared" si="66"/>
        <v>1.8215095238095238</v>
      </c>
    </row>
    <row r="1029" spans="11:18" x14ac:dyDescent="0.2">
      <c r="K1029">
        <v>41999</v>
      </c>
      <c r="L1029" s="1">
        <v>2088.77</v>
      </c>
      <c r="M1029" s="1">
        <v>10051.719999999999</v>
      </c>
      <c r="N1029" s="1">
        <v>11.345499999999999</v>
      </c>
      <c r="O1029" s="1">
        <v>2.0175999999999998</v>
      </c>
      <c r="P1029" s="1">
        <f t="shared" si="64"/>
        <v>2051.58</v>
      </c>
      <c r="Q1029" s="1">
        <f t="shared" si="65"/>
        <v>813.64575036199199</v>
      </c>
      <c r="R1029" s="1">
        <f t="shared" si="66"/>
        <v>1.8267761904761903</v>
      </c>
    </row>
    <row r="1030" spans="11:18" x14ac:dyDescent="0.2">
      <c r="K1030">
        <v>42002</v>
      </c>
      <c r="L1030" s="1">
        <v>2090.5700999999999</v>
      </c>
      <c r="M1030" s="1">
        <v>9832.51</v>
      </c>
      <c r="N1030" s="1">
        <v>11.2354</v>
      </c>
      <c r="O1030" s="1">
        <v>1.9843999999999999</v>
      </c>
      <c r="P1030" s="1">
        <f t="shared" si="64"/>
        <v>2053.4366714285711</v>
      </c>
      <c r="Q1030" s="1">
        <f t="shared" si="65"/>
        <v>818.7358640854352</v>
      </c>
      <c r="R1030" s="1">
        <f t="shared" si="66"/>
        <v>1.8307952380952381</v>
      </c>
    </row>
    <row r="1031" spans="11:18" x14ac:dyDescent="0.2">
      <c r="K1031">
        <v>42003</v>
      </c>
      <c r="L1031" s="1">
        <v>2080.3501000000001</v>
      </c>
      <c r="M1031" s="1">
        <v>10131.91</v>
      </c>
      <c r="N1031" s="1">
        <v>11.785299999999999</v>
      </c>
      <c r="O1031" s="1">
        <v>2.0503999999999998</v>
      </c>
      <c r="P1031" s="1">
        <f t="shared" si="64"/>
        <v>2054.0457190476191</v>
      </c>
      <c r="Q1031" s="1">
        <f t="shared" si="65"/>
        <v>823.85368005621865</v>
      </c>
      <c r="R1031" s="1">
        <f t="shared" si="66"/>
        <v>1.8400857142857145</v>
      </c>
    </row>
    <row r="1032" spans="11:18" x14ac:dyDescent="0.2">
      <c r="K1032">
        <v>42004</v>
      </c>
      <c r="L1032" s="1">
        <v>2058.8998999999999</v>
      </c>
      <c r="M1032" s="1">
        <v>10098.42</v>
      </c>
      <c r="N1032" s="1">
        <v>11.72</v>
      </c>
      <c r="O1032" s="1">
        <v>2.1379000000000001</v>
      </c>
      <c r="P1032" s="1">
        <f t="shared" si="64"/>
        <v>2054.3057190476188</v>
      </c>
      <c r="Q1032" s="1">
        <f t="shared" si="65"/>
        <v>828.39517112983549</v>
      </c>
      <c r="R1032" s="1">
        <f t="shared" si="66"/>
        <v>1.8602285714285718</v>
      </c>
    </row>
    <row r="1033" spans="11:18" x14ac:dyDescent="0.2">
      <c r="K1033">
        <v>42006</v>
      </c>
      <c r="L1033" s="1">
        <v>2058.1999999999998</v>
      </c>
      <c r="M1033" s="1">
        <v>10245.33</v>
      </c>
      <c r="N1033" s="1">
        <v>12.270200000000001</v>
      </c>
      <c r="O1033" s="1">
        <v>2.08</v>
      </c>
      <c r="P1033" s="1">
        <f t="shared" si="64"/>
        <v>2053.9080999999996</v>
      </c>
      <c r="Q1033" s="1">
        <f t="shared" si="65"/>
        <v>832.1909609740992</v>
      </c>
      <c r="R1033" s="1">
        <f t="shared" si="66"/>
        <v>1.871809523809524</v>
      </c>
    </row>
    <row r="1034" spans="11:18" x14ac:dyDescent="0.2">
      <c r="K1034">
        <v>42009</v>
      </c>
      <c r="L1034" s="1">
        <v>2020.58</v>
      </c>
      <c r="M1034" s="1">
        <v>10746.7</v>
      </c>
      <c r="N1034" s="1">
        <v>12.011699999999999</v>
      </c>
      <c r="O1034" s="1">
        <v>2.1141999999999999</v>
      </c>
      <c r="P1034" s="1">
        <f t="shared" si="64"/>
        <v>2051.3485714285716</v>
      </c>
      <c r="Q1034" s="1">
        <f t="shared" si="65"/>
        <v>839.1260038920218</v>
      </c>
      <c r="R1034" s="1">
        <f t="shared" si="66"/>
        <v>1.8873428571428568</v>
      </c>
    </row>
    <row r="1035" spans="11:18" x14ac:dyDescent="0.2">
      <c r="K1035">
        <v>42010</v>
      </c>
      <c r="L1035" s="1">
        <v>2002.61</v>
      </c>
      <c r="M1035" s="1">
        <v>10987.33</v>
      </c>
      <c r="N1035" s="1">
        <v>11.8752</v>
      </c>
      <c r="O1035" s="1">
        <v>2.1116999999999999</v>
      </c>
      <c r="P1035" s="1">
        <f t="shared" si="64"/>
        <v>2048.0481</v>
      </c>
      <c r="Q1035" s="1">
        <f t="shared" si="65"/>
        <v>845.96172577803816</v>
      </c>
      <c r="R1035" s="1">
        <f t="shared" si="66"/>
        <v>1.8987714285714283</v>
      </c>
    </row>
    <row r="1036" spans="11:18" x14ac:dyDescent="0.2">
      <c r="K1036">
        <v>42011</v>
      </c>
      <c r="L1036" s="1">
        <v>2025.9</v>
      </c>
      <c r="M1036" s="1">
        <v>11275.34</v>
      </c>
      <c r="N1036" s="1">
        <v>12.0062</v>
      </c>
      <c r="O1036" s="1">
        <v>2.0573999999999999</v>
      </c>
      <c r="P1036" s="1">
        <f t="shared" si="64"/>
        <v>2045.692380952381</v>
      </c>
      <c r="Q1036" s="1">
        <f t="shared" si="65"/>
        <v>852.57712999617036</v>
      </c>
      <c r="R1036" s="1">
        <f t="shared" si="66"/>
        <v>1.9080238095238091</v>
      </c>
    </row>
    <row r="1037" spans="11:18" x14ac:dyDescent="0.2">
      <c r="K1037">
        <v>42012</v>
      </c>
      <c r="L1037" s="1">
        <v>2062.1399000000001</v>
      </c>
      <c r="M1037" s="1">
        <v>11148.53</v>
      </c>
      <c r="N1037" s="1">
        <v>11.931900000000001</v>
      </c>
      <c r="O1037" s="1">
        <v>1.98</v>
      </c>
      <c r="P1037" s="1">
        <f t="shared" si="64"/>
        <v>2045.7795142857144</v>
      </c>
      <c r="Q1037" s="1">
        <f t="shared" si="65"/>
        <v>860.16706273647333</v>
      </c>
      <c r="R1037" s="1">
        <f t="shared" si="66"/>
        <v>1.9167476190476187</v>
      </c>
    </row>
    <row r="1038" spans="11:18" x14ac:dyDescent="0.2">
      <c r="K1038">
        <v>42013</v>
      </c>
      <c r="L1038" s="1">
        <v>2044.8100999999999</v>
      </c>
      <c r="M1038" s="1">
        <v>11385.38</v>
      </c>
      <c r="N1038" s="1">
        <v>11.911</v>
      </c>
      <c r="O1038" s="1">
        <v>1.9688000000000001</v>
      </c>
      <c r="P1038" s="1">
        <f t="shared" si="64"/>
        <v>2045.0647523809525</v>
      </c>
      <c r="Q1038" s="1">
        <f t="shared" si="65"/>
        <v>867.5491873553749</v>
      </c>
      <c r="R1038" s="1">
        <f t="shared" si="66"/>
        <v>1.9236380952380949</v>
      </c>
    </row>
    <row r="1039" spans="11:18" x14ac:dyDescent="0.2">
      <c r="K1039">
        <v>42016</v>
      </c>
      <c r="L1039" s="1">
        <v>2028.26</v>
      </c>
      <c r="M1039" s="1">
        <v>11166.17</v>
      </c>
      <c r="N1039" s="1">
        <v>11.9389</v>
      </c>
      <c r="O1039" s="1">
        <v>2.0295000000000001</v>
      </c>
      <c r="P1039" s="1">
        <f t="shared" si="64"/>
        <v>2045.1657047619051</v>
      </c>
      <c r="Q1039" s="1">
        <f t="shared" si="65"/>
        <v>872.28019460636915</v>
      </c>
      <c r="R1039" s="1">
        <f t="shared" si="66"/>
        <v>1.9334666666666667</v>
      </c>
    </row>
    <row r="1040" spans="11:18" x14ac:dyDescent="0.2">
      <c r="K1040">
        <v>42017</v>
      </c>
      <c r="L1040" s="1">
        <v>2023.03</v>
      </c>
      <c r="M1040" s="1">
        <v>10530.17</v>
      </c>
      <c r="N1040" s="1">
        <v>11.892799999999999</v>
      </c>
      <c r="O1040" s="1">
        <v>1.9930000000000001</v>
      </c>
      <c r="P1040" s="1">
        <f t="shared" si="64"/>
        <v>2044.5799904761911</v>
      </c>
      <c r="Q1040" s="1">
        <f t="shared" si="65"/>
        <v>875.91645459953315</v>
      </c>
      <c r="R1040" s="1">
        <f t="shared" si="66"/>
        <v>1.9464333333333332</v>
      </c>
    </row>
    <row r="1041" spans="11:18" x14ac:dyDescent="0.2">
      <c r="K1041">
        <v>42018</v>
      </c>
      <c r="L1041" s="1">
        <v>2011.27</v>
      </c>
      <c r="M1041" s="1">
        <v>10663.47</v>
      </c>
      <c r="N1041" s="1">
        <v>12.3095</v>
      </c>
      <c r="O1041" s="1">
        <v>2.0819999999999999</v>
      </c>
      <c r="P1041" s="1">
        <f t="shared" si="64"/>
        <v>2045.0057047619052</v>
      </c>
      <c r="Q1041" s="1">
        <f t="shared" si="65"/>
        <v>878.28367774841456</v>
      </c>
      <c r="R1041" s="1">
        <f t="shared" si="66"/>
        <v>1.9621857142857142</v>
      </c>
    </row>
    <row r="1042" spans="11:18" x14ac:dyDescent="0.2">
      <c r="K1042">
        <v>42019</v>
      </c>
      <c r="L1042" s="1">
        <v>1992.67</v>
      </c>
      <c r="M1042" s="1">
        <v>10955.73</v>
      </c>
      <c r="N1042" s="1">
        <v>12.404400000000001</v>
      </c>
      <c r="O1042" s="1">
        <v>2.1189</v>
      </c>
      <c r="P1042" s="1">
        <f t="shared" si="64"/>
        <v>2045.1504666666672</v>
      </c>
      <c r="Q1042" s="1">
        <f t="shared" si="65"/>
        <v>880.51987215260533</v>
      </c>
      <c r="R1042" s="1">
        <f t="shared" si="66"/>
        <v>1.9849571428571429</v>
      </c>
    </row>
    <row r="1043" spans="11:18" x14ac:dyDescent="0.2">
      <c r="K1043">
        <v>42020</v>
      </c>
      <c r="L1043" s="1">
        <v>2019.42</v>
      </c>
      <c r="M1043" s="1">
        <v>10837.23</v>
      </c>
      <c r="N1043" s="1">
        <v>12.5091</v>
      </c>
      <c r="O1043" s="1">
        <v>2.1172</v>
      </c>
      <c r="P1043" s="1">
        <f t="shared" si="64"/>
        <v>2047.373323809524</v>
      </c>
      <c r="Q1043" s="1">
        <f t="shared" si="65"/>
        <v>882.81764943840767</v>
      </c>
      <c r="R1043" s="1">
        <f t="shared" si="66"/>
        <v>2.0065285714285714</v>
      </c>
    </row>
    <row r="1044" spans="11:18" x14ac:dyDescent="0.2">
      <c r="K1044">
        <v>42023</v>
      </c>
      <c r="M1044" s="1">
        <v>11071.68</v>
      </c>
      <c r="N1044" s="1">
        <v>12.3903</v>
      </c>
      <c r="O1044" s="1">
        <v>2.1154000000000002</v>
      </c>
      <c r="P1044" s="1">
        <f t="shared" si="64"/>
        <v>2049.0974899999997</v>
      </c>
      <c r="Q1044" s="1">
        <f t="shared" si="65"/>
        <v>886.08150745560886</v>
      </c>
      <c r="R1044" s="1">
        <f t="shared" si="66"/>
        <v>2.0219523809523814</v>
      </c>
    </row>
    <row r="1045" spans="11:18" x14ac:dyDescent="0.2">
      <c r="K1045">
        <v>42024</v>
      </c>
      <c r="L1045" s="1">
        <v>2022.55</v>
      </c>
      <c r="M1045" s="1">
        <v>11439.04</v>
      </c>
      <c r="N1045" s="1">
        <v>12.4124</v>
      </c>
      <c r="O1045" s="1">
        <v>2.2414000000000001</v>
      </c>
      <c r="P1045" s="1">
        <f t="shared" ref="P1045:P1108" si="67">+AVERAGE(L1025:L1045)</f>
        <v>2047.1634899999997</v>
      </c>
      <c r="Q1045" s="1">
        <f t="shared" si="65"/>
        <v>889.95349303800026</v>
      </c>
      <c r="R1045" s="1">
        <f t="shared" si="66"/>
        <v>2.0452904761904764</v>
      </c>
    </row>
    <row r="1046" spans="11:18" x14ac:dyDescent="0.2">
      <c r="K1046">
        <v>42025</v>
      </c>
      <c r="L1046" s="1">
        <v>2032.12</v>
      </c>
      <c r="M1046" s="1">
        <v>11410.06</v>
      </c>
      <c r="N1046" s="1">
        <v>12.2784</v>
      </c>
      <c r="O1046" s="1">
        <v>2.1907000000000001</v>
      </c>
      <c r="P1046" s="1">
        <f t="shared" si="67"/>
        <v>2045.236995</v>
      </c>
      <c r="Q1046" s="1">
        <f t="shared" ref="Q1046:Q1109" si="68">+AVERAGE(M1026:M1046)/AVERAGE(N1026:N1046)</f>
        <v>893.65589931834302</v>
      </c>
      <c r="R1046" s="1">
        <f t="shared" ref="R1046:R1109" si="69">AVERAGE(O1026:O1046)</f>
        <v>2.0629238095238094</v>
      </c>
    </row>
    <row r="1047" spans="11:18" x14ac:dyDescent="0.2">
      <c r="K1047">
        <v>42026</v>
      </c>
      <c r="L1047" s="1">
        <v>2063.1498999999999</v>
      </c>
      <c r="M1047" s="1">
        <v>11275.01</v>
      </c>
      <c r="N1047" s="1">
        <v>12.210699999999999</v>
      </c>
      <c r="O1047" s="1">
        <v>2.1297000000000001</v>
      </c>
      <c r="P1047" s="1">
        <f t="shared" si="67"/>
        <v>2044.4674900000002</v>
      </c>
      <c r="Q1047" s="1">
        <f t="shared" si="68"/>
        <v>897.08896255711932</v>
      </c>
      <c r="R1047" s="1">
        <f t="shared" si="69"/>
        <v>2.0711619047619045</v>
      </c>
    </row>
    <row r="1048" spans="11:18" x14ac:dyDescent="0.2">
      <c r="K1048">
        <v>42027</v>
      </c>
      <c r="L1048" s="1">
        <v>2051.8200999999999</v>
      </c>
      <c r="M1048" s="1">
        <v>11509.51</v>
      </c>
      <c r="N1048" s="1">
        <v>12.258100000000001</v>
      </c>
      <c r="O1048" s="1">
        <v>2.1086</v>
      </c>
      <c r="P1048" s="1">
        <f t="shared" si="67"/>
        <v>2042.95</v>
      </c>
      <c r="Q1048" s="1">
        <f t="shared" si="68"/>
        <v>899.59978538813891</v>
      </c>
      <c r="R1048" s="1">
        <f t="shared" si="69"/>
        <v>2.077404761904762</v>
      </c>
    </row>
    <row r="1049" spans="11:18" x14ac:dyDescent="0.2">
      <c r="K1049">
        <v>42030</v>
      </c>
      <c r="L1049" s="1">
        <v>2057.0900999999999</v>
      </c>
      <c r="M1049" s="1">
        <v>11686.61</v>
      </c>
      <c r="N1049" s="1">
        <v>12.266400000000001</v>
      </c>
      <c r="O1049" s="1">
        <v>2.1156000000000001</v>
      </c>
      <c r="P1049" s="1">
        <f t="shared" si="67"/>
        <v>2041.7105099999994</v>
      </c>
      <c r="Q1049" s="1">
        <f t="shared" si="68"/>
        <v>903.08657299830725</v>
      </c>
      <c r="R1049" s="1">
        <f t="shared" si="69"/>
        <v>2.0830666666666668</v>
      </c>
    </row>
    <row r="1050" spans="11:18" x14ac:dyDescent="0.2">
      <c r="K1050">
        <v>42031</v>
      </c>
      <c r="L1050" s="1">
        <v>2029.55</v>
      </c>
      <c r="M1050" s="1">
        <v>11678.47</v>
      </c>
      <c r="N1050" s="1">
        <v>12.332100000000001</v>
      </c>
      <c r="O1050" s="1">
        <v>2.1139999999999999</v>
      </c>
      <c r="P1050" s="1">
        <f t="shared" si="67"/>
        <v>2038.7495099999996</v>
      </c>
      <c r="Q1050" s="1">
        <f t="shared" si="68"/>
        <v>905.98385508958461</v>
      </c>
      <c r="R1050" s="1">
        <f t="shared" si="69"/>
        <v>2.0876571428571431</v>
      </c>
    </row>
    <row r="1051" spans="11:18" x14ac:dyDescent="0.2">
      <c r="K1051">
        <v>42032</v>
      </c>
      <c r="L1051" s="1">
        <v>2002.16</v>
      </c>
      <c r="M1051" s="1">
        <v>11914.14</v>
      </c>
      <c r="N1051" s="1">
        <v>12.7544</v>
      </c>
      <c r="O1051" s="1">
        <v>2.0716999999999999</v>
      </c>
      <c r="P1051" s="1">
        <f t="shared" si="67"/>
        <v>2034.3290050000003</v>
      </c>
      <c r="Q1051" s="1">
        <f t="shared" si="68"/>
        <v>908.74520979062027</v>
      </c>
      <c r="R1051" s="1">
        <f t="shared" si="69"/>
        <v>2.0918142857142858</v>
      </c>
    </row>
    <row r="1052" spans="11:18" x14ac:dyDescent="0.2">
      <c r="K1052">
        <v>42033</v>
      </c>
      <c r="L1052" s="1">
        <v>2021.25</v>
      </c>
      <c r="M1052" s="1">
        <v>12129.13</v>
      </c>
      <c r="N1052" s="1">
        <v>12.489800000000001</v>
      </c>
      <c r="O1052" s="1">
        <v>2.0507</v>
      </c>
      <c r="P1052" s="1">
        <f t="shared" si="67"/>
        <v>2031.3740000000003</v>
      </c>
      <c r="Q1052" s="1">
        <f t="shared" si="68"/>
        <v>914.04243608335764</v>
      </c>
      <c r="R1052" s="1">
        <f t="shared" si="69"/>
        <v>2.0918285714285711</v>
      </c>
    </row>
    <row r="1053" spans="11:18" x14ac:dyDescent="0.2">
      <c r="K1053">
        <v>42034</v>
      </c>
      <c r="L1053" s="1">
        <v>1994.99</v>
      </c>
      <c r="M1053" s="1">
        <v>12065.87</v>
      </c>
      <c r="N1053" s="1">
        <v>12.5129</v>
      </c>
      <c r="O1053" s="1">
        <v>1.9198999999999999</v>
      </c>
      <c r="P1053" s="1">
        <f t="shared" si="67"/>
        <v>2028.1785050000003</v>
      </c>
      <c r="Q1053" s="1">
        <f t="shared" si="68"/>
        <v>918.87849929017978</v>
      </c>
      <c r="R1053" s="1">
        <f t="shared" si="69"/>
        <v>2.0814476190476192</v>
      </c>
    </row>
    <row r="1054" spans="11:18" x14ac:dyDescent="0.2">
      <c r="K1054">
        <v>42037</v>
      </c>
      <c r="L1054" s="1">
        <v>2020.85</v>
      </c>
      <c r="M1054" s="1">
        <v>11920.08</v>
      </c>
      <c r="N1054" s="1">
        <v>12.271000000000001</v>
      </c>
      <c r="O1054" s="1">
        <v>1.9684999999999999</v>
      </c>
      <c r="P1054" s="1">
        <f t="shared" si="67"/>
        <v>2026.311005</v>
      </c>
      <c r="Q1054" s="1">
        <f t="shared" si="68"/>
        <v>925.39300735658105</v>
      </c>
      <c r="R1054" s="1">
        <f t="shared" si="69"/>
        <v>2.076138095238095</v>
      </c>
    </row>
    <row r="1055" spans="11:18" x14ac:dyDescent="0.2">
      <c r="K1055">
        <v>42038</v>
      </c>
      <c r="L1055" s="1">
        <v>2050.0300000000002</v>
      </c>
      <c r="M1055" s="1">
        <v>11659.87</v>
      </c>
      <c r="N1055" s="1">
        <v>12.318099999999999</v>
      </c>
      <c r="O1055" s="1">
        <v>1.9302999999999999</v>
      </c>
      <c r="P1055" s="1">
        <f t="shared" si="67"/>
        <v>2027.7835049999999</v>
      </c>
      <c r="Q1055" s="1">
        <f t="shared" si="68"/>
        <v>927.84032252046052</v>
      </c>
      <c r="R1055" s="1">
        <f t="shared" si="69"/>
        <v>2.0673809523809523</v>
      </c>
    </row>
    <row r="1056" spans="11:18" x14ac:dyDescent="0.2">
      <c r="K1056">
        <v>42039</v>
      </c>
      <c r="L1056" s="1">
        <v>2041.51</v>
      </c>
      <c r="M1056" s="1">
        <v>11296.14</v>
      </c>
      <c r="N1056" s="1">
        <v>12.1578</v>
      </c>
      <c r="O1056" s="1">
        <v>1.9119999999999999</v>
      </c>
      <c r="P1056" s="1">
        <f t="shared" si="67"/>
        <v>2029.7285050000003</v>
      </c>
      <c r="Q1056" s="1">
        <f t="shared" si="68"/>
        <v>928.02126293212882</v>
      </c>
      <c r="R1056" s="1">
        <f t="shared" si="69"/>
        <v>2.0578714285714286</v>
      </c>
    </row>
    <row r="1057" spans="11:18" x14ac:dyDescent="0.2">
      <c r="K1057">
        <v>42040</v>
      </c>
      <c r="L1057" s="1">
        <v>2062.52</v>
      </c>
      <c r="M1057" s="1">
        <v>11687.57</v>
      </c>
      <c r="N1057" s="1">
        <v>12.242100000000001</v>
      </c>
      <c r="O1057" s="1">
        <v>1.8731</v>
      </c>
      <c r="P1057" s="1">
        <f t="shared" si="67"/>
        <v>2031.5595049999999</v>
      </c>
      <c r="Q1057" s="1">
        <f t="shared" si="68"/>
        <v>928.77112991437627</v>
      </c>
      <c r="R1057" s="1">
        <f t="shared" si="69"/>
        <v>2.0490952380952381</v>
      </c>
    </row>
    <row r="1058" spans="11:18" x14ac:dyDescent="0.2">
      <c r="K1058">
        <v>42041</v>
      </c>
      <c r="L1058" s="1">
        <v>2055.4699999999998</v>
      </c>
      <c r="M1058" s="1">
        <v>12205.28</v>
      </c>
      <c r="N1058" s="1">
        <v>12.265499999999999</v>
      </c>
      <c r="O1058" s="1">
        <v>1.925</v>
      </c>
      <c r="P1058" s="1">
        <f t="shared" si="67"/>
        <v>2031.2260099999999</v>
      </c>
      <c r="Q1058" s="1">
        <f t="shared" si="68"/>
        <v>931.66472768887388</v>
      </c>
      <c r="R1058" s="1">
        <f t="shared" si="69"/>
        <v>2.0464761904761906</v>
      </c>
    </row>
    <row r="1059" spans="11:18" x14ac:dyDescent="0.2">
      <c r="K1059">
        <v>42044</v>
      </c>
      <c r="L1059" s="1">
        <v>2046.74</v>
      </c>
      <c r="M1059" s="1">
        <v>12409.39</v>
      </c>
      <c r="N1059" s="1">
        <v>12.246700000000001</v>
      </c>
      <c r="O1059" s="1">
        <v>1.9894000000000001</v>
      </c>
      <c r="P1059" s="1">
        <f t="shared" si="67"/>
        <v>2031.3225049999996</v>
      </c>
      <c r="Q1059" s="1">
        <f t="shared" si="68"/>
        <v>934.41658986603022</v>
      </c>
      <c r="R1059" s="1">
        <f t="shared" si="69"/>
        <v>2.0474571428571431</v>
      </c>
    </row>
    <row r="1060" spans="11:18" x14ac:dyDescent="0.2">
      <c r="K1060">
        <v>42045</v>
      </c>
      <c r="L1060" s="1">
        <v>2068.5900999999999</v>
      </c>
      <c r="M1060" s="1">
        <v>12052.7</v>
      </c>
      <c r="N1060" s="1">
        <v>12.1808</v>
      </c>
      <c r="O1060" s="1">
        <v>1.9615</v>
      </c>
      <c r="P1060" s="1">
        <f t="shared" si="67"/>
        <v>2033.3390100000001</v>
      </c>
      <c r="Q1060" s="1">
        <f t="shared" si="68"/>
        <v>936.96968689614687</v>
      </c>
      <c r="R1060" s="1">
        <f t="shared" si="69"/>
        <v>2.0442190476190478</v>
      </c>
    </row>
    <row r="1061" spans="11:18" x14ac:dyDescent="0.2">
      <c r="K1061">
        <v>42046</v>
      </c>
      <c r="L1061" s="1">
        <v>2068.5300000000002</v>
      </c>
      <c r="M1061" s="1">
        <v>12137.85</v>
      </c>
      <c r="N1061" s="1">
        <v>12.2684</v>
      </c>
      <c r="O1061" s="1">
        <v>1.9475</v>
      </c>
      <c r="P1061" s="1">
        <f t="shared" si="67"/>
        <v>2035.6140099999998</v>
      </c>
      <c r="Q1061" s="1">
        <f t="shared" si="68"/>
        <v>941.81668209954569</v>
      </c>
      <c r="R1061" s="1">
        <f t="shared" si="69"/>
        <v>2.0420523809523807</v>
      </c>
    </row>
    <row r="1062" spans="11:18" x14ac:dyDescent="0.2">
      <c r="K1062">
        <v>42047</v>
      </c>
      <c r="L1062" s="1">
        <v>2088.48</v>
      </c>
      <c r="M1062" s="1">
        <v>12184.56</v>
      </c>
      <c r="N1062" s="1">
        <v>12.2346</v>
      </c>
      <c r="O1062" s="1">
        <v>1.9231</v>
      </c>
      <c r="P1062" s="1">
        <f t="shared" si="67"/>
        <v>2039.47451</v>
      </c>
      <c r="Q1062" s="1">
        <f t="shared" si="68"/>
        <v>947.96188475853683</v>
      </c>
      <c r="R1062" s="1">
        <f t="shared" si="69"/>
        <v>2.0344857142857138</v>
      </c>
    </row>
    <row r="1063" spans="11:18" x14ac:dyDescent="0.2">
      <c r="K1063">
        <v>42048</v>
      </c>
      <c r="L1063" s="1">
        <v>2096.9899999999998</v>
      </c>
      <c r="M1063" s="1">
        <v>12050.19</v>
      </c>
      <c r="N1063" s="1">
        <v>12.286799999999999</v>
      </c>
      <c r="O1063" s="1">
        <v>1.8573</v>
      </c>
      <c r="P1063" s="1">
        <f t="shared" si="67"/>
        <v>2044.6905099999999</v>
      </c>
      <c r="Q1063" s="1">
        <f t="shared" si="68"/>
        <v>952.62006810709249</v>
      </c>
      <c r="R1063" s="1">
        <f t="shared" si="69"/>
        <v>2.0220285714285713</v>
      </c>
    </row>
    <row r="1064" spans="11:18" x14ac:dyDescent="0.2">
      <c r="K1064">
        <v>42052</v>
      </c>
      <c r="L1064" s="1">
        <v>2100.3400999999999</v>
      </c>
      <c r="M1064" s="1">
        <v>12347.17</v>
      </c>
      <c r="N1064" s="1">
        <v>12.0214</v>
      </c>
      <c r="O1064" s="1">
        <v>1.9117</v>
      </c>
      <c r="P1064" s="1">
        <f t="shared" si="67"/>
        <v>2048.7365150000001</v>
      </c>
      <c r="Q1064" s="1">
        <f t="shared" si="68"/>
        <v>960.26148738364395</v>
      </c>
      <c r="R1064" s="1">
        <f t="shared" si="69"/>
        <v>2.0122428571428572</v>
      </c>
    </row>
    <row r="1065" spans="11:18" x14ac:dyDescent="0.2">
      <c r="K1065">
        <v>42053</v>
      </c>
      <c r="L1065" s="1">
        <v>2099.6799000000001</v>
      </c>
      <c r="M1065" s="1">
        <v>12421.68</v>
      </c>
      <c r="N1065" s="1">
        <v>12.0776</v>
      </c>
      <c r="O1065" s="1">
        <v>1.8952</v>
      </c>
      <c r="P1065" s="1">
        <f t="shared" si="67"/>
        <v>2051.1623904761909</v>
      </c>
      <c r="Q1065" s="1">
        <f t="shared" si="68"/>
        <v>966.65576590748822</v>
      </c>
      <c r="R1065" s="1">
        <f t="shared" si="69"/>
        <v>2.001757142857143</v>
      </c>
    </row>
    <row r="1066" spans="11:18" x14ac:dyDescent="0.2">
      <c r="K1066">
        <v>42054</v>
      </c>
      <c r="L1066" s="1">
        <v>2097.4499999999998</v>
      </c>
      <c r="M1066" s="1">
        <v>12135.28</v>
      </c>
      <c r="N1066" s="1">
        <v>12.090199999999999</v>
      </c>
      <c r="O1066" s="1">
        <v>1.8848</v>
      </c>
      <c r="P1066" s="1">
        <f t="shared" si="67"/>
        <v>2054.7290571428571</v>
      </c>
      <c r="Q1066" s="1">
        <f t="shared" si="68"/>
        <v>970.56514529968922</v>
      </c>
      <c r="R1066" s="1">
        <f t="shared" si="69"/>
        <v>1.9847761904761907</v>
      </c>
    </row>
    <row r="1067" spans="11:18" x14ac:dyDescent="0.2">
      <c r="K1067">
        <v>42055</v>
      </c>
      <c r="L1067" s="1">
        <v>2110.3000000000002</v>
      </c>
      <c r="M1067" s="1">
        <v>12124.62</v>
      </c>
      <c r="N1067" s="1">
        <v>11.9641</v>
      </c>
      <c r="O1067" s="1">
        <v>1.9047000000000001</v>
      </c>
      <c r="P1067" s="1">
        <f t="shared" si="67"/>
        <v>2058.4519142857143</v>
      </c>
      <c r="Q1067" s="1">
        <f t="shared" si="68"/>
        <v>974.52556715006267</v>
      </c>
      <c r="R1067" s="1">
        <f t="shared" si="69"/>
        <v>1.9711571428571433</v>
      </c>
    </row>
    <row r="1068" spans="11:18" x14ac:dyDescent="0.2">
      <c r="K1068">
        <v>42058</v>
      </c>
      <c r="L1068" s="1">
        <v>2109.6599000000001</v>
      </c>
      <c r="M1068" s="1">
        <v>12205.09</v>
      </c>
      <c r="N1068" s="1">
        <v>11.954000000000001</v>
      </c>
      <c r="O1068" s="1">
        <v>1.9596</v>
      </c>
      <c r="P1068" s="1">
        <f t="shared" si="67"/>
        <v>2060.6666761904767</v>
      </c>
      <c r="Q1068" s="1">
        <f t="shared" si="68"/>
        <v>979.11450087249739</v>
      </c>
      <c r="R1068" s="1">
        <f t="shared" si="69"/>
        <v>1.9630571428571431</v>
      </c>
    </row>
    <row r="1069" spans="11:18" x14ac:dyDescent="0.2">
      <c r="K1069">
        <v>42059</v>
      </c>
      <c r="L1069" s="1">
        <v>2115.48</v>
      </c>
      <c r="M1069" s="1">
        <v>12105.76</v>
      </c>
      <c r="N1069" s="1">
        <v>11.8065</v>
      </c>
      <c r="O1069" s="1">
        <v>1.9473</v>
      </c>
      <c r="P1069" s="1">
        <f t="shared" si="67"/>
        <v>2063.6981000000005</v>
      </c>
      <c r="Q1069" s="1">
        <f t="shared" si="68"/>
        <v>983.15911119835835</v>
      </c>
      <c r="R1069" s="1">
        <f t="shared" si="69"/>
        <v>1.9553761904761904</v>
      </c>
    </row>
    <row r="1070" spans="11:18" x14ac:dyDescent="0.2">
      <c r="K1070">
        <v>42060</v>
      </c>
      <c r="L1070" s="1">
        <v>2113.8600999999999</v>
      </c>
      <c r="M1070" s="1">
        <v>12237.66</v>
      </c>
      <c r="N1070" s="1">
        <v>11.8498</v>
      </c>
      <c r="O1070" s="1">
        <v>1.9272</v>
      </c>
      <c r="P1070" s="1">
        <f t="shared" si="67"/>
        <v>2066.4014333333334</v>
      </c>
      <c r="Q1070" s="1">
        <f t="shared" si="68"/>
        <v>986.90683609766677</v>
      </c>
      <c r="R1070" s="1">
        <f t="shared" si="69"/>
        <v>1.9464047619047617</v>
      </c>
    </row>
    <row r="1071" spans="11:18" x14ac:dyDescent="0.2">
      <c r="K1071">
        <v>42061</v>
      </c>
      <c r="L1071" s="1">
        <v>2110.7399999999998</v>
      </c>
      <c r="M1071" s="1">
        <v>12192.15</v>
      </c>
      <c r="N1071" s="1">
        <v>11.792199999999999</v>
      </c>
      <c r="O1071" s="1">
        <v>1.8985000000000001</v>
      </c>
      <c r="P1071" s="1">
        <f t="shared" si="67"/>
        <v>2070.2676238095237</v>
      </c>
      <c r="Q1071" s="1">
        <f t="shared" si="68"/>
        <v>990.99821060446538</v>
      </c>
      <c r="R1071" s="1">
        <f t="shared" si="69"/>
        <v>1.9361428571428572</v>
      </c>
    </row>
    <row r="1072" spans="11:18" x14ac:dyDescent="0.2">
      <c r="K1072">
        <v>42062</v>
      </c>
      <c r="L1072" s="1">
        <v>2104.5</v>
      </c>
      <c r="M1072" s="1">
        <v>12344.72</v>
      </c>
      <c r="N1072" s="1">
        <v>12.083299999999999</v>
      </c>
      <c r="O1072" s="1">
        <v>1.8879999999999999</v>
      </c>
      <c r="P1072" s="1">
        <f t="shared" si="67"/>
        <v>2075.1409571428571</v>
      </c>
      <c r="Q1072" s="1">
        <f t="shared" si="68"/>
        <v>995.29292048718685</v>
      </c>
      <c r="R1072" s="1">
        <f t="shared" si="69"/>
        <v>1.9273952380952379</v>
      </c>
    </row>
    <row r="1073" spans="11:18" x14ac:dyDescent="0.2">
      <c r="K1073">
        <v>42065</v>
      </c>
      <c r="L1073" s="1">
        <v>2117.3899000000001</v>
      </c>
      <c r="M1073" s="1">
        <v>12375.82</v>
      </c>
      <c r="N1073" s="1">
        <v>11.855700000000001</v>
      </c>
      <c r="O1073" s="1">
        <v>1.8896999999999999</v>
      </c>
      <c r="P1073" s="1">
        <f t="shared" si="67"/>
        <v>2079.7190476190481</v>
      </c>
      <c r="Q1073" s="1">
        <f t="shared" si="68"/>
        <v>998.74233484426043</v>
      </c>
      <c r="R1073" s="1">
        <f t="shared" si="69"/>
        <v>1.9197285714285712</v>
      </c>
    </row>
    <row r="1074" spans="11:18" x14ac:dyDescent="0.2">
      <c r="K1074">
        <v>42066</v>
      </c>
      <c r="L1074" s="1">
        <v>2107.7800000000002</v>
      </c>
      <c r="M1074" s="1">
        <v>12097.38</v>
      </c>
      <c r="N1074" s="1">
        <v>11.865600000000001</v>
      </c>
      <c r="O1074" s="1">
        <v>1.8653</v>
      </c>
      <c r="P1074" s="1">
        <f t="shared" si="67"/>
        <v>2085.0899999999997</v>
      </c>
      <c r="Q1074" s="1">
        <f t="shared" si="68"/>
        <v>1001.4133746624738</v>
      </c>
      <c r="R1074" s="1">
        <f t="shared" si="69"/>
        <v>1.9171285714285708</v>
      </c>
    </row>
    <row r="1075" spans="11:18" x14ac:dyDescent="0.2">
      <c r="K1075">
        <v>42067</v>
      </c>
      <c r="L1075" s="1">
        <v>2098.5300000000002</v>
      </c>
      <c r="M1075" s="1">
        <v>11663.36</v>
      </c>
      <c r="N1075" s="1">
        <v>12.0014</v>
      </c>
      <c r="O1075" s="1">
        <v>1.8895999999999999</v>
      </c>
      <c r="P1075" s="1">
        <f t="shared" si="67"/>
        <v>2088.7890476190473</v>
      </c>
      <c r="Q1075" s="1">
        <f t="shared" si="68"/>
        <v>1001.4656735654232</v>
      </c>
      <c r="R1075" s="1">
        <f t="shared" si="69"/>
        <v>1.9133714285714281</v>
      </c>
    </row>
    <row r="1076" spans="11:18" x14ac:dyDescent="0.2">
      <c r="K1076">
        <v>42068</v>
      </c>
      <c r="L1076" s="1">
        <v>2101.04</v>
      </c>
      <c r="M1076" s="1">
        <v>11728.17</v>
      </c>
      <c r="N1076" s="1">
        <v>11.862</v>
      </c>
      <c r="O1076" s="1">
        <v>1.9087000000000001</v>
      </c>
      <c r="P1076" s="1">
        <f t="shared" si="67"/>
        <v>2091.218095238095</v>
      </c>
      <c r="Q1076" s="1">
        <f t="shared" si="68"/>
        <v>1003.5401698494506</v>
      </c>
      <c r="R1076" s="1">
        <f t="shared" si="69"/>
        <v>1.9123428571428567</v>
      </c>
    </row>
    <row r="1077" spans="11:18" x14ac:dyDescent="0.2">
      <c r="K1077">
        <v>42069</v>
      </c>
      <c r="L1077" s="1">
        <v>2071.2600000000002</v>
      </c>
      <c r="M1077" s="1">
        <v>11700.65</v>
      </c>
      <c r="N1077" s="1">
        <v>11.889200000000001</v>
      </c>
      <c r="O1077" s="1">
        <v>1.9787999999999999</v>
      </c>
      <c r="P1077" s="1">
        <f t="shared" si="67"/>
        <v>2092.6347619047615</v>
      </c>
      <c r="Q1077" s="1">
        <f t="shared" si="68"/>
        <v>1006.2061502646559</v>
      </c>
      <c r="R1077" s="1">
        <f t="shared" si="69"/>
        <v>1.9155238095238092</v>
      </c>
    </row>
    <row r="1078" spans="11:18" x14ac:dyDescent="0.2">
      <c r="K1078">
        <v>42072</v>
      </c>
      <c r="L1078" s="1">
        <v>2079.4299000000001</v>
      </c>
      <c r="M1078" s="1">
        <v>11459.53</v>
      </c>
      <c r="N1078" s="1">
        <v>11.8467</v>
      </c>
      <c r="O1078" s="1">
        <v>1.9577</v>
      </c>
      <c r="P1078" s="1">
        <f t="shared" si="67"/>
        <v>2093.4399952380954</v>
      </c>
      <c r="Q1078" s="1">
        <f t="shared" si="68"/>
        <v>1006.8788337938341</v>
      </c>
      <c r="R1078" s="1">
        <f t="shared" si="69"/>
        <v>1.9195523809523809</v>
      </c>
    </row>
    <row r="1079" spans="11:18" x14ac:dyDescent="0.2">
      <c r="K1079">
        <v>42073</v>
      </c>
      <c r="L1079" s="1">
        <v>2044.16</v>
      </c>
      <c r="M1079" s="1">
        <v>10838.14</v>
      </c>
      <c r="N1079" s="1">
        <v>11.875299999999999</v>
      </c>
      <c r="O1079" s="1">
        <v>1.9086000000000001</v>
      </c>
      <c r="P1079" s="1">
        <f t="shared" si="67"/>
        <v>2092.9014238095237</v>
      </c>
      <c r="Q1079" s="1">
        <f t="shared" si="68"/>
        <v>1003.0135412372749</v>
      </c>
      <c r="R1079" s="1">
        <f t="shared" si="69"/>
        <v>1.9187714285714288</v>
      </c>
    </row>
    <row r="1080" spans="11:18" x14ac:dyDescent="0.2">
      <c r="K1080">
        <v>42074</v>
      </c>
      <c r="L1080" s="1">
        <v>2040.24</v>
      </c>
      <c r="M1080" s="1">
        <v>10924.84</v>
      </c>
      <c r="N1080" s="1">
        <v>11.9247</v>
      </c>
      <c r="O1080" s="1">
        <v>1.9208000000000001</v>
      </c>
      <c r="P1080" s="1">
        <f t="shared" si="67"/>
        <v>2092.5919000000004</v>
      </c>
      <c r="Q1080" s="1">
        <f t="shared" si="68"/>
        <v>998.39915973563768</v>
      </c>
      <c r="R1080" s="1">
        <f t="shared" si="69"/>
        <v>1.9155047619047618</v>
      </c>
    </row>
    <row r="1081" spans="11:18" x14ac:dyDescent="0.2">
      <c r="K1081">
        <v>42075</v>
      </c>
      <c r="L1081" s="1">
        <v>2065.9499999999998</v>
      </c>
      <c r="M1081" s="1">
        <v>10971.83</v>
      </c>
      <c r="N1081" s="1">
        <v>11.803000000000001</v>
      </c>
      <c r="O1081" s="1">
        <v>2.0034000000000001</v>
      </c>
      <c r="P1081" s="1">
        <f t="shared" si="67"/>
        <v>2092.4661809523809</v>
      </c>
      <c r="Q1081" s="1">
        <f t="shared" si="68"/>
        <v>995.59960613083206</v>
      </c>
      <c r="R1081" s="1">
        <f t="shared" si="69"/>
        <v>1.9175000000000002</v>
      </c>
    </row>
    <row r="1082" spans="11:18" x14ac:dyDescent="0.2">
      <c r="K1082">
        <v>42076</v>
      </c>
      <c r="L1082" s="1">
        <v>2053.3998999999999</v>
      </c>
      <c r="M1082" s="1">
        <v>10800.86</v>
      </c>
      <c r="N1082" s="1">
        <v>12.0274</v>
      </c>
      <c r="O1082" s="1">
        <v>2.0388000000000002</v>
      </c>
      <c r="P1082" s="1">
        <f t="shared" si="67"/>
        <v>2091.7456999999999</v>
      </c>
      <c r="Q1082" s="1">
        <f t="shared" si="68"/>
        <v>991.23082773986823</v>
      </c>
      <c r="R1082" s="1">
        <f t="shared" si="69"/>
        <v>1.9218476190476192</v>
      </c>
    </row>
    <row r="1083" spans="11:18" x14ac:dyDescent="0.2">
      <c r="K1083">
        <v>42079</v>
      </c>
      <c r="L1083" s="1">
        <v>2081.1898999999999</v>
      </c>
      <c r="M1083" s="1">
        <v>10758.37</v>
      </c>
      <c r="N1083" s="1">
        <v>12.093400000000001</v>
      </c>
      <c r="O1083" s="1">
        <v>2.0316999999999998</v>
      </c>
      <c r="P1083" s="1">
        <f t="shared" si="67"/>
        <v>2091.3985523809524</v>
      </c>
      <c r="Q1083" s="1">
        <f t="shared" si="68"/>
        <v>986.10580614518915</v>
      </c>
      <c r="R1083" s="1">
        <f t="shared" si="69"/>
        <v>1.9270190476190479</v>
      </c>
    </row>
    <row r="1084" spans="11:18" x14ac:dyDescent="0.2">
      <c r="K1084">
        <v>42080</v>
      </c>
      <c r="L1084" s="1">
        <v>2074.2800000000002</v>
      </c>
      <c r="M1084" s="1">
        <v>11484.65</v>
      </c>
      <c r="N1084" s="1">
        <v>11.9749</v>
      </c>
      <c r="O1084" s="1">
        <v>2.1135000000000002</v>
      </c>
      <c r="P1084" s="1">
        <f t="shared" si="67"/>
        <v>2090.3171238095233</v>
      </c>
      <c r="Q1084" s="1">
        <f t="shared" si="68"/>
        <v>985.07662220775364</v>
      </c>
      <c r="R1084" s="1">
        <f t="shared" si="69"/>
        <v>1.9392190476190483</v>
      </c>
    </row>
    <row r="1085" spans="11:18" x14ac:dyDescent="0.2">
      <c r="K1085">
        <v>42081</v>
      </c>
      <c r="L1085" s="1">
        <v>2099.5</v>
      </c>
      <c r="M1085" s="1">
        <v>11200.32</v>
      </c>
      <c r="N1085" s="1">
        <v>12.0222</v>
      </c>
      <c r="O1085" s="1">
        <v>2.1440000000000001</v>
      </c>
      <c r="P1085" s="1">
        <f t="shared" si="67"/>
        <v>2090.2771190476187</v>
      </c>
      <c r="Q1085" s="1">
        <f t="shared" si="68"/>
        <v>980.49814249786175</v>
      </c>
      <c r="R1085" s="1">
        <f t="shared" si="69"/>
        <v>1.9502809523809528</v>
      </c>
    </row>
    <row r="1086" spans="11:18" x14ac:dyDescent="0.2">
      <c r="K1086">
        <v>42082</v>
      </c>
      <c r="L1086" s="1">
        <v>2089.27</v>
      </c>
      <c r="M1086" s="1">
        <v>11245.93</v>
      </c>
      <c r="N1086" s="1">
        <v>12.0336</v>
      </c>
      <c r="O1086" s="1">
        <v>2.1852999999999998</v>
      </c>
      <c r="P1086" s="1">
        <f t="shared" si="67"/>
        <v>2089.7814095238091</v>
      </c>
      <c r="Q1086" s="1">
        <f t="shared" si="68"/>
        <v>975.97883129195668</v>
      </c>
      <c r="R1086" s="1">
        <f t="shared" si="69"/>
        <v>1.9640952380952379</v>
      </c>
    </row>
    <row r="1087" spans="11:18" x14ac:dyDescent="0.2">
      <c r="K1087">
        <v>42083</v>
      </c>
      <c r="L1087" s="1">
        <v>2108.1001000000001</v>
      </c>
      <c r="M1087" s="1">
        <v>11215.76</v>
      </c>
      <c r="N1087" s="1">
        <v>12.032299999999999</v>
      </c>
      <c r="O1087" s="1">
        <v>2.2431000000000001</v>
      </c>
      <c r="P1087" s="1">
        <f t="shared" si="67"/>
        <v>2090.2885571428569</v>
      </c>
      <c r="Q1087" s="1">
        <f t="shared" si="68"/>
        <v>972.53446616801796</v>
      </c>
      <c r="R1087" s="1">
        <f t="shared" si="69"/>
        <v>1.9811571428571426</v>
      </c>
    </row>
    <row r="1088" spans="11:18" x14ac:dyDescent="0.2">
      <c r="K1088">
        <v>42086</v>
      </c>
      <c r="L1088" s="1">
        <v>2104.4198999999999</v>
      </c>
      <c r="M1088" s="1">
        <v>11200.76</v>
      </c>
      <c r="N1088" s="1">
        <v>12.4148</v>
      </c>
      <c r="O1088" s="1">
        <v>2.1800000000000002</v>
      </c>
      <c r="P1088" s="1">
        <f t="shared" si="67"/>
        <v>2090.0085523809526</v>
      </c>
      <c r="Q1088" s="1">
        <f t="shared" si="68"/>
        <v>967.10762206782226</v>
      </c>
      <c r="R1088" s="1">
        <f t="shared" si="69"/>
        <v>1.9942666666666664</v>
      </c>
    </row>
    <row r="1089" spans="11:18" x14ac:dyDescent="0.2">
      <c r="K1089">
        <v>42087</v>
      </c>
      <c r="L1089" s="1">
        <v>2091.5</v>
      </c>
      <c r="M1089" s="1">
        <v>11382.01</v>
      </c>
      <c r="N1089" s="1">
        <v>12.603999999999999</v>
      </c>
      <c r="O1089" s="1">
        <v>2.1478000000000002</v>
      </c>
      <c r="P1089" s="1">
        <f t="shared" si="67"/>
        <v>2089.1437952380957</v>
      </c>
      <c r="Q1089" s="1">
        <f t="shared" si="68"/>
        <v>961.33907922656965</v>
      </c>
      <c r="R1089" s="1">
        <f t="shared" si="69"/>
        <v>2.0032285714285711</v>
      </c>
    </row>
    <row r="1090" spans="11:18" x14ac:dyDescent="0.2">
      <c r="K1090">
        <v>42088</v>
      </c>
      <c r="L1090" s="1">
        <v>2061.0500000000002</v>
      </c>
      <c r="M1090" s="1">
        <v>11364.77</v>
      </c>
      <c r="N1090" s="1">
        <v>12.0624</v>
      </c>
      <c r="O1090" s="1">
        <v>2.2797000000000001</v>
      </c>
      <c r="P1090" s="1">
        <f t="shared" si="67"/>
        <v>2086.5518904761907</v>
      </c>
      <c r="Q1090" s="1">
        <f t="shared" si="68"/>
        <v>957.42108712540289</v>
      </c>
      <c r="R1090" s="1">
        <f t="shared" si="69"/>
        <v>2.0190571428571422</v>
      </c>
    </row>
    <row r="1091" spans="11:18" x14ac:dyDescent="0.2">
      <c r="K1091">
        <v>42089</v>
      </c>
      <c r="L1091" s="1">
        <v>2056.1498999999999</v>
      </c>
      <c r="M1091" s="1">
        <v>11363.86</v>
      </c>
      <c r="N1091" s="1">
        <v>11.8406</v>
      </c>
      <c r="O1091" s="1">
        <v>2.2488999999999999</v>
      </c>
      <c r="P1091" s="1">
        <f t="shared" si="67"/>
        <v>2083.8037857142863</v>
      </c>
      <c r="Q1091" s="1">
        <f t="shared" si="68"/>
        <v>953.98728169819799</v>
      </c>
      <c r="R1091" s="1">
        <f t="shared" si="69"/>
        <v>2.0343761904761899</v>
      </c>
    </row>
    <row r="1092" spans="11:18" x14ac:dyDescent="0.2">
      <c r="K1092">
        <v>42090</v>
      </c>
      <c r="L1092" s="1">
        <v>2061.02</v>
      </c>
      <c r="M1092" s="1">
        <v>11364.05</v>
      </c>
      <c r="N1092" s="1">
        <v>11.942399999999999</v>
      </c>
      <c r="O1092" s="1">
        <v>2.2926000000000002</v>
      </c>
      <c r="P1092" s="1">
        <f t="shared" si="67"/>
        <v>2081.4361666666668</v>
      </c>
      <c r="Q1092" s="1">
        <f t="shared" si="68"/>
        <v>950.13340347678241</v>
      </c>
      <c r="R1092" s="1">
        <f t="shared" si="69"/>
        <v>2.0531428571428569</v>
      </c>
    </row>
    <row r="1093" spans="11:18" x14ac:dyDescent="0.2">
      <c r="K1093">
        <v>42093</v>
      </c>
      <c r="L1093" s="1">
        <v>2086.2399999999998</v>
      </c>
      <c r="M1093" s="1">
        <v>11221.58</v>
      </c>
      <c r="N1093" s="1">
        <v>11.9445</v>
      </c>
      <c r="O1093" s="1">
        <v>2.2301000000000002</v>
      </c>
      <c r="P1093" s="1">
        <f t="shared" si="67"/>
        <v>2080.5666428571431</v>
      </c>
      <c r="Q1093" s="1">
        <f t="shared" si="68"/>
        <v>946.19851609325497</v>
      </c>
      <c r="R1093" s="1">
        <f t="shared" si="69"/>
        <v>2.0694333333333326</v>
      </c>
    </row>
    <row r="1094" spans="11:18" x14ac:dyDescent="0.2">
      <c r="K1094">
        <v>42094</v>
      </c>
      <c r="L1094" s="1">
        <v>2067.8899000000001</v>
      </c>
      <c r="M1094" s="1">
        <v>11343.79</v>
      </c>
      <c r="N1094" s="1">
        <v>12.073600000000001</v>
      </c>
      <c r="O1094" s="1">
        <v>2.1423999999999999</v>
      </c>
      <c r="P1094" s="1">
        <f t="shared" si="67"/>
        <v>2078.2094999999999</v>
      </c>
      <c r="Q1094" s="1">
        <f t="shared" si="68"/>
        <v>941.28760896983351</v>
      </c>
      <c r="R1094" s="1">
        <f t="shared" si="69"/>
        <v>2.0814666666666666</v>
      </c>
    </row>
    <row r="1095" spans="11:18" x14ac:dyDescent="0.2">
      <c r="K1095">
        <v>42095</v>
      </c>
      <c r="L1095" s="1">
        <v>2059.6898999999999</v>
      </c>
      <c r="M1095" s="1">
        <v>11151.46</v>
      </c>
      <c r="N1095" s="1">
        <v>12.1525</v>
      </c>
      <c r="O1095" s="1">
        <v>2.2336999999999998</v>
      </c>
      <c r="P1095" s="1">
        <f t="shared" si="67"/>
        <v>2075.9194952380949</v>
      </c>
      <c r="Q1095" s="1">
        <f t="shared" si="68"/>
        <v>936.47035566389309</v>
      </c>
      <c r="R1095" s="1">
        <f t="shared" si="69"/>
        <v>2.0990095238095234</v>
      </c>
    </row>
    <row r="1096" spans="11:18" x14ac:dyDescent="0.2">
      <c r="K1096">
        <v>42096</v>
      </c>
      <c r="L1096" s="1">
        <v>2066.96</v>
      </c>
      <c r="M1096" s="1">
        <v>11263.73</v>
      </c>
      <c r="N1096" s="1">
        <v>12.0832</v>
      </c>
      <c r="O1096" s="1">
        <v>2.2886000000000002</v>
      </c>
      <c r="P1096" s="1">
        <f t="shared" si="67"/>
        <v>2074.4161619047613</v>
      </c>
      <c r="Q1096" s="1">
        <f t="shared" si="68"/>
        <v>934.58430345497288</v>
      </c>
      <c r="R1096" s="1">
        <f t="shared" si="69"/>
        <v>2.118009523809524</v>
      </c>
    </row>
    <row r="1097" spans="11:18" x14ac:dyDescent="0.2">
      <c r="K1097">
        <v>42100</v>
      </c>
      <c r="L1097" s="1">
        <v>2080.6201000000001</v>
      </c>
      <c r="M1097" s="1">
        <v>11221.67</v>
      </c>
      <c r="N1097" s="1">
        <v>12.1111</v>
      </c>
      <c r="O1097" s="1">
        <v>2.2479</v>
      </c>
      <c r="P1097" s="1">
        <f t="shared" si="67"/>
        <v>2073.4437857142857</v>
      </c>
      <c r="Q1097" s="1">
        <f t="shared" si="68"/>
        <v>931.65927997347592</v>
      </c>
      <c r="R1097" s="1">
        <f t="shared" si="69"/>
        <v>2.1341619047619051</v>
      </c>
    </row>
    <row r="1098" spans="11:18" x14ac:dyDescent="0.2">
      <c r="K1098">
        <v>42101</v>
      </c>
      <c r="L1098" s="1">
        <v>2076.3301000000001</v>
      </c>
      <c r="M1098" s="1">
        <v>11582.65</v>
      </c>
      <c r="N1098" s="1">
        <v>11.975</v>
      </c>
      <c r="O1098" s="1">
        <v>2.1898</v>
      </c>
      <c r="P1098" s="1">
        <f t="shared" si="67"/>
        <v>2073.6852190476193</v>
      </c>
      <c r="Q1098" s="1">
        <f t="shared" si="68"/>
        <v>930.87642027926222</v>
      </c>
      <c r="R1098" s="1">
        <f t="shared" si="69"/>
        <v>2.1442095238095242</v>
      </c>
    </row>
    <row r="1099" spans="11:18" x14ac:dyDescent="0.2">
      <c r="K1099">
        <v>42102</v>
      </c>
      <c r="L1099" s="1">
        <v>2081.8998999999999</v>
      </c>
      <c r="M1099" s="1">
        <v>11527.73</v>
      </c>
      <c r="N1099" s="1">
        <v>11.9064</v>
      </c>
      <c r="O1099" s="1">
        <v>2.2092000000000001</v>
      </c>
      <c r="P1099" s="1">
        <f t="shared" si="67"/>
        <v>2073.8028380952378</v>
      </c>
      <c r="Q1099" s="1">
        <f t="shared" si="68"/>
        <v>930.92634836354512</v>
      </c>
      <c r="R1099" s="1">
        <f t="shared" si="69"/>
        <v>2.1561857142857144</v>
      </c>
    </row>
    <row r="1100" spans="11:18" x14ac:dyDescent="0.2">
      <c r="K1100">
        <v>42103</v>
      </c>
      <c r="L1100" s="1">
        <v>2091.1799000000001</v>
      </c>
      <c r="M1100" s="1">
        <v>11553.4</v>
      </c>
      <c r="N1100" s="1">
        <v>11.882400000000001</v>
      </c>
      <c r="O1100" s="1">
        <v>2.1389999999999998</v>
      </c>
      <c r="P1100" s="1">
        <f t="shared" si="67"/>
        <v>2076.0418809523808</v>
      </c>
      <c r="Q1100" s="1">
        <f t="shared" si="68"/>
        <v>933.72839697529969</v>
      </c>
      <c r="R1100" s="1">
        <f t="shared" si="69"/>
        <v>2.1671571428571434</v>
      </c>
    </row>
    <row r="1101" spans="11:18" x14ac:dyDescent="0.2">
      <c r="K1101">
        <v>42104</v>
      </c>
      <c r="L1101" s="1">
        <v>2102.0601000000001</v>
      </c>
      <c r="M1101" s="1">
        <v>11453.26</v>
      </c>
      <c r="N1101" s="1">
        <v>11.873699999999999</v>
      </c>
      <c r="O1101" s="1">
        <v>2.1284999999999998</v>
      </c>
      <c r="P1101" s="1">
        <f t="shared" si="67"/>
        <v>2078.9856952380956</v>
      </c>
      <c r="Q1101" s="1">
        <f t="shared" si="68"/>
        <v>936.00655557726338</v>
      </c>
      <c r="R1101" s="1">
        <f t="shared" si="69"/>
        <v>2.1770476190476193</v>
      </c>
    </row>
    <row r="1102" spans="11:18" x14ac:dyDescent="0.2">
      <c r="K1102">
        <v>42107</v>
      </c>
      <c r="L1102" s="1">
        <v>2092.4299000000001</v>
      </c>
      <c r="M1102" s="1">
        <v>11684.42</v>
      </c>
      <c r="N1102" s="1">
        <v>11.888999999999999</v>
      </c>
      <c r="O1102" s="1">
        <v>2.1355</v>
      </c>
      <c r="P1102" s="1">
        <f t="shared" si="67"/>
        <v>2080.2466428571433</v>
      </c>
      <c r="Q1102" s="1">
        <f t="shared" si="68"/>
        <v>938.50554717849445</v>
      </c>
      <c r="R1102" s="1">
        <f t="shared" si="69"/>
        <v>2.1833380952380956</v>
      </c>
    </row>
    <row r="1103" spans="11:18" x14ac:dyDescent="0.2">
      <c r="K1103">
        <v>42108</v>
      </c>
      <c r="L1103" s="1">
        <v>2095.8400999999999</v>
      </c>
      <c r="M1103" s="1">
        <v>11305.52</v>
      </c>
      <c r="N1103" s="1">
        <v>12.048999999999999</v>
      </c>
      <c r="O1103" s="1">
        <v>2.1214</v>
      </c>
      <c r="P1103" s="1">
        <f t="shared" si="67"/>
        <v>2082.2676047619052</v>
      </c>
      <c r="Q1103" s="1">
        <f t="shared" si="68"/>
        <v>940.42042053913474</v>
      </c>
      <c r="R1103" s="1">
        <f t="shared" si="69"/>
        <v>2.187271428571429</v>
      </c>
    </row>
    <row r="1104" spans="11:18" x14ac:dyDescent="0.2">
      <c r="K1104">
        <v>42109</v>
      </c>
      <c r="L1104" s="1">
        <v>2106.6298999999999</v>
      </c>
      <c r="M1104" s="1">
        <v>11656.81</v>
      </c>
      <c r="N1104" s="1">
        <v>12.0945</v>
      </c>
      <c r="O1104" s="1">
        <v>2.1793999999999998</v>
      </c>
      <c r="P1104" s="1">
        <f t="shared" si="67"/>
        <v>2083.479033333334</v>
      </c>
      <c r="Q1104" s="1">
        <f t="shared" si="68"/>
        <v>943.96800943698702</v>
      </c>
      <c r="R1104" s="1">
        <f t="shared" si="69"/>
        <v>2.1943047619047626</v>
      </c>
    </row>
    <row r="1105" spans="11:18" x14ac:dyDescent="0.2">
      <c r="K1105">
        <v>42110</v>
      </c>
      <c r="L1105" s="1">
        <v>2104.9899999999998</v>
      </c>
      <c r="M1105" s="1">
        <v>11670.91</v>
      </c>
      <c r="N1105" s="1">
        <v>12.168100000000001</v>
      </c>
      <c r="O1105" s="1">
        <v>2.2624</v>
      </c>
      <c r="P1105" s="1">
        <f t="shared" si="67"/>
        <v>2084.9414142857149</v>
      </c>
      <c r="Q1105" s="1">
        <f t="shared" si="68"/>
        <v>943.98335725145819</v>
      </c>
      <c r="R1105" s="1">
        <f t="shared" si="69"/>
        <v>2.2013952380952384</v>
      </c>
    </row>
    <row r="1106" spans="11:18" x14ac:dyDescent="0.2">
      <c r="K1106">
        <v>42111</v>
      </c>
      <c r="L1106" s="1">
        <v>2081.1799000000001</v>
      </c>
      <c r="M1106" s="1">
        <v>11809.2</v>
      </c>
      <c r="N1106" s="1">
        <v>12.167</v>
      </c>
      <c r="O1106" s="1">
        <v>2.3641999999999999</v>
      </c>
      <c r="P1106" s="1">
        <f t="shared" si="67"/>
        <v>2084.069028571429</v>
      </c>
      <c r="Q1106" s="1">
        <f t="shared" si="68"/>
        <v>945.84751446999041</v>
      </c>
      <c r="R1106" s="1">
        <f t="shared" si="69"/>
        <v>2.2118809523809526</v>
      </c>
    </row>
    <row r="1107" spans="11:18" x14ac:dyDescent="0.2">
      <c r="K1107">
        <v>42114</v>
      </c>
      <c r="L1107" s="1">
        <v>2100.3998999999999</v>
      </c>
      <c r="M1107" s="1">
        <v>11766.12</v>
      </c>
      <c r="N1107" s="1">
        <v>11.937200000000001</v>
      </c>
      <c r="O1107" s="1">
        <v>2.3069999999999999</v>
      </c>
      <c r="P1107" s="1">
        <f t="shared" si="67"/>
        <v>2084.5990238095237</v>
      </c>
      <c r="Q1107" s="1">
        <f t="shared" si="68"/>
        <v>948.26205146291306</v>
      </c>
      <c r="R1107" s="1">
        <f t="shared" si="69"/>
        <v>2.2176761904761904</v>
      </c>
    </row>
    <row r="1108" spans="11:18" x14ac:dyDescent="0.2">
      <c r="K1108">
        <v>42115</v>
      </c>
      <c r="L1108" s="1">
        <v>2097.29</v>
      </c>
      <c r="M1108" s="1">
        <v>11789.22</v>
      </c>
      <c r="N1108" s="1">
        <v>11.8156</v>
      </c>
      <c r="O1108" s="1">
        <v>2.4076</v>
      </c>
      <c r="P1108" s="1">
        <f t="shared" si="67"/>
        <v>2084.084257142857</v>
      </c>
      <c r="Q1108" s="1">
        <f t="shared" si="68"/>
        <v>951.34105705036222</v>
      </c>
      <c r="R1108" s="1">
        <f t="shared" si="69"/>
        <v>2.2255095238095239</v>
      </c>
    </row>
    <row r="1109" spans="11:18" x14ac:dyDescent="0.2">
      <c r="K1109">
        <v>42116</v>
      </c>
      <c r="L1109" s="1">
        <v>2107.96</v>
      </c>
      <c r="M1109" s="1">
        <v>11842.55</v>
      </c>
      <c r="N1109" s="1">
        <v>11.834</v>
      </c>
      <c r="O1109" s="1">
        <v>2.3824000000000001</v>
      </c>
      <c r="P1109" s="1">
        <f t="shared" ref="P1109:P1172" si="70">+AVERAGE(L1089:L1109)</f>
        <v>2084.252833333333</v>
      </c>
      <c r="Q1109" s="1">
        <f t="shared" si="68"/>
        <v>956.07283022366323</v>
      </c>
      <c r="R1109" s="1">
        <f t="shared" si="69"/>
        <v>2.2351476190476189</v>
      </c>
    </row>
    <row r="1110" spans="11:18" x14ac:dyDescent="0.2">
      <c r="K1110">
        <v>42117</v>
      </c>
      <c r="L1110" s="1">
        <v>2112.9299000000001</v>
      </c>
      <c r="M1110" s="1">
        <v>11511.3</v>
      </c>
      <c r="N1110" s="1">
        <v>11.9628</v>
      </c>
      <c r="O1110" s="1">
        <v>2.4384000000000001</v>
      </c>
      <c r="P1110" s="1">
        <f t="shared" si="70"/>
        <v>2085.2733047619049</v>
      </c>
      <c r="Q1110" s="1">
        <f t="shared" ref="Q1110:Q1173" si="71">+AVERAGE(M1090:M1110)/AVERAGE(N1090:N1110)</f>
        <v>959.02130955454459</v>
      </c>
      <c r="R1110" s="1">
        <f t="shared" ref="R1110:R1173" si="72">AVERAGE(O1090:O1110)</f>
        <v>2.2489857142857139</v>
      </c>
    </row>
    <row r="1111" spans="11:18" x14ac:dyDescent="0.2">
      <c r="K1111">
        <v>42118</v>
      </c>
      <c r="L1111" s="1">
        <v>2117.6898999999999</v>
      </c>
      <c r="M1111" s="1">
        <v>11690.01</v>
      </c>
      <c r="N1111" s="1">
        <v>11.9557</v>
      </c>
      <c r="O1111" s="1">
        <v>2.4838</v>
      </c>
      <c r="P1111" s="1">
        <f t="shared" si="70"/>
        <v>2087.9704428571431</v>
      </c>
      <c r="Q1111" s="1">
        <f t="shared" si="71"/>
        <v>960.72031003944619</v>
      </c>
      <c r="R1111" s="1">
        <f t="shared" si="72"/>
        <v>2.2587047619047622</v>
      </c>
    </row>
    <row r="1112" spans="11:18" x14ac:dyDescent="0.2">
      <c r="K1112">
        <v>42121</v>
      </c>
      <c r="L1112" s="1">
        <v>2108.9198999999999</v>
      </c>
      <c r="M1112" s="1">
        <v>11949.14</v>
      </c>
      <c r="N1112" s="1">
        <v>11.905799999999999</v>
      </c>
      <c r="O1112" s="1">
        <v>2.3772000000000002</v>
      </c>
      <c r="P1112" s="1">
        <f t="shared" si="70"/>
        <v>2090.4832999999999</v>
      </c>
      <c r="Q1112" s="1">
        <f t="shared" si="71"/>
        <v>962.79656051183133</v>
      </c>
      <c r="R1112" s="1">
        <f t="shared" si="72"/>
        <v>2.2648142857142863</v>
      </c>
    </row>
    <row r="1113" spans="11:18" x14ac:dyDescent="0.2">
      <c r="K1113">
        <v>42122</v>
      </c>
      <c r="L1113" s="1">
        <v>2114.7600000000002</v>
      </c>
      <c r="M1113" s="1">
        <v>12263.15</v>
      </c>
      <c r="N1113" s="1">
        <v>11.984</v>
      </c>
      <c r="O1113" s="1">
        <v>2.3917999999999999</v>
      </c>
      <c r="P1113" s="1">
        <f t="shared" si="70"/>
        <v>2093.0423476190476</v>
      </c>
      <c r="Q1113" s="1">
        <f t="shared" si="71"/>
        <v>966.208660374293</v>
      </c>
      <c r="R1113" s="1">
        <f t="shared" si="72"/>
        <v>2.2695380952380955</v>
      </c>
    </row>
    <row r="1114" spans="11:18" x14ac:dyDescent="0.2">
      <c r="K1114">
        <v>42123</v>
      </c>
      <c r="L1114" s="1">
        <v>2106.8501000000001</v>
      </c>
      <c r="M1114" s="1">
        <v>12301.86</v>
      </c>
      <c r="N1114" s="1">
        <v>12.003</v>
      </c>
      <c r="O1114" s="1">
        <v>2.3559000000000001</v>
      </c>
      <c r="P1114" s="1">
        <f t="shared" si="70"/>
        <v>2094.023780952381</v>
      </c>
      <c r="Q1114" s="1">
        <f t="shared" si="71"/>
        <v>970.27403309300621</v>
      </c>
      <c r="R1114" s="1">
        <f t="shared" si="72"/>
        <v>2.2755285714285711</v>
      </c>
    </row>
    <row r="1115" spans="11:18" x14ac:dyDescent="0.2">
      <c r="K1115">
        <v>42124</v>
      </c>
      <c r="L1115" s="1">
        <v>2085.5100000000002</v>
      </c>
      <c r="M1115" s="1">
        <v>12438.32</v>
      </c>
      <c r="N1115" s="1">
        <v>12.000999999999999</v>
      </c>
      <c r="O1115" s="1">
        <v>2.3092999999999999</v>
      </c>
      <c r="P1115" s="1">
        <f t="shared" si="70"/>
        <v>2094.8628333333336</v>
      </c>
      <c r="Q1115" s="1">
        <f t="shared" si="71"/>
        <v>974.90150982518423</v>
      </c>
      <c r="R1115" s="1">
        <f t="shared" si="72"/>
        <v>2.2834761904761907</v>
      </c>
    </row>
    <row r="1116" spans="11:18" x14ac:dyDescent="0.2">
      <c r="K1116">
        <v>42125</v>
      </c>
      <c r="L1116" s="1">
        <v>2108.29</v>
      </c>
      <c r="M1116" s="1">
        <v>12377.74</v>
      </c>
      <c r="N1116" s="1">
        <v>11.8927</v>
      </c>
      <c r="O1116" s="1">
        <v>2.3165</v>
      </c>
      <c r="P1116" s="1">
        <f t="shared" si="70"/>
        <v>2097.1771238095243</v>
      </c>
      <c r="Q1116" s="1">
        <f t="shared" si="71"/>
        <v>980.78465568576576</v>
      </c>
      <c r="R1116" s="1">
        <f t="shared" si="72"/>
        <v>2.2874190476190477</v>
      </c>
    </row>
    <row r="1117" spans="11:18" x14ac:dyDescent="0.2">
      <c r="K1117">
        <v>42128</v>
      </c>
      <c r="L1117" s="1">
        <v>2114.4899999999998</v>
      </c>
      <c r="M1117" s="1">
        <v>11981.57</v>
      </c>
      <c r="N1117" s="1">
        <v>11.950799999999999</v>
      </c>
      <c r="O1117" s="1">
        <v>2.3344999999999998</v>
      </c>
      <c r="P1117" s="1">
        <f t="shared" si="70"/>
        <v>2099.4404571428572</v>
      </c>
      <c r="Q1117" s="1">
        <f t="shared" si="71"/>
        <v>984.15710927964324</v>
      </c>
      <c r="R1117" s="1">
        <f t="shared" si="72"/>
        <v>2.2896047619047617</v>
      </c>
    </row>
    <row r="1118" spans="11:18" x14ac:dyDescent="0.2">
      <c r="K1118">
        <v>42129</v>
      </c>
      <c r="L1118" s="1">
        <v>2089.46</v>
      </c>
      <c r="M1118" s="1">
        <v>12146.86</v>
      </c>
      <c r="N1118" s="1">
        <v>11.952299999999999</v>
      </c>
      <c r="O1118" s="1">
        <v>2.2576999999999998</v>
      </c>
      <c r="P1118" s="1">
        <f t="shared" si="70"/>
        <v>2099.8614047619049</v>
      </c>
      <c r="Q1118" s="1">
        <f t="shared" si="71"/>
        <v>988.4623407643312</v>
      </c>
      <c r="R1118" s="1">
        <f t="shared" si="72"/>
        <v>2.2900714285714283</v>
      </c>
    </row>
    <row r="1119" spans="11:18" x14ac:dyDescent="0.2">
      <c r="K1119">
        <v>42130</v>
      </c>
      <c r="L1119" s="1">
        <v>2080.1498999999999</v>
      </c>
      <c r="M1119" s="1">
        <v>11682.3</v>
      </c>
      <c r="N1119" s="1">
        <v>11.9338</v>
      </c>
      <c r="O1119" s="1">
        <v>2.3725000000000001</v>
      </c>
      <c r="P1119" s="1">
        <f t="shared" si="70"/>
        <v>2100.0432999999998</v>
      </c>
      <c r="Q1119" s="1">
        <f t="shared" si="71"/>
        <v>989.02124870798889</v>
      </c>
      <c r="R1119" s="1">
        <f t="shared" si="72"/>
        <v>2.2987714285714285</v>
      </c>
    </row>
    <row r="1120" spans="11:18" x14ac:dyDescent="0.2">
      <c r="K1120">
        <v>42131</v>
      </c>
      <c r="L1120" s="1">
        <v>2088</v>
      </c>
      <c r="M1120" s="1">
        <v>11625.23</v>
      </c>
      <c r="N1120" s="1">
        <v>11.9931</v>
      </c>
      <c r="O1120" s="1">
        <v>2.4087000000000001</v>
      </c>
      <c r="P1120" s="1">
        <f t="shared" si="70"/>
        <v>2100.3337809523809</v>
      </c>
      <c r="Q1120" s="1">
        <f t="shared" si="71"/>
        <v>989.06802310887144</v>
      </c>
      <c r="R1120" s="1">
        <f t="shared" si="72"/>
        <v>2.3082714285714285</v>
      </c>
    </row>
    <row r="1121" spans="11:18" x14ac:dyDescent="0.2">
      <c r="K1121">
        <v>42132</v>
      </c>
      <c r="L1121" s="1">
        <v>2116.1001000000001</v>
      </c>
      <c r="M1121" s="1">
        <v>10904.07</v>
      </c>
      <c r="N1121" s="1">
        <v>12.1221</v>
      </c>
      <c r="O1121" s="1">
        <v>2.3672</v>
      </c>
      <c r="P1121" s="1">
        <f t="shared" si="70"/>
        <v>2101.5204571428571</v>
      </c>
      <c r="Q1121" s="1">
        <f t="shared" si="71"/>
        <v>985.54332421947686</v>
      </c>
      <c r="R1121" s="1">
        <f t="shared" si="72"/>
        <v>2.3191380952380953</v>
      </c>
    </row>
    <row r="1122" spans="11:18" x14ac:dyDescent="0.2">
      <c r="K1122">
        <v>42135</v>
      </c>
      <c r="L1122" s="1">
        <v>2105.3301000000001</v>
      </c>
      <c r="M1122" s="1">
        <v>10588.06</v>
      </c>
      <c r="N1122" s="1">
        <v>12.0206</v>
      </c>
      <c r="O1122" s="1">
        <v>2.4087999999999998</v>
      </c>
      <c r="P1122" s="1">
        <f t="shared" si="70"/>
        <v>2101.6761714285713</v>
      </c>
      <c r="Q1122" s="1">
        <f t="shared" si="71"/>
        <v>981.52962201563309</v>
      </c>
      <c r="R1122" s="1">
        <f t="shared" si="72"/>
        <v>2.3324857142857143</v>
      </c>
    </row>
    <row r="1123" spans="11:18" x14ac:dyDescent="0.2">
      <c r="K1123">
        <v>42136</v>
      </c>
      <c r="L1123" s="1">
        <v>2099.1201000000001</v>
      </c>
      <c r="M1123" s="1">
        <v>10939.53</v>
      </c>
      <c r="N1123" s="1">
        <v>12.033099999999999</v>
      </c>
      <c r="O1123" s="1">
        <v>2.4725999999999999</v>
      </c>
      <c r="P1123" s="1">
        <f t="shared" si="70"/>
        <v>2101.9947523809524</v>
      </c>
      <c r="Q1123" s="1">
        <f t="shared" si="71"/>
        <v>978.00931938761471</v>
      </c>
      <c r="R1123" s="1">
        <f t="shared" si="72"/>
        <v>2.3485380952380952</v>
      </c>
    </row>
    <row r="1124" spans="11:18" x14ac:dyDescent="0.2">
      <c r="K1124">
        <v>42137</v>
      </c>
      <c r="L1124" s="1">
        <v>2098.48</v>
      </c>
      <c r="M1124" s="1">
        <v>11313.7</v>
      </c>
      <c r="N1124" s="1">
        <v>11.980399999999999</v>
      </c>
      <c r="O1124" s="1">
        <v>2.3241999999999998</v>
      </c>
      <c r="P1124" s="1">
        <f t="shared" si="70"/>
        <v>2102.1204619047617</v>
      </c>
      <c r="Q1124" s="1">
        <f t="shared" si="71"/>
        <v>978.30836256036787</v>
      </c>
      <c r="R1124" s="1">
        <f t="shared" si="72"/>
        <v>2.358195238095238</v>
      </c>
    </row>
    <row r="1125" spans="11:18" x14ac:dyDescent="0.2">
      <c r="K1125">
        <v>42138</v>
      </c>
      <c r="L1125" s="1">
        <v>2121.1001000000001</v>
      </c>
      <c r="M1125" s="1">
        <v>11224.56</v>
      </c>
      <c r="N1125" s="1">
        <v>12.045999999999999</v>
      </c>
      <c r="O1125" s="1">
        <v>2.3531</v>
      </c>
      <c r="P1125" s="1">
        <f t="shared" si="70"/>
        <v>2102.8095190476188</v>
      </c>
      <c r="Q1125" s="1">
        <f t="shared" si="71"/>
        <v>976.77930184126103</v>
      </c>
      <c r="R1125" s="1">
        <f t="shared" si="72"/>
        <v>2.3664666666666667</v>
      </c>
    </row>
    <row r="1126" spans="11:18" x14ac:dyDescent="0.2">
      <c r="K1126">
        <v>42139</v>
      </c>
      <c r="L1126" s="1">
        <v>2122.73</v>
      </c>
      <c r="M1126" s="1">
        <v>11101.02</v>
      </c>
      <c r="N1126" s="1">
        <v>11.995699999999999</v>
      </c>
      <c r="O1126" s="1">
        <v>2.4218999999999999</v>
      </c>
      <c r="P1126" s="1">
        <f t="shared" si="70"/>
        <v>2103.6542809523808</v>
      </c>
      <c r="Q1126" s="1">
        <f t="shared" si="71"/>
        <v>975.18282278943582</v>
      </c>
      <c r="R1126" s="1">
        <f t="shared" si="72"/>
        <v>2.3740619047619043</v>
      </c>
    </row>
    <row r="1127" spans="11:18" x14ac:dyDescent="0.2">
      <c r="K1127">
        <v>42142</v>
      </c>
      <c r="L1127" s="1">
        <v>2129.1999999999998</v>
      </c>
      <c r="M1127" s="1">
        <v>10899.44</v>
      </c>
      <c r="N1127" s="1">
        <v>11.923500000000001</v>
      </c>
      <c r="O1127" s="1">
        <v>2.3822999999999999</v>
      </c>
      <c r="P1127" s="1">
        <f t="shared" si="70"/>
        <v>2105.9409523809527</v>
      </c>
      <c r="Q1127" s="1">
        <f t="shared" si="71"/>
        <v>972.50691760015798</v>
      </c>
      <c r="R1127" s="1">
        <f t="shared" si="72"/>
        <v>2.3749238095238092</v>
      </c>
    </row>
    <row r="1128" spans="11:18" x14ac:dyDescent="0.2">
      <c r="K1128">
        <v>42143</v>
      </c>
      <c r="L1128" s="1">
        <v>2127.8301000000001</v>
      </c>
      <c r="M1128" s="1">
        <v>10808.51</v>
      </c>
      <c r="N1128" s="1">
        <v>11.826000000000001</v>
      </c>
      <c r="O1128" s="1">
        <v>2.2850000000000001</v>
      </c>
      <c r="P1128" s="1">
        <f t="shared" si="70"/>
        <v>2107.2471523809527</v>
      </c>
      <c r="Q1128" s="1">
        <f t="shared" si="71"/>
        <v>969.12436487584228</v>
      </c>
      <c r="R1128" s="1">
        <f t="shared" si="72"/>
        <v>2.3738761904761905</v>
      </c>
    </row>
    <row r="1129" spans="11:18" x14ac:dyDescent="0.2">
      <c r="K1129">
        <v>42144</v>
      </c>
      <c r="L1129" s="1">
        <v>2125.8501000000001</v>
      </c>
      <c r="M1129" s="1">
        <v>10911.66</v>
      </c>
      <c r="N1129" s="1">
        <v>11.9003</v>
      </c>
      <c r="O1129" s="1">
        <v>2.2582</v>
      </c>
      <c r="P1129" s="1">
        <f t="shared" si="70"/>
        <v>2108.6071571428574</v>
      </c>
      <c r="Q1129" s="1">
        <f t="shared" si="71"/>
        <v>965.30437665967304</v>
      </c>
      <c r="R1129" s="1">
        <f t="shared" si="72"/>
        <v>2.3667619047619048</v>
      </c>
    </row>
    <row r="1130" spans="11:18" x14ac:dyDescent="0.2">
      <c r="K1130">
        <v>42145</v>
      </c>
      <c r="L1130" s="1">
        <v>2130.8200999999999</v>
      </c>
      <c r="M1130" s="1">
        <v>11259.07</v>
      </c>
      <c r="N1130" s="1">
        <v>11.827</v>
      </c>
      <c r="O1130" s="1">
        <v>2.1922000000000001</v>
      </c>
      <c r="P1130" s="1">
        <f t="shared" si="70"/>
        <v>2109.695733333333</v>
      </c>
      <c r="Q1130" s="1">
        <f t="shared" si="71"/>
        <v>963.00859401527919</v>
      </c>
      <c r="R1130" s="1">
        <f t="shared" si="72"/>
        <v>2.3577047619047615</v>
      </c>
    </row>
    <row r="1131" spans="11:18" x14ac:dyDescent="0.2">
      <c r="K1131">
        <v>42146</v>
      </c>
      <c r="L1131" s="1">
        <v>2126.0601000000001</v>
      </c>
      <c r="M1131" s="1">
        <v>11167.45</v>
      </c>
      <c r="N1131" s="1">
        <v>11.776199999999999</v>
      </c>
      <c r="O1131" s="1">
        <v>2.3210999999999999</v>
      </c>
      <c r="P1131" s="1">
        <f t="shared" si="70"/>
        <v>2110.320980952381</v>
      </c>
      <c r="Q1131" s="1">
        <f t="shared" si="71"/>
        <v>962.3546597902747</v>
      </c>
      <c r="R1131" s="1">
        <f t="shared" si="72"/>
        <v>2.3521190476190474</v>
      </c>
    </row>
    <row r="1132" spans="11:18" x14ac:dyDescent="0.2">
      <c r="K1132">
        <v>42150</v>
      </c>
      <c r="L1132" s="1">
        <v>2104.1999999999998</v>
      </c>
      <c r="M1132" s="1">
        <v>11830.19</v>
      </c>
      <c r="N1132" s="1">
        <v>11.7265</v>
      </c>
      <c r="O1132" s="1">
        <v>2.3972000000000002</v>
      </c>
      <c r="P1132" s="1">
        <f t="shared" si="70"/>
        <v>2109.6786047619048</v>
      </c>
      <c r="Q1132" s="1">
        <f t="shared" si="71"/>
        <v>963.793098635972</v>
      </c>
      <c r="R1132" s="1">
        <f t="shared" si="72"/>
        <v>2.3479952380952382</v>
      </c>
    </row>
    <row r="1133" spans="11:18" x14ac:dyDescent="0.2">
      <c r="K1133">
        <v>42151</v>
      </c>
      <c r="L1133" s="1">
        <v>2123.48</v>
      </c>
      <c r="M1133" s="1">
        <v>11598.43</v>
      </c>
      <c r="N1133" s="1">
        <v>11.7178</v>
      </c>
      <c r="O1133" s="1">
        <v>2.4538000000000002</v>
      </c>
      <c r="P1133" s="1">
        <f t="shared" si="70"/>
        <v>2110.371942857143</v>
      </c>
      <c r="Q1133" s="1">
        <f t="shared" si="71"/>
        <v>963.11667043752777</v>
      </c>
      <c r="R1133" s="1">
        <f t="shared" si="72"/>
        <v>2.3516428571428571</v>
      </c>
    </row>
    <row r="1134" spans="11:18" x14ac:dyDescent="0.2">
      <c r="K1134">
        <v>42152</v>
      </c>
      <c r="L1134" s="1">
        <v>2120.79</v>
      </c>
      <c r="M1134" s="1">
        <v>11635.79</v>
      </c>
      <c r="N1134" s="1">
        <v>11.7988</v>
      </c>
      <c r="O1134" s="1">
        <v>2.4009999999999998</v>
      </c>
      <c r="P1134" s="1">
        <f t="shared" si="70"/>
        <v>2110.6590857142855</v>
      </c>
      <c r="Q1134" s="1">
        <f t="shared" si="71"/>
        <v>961.32372443651855</v>
      </c>
      <c r="R1134" s="1">
        <f t="shared" si="72"/>
        <v>2.3520809523809523</v>
      </c>
    </row>
    <row r="1135" spans="11:18" x14ac:dyDescent="0.2">
      <c r="K1135">
        <v>42153</v>
      </c>
      <c r="L1135" s="1">
        <v>2107.3899000000001</v>
      </c>
      <c r="M1135" s="1">
        <v>11674.88</v>
      </c>
      <c r="N1135" s="1">
        <v>11.827</v>
      </c>
      <c r="O1135" s="1">
        <v>2.3521000000000001</v>
      </c>
      <c r="P1135" s="1">
        <f t="shared" si="70"/>
        <v>2110.6847904761908</v>
      </c>
      <c r="Q1135" s="1">
        <f t="shared" si="71"/>
        <v>959.4943669136652</v>
      </c>
      <c r="R1135" s="1">
        <f t="shared" si="72"/>
        <v>2.3519000000000001</v>
      </c>
    </row>
    <row r="1136" spans="11:18" x14ac:dyDescent="0.2">
      <c r="K1136">
        <v>42156</v>
      </c>
      <c r="L1136" s="1">
        <v>2111.73</v>
      </c>
      <c r="M1136" s="1">
        <v>11452.99</v>
      </c>
      <c r="N1136" s="1">
        <v>11.6899</v>
      </c>
      <c r="O1136" s="1">
        <v>2.3502999999999998</v>
      </c>
      <c r="P1136" s="1">
        <f t="shared" si="70"/>
        <v>2111.933361904762</v>
      </c>
      <c r="Q1136" s="1">
        <f t="shared" si="71"/>
        <v>956.74631182041969</v>
      </c>
      <c r="R1136" s="1">
        <f t="shared" si="72"/>
        <v>2.3538523809523815</v>
      </c>
    </row>
    <row r="1137" spans="11:18" x14ac:dyDescent="0.2">
      <c r="K1137">
        <v>42157</v>
      </c>
      <c r="L1137" s="1">
        <v>2109.6001000000001</v>
      </c>
      <c r="M1137" s="1">
        <v>11226.3</v>
      </c>
      <c r="N1137" s="1">
        <v>11.835599999999999</v>
      </c>
      <c r="O1137" s="1">
        <v>2.3469000000000002</v>
      </c>
      <c r="P1137" s="1">
        <f t="shared" si="70"/>
        <v>2111.995747619048</v>
      </c>
      <c r="Q1137" s="1">
        <f t="shared" si="71"/>
        <v>952.35690431072965</v>
      </c>
      <c r="R1137" s="1">
        <f t="shared" si="72"/>
        <v>2.3553000000000002</v>
      </c>
    </row>
    <row r="1138" spans="11:18" x14ac:dyDescent="0.2">
      <c r="K1138">
        <v>42158</v>
      </c>
      <c r="L1138" s="1">
        <v>2114.0700999999999</v>
      </c>
      <c r="M1138" s="1">
        <v>10954.22</v>
      </c>
      <c r="N1138" s="1">
        <v>11.7514</v>
      </c>
      <c r="O1138" s="1">
        <v>2.3723000000000001</v>
      </c>
      <c r="P1138" s="1">
        <f t="shared" si="70"/>
        <v>2111.9757523809526</v>
      </c>
      <c r="Q1138" s="1">
        <f t="shared" si="71"/>
        <v>949.00277198029005</v>
      </c>
      <c r="R1138" s="1">
        <f t="shared" si="72"/>
        <v>2.3571</v>
      </c>
    </row>
    <row r="1139" spans="11:18" x14ac:dyDescent="0.2">
      <c r="K1139">
        <v>42159</v>
      </c>
      <c r="L1139" s="1">
        <v>2095.8400999999999</v>
      </c>
      <c r="M1139" s="1">
        <v>10862.92</v>
      </c>
      <c r="N1139" s="1">
        <v>11.691599999999999</v>
      </c>
      <c r="O1139" s="1">
        <v>2.3252999999999999</v>
      </c>
      <c r="P1139" s="1">
        <f t="shared" si="70"/>
        <v>2112.2795666666666</v>
      </c>
      <c r="Q1139" s="1">
        <f t="shared" si="71"/>
        <v>944.84693067496778</v>
      </c>
      <c r="R1139" s="1">
        <f t="shared" si="72"/>
        <v>2.3603190476190474</v>
      </c>
    </row>
    <row r="1140" spans="11:18" x14ac:dyDescent="0.2">
      <c r="K1140">
        <v>42160</v>
      </c>
      <c r="L1140" s="1">
        <v>2092.8301000000001</v>
      </c>
      <c r="M1140" s="1">
        <v>10495.44</v>
      </c>
      <c r="N1140" s="1">
        <v>11.762700000000001</v>
      </c>
      <c r="O1140" s="1">
        <v>2.3235000000000001</v>
      </c>
      <c r="P1140" s="1">
        <f t="shared" si="70"/>
        <v>2112.8833857142859</v>
      </c>
      <c r="Q1140" s="1">
        <f t="shared" si="71"/>
        <v>940.73372697499235</v>
      </c>
      <c r="R1140" s="1">
        <f t="shared" si="72"/>
        <v>2.3579857142857144</v>
      </c>
    </row>
    <row r="1141" spans="11:18" x14ac:dyDescent="0.2">
      <c r="K1141">
        <v>42163</v>
      </c>
      <c r="L1141" s="1">
        <v>2079.2800000000002</v>
      </c>
      <c r="M1141" s="1">
        <v>9833.2000000000007</v>
      </c>
      <c r="N1141" s="1">
        <v>11.7332</v>
      </c>
      <c r="O1141" s="1">
        <v>2.2677</v>
      </c>
      <c r="P1141" s="1">
        <f t="shared" si="70"/>
        <v>2112.4681476190476</v>
      </c>
      <c r="Q1141" s="1">
        <f t="shared" si="71"/>
        <v>934.5183693501707</v>
      </c>
      <c r="R1141" s="1">
        <f t="shared" si="72"/>
        <v>2.3512714285714287</v>
      </c>
    </row>
    <row r="1142" spans="11:18" x14ac:dyDescent="0.2">
      <c r="K1142">
        <v>42164</v>
      </c>
      <c r="L1142" s="1">
        <v>2080.1498999999999</v>
      </c>
      <c r="M1142" s="1">
        <v>9777.73</v>
      </c>
      <c r="N1142" s="1">
        <v>11.7531</v>
      </c>
      <c r="O1142" s="1">
        <v>2.2624</v>
      </c>
      <c r="P1142" s="1">
        <f t="shared" si="70"/>
        <v>2110.7562333333326</v>
      </c>
      <c r="Q1142" s="1">
        <f t="shared" si="71"/>
        <v>931.37496158740953</v>
      </c>
      <c r="R1142" s="1">
        <f t="shared" si="72"/>
        <v>2.346280952380952</v>
      </c>
    </row>
    <row r="1143" spans="11:18" x14ac:dyDescent="0.2">
      <c r="K1143">
        <v>42165</v>
      </c>
      <c r="L1143" s="1">
        <v>2105.1999999999998</v>
      </c>
      <c r="M1143" s="1">
        <v>10290.17</v>
      </c>
      <c r="N1143" s="1">
        <v>11.727499999999999</v>
      </c>
      <c r="O1143" s="1">
        <v>2.2174999999999998</v>
      </c>
      <c r="P1143" s="1">
        <f t="shared" si="70"/>
        <v>2110.7500380952374</v>
      </c>
      <c r="Q1143" s="1">
        <f t="shared" si="71"/>
        <v>931.27467297672058</v>
      </c>
      <c r="R1143" s="1">
        <f t="shared" si="72"/>
        <v>2.3371714285714287</v>
      </c>
    </row>
    <row r="1144" spans="11:18" x14ac:dyDescent="0.2">
      <c r="K1144">
        <v>42166</v>
      </c>
      <c r="L1144" s="1">
        <v>2108.8600999999999</v>
      </c>
      <c r="M1144" s="1">
        <v>10922.85</v>
      </c>
      <c r="N1144" s="1">
        <v>11.798299999999999</v>
      </c>
      <c r="O1144" s="1">
        <v>2.2498999999999998</v>
      </c>
      <c r="P1144" s="1">
        <f t="shared" si="70"/>
        <v>2111.2138476190471</v>
      </c>
      <c r="Q1144" s="1">
        <f t="shared" si="71"/>
        <v>932.08883120338135</v>
      </c>
      <c r="R1144" s="1">
        <f t="shared" si="72"/>
        <v>2.3265666666666669</v>
      </c>
    </row>
    <row r="1145" spans="11:18" x14ac:dyDescent="0.2">
      <c r="K1145">
        <v>42167</v>
      </c>
      <c r="L1145" s="1">
        <v>2094.1100999999999</v>
      </c>
      <c r="M1145" s="1">
        <v>10961.5</v>
      </c>
      <c r="N1145" s="1">
        <v>11.9679</v>
      </c>
      <c r="O1145" s="1">
        <v>2.2858999999999998</v>
      </c>
      <c r="P1145" s="1">
        <f t="shared" si="70"/>
        <v>2111.005757142857</v>
      </c>
      <c r="Q1145" s="1">
        <f t="shared" si="71"/>
        <v>930.71607088150449</v>
      </c>
      <c r="R1145" s="1">
        <f t="shared" si="72"/>
        <v>2.3247428571428572</v>
      </c>
    </row>
    <row r="1146" spans="11:18" x14ac:dyDescent="0.2">
      <c r="K1146">
        <v>42170</v>
      </c>
      <c r="L1146" s="1">
        <v>2084.4299000000001</v>
      </c>
      <c r="M1146" s="1">
        <v>11032.87</v>
      </c>
      <c r="N1146" s="1">
        <v>11.969799999999999</v>
      </c>
      <c r="O1146" s="1">
        <v>2.2589000000000001</v>
      </c>
      <c r="P1146" s="1">
        <f t="shared" si="70"/>
        <v>2109.2595571428569</v>
      </c>
      <c r="Q1146" s="1">
        <f t="shared" si="71"/>
        <v>930.22909695894964</v>
      </c>
      <c r="R1146" s="1">
        <f t="shared" si="72"/>
        <v>2.3202571428571424</v>
      </c>
    </row>
    <row r="1147" spans="11:18" x14ac:dyDescent="0.2">
      <c r="K1147">
        <v>42171</v>
      </c>
      <c r="L1147" s="1">
        <v>2096.29</v>
      </c>
      <c r="M1147" s="1">
        <v>10736.51</v>
      </c>
      <c r="N1147" s="1">
        <v>12.081799999999999</v>
      </c>
      <c r="O1147" s="1">
        <v>2.1800999999999999</v>
      </c>
      <c r="P1147" s="1">
        <f t="shared" si="70"/>
        <v>2108.0005095238093</v>
      </c>
      <c r="Q1147" s="1">
        <f t="shared" si="71"/>
        <v>928.43696477712001</v>
      </c>
      <c r="R1147" s="1">
        <f t="shared" si="72"/>
        <v>2.3087428571428568</v>
      </c>
    </row>
    <row r="1148" spans="11:18" x14ac:dyDescent="0.2">
      <c r="K1148">
        <v>42172</v>
      </c>
      <c r="L1148" s="1">
        <v>2100.4398999999999</v>
      </c>
      <c r="M1148" s="1">
        <v>10800.18</v>
      </c>
      <c r="N1148" s="1">
        <v>12.265499999999999</v>
      </c>
      <c r="O1148" s="1">
        <v>2.1480000000000001</v>
      </c>
      <c r="P1148" s="1">
        <f t="shared" si="70"/>
        <v>2106.6309809523805</v>
      </c>
      <c r="Q1148" s="1">
        <f t="shared" si="71"/>
        <v>926.75927301241154</v>
      </c>
      <c r="R1148" s="1">
        <f t="shared" si="72"/>
        <v>2.2975857142857143</v>
      </c>
    </row>
    <row r="1149" spans="11:18" x14ac:dyDescent="0.2">
      <c r="K1149">
        <v>42173</v>
      </c>
      <c r="L1149" s="1">
        <v>2121.2399999999998</v>
      </c>
      <c r="M1149" s="1">
        <v>10990.43</v>
      </c>
      <c r="N1149" s="1">
        <v>12.311299999999999</v>
      </c>
      <c r="O1149" s="1">
        <v>2.2212999999999998</v>
      </c>
      <c r="P1149" s="1">
        <f t="shared" si="70"/>
        <v>2106.3171666666667</v>
      </c>
      <c r="Q1149" s="1">
        <f t="shared" si="71"/>
        <v>925.68325022537988</v>
      </c>
      <c r="R1149" s="1">
        <f t="shared" si="72"/>
        <v>2.2945523809523811</v>
      </c>
    </row>
    <row r="1150" spans="11:18" x14ac:dyDescent="0.2">
      <c r="K1150">
        <v>42174</v>
      </c>
      <c r="L1150" s="1">
        <v>2109.9899999999998</v>
      </c>
      <c r="M1150" s="1">
        <v>10928.62</v>
      </c>
      <c r="N1150" s="1">
        <v>12.430099999999999</v>
      </c>
      <c r="O1150" s="1">
        <v>2.2698999999999998</v>
      </c>
      <c r="P1150" s="1">
        <f t="shared" si="70"/>
        <v>2105.5619238095237</v>
      </c>
      <c r="Q1150" s="1">
        <f t="shared" si="71"/>
        <v>923.78515332160066</v>
      </c>
      <c r="R1150" s="1">
        <f t="shared" si="72"/>
        <v>2.2951095238095238</v>
      </c>
    </row>
    <row r="1151" spans="11:18" x14ac:dyDescent="0.2">
      <c r="K1151">
        <v>42177</v>
      </c>
      <c r="L1151" s="1">
        <v>2122.8501000000001</v>
      </c>
      <c r="M1151" s="1">
        <v>10928.46</v>
      </c>
      <c r="N1151" s="1">
        <v>12.4137</v>
      </c>
      <c r="O1151" s="1">
        <v>2.2214</v>
      </c>
      <c r="P1151" s="1">
        <f t="shared" si="70"/>
        <v>2105.1824000000001</v>
      </c>
      <c r="Q1151" s="1">
        <f t="shared" si="71"/>
        <v>920.295188931555</v>
      </c>
      <c r="R1151" s="1">
        <f t="shared" si="72"/>
        <v>2.2965</v>
      </c>
    </row>
    <row r="1152" spans="11:18" x14ac:dyDescent="0.2">
      <c r="K1152">
        <v>42178</v>
      </c>
      <c r="L1152" s="1">
        <v>2124.1999999999998</v>
      </c>
      <c r="M1152" s="1">
        <v>11177.36</v>
      </c>
      <c r="N1152" s="1">
        <v>12.3865</v>
      </c>
      <c r="O1152" s="1">
        <v>2.1623000000000001</v>
      </c>
      <c r="P1152" s="1">
        <f t="shared" si="70"/>
        <v>2105.0938238095232</v>
      </c>
      <c r="Q1152" s="1">
        <f t="shared" si="71"/>
        <v>918.09383977018831</v>
      </c>
      <c r="R1152" s="1">
        <f t="shared" si="72"/>
        <v>2.2889380952380955</v>
      </c>
    </row>
    <row r="1153" spans="11:18" x14ac:dyDescent="0.2">
      <c r="K1153">
        <v>42179</v>
      </c>
      <c r="L1153" s="1">
        <v>2108.5801000000001</v>
      </c>
      <c r="M1153" s="1">
        <v>11158.65</v>
      </c>
      <c r="N1153" s="1">
        <v>12.4109</v>
      </c>
      <c r="O1153" s="1">
        <v>2.2269000000000001</v>
      </c>
      <c r="P1153" s="1">
        <f t="shared" si="70"/>
        <v>2105.3023999999996</v>
      </c>
      <c r="Q1153" s="1">
        <f t="shared" si="71"/>
        <v>912.92170597045094</v>
      </c>
      <c r="R1153" s="1">
        <f t="shared" si="72"/>
        <v>2.2808285714285716</v>
      </c>
    </row>
    <row r="1154" spans="11:18" x14ac:dyDescent="0.2">
      <c r="K1154">
        <v>42180</v>
      </c>
      <c r="L1154" s="1">
        <v>2102.3101000000001</v>
      </c>
      <c r="M1154" s="1">
        <v>11069.48</v>
      </c>
      <c r="N1154" s="1">
        <v>12.5976</v>
      </c>
      <c r="O1154" s="1">
        <v>2.1408999999999998</v>
      </c>
      <c r="P1154" s="1">
        <f t="shared" si="70"/>
        <v>2104.2943095238093</v>
      </c>
      <c r="Q1154" s="1">
        <f t="shared" si="71"/>
        <v>907.63972209820463</v>
      </c>
      <c r="R1154" s="1">
        <f t="shared" si="72"/>
        <v>2.2659285714285722</v>
      </c>
    </row>
    <row r="1155" spans="11:18" x14ac:dyDescent="0.2">
      <c r="K1155">
        <v>42181</v>
      </c>
      <c r="L1155" s="1">
        <v>2101.4899999999998</v>
      </c>
      <c r="M1155" s="1">
        <v>10887.94</v>
      </c>
      <c r="N1155" s="1">
        <v>12.7536</v>
      </c>
      <c r="O1155" s="1">
        <v>2.1480000000000001</v>
      </c>
      <c r="P1155" s="1">
        <f t="shared" si="70"/>
        <v>2103.3752619047614</v>
      </c>
      <c r="Q1155" s="1">
        <f t="shared" si="71"/>
        <v>901.2624477107272</v>
      </c>
      <c r="R1155" s="1">
        <f t="shared" si="72"/>
        <v>2.2538809523809533</v>
      </c>
    </row>
    <row r="1156" spans="11:18" x14ac:dyDescent="0.2">
      <c r="K1156">
        <v>42184</v>
      </c>
      <c r="L1156" s="1">
        <v>2057.6399000000001</v>
      </c>
      <c r="M1156" s="1">
        <v>10701.36</v>
      </c>
      <c r="N1156" s="1">
        <v>12.6684</v>
      </c>
      <c r="O1156" s="1">
        <v>2.1854</v>
      </c>
      <c r="P1156" s="1">
        <f t="shared" si="70"/>
        <v>2101.0062142857141</v>
      </c>
      <c r="Q1156" s="1">
        <f t="shared" si="71"/>
        <v>894.44418197766618</v>
      </c>
      <c r="R1156" s="1">
        <f t="shared" si="72"/>
        <v>2.2459428571428575</v>
      </c>
    </row>
    <row r="1157" spans="11:18" x14ac:dyDescent="0.2">
      <c r="K1157">
        <v>42185</v>
      </c>
      <c r="L1157" s="1">
        <v>2063.1100999999999</v>
      </c>
      <c r="M1157" s="1">
        <v>10660.73</v>
      </c>
      <c r="N1157" s="1">
        <v>12.9877</v>
      </c>
      <c r="O1157" s="1">
        <v>2.1977000000000002</v>
      </c>
      <c r="P1157" s="1">
        <f t="shared" si="70"/>
        <v>2098.6909809523809</v>
      </c>
      <c r="Q1157" s="1">
        <f t="shared" si="71"/>
        <v>886.7940314502805</v>
      </c>
      <c r="R1157" s="1">
        <f t="shared" si="72"/>
        <v>2.2386761904761907</v>
      </c>
    </row>
    <row r="1158" spans="11:18" x14ac:dyDescent="0.2">
      <c r="K1158">
        <v>42186</v>
      </c>
      <c r="L1158" s="1">
        <v>2077.4198999999999</v>
      </c>
      <c r="M1158" s="1">
        <v>10701.96</v>
      </c>
      <c r="N1158" s="1">
        <v>13.2524</v>
      </c>
      <c r="O1158" s="1">
        <v>2.1678000000000002</v>
      </c>
      <c r="P1158" s="1">
        <f t="shared" si="70"/>
        <v>2097.1585904761905</v>
      </c>
      <c r="Q1158" s="1">
        <f t="shared" si="71"/>
        <v>879.85735153769747</v>
      </c>
      <c r="R1158" s="1">
        <f t="shared" si="72"/>
        <v>2.230147619047619</v>
      </c>
    </row>
    <row r="1159" spans="11:18" x14ac:dyDescent="0.2">
      <c r="K1159">
        <v>42187</v>
      </c>
      <c r="L1159" s="1">
        <v>2076.7800000000002</v>
      </c>
      <c r="M1159" s="1">
        <v>10800.27</v>
      </c>
      <c r="N1159" s="1">
        <v>13.277799999999999</v>
      </c>
      <c r="O1159" s="1">
        <v>2.1924999999999999</v>
      </c>
      <c r="P1159" s="1">
        <f t="shared" si="70"/>
        <v>2095.3828714285714</v>
      </c>
      <c r="Q1159" s="1">
        <f t="shared" si="71"/>
        <v>874.06058827128402</v>
      </c>
      <c r="R1159" s="1">
        <f t="shared" si="72"/>
        <v>2.2215857142857143</v>
      </c>
    </row>
    <row r="1160" spans="11:18" x14ac:dyDescent="0.2">
      <c r="K1160">
        <v>42188</v>
      </c>
      <c r="M1160" s="1">
        <v>10555.28</v>
      </c>
      <c r="N1160" s="1">
        <v>13.255100000000001</v>
      </c>
      <c r="O1160" s="1">
        <v>2.1255999999999999</v>
      </c>
      <c r="P1160" s="1">
        <f t="shared" si="70"/>
        <v>2095.3600099999999</v>
      </c>
      <c r="Q1160" s="1">
        <f t="shared" si="71"/>
        <v>867.61639214656805</v>
      </c>
      <c r="R1160" s="1">
        <f t="shared" si="72"/>
        <v>2.2120761904761905</v>
      </c>
    </row>
    <row r="1161" spans="11:18" x14ac:dyDescent="0.2">
      <c r="K1161">
        <v>42191</v>
      </c>
      <c r="L1161" s="1">
        <v>2068.7600000000002</v>
      </c>
      <c r="M1161" s="1">
        <v>10276.799999999999</v>
      </c>
      <c r="N1161" s="1">
        <v>13.360300000000001</v>
      </c>
      <c r="O1161" s="1">
        <v>2.0678999999999998</v>
      </c>
      <c r="P1161" s="1">
        <f t="shared" si="70"/>
        <v>2094.1565049999999</v>
      </c>
      <c r="Q1161" s="1">
        <f t="shared" si="71"/>
        <v>861.47741509740706</v>
      </c>
      <c r="R1161" s="1">
        <f t="shared" si="72"/>
        <v>2.199904761904762</v>
      </c>
    </row>
    <row r="1162" spans="11:18" x14ac:dyDescent="0.2">
      <c r="K1162">
        <v>42192</v>
      </c>
      <c r="L1162" s="1">
        <v>2081.3400999999999</v>
      </c>
      <c r="M1162" s="1">
        <v>9654.08</v>
      </c>
      <c r="N1162" s="1">
        <v>13.376899999999999</v>
      </c>
      <c r="O1162" s="1">
        <v>2.0365000000000002</v>
      </c>
      <c r="P1162" s="1">
        <f t="shared" si="70"/>
        <v>2094.2595100000003</v>
      </c>
      <c r="Q1162" s="1">
        <f t="shared" si="71"/>
        <v>855.41334564042336</v>
      </c>
      <c r="R1162" s="1">
        <f t="shared" si="72"/>
        <v>2.1888952380952378</v>
      </c>
    </row>
    <row r="1163" spans="11:18" x14ac:dyDescent="0.2">
      <c r="K1163">
        <v>42193</v>
      </c>
      <c r="L1163" s="1">
        <v>2046.6801</v>
      </c>
      <c r="M1163" s="1">
        <v>9521.27</v>
      </c>
      <c r="N1163" s="1">
        <v>13.433999999999999</v>
      </c>
      <c r="O1163" s="1">
        <v>2.0034000000000001</v>
      </c>
      <c r="P1163" s="1">
        <f t="shared" si="70"/>
        <v>2092.5860199999997</v>
      </c>
      <c r="Q1163" s="1">
        <f t="shared" si="71"/>
        <v>849.01307799617018</v>
      </c>
      <c r="R1163" s="1">
        <f t="shared" si="72"/>
        <v>2.1765619047619045</v>
      </c>
    </row>
    <row r="1164" spans="11:18" x14ac:dyDescent="0.2">
      <c r="K1164">
        <v>42194</v>
      </c>
      <c r="L1164" s="1">
        <v>2051.3101000000001</v>
      </c>
      <c r="M1164" s="1">
        <v>9288.41</v>
      </c>
      <c r="N1164" s="1">
        <v>13.296799999999999</v>
      </c>
      <c r="O1164" s="1">
        <v>2.0714000000000001</v>
      </c>
      <c r="P1164" s="1">
        <f t="shared" si="70"/>
        <v>2089.891525</v>
      </c>
      <c r="Q1164" s="1">
        <f t="shared" si="71"/>
        <v>840.24797180885662</v>
      </c>
      <c r="R1164" s="1">
        <f t="shared" si="72"/>
        <v>2.169604761904762</v>
      </c>
    </row>
    <row r="1165" spans="11:18" x14ac:dyDescent="0.2">
      <c r="K1165">
        <v>42195</v>
      </c>
      <c r="L1165" s="1">
        <v>2076.6201000000001</v>
      </c>
      <c r="M1165" s="1">
        <v>9799.31</v>
      </c>
      <c r="N1165" s="1">
        <v>13.160399999999999</v>
      </c>
      <c r="O1165" s="1">
        <v>2.1751999999999998</v>
      </c>
      <c r="P1165" s="1">
        <f t="shared" si="70"/>
        <v>2088.2795249999999</v>
      </c>
      <c r="Q1165" s="1">
        <f t="shared" si="71"/>
        <v>831.7743318444958</v>
      </c>
      <c r="R1165" s="1">
        <f t="shared" si="72"/>
        <v>2.1660476190476183</v>
      </c>
    </row>
    <row r="1166" spans="11:18" x14ac:dyDescent="0.2">
      <c r="K1166">
        <v>42198</v>
      </c>
      <c r="L1166" s="1">
        <v>2099.6001000000001</v>
      </c>
      <c r="M1166" s="1">
        <v>9411.3700000000008</v>
      </c>
      <c r="N1166" s="1">
        <v>13.326599999999999</v>
      </c>
      <c r="O1166" s="1">
        <v>2.1840999999999999</v>
      </c>
      <c r="P1166" s="1">
        <f t="shared" si="70"/>
        <v>2088.5540250000004</v>
      </c>
      <c r="Q1166" s="1">
        <f t="shared" si="71"/>
        <v>821.81117043817255</v>
      </c>
      <c r="R1166" s="1">
        <f t="shared" si="72"/>
        <v>2.1611999999999996</v>
      </c>
    </row>
    <row r="1167" spans="11:18" x14ac:dyDescent="0.2">
      <c r="K1167">
        <v>42199</v>
      </c>
      <c r="L1167" s="1">
        <v>2108.9499999999998</v>
      </c>
      <c r="M1167" s="1">
        <v>9659.57</v>
      </c>
      <c r="N1167" s="1">
        <v>13.3437</v>
      </c>
      <c r="O1167" s="1">
        <v>2.1806000000000001</v>
      </c>
      <c r="P1167" s="1">
        <f t="shared" si="70"/>
        <v>2089.7800299999999</v>
      </c>
      <c r="Q1167" s="1">
        <f t="shared" si="71"/>
        <v>812.55647837521258</v>
      </c>
      <c r="R1167" s="1">
        <f t="shared" si="72"/>
        <v>2.1574714285714283</v>
      </c>
    </row>
    <row r="1168" spans="11:18" x14ac:dyDescent="0.2">
      <c r="K1168">
        <v>42200</v>
      </c>
      <c r="L1168" s="1">
        <v>2107.3998999999999</v>
      </c>
      <c r="M1168" s="1">
        <v>9814.6200000000008</v>
      </c>
      <c r="N1168" s="1">
        <v>13.345700000000001</v>
      </c>
      <c r="O1168" s="1">
        <v>2.2179000000000002</v>
      </c>
      <c r="P1168" s="1">
        <f t="shared" si="70"/>
        <v>2090.3355249999995</v>
      </c>
      <c r="Q1168" s="1">
        <f t="shared" si="71"/>
        <v>805.38237838434736</v>
      </c>
      <c r="R1168" s="1">
        <f t="shared" si="72"/>
        <v>2.1592714285714285</v>
      </c>
    </row>
    <row r="1169" spans="11:18" x14ac:dyDescent="0.2">
      <c r="K1169">
        <v>42201</v>
      </c>
      <c r="L1169" s="1">
        <v>2124.29</v>
      </c>
      <c r="M1169" s="1">
        <v>9600.9699999999993</v>
      </c>
      <c r="N1169" s="1">
        <v>13.370100000000001</v>
      </c>
      <c r="O1169" s="1">
        <v>2.1524000000000001</v>
      </c>
      <c r="P1169" s="1">
        <f t="shared" si="70"/>
        <v>2091.5280299999999</v>
      </c>
      <c r="Q1169" s="1">
        <f t="shared" si="71"/>
        <v>797.72422308875639</v>
      </c>
      <c r="R1169" s="1">
        <f t="shared" si="72"/>
        <v>2.1594809523809522</v>
      </c>
    </row>
    <row r="1170" spans="11:18" x14ac:dyDescent="0.2">
      <c r="K1170">
        <v>42202</v>
      </c>
      <c r="L1170" s="1">
        <v>2126.6399000000001</v>
      </c>
      <c r="M1170" s="1">
        <v>10189.5</v>
      </c>
      <c r="N1170" s="1">
        <v>13.360099999999999</v>
      </c>
      <c r="O1170" s="1">
        <v>2.1842999999999999</v>
      </c>
      <c r="P1170" s="1">
        <f t="shared" si="70"/>
        <v>2091.7980250000001</v>
      </c>
      <c r="Q1170" s="1">
        <f t="shared" si="71"/>
        <v>791.74346002533139</v>
      </c>
      <c r="R1170" s="1">
        <f t="shared" si="72"/>
        <v>2.1577190476190475</v>
      </c>
    </row>
    <row r="1171" spans="11:18" x14ac:dyDescent="0.2">
      <c r="K1171">
        <v>42205</v>
      </c>
      <c r="L1171" s="1">
        <v>2128.2800000000002</v>
      </c>
      <c r="M1171" s="1">
        <v>10524.5</v>
      </c>
      <c r="N1171" s="1">
        <v>13.4953</v>
      </c>
      <c r="O1171" s="1">
        <v>2.1596000000000002</v>
      </c>
      <c r="P1171" s="1">
        <f t="shared" si="70"/>
        <v>2092.7125249999999</v>
      </c>
      <c r="Q1171" s="1">
        <f t="shared" si="71"/>
        <v>787.20506443689032</v>
      </c>
      <c r="R1171" s="1">
        <f t="shared" si="72"/>
        <v>2.1524666666666663</v>
      </c>
    </row>
    <row r="1172" spans="11:18" x14ac:dyDescent="0.2">
      <c r="K1172">
        <v>42206</v>
      </c>
      <c r="L1172" s="1">
        <v>2119.21</v>
      </c>
      <c r="M1172" s="1">
        <v>10694.84</v>
      </c>
      <c r="N1172" s="1">
        <v>13.720800000000001</v>
      </c>
      <c r="O1172" s="1">
        <v>2.1244000000000001</v>
      </c>
      <c r="P1172" s="1">
        <f t="shared" si="70"/>
        <v>2092.5305199999998</v>
      </c>
      <c r="Q1172" s="1">
        <f t="shared" si="71"/>
        <v>782.63350769985016</v>
      </c>
      <c r="R1172" s="1">
        <f t="shared" si="72"/>
        <v>2.1478476190476186</v>
      </c>
    </row>
    <row r="1173" spans="11:18" x14ac:dyDescent="0.2">
      <c r="K1173">
        <v>42207</v>
      </c>
      <c r="L1173" s="1">
        <v>2114.1498999999999</v>
      </c>
      <c r="M1173" s="1">
        <v>10919.38</v>
      </c>
      <c r="N1173" s="1">
        <v>13.5433</v>
      </c>
      <c r="O1173" s="1">
        <v>2.1827999999999999</v>
      </c>
      <c r="P1173" s="1">
        <f t="shared" ref="P1173:P1236" si="73">+AVERAGE(L1153:L1173)</f>
        <v>2092.0280149999999</v>
      </c>
      <c r="Q1173" s="1">
        <f t="shared" si="71"/>
        <v>778.43886960832924</v>
      </c>
      <c r="R1173" s="1">
        <f t="shared" si="72"/>
        <v>2.1488238095238095</v>
      </c>
    </row>
    <row r="1174" spans="11:18" x14ac:dyDescent="0.2">
      <c r="K1174">
        <v>42208</v>
      </c>
      <c r="L1174" s="1">
        <v>2102.1498999999999</v>
      </c>
      <c r="M1174" s="1">
        <v>11278.27</v>
      </c>
      <c r="N1174" s="1">
        <v>13.590299999999999</v>
      </c>
      <c r="O1174" s="1">
        <v>2.2006000000000001</v>
      </c>
      <c r="P1174" s="1">
        <f t="shared" si="73"/>
        <v>2091.7065049999997</v>
      </c>
      <c r="Q1174" s="1">
        <f t="shared" ref="Q1174:Q1237" si="74">+AVERAGE(M1154:M1174)/AVERAGE(N1154:N1174)</f>
        <v>775.57200299156</v>
      </c>
      <c r="R1174" s="1">
        <f t="shared" ref="R1174:R1237" si="75">AVERAGE(O1154:O1174)</f>
        <v>2.1475714285714287</v>
      </c>
    </row>
    <row r="1175" spans="11:18" x14ac:dyDescent="0.2">
      <c r="K1175">
        <v>42209</v>
      </c>
      <c r="L1175" s="1">
        <v>2079.6498999999999</v>
      </c>
      <c r="M1175" s="1">
        <v>11166.37</v>
      </c>
      <c r="N1175" s="1">
        <v>13.364100000000001</v>
      </c>
      <c r="O1175" s="1">
        <v>2.222</v>
      </c>
      <c r="P1175" s="1">
        <f t="shared" si="73"/>
        <v>2090.5734949999996</v>
      </c>
      <c r="Q1175" s="1">
        <f t="shared" si="74"/>
        <v>773.79035059011744</v>
      </c>
      <c r="R1175" s="1">
        <f t="shared" si="75"/>
        <v>2.1514333333333333</v>
      </c>
    </row>
    <row r="1176" spans="11:18" x14ac:dyDescent="0.2">
      <c r="K1176">
        <v>42212</v>
      </c>
      <c r="L1176" s="1">
        <v>2067.6399000000001</v>
      </c>
      <c r="M1176" s="1">
        <v>10762.46</v>
      </c>
      <c r="N1176" s="1">
        <v>13.313499999999999</v>
      </c>
      <c r="O1176" s="1">
        <v>2.1882999999999999</v>
      </c>
      <c r="P1176" s="1">
        <f t="shared" si="73"/>
        <v>2088.8809899999997</v>
      </c>
      <c r="Q1176" s="1">
        <f t="shared" si="74"/>
        <v>771.79378602239194</v>
      </c>
      <c r="R1176" s="1">
        <f t="shared" si="75"/>
        <v>2.1533523809523811</v>
      </c>
    </row>
    <row r="1177" spans="11:18" x14ac:dyDescent="0.2">
      <c r="K1177">
        <v>42213</v>
      </c>
      <c r="L1177" s="1">
        <v>2093.25</v>
      </c>
      <c r="M1177" s="1">
        <v>10873.27</v>
      </c>
      <c r="N1177" s="1">
        <v>13.341900000000001</v>
      </c>
      <c r="O1177" s="1">
        <v>2.1831</v>
      </c>
      <c r="P1177" s="1">
        <f t="shared" si="73"/>
        <v>2090.6614949999994</v>
      </c>
      <c r="Q1177" s="1">
        <f t="shared" si="74"/>
        <v>770.55359964180388</v>
      </c>
      <c r="R1177" s="1">
        <f t="shared" si="75"/>
        <v>2.1532428571428577</v>
      </c>
    </row>
    <row r="1178" spans="11:18" x14ac:dyDescent="0.2">
      <c r="K1178">
        <v>42214</v>
      </c>
      <c r="L1178" s="1">
        <v>2108.5700999999999</v>
      </c>
      <c r="M1178" s="1">
        <v>11108.86</v>
      </c>
      <c r="N1178" s="1">
        <v>13.366899999999999</v>
      </c>
      <c r="O1178" s="1">
        <v>2.2867000000000002</v>
      </c>
      <c r="P1178" s="1">
        <f t="shared" si="73"/>
        <v>2092.934495</v>
      </c>
      <c r="Q1178" s="1">
        <f t="shared" si="74"/>
        <v>771.10873775347466</v>
      </c>
      <c r="R1178" s="1">
        <f t="shared" si="75"/>
        <v>2.1574809523809528</v>
      </c>
    </row>
    <row r="1179" spans="11:18" x14ac:dyDescent="0.2">
      <c r="K1179">
        <v>42215</v>
      </c>
      <c r="L1179" s="1">
        <v>2108.6298999999999</v>
      </c>
      <c r="M1179" s="1">
        <v>11177.05</v>
      </c>
      <c r="N1179" s="1">
        <v>13.4397</v>
      </c>
      <c r="O1179" s="1">
        <v>2.294</v>
      </c>
      <c r="P1179" s="1">
        <f t="shared" si="73"/>
        <v>2094.494995</v>
      </c>
      <c r="Q1179" s="1">
        <f t="shared" si="74"/>
        <v>772.28511974919866</v>
      </c>
      <c r="R1179" s="1">
        <f t="shared" si="75"/>
        <v>2.1634904761904763</v>
      </c>
    </row>
    <row r="1180" spans="11:18" x14ac:dyDescent="0.2">
      <c r="K1180">
        <v>42216</v>
      </c>
      <c r="L1180" s="1">
        <v>2103.8400999999999</v>
      </c>
      <c r="M1180" s="1">
        <v>11067.86</v>
      </c>
      <c r="N1180" s="1">
        <v>13.422000000000001</v>
      </c>
      <c r="O1180" s="1">
        <v>2.1903000000000001</v>
      </c>
      <c r="P1180" s="1">
        <f t="shared" si="73"/>
        <v>2095.848</v>
      </c>
      <c r="Q1180" s="1">
        <f t="shared" si="74"/>
        <v>772.84063613977969</v>
      </c>
      <c r="R1180" s="1">
        <f t="shared" si="75"/>
        <v>2.1633857142857145</v>
      </c>
    </row>
    <row r="1181" spans="11:18" x14ac:dyDescent="0.2">
      <c r="K1181">
        <v>42219</v>
      </c>
      <c r="L1181" s="1">
        <v>2098.04</v>
      </c>
      <c r="M1181" s="1">
        <v>11068.54</v>
      </c>
      <c r="N1181" s="1">
        <v>13.374000000000001</v>
      </c>
      <c r="O1181" s="1">
        <v>2.1335999999999999</v>
      </c>
      <c r="P1181" s="1">
        <f t="shared" si="73"/>
        <v>2095.9523809523807</v>
      </c>
      <c r="Q1181" s="1">
        <f t="shared" si="74"/>
        <v>774.33832457070696</v>
      </c>
      <c r="R1181" s="1">
        <f t="shared" si="75"/>
        <v>2.1637666666666666</v>
      </c>
    </row>
    <row r="1182" spans="11:18" x14ac:dyDescent="0.2">
      <c r="K1182">
        <v>42220</v>
      </c>
      <c r="L1182" s="1">
        <v>2093.3200999999999</v>
      </c>
      <c r="M1182" s="1">
        <v>10824.46</v>
      </c>
      <c r="N1182" s="1">
        <v>13.332100000000001</v>
      </c>
      <c r="O1182" s="1">
        <v>2.2012</v>
      </c>
      <c r="P1182" s="1">
        <f t="shared" si="73"/>
        <v>2097.1219095238093</v>
      </c>
      <c r="Q1182" s="1">
        <f t="shared" si="74"/>
        <v>776.36270955807333</v>
      </c>
      <c r="R1182" s="1">
        <f t="shared" si="75"/>
        <v>2.1701142857142863</v>
      </c>
    </row>
    <row r="1183" spans="11:18" x14ac:dyDescent="0.2">
      <c r="K1183">
        <v>42221</v>
      </c>
      <c r="L1183" s="1">
        <v>2099.8400999999999</v>
      </c>
      <c r="M1183" s="1">
        <v>11132.07</v>
      </c>
      <c r="N1183" s="1">
        <v>13.3424</v>
      </c>
      <c r="O1183" s="1">
        <v>2.1337000000000002</v>
      </c>
      <c r="P1183" s="1">
        <f t="shared" si="73"/>
        <v>2098.0028619047616</v>
      </c>
      <c r="Q1183" s="1">
        <f t="shared" si="74"/>
        <v>781.71237793018202</v>
      </c>
      <c r="R1183" s="1">
        <f t="shared" si="75"/>
        <v>2.1747428571428578</v>
      </c>
    </row>
    <row r="1184" spans="11:18" x14ac:dyDescent="0.2">
      <c r="K1184">
        <v>42222</v>
      </c>
      <c r="L1184" s="1">
        <v>2083.5601000000001</v>
      </c>
      <c r="M1184" s="1">
        <v>11329.28</v>
      </c>
      <c r="N1184" s="1">
        <v>13.478899999999999</v>
      </c>
      <c r="O1184" s="1">
        <v>2.1497000000000002</v>
      </c>
      <c r="P1184" s="1">
        <f t="shared" si="73"/>
        <v>2099.7590523809522</v>
      </c>
      <c r="Q1184" s="1">
        <f t="shared" si="74"/>
        <v>788.01430071453808</v>
      </c>
      <c r="R1184" s="1">
        <f t="shared" si="75"/>
        <v>2.1817095238095243</v>
      </c>
    </row>
    <row r="1185" spans="11:18" x14ac:dyDescent="0.2">
      <c r="K1185">
        <v>42223</v>
      </c>
      <c r="L1185" s="1">
        <v>2077.5700999999999</v>
      </c>
      <c r="M1185" s="1">
        <v>11828.18</v>
      </c>
      <c r="N1185" s="1">
        <v>13.300800000000001</v>
      </c>
      <c r="O1185" s="1">
        <v>2.1265999999999998</v>
      </c>
      <c r="P1185" s="1">
        <f t="shared" si="73"/>
        <v>2101.0095285714283</v>
      </c>
      <c r="Q1185" s="1">
        <f t="shared" si="74"/>
        <v>797.03073870571689</v>
      </c>
      <c r="R1185" s="1">
        <f t="shared" si="75"/>
        <v>2.1843380952380951</v>
      </c>
    </row>
    <row r="1186" spans="11:18" x14ac:dyDescent="0.2">
      <c r="K1186">
        <v>42226</v>
      </c>
      <c r="L1186" s="1">
        <v>2104.1799000000001</v>
      </c>
      <c r="M1186" s="1">
        <v>11693.81</v>
      </c>
      <c r="N1186" s="1">
        <v>13.377599999999999</v>
      </c>
      <c r="O1186" s="1">
        <v>2.1623000000000001</v>
      </c>
      <c r="P1186" s="1">
        <f t="shared" si="73"/>
        <v>2102.3219000000004</v>
      </c>
      <c r="Q1186" s="1">
        <f t="shared" si="74"/>
        <v>803.14470122159582</v>
      </c>
      <c r="R1186" s="1">
        <f t="shared" si="75"/>
        <v>2.1837238095238094</v>
      </c>
    </row>
    <row r="1187" spans="11:18" x14ac:dyDescent="0.2">
      <c r="K1187">
        <v>42227</v>
      </c>
      <c r="L1187" s="1">
        <v>2084.0700999999999</v>
      </c>
      <c r="M1187" s="1">
        <v>12333.07</v>
      </c>
      <c r="N1187" s="1">
        <v>13.4983</v>
      </c>
      <c r="O1187" s="1">
        <v>2.0949</v>
      </c>
      <c r="P1187" s="1">
        <f t="shared" si="73"/>
        <v>2101.5823761904767</v>
      </c>
      <c r="Q1187" s="1">
        <f t="shared" si="74"/>
        <v>813.02609137037837</v>
      </c>
      <c r="R1187" s="1">
        <f t="shared" si="75"/>
        <v>2.1794761904761906</v>
      </c>
    </row>
    <row r="1188" spans="11:18" x14ac:dyDescent="0.2">
      <c r="K1188">
        <v>42228</v>
      </c>
      <c r="L1188" s="1">
        <v>2086.0500000000002</v>
      </c>
      <c r="M1188" s="1">
        <v>12206.06</v>
      </c>
      <c r="N1188" s="1">
        <v>13.5701</v>
      </c>
      <c r="O1188" s="1">
        <v>2.0508000000000002</v>
      </c>
      <c r="P1188" s="1">
        <f t="shared" si="73"/>
        <v>2100.4919000000004</v>
      </c>
      <c r="Q1188" s="1">
        <f t="shared" si="74"/>
        <v>821.405018444897</v>
      </c>
      <c r="R1188" s="1">
        <f t="shared" si="75"/>
        <v>2.1732952380952382</v>
      </c>
    </row>
    <row r="1189" spans="11:18" x14ac:dyDescent="0.2">
      <c r="K1189">
        <v>42229</v>
      </c>
      <c r="L1189" s="1">
        <v>2083.3899000000001</v>
      </c>
      <c r="M1189" s="1">
        <v>12461.25</v>
      </c>
      <c r="N1189" s="1">
        <v>13.413</v>
      </c>
      <c r="O1189" s="1">
        <v>2.0367999999999999</v>
      </c>
      <c r="P1189" s="1">
        <f t="shared" si="73"/>
        <v>2099.348566666667</v>
      </c>
      <c r="Q1189" s="1">
        <f t="shared" si="74"/>
        <v>830.59370558750027</v>
      </c>
      <c r="R1189" s="1">
        <f t="shared" si="75"/>
        <v>2.1646714285714292</v>
      </c>
    </row>
    <row r="1190" spans="11:18" x14ac:dyDescent="0.2">
      <c r="K1190">
        <v>42230</v>
      </c>
      <c r="L1190" s="1">
        <v>2091.54</v>
      </c>
      <c r="M1190" s="1">
        <v>12511.28</v>
      </c>
      <c r="N1190" s="1">
        <v>13.3886</v>
      </c>
      <c r="O1190" s="1">
        <v>2.0367999999999999</v>
      </c>
      <c r="P1190" s="1">
        <f t="shared" si="73"/>
        <v>2097.7890428571432</v>
      </c>
      <c r="Q1190" s="1">
        <f t="shared" si="74"/>
        <v>840.85823786306389</v>
      </c>
      <c r="R1190" s="1">
        <f t="shared" si="75"/>
        <v>2.1591666666666676</v>
      </c>
    </row>
    <row r="1191" spans="11:18" x14ac:dyDescent="0.2">
      <c r="K1191">
        <v>42233</v>
      </c>
      <c r="L1191" s="1">
        <v>2102.4398999999999</v>
      </c>
      <c r="M1191" s="1">
        <v>12813.35</v>
      </c>
      <c r="N1191" s="1">
        <v>13.3246</v>
      </c>
      <c r="O1191" s="1">
        <v>1.9928999999999999</v>
      </c>
      <c r="P1191" s="1">
        <f t="shared" si="73"/>
        <v>2096.6366619047621</v>
      </c>
      <c r="Q1191" s="1">
        <f t="shared" si="74"/>
        <v>850.26858327464515</v>
      </c>
      <c r="R1191" s="1">
        <f t="shared" si="75"/>
        <v>2.1500523809523813</v>
      </c>
    </row>
    <row r="1192" spans="11:18" x14ac:dyDescent="0.2">
      <c r="K1192">
        <v>42234</v>
      </c>
      <c r="L1192" s="1">
        <v>2096.9198999999999</v>
      </c>
      <c r="M1192" s="1">
        <v>12799.1</v>
      </c>
      <c r="N1192" s="1">
        <v>13.3971</v>
      </c>
      <c r="O1192" s="1">
        <v>2.0562</v>
      </c>
      <c r="P1192" s="1">
        <f t="shared" si="73"/>
        <v>2095.1433238095242</v>
      </c>
      <c r="Q1192" s="1">
        <f t="shared" si="74"/>
        <v>858.63359347286269</v>
      </c>
      <c r="R1192" s="1">
        <f t="shared" si="75"/>
        <v>2.1451285714285713</v>
      </c>
    </row>
    <row r="1193" spans="11:18" x14ac:dyDescent="0.2">
      <c r="K1193">
        <v>42235</v>
      </c>
      <c r="L1193" s="1">
        <v>2079.6100999999999</v>
      </c>
      <c r="M1193" s="1">
        <v>12899.46</v>
      </c>
      <c r="N1193" s="1">
        <v>13.502700000000001</v>
      </c>
      <c r="O1193" s="1">
        <v>2.0314999999999999</v>
      </c>
      <c r="P1193" s="1">
        <f t="shared" si="73"/>
        <v>2093.2576142857147</v>
      </c>
      <c r="Q1193" s="1">
        <f t="shared" si="74"/>
        <v>867.12504424316921</v>
      </c>
      <c r="R1193" s="1">
        <f t="shared" si="75"/>
        <v>2.1407047619047619</v>
      </c>
    </row>
    <row r="1194" spans="11:18" x14ac:dyDescent="0.2">
      <c r="K1194">
        <v>42236</v>
      </c>
      <c r="L1194" s="1">
        <v>2035.73</v>
      </c>
      <c r="M1194" s="1">
        <v>12871.22</v>
      </c>
      <c r="N1194" s="1">
        <v>13.594900000000001</v>
      </c>
      <c r="O1194" s="1">
        <v>2.0668000000000002</v>
      </c>
      <c r="P1194" s="1">
        <f t="shared" si="73"/>
        <v>2089.5233333333331</v>
      </c>
      <c r="Q1194" s="1">
        <f t="shared" si="74"/>
        <v>873.89419433613682</v>
      </c>
      <c r="R1194" s="1">
        <f t="shared" si="75"/>
        <v>2.1351809523809524</v>
      </c>
    </row>
    <row r="1195" spans="11:18" x14ac:dyDescent="0.2">
      <c r="K1195">
        <v>42237</v>
      </c>
      <c r="L1195" s="1">
        <v>1970.89</v>
      </c>
      <c r="M1195" s="1">
        <v>13053.58</v>
      </c>
      <c r="N1195" s="1">
        <v>13.7498</v>
      </c>
      <c r="O1195" s="1">
        <v>2.1040000000000001</v>
      </c>
      <c r="P1195" s="1">
        <f t="shared" si="73"/>
        <v>2083.2728619047621</v>
      </c>
      <c r="Q1195" s="1">
        <f t="shared" si="74"/>
        <v>879.6975448131027</v>
      </c>
      <c r="R1195" s="1">
        <f t="shared" si="75"/>
        <v>2.130580952380952</v>
      </c>
    </row>
    <row r="1196" spans="11:18" x14ac:dyDescent="0.2">
      <c r="K1196">
        <v>42240</v>
      </c>
      <c r="L1196" s="1">
        <v>1893.21</v>
      </c>
      <c r="M1196" s="1">
        <v>13159.67</v>
      </c>
      <c r="N1196" s="1">
        <v>13.8254</v>
      </c>
      <c r="O1196" s="1">
        <v>2.0880999999999998</v>
      </c>
      <c r="P1196" s="1">
        <f t="shared" si="73"/>
        <v>2074.3947714285714</v>
      </c>
      <c r="Q1196" s="1">
        <f t="shared" si="74"/>
        <v>885.31989773132557</v>
      </c>
      <c r="R1196" s="1">
        <f t="shared" si="75"/>
        <v>2.1242047619047617</v>
      </c>
    </row>
    <row r="1197" spans="11:18" x14ac:dyDescent="0.2">
      <c r="K1197">
        <v>42241</v>
      </c>
      <c r="L1197" s="1">
        <v>1867.61</v>
      </c>
      <c r="M1197" s="1">
        <v>13181.89</v>
      </c>
      <c r="N1197" s="1">
        <v>13.914199999999999</v>
      </c>
      <c r="O1197" s="1">
        <v>2.0438999999999998</v>
      </c>
      <c r="P1197" s="1">
        <f t="shared" si="73"/>
        <v>2064.8695380952381</v>
      </c>
      <c r="Q1197" s="1">
        <f t="shared" si="74"/>
        <v>891.99098796628471</v>
      </c>
      <c r="R1197" s="1">
        <f t="shared" si="75"/>
        <v>2.1173285714285708</v>
      </c>
    </row>
    <row r="1198" spans="11:18" x14ac:dyDescent="0.2">
      <c r="K1198">
        <v>42242</v>
      </c>
      <c r="L1198" s="1">
        <v>1940.51</v>
      </c>
      <c r="M1198" s="1">
        <v>13182.72</v>
      </c>
      <c r="N1198" s="1">
        <v>13.961499999999999</v>
      </c>
      <c r="O1198" s="1">
        <v>1.9718</v>
      </c>
      <c r="P1198" s="1">
        <f t="shared" si="73"/>
        <v>2057.5962047619055</v>
      </c>
      <c r="Q1198" s="1">
        <f t="shared" si="74"/>
        <v>898.18608577778116</v>
      </c>
      <c r="R1198" s="1">
        <f t="shared" si="75"/>
        <v>2.1072666666666664</v>
      </c>
    </row>
    <row r="1199" spans="11:18" x14ac:dyDescent="0.2">
      <c r="K1199">
        <v>42243</v>
      </c>
      <c r="L1199" s="1">
        <v>1987.66</v>
      </c>
      <c r="M1199" s="1">
        <v>13749.15</v>
      </c>
      <c r="N1199" s="1">
        <v>13.869899999999999</v>
      </c>
      <c r="O1199" s="1">
        <v>2.0175000000000001</v>
      </c>
      <c r="P1199" s="1">
        <f t="shared" si="73"/>
        <v>2051.8385809523816</v>
      </c>
      <c r="Q1199" s="1">
        <f t="shared" si="74"/>
        <v>905.88997513355514</v>
      </c>
      <c r="R1199" s="1">
        <f t="shared" si="75"/>
        <v>2.0944476190476187</v>
      </c>
    </row>
    <row r="1200" spans="11:18" x14ac:dyDescent="0.2">
      <c r="K1200">
        <v>42244</v>
      </c>
      <c r="L1200" s="1">
        <v>1988.87</v>
      </c>
      <c r="M1200" s="1">
        <v>13746.01</v>
      </c>
      <c r="N1200" s="1">
        <v>13.885899999999999</v>
      </c>
      <c r="O1200" s="1">
        <v>2.0333999999999999</v>
      </c>
      <c r="P1200" s="1">
        <f t="shared" si="73"/>
        <v>2046.1357285714291</v>
      </c>
      <c r="Q1200" s="1">
        <f t="shared" si="74"/>
        <v>913.49830840161724</v>
      </c>
      <c r="R1200" s="1">
        <f t="shared" si="75"/>
        <v>2.082038095238095</v>
      </c>
    </row>
    <row r="1201" spans="11:18" x14ac:dyDescent="0.2">
      <c r="K1201">
        <v>42247</v>
      </c>
      <c r="L1201" s="1">
        <v>1972.1801</v>
      </c>
      <c r="M1201" s="1">
        <v>13773.89</v>
      </c>
      <c r="N1201" s="1">
        <v>13.971500000000001</v>
      </c>
      <c r="O1201" s="1">
        <v>2.0228000000000002</v>
      </c>
      <c r="P1201" s="1">
        <f t="shared" si="73"/>
        <v>2039.8662047619052</v>
      </c>
      <c r="Q1201" s="1">
        <f t="shared" si="74"/>
        <v>921.22987315893863</v>
      </c>
      <c r="R1201" s="1">
        <f t="shared" si="75"/>
        <v>2.0740619047619049</v>
      </c>
    </row>
    <row r="1202" spans="11:18" x14ac:dyDescent="0.2">
      <c r="K1202">
        <v>42248</v>
      </c>
      <c r="L1202" s="1">
        <v>1913.85</v>
      </c>
      <c r="M1202" s="1">
        <v>13776.68</v>
      </c>
      <c r="N1202" s="1">
        <v>13.9621</v>
      </c>
      <c r="O1202" s="1">
        <v>2.0670000000000002</v>
      </c>
      <c r="P1202" s="1">
        <f t="shared" si="73"/>
        <v>2031.0952523809526</v>
      </c>
      <c r="Q1202" s="1">
        <f t="shared" si="74"/>
        <v>928.8135533887322</v>
      </c>
      <c r="R1202" s="1">
        <f t="shared" si="75"/>
        <v>2.0708904761904763</v>
      </c>
    </row>
    <row r="1203" spans="11:18" x14ac:dyDescent="0.2">
      <c r="K1203">
        <v>42249</v>
      </c>
      <c r="L1203" s="1">
        <v>1948.86</v>
      </c>
      <c r="M1203" s="1">
        <v>14173.87</v>
      </c>
      <c r="N1203" s="1">
        <v>14.035299999999999</v>
      </c>
      <c r="O1203" s="1">
        <v>2.0228000000000002</v>
      </c>
      <c r="P1203" s="1">
        <f t="shared" si="73"/>
        <v>2024.2162000000001</v>
      </c>
      <c r="Q1203" s="1">
        <f t="shared" si="74"/>
        <v>938.22906183236341</v>
      </c>
      <c r="R1203" s="1">
        <f t="shared" si="75"/>
        <v>2.0623952380952382</v>
      </c>
    </row>
    <row r="1204" spans="11:18" x14ac:dyDescent="0.2">
      <c r="K1204">
        <v>42250</v>
      </c>
      <c r="L1204" s="1">
        <v>1951.13</v>
      </c>
      <c r="M1204" s="1">
        <v>13448.67</v>
      </c>
      <c r="N1204" s="1">
        <v>13.767300000000001</v>
      </c>
      <c r="O1204" s="1">
        <v>2.0263</v>
      </c>
      <c r="P1204" s="1">
        <f t="shared" si="73"/>
        <v>2017.1347666666663</v>
      </c>
      <c r="Q1204" s="1">
        <f t="shared" si="74"/>
        <v>944.91670720162358</v>
      </c>
      <c r="R1204" s="1">
        <f t="shared" si="75"/>
        <v>2.0572809523809519</v>
      </c>
    </row>
    <row r="1205" spans="11:18" x14ac:dyDescent="0.2">
      <c r="K1205">
        <v>42251</v>
      </c>
      <c r="L1205" s="1">
        <v>1921.22</v>
      </c>
      <c r="M1205" s="1">
        <v>13393.58</v>
      </c>
      <c r="N1205" s="1">
        <v>13.9009</v>
      </c>
      <c r="O1205" s="1">
        <v>2.0865999999999998</v>
      </c>
      <c r="P1205" s="1">
        <f t="shared" si="73"/>
        <v>2009.4042857142854</v>
      </c>
      <c r="Q1205" s="1">
        <f t="shared" si="74"/>
        <v>950.71572691204938</v>
      </c>
      <c r="R1205" s="1">
        <f t="shared" si="75"/>
        <v>2.0542761904761901</v>
      </c>
    </row>
    <row r="1206" spans="11:18" x14ac:dyDescent="0.2">
      <c r="K1206">
        <v>42254</v>
      </c>
      <c r="M1206" s="1">
        <v>12849.58</v>
      </c>
      <c r="N1206" s="1">
        <v>13.944699999999999</v>
      </c>
      <c r="O1206" s="1">
        <v>2.0564</v>
      </c>
      <c r="P1206" s="1">
        <f t="shared" si="73"/>
        <v>2005.995995</v>
      </c>
      <c r="Q1206" s="1">
        <f t="shared" si="74"/>
        <v>952.13739259364263</v>
      </c>
      <c r="R1206" s="1">
        <f t="shared" si="75"/>
        <v>2.0509333333333331</v>
      </c>
    </row>
    <row r="1207" spans="11:18" x14ac:dyDescent="0.2">
      <c r="K1207">
        <v>42255</v>
      </c>
      <c r="L1207" s="1">
        <v>1969.41</v>
      </c>
      <c r="M1207" s="1">
        <v>13165.4</v>
      </c>
      <c r="N1207" s="1">
        <v>14.0825</v>
      </c>
      <c r="O1207" s="1">
        <v>2.0369999999999999</v>
      </c>
      <c r="P1207" s="1">
        <f t="shared" si="73"/>
        <v>1999.2574999999997</v>
      </c>
      <c r="Q1207" s="1">
        <f t="shared" si="74"/>
        <v>954.91126118180523</v>
      </c>
      <c r="R1207" s="1">
        <f t="shared" si="75"/>
        <v>2.0449666666666664</v>
      </c>
    </row>
    <row r="1208" spans="11:18" x14ac:dyDescent="0.2">
      <c r="K1208">
        <v>42256</v>
      </c>
      <c r="L1208" s="1">
        <v>1942.04</v>
      </c>
      <c r="M1208" s="1">
        <v>12972.14</v>
      </c>
      <c r="N1208" s="1">
        <v>14.0547</v>
      </c>
      <c r="O1208" s="1">
        <v>2.1009000000000002</v>
      </c>
      <c r="P1208" s="1">
        <f t="shared" si="73"/>
        <v>1992.1559950000003</v>
      </c>
      <c r="Q1208" s="1">
        <f t="shared" si="74"/>
        <v>955.28397356499988</v>
      </c>
      <c r="R1208" s="1">
        <f t="shared" si="75"/>
        <v>2.0452523809523808</v>
      </c>
    </row>
    <row r="1209" spans="11:18" x14ac:dyDescent="0.2">
      <c r="K1209">
        <v>42257</v>
      </c>
      <c r="L1209" s="1">
        <v>1952.29</v>
      </c>
      <c r="M1209" s="1">
        <v>12826.13</v>
      </c>
      <c r="N1209" s="1">
        <v>14.099600000000001</v>
      </c>
      <c r="O1209" s="1">
        <v>2.1724999999999999</v>
      </c>
      <c r="P1209" s="1">
        <f t="shared" si="73"/>
        <v>1985.4679950000002</v>
      </c>
      <c r="Q1209" s="1">
        <f t="shared" si="74"/>
        <v>955.67841041933218</v>
      </c>
      <c r="R1209" s="1">
        <f t="shared" si="75"/>
        <v>2.051047619047619</v>
      </c>
    </row>
    <row r="1210" spans="11:18" x14ac:dyDescent="0.2">
      <c r="K1210">
        <v>42258</v>
      </c>
      <c r="L1210" s="1">
        <v>1961.05</v>
      </c>
      <c r="M1210" s="1">
        <v>12706.04</v>
      </c>
      <c r="N1210" s="1">
        <v>14.076700000000001</v>
      </c>
      <c r="O1210" s="1">
        <v>2.1421000000000001</v>
      </c>
      <c r="P1210" s="1">
        <f t="shared" si="73"/>
        <v>1979.3510000000001</v>
      </c>
      <c r="Q1210" s="1">
        <f t="shared" si="74"/>
        <v>954.33676219791312</v>
      </c>
      <c r="R1210" s="1">
        <f t="shared" si="75"/>
        <v>2.0560619047619051</v>
      </c>
    </row>
    <row r="1211" spans="11:18" x14ac:dyDescent="0.2">
      <c r="K1211">
        <v>42261</v>
      </c>
      <c r="L1211" s="1">
        <v>1953.03</v>
      </c>
      <c r="M1211" s="1">
        <v>12919.56</v>
      </c>
      <c r="N1211" s="1">
        <v>14.1183</v>
      </c>
      <c r="O1211" s="1">
        <v>2.1709000000000001</v>
      </c>
      <c r="P1211" s="1">
        <f t="shared" si="73"/>
        <v>1972.4255000000001</v>
      </c>
      <c r="Q1211" s="1">
        <f t="shared" si="74"/>
        <v>953.34686413807572</v>
      </c>
      <c r="R1211" s="1">
        <f t="shared" si="75"/>
        <v>2.0624476190476195</v>
      </c>
    </row>
    <row r="1212" spans="11:18" x14ac:dyDescent="0.2">
      <c r="K1212">
        <v>42262</v>
      </c>
      <c r="L1212" s="1">
        <v>1978.09</v>
      </c>
      <c r="M1212" s="1">
        <v>13070.63</v>
      </c>
      <c r="N1212" s="1">
        <v>14.023899999999999</v>
      </c>
      <c r="O1212" s="1">
        <v>2.2105000000000001</v>
      </c>
      <c r="P1212" s="1">
        <f t="shared" si="73"/>
        <v>1966.208005</v>
      </c>
      <c r="Q1212" s="1">
        <f t="shared" si="74"/>
        <v>951.94357008955592</v>
      </c>
      <c r="R1212" s="1">
        <f t="shared" si="75"/>
        <v>2.0728095238095241</v>
      </c>
    </row>
    <row r="1213" spans="11:18" x14ac:dyDescent="0.2">
      <c r="K1213">
        <v>42263</v>
      </c>
      <c r="L1213" s="1">
        <v>1995.3100999999999</v>
      </c>
      <c r="M1213" s="1">
        <v>13302.89</v>
      </c>
      <c r="N1213" s="1">
        <v>13.985099999999999</v>
      </c>
      <c r="O1213" s="1">
        <v>2.2250000000000001</v>
      </c>
      <c r="P1213" s="1">
        <f t="shared" si="73"/>
        <v>1961.1275150000001</v>
      </c>
      <c r="Q1213" s="1">
        <f t="shared" si="74"/>
        <v>951.75216512746476</v>
      </c>
      <c r="R1213" s="1">
        <f t="shared" si="75"/>
        <v>2.0808476190476193</v>
      </c>
    </row>
    <row r="1214" spans="11:18" x14ac:dyDescent="0.2">
      <c r="K1214">
        <v>42264</v>
      </c>
      <c r="L1214" s="1">
        <v>1990.2</v>
      </c>
      <c r="M1214" s="1">
        <v>13106.53</v>
      </c>
      <c r="N1214" s="1">
        <v>14.1591</v>
      </c>
      <c r="O1214" s="1">
        <v>2.2323</v>
      </c>
      <c r="P1214" s="1">
        <f t="shared" si="73"/>
        <v>1956.6570100000001</v>
      </c>
      <c r="Q1214" s="1">
        <f t="shared" si="74"/>
        <v>950.32662271194272</v>
      </c>
      <c r="R1214" s="1">
        <f t="shared" si="75"/>
        <v>2.0904095238095244</v>
      </c>
    </row>
    <row r="1215" spans="11:18" x14ac:dyDescent="0.2">
      <c r="K1215">
        <v>42265</v>
      </c>
      <c r="L1215" s="1">
        <v>1958.03</v>
      </c>
      <c r="M1215" s="1">
        <v>12779.23</v>
      </c>
      <c r="N1215" s="1">
        <v>14.0716</v>
      </c>
      <c r="O1215" s="1">
        <v>2.3252000000000002</v>
      </c>
      <c r="P1215" s="1">
        <f t="shared" si="73"/>
        <v>1952.7720099999999</v>
      </c>
      <c r="Q1215" s="1">
        <f t="shared" si="74"/>
        <v>948.46943365364916</v>
      </c>
      <c r="R1215" s="1">
        <f t="shared" si="75"/>
        <v>2.1027142857142862</v>
      </c>
    </row>
    <row r="1216" spans="11:18" x14ac:dyDescent="0.2">
      <c r="K1216">
        <v>42268</v>
      </c>
      <c r="L1216" s="1">
        <v>1966.97</v>
      </c>
      <c r="M1216" s="1">
        <v>12337.32</v>
      </c>
      <c r="N1216" s="1">
        <v>14.172000000000001</v>
      </c>
      <c r="O1216" s="1">
        <v>2.3435999999999999</v>
      </c>
      <c r="P1216" s="1">
        <f t="shared" si="73"/>
        <v>1952.57601</v>
      </c>
      <c r="Q1216" s="1">
        <f t="shared" si="74"/>
        <v>944.66959890731698</v>
      </c>
      <c r="R1216" s="1">
        <f t="shared" si="75"/>
        <v>2.11412380952381</v>
      </c>
    </row>
    <row r="1217" spans="11:18" x14ac:dyDescent="0.2">
      <c r="K1217">
        <v>42269</v>
      </c>
      <c r="L1217" s="1">
        <v>1942.74</v>
      </c>
      <c r="M1217" s="1">
        <v>12307.13</v>
      </c>
      <c r="N1217" s="1">
        <v>13.71</v>
      </c>
      <c r="O1217" s="1">
        <v>2.3418999999999999</v>
      </c>
      <c r="P1217" s="1">
        <f t="shared" si="73"/>
        <v>1955.05251</v>
      </c>
      <c r="Q1217" s="1">
        <f t="shared" si="74"/>
        <v>942.13859428635203</v>
      </c>
      <c r="R1217" s="1">
        <f t="shared" si="75"/>
        <v>2.1262095238095244</v>
      </c>
    </row>
    <row r="1218" spans="11:18" x14ac:dyDescent="0.2">
      <c r="K1218">
        <v>42270</v>
      </c>
      <c r="L1218" s="1">
        <v>1938.76</v>
      </c>
      <c r="M1218" s="1">
        <v>12036.13</v>
      </c>
      <c r="N1218" s="1">
        <v>13.5747</v>
      </c>
      <c r="O1218" s="1">
        <v>2.3115999999999999</v>
      </c>
      <c r="P1218" s="1">
        <f t="shared" si="73"/>
        <v>1958.6100100000003</v>
      </c>
      <c r="Q1218" s="1">
        <f t="shared" si="74"/>
        <v>939.32391430517907</v>
      </c>
      <c r="R1218" s="1">
        <f t="shared" si="75"/>
        <v>2.138957142857143</v>
      </c>
    </row>
    <row r="1219" spans="11:18" x14ac:dyDescent="0.2">
      <c r="K1219">
        <v>42271</v>
      </c>
      <c r="L1219" s="1">
        <v>1932.24</v>
      </c>
      <c r="M1219" s="1">
        <v>11938.33</v>
      </c>
      <c r="N1219" s="1">
        <v>13.5265</v>
      </c>
      <c r="O1219" s="1">
        <v>2.2658</v>
      </c>
      <c r="P1219" s="1">
        <f t="shared" si="73"/>
        <v>1958.1965099999998</v>
      </c>
      <c r="Q1219" s="1">
        <f t="shared" si="74"/>
        <v>936.47133388829718</v>
      </c>
      <c r="R1219" s="1">
        <f t="shared" si="75"/>
        <v>2.1529571428571432</v>
      </c>
    </row>
    <row r="1220" spans="11:18" x14ac:dyDescent="0.2">
      <c r="K1220">
        <v>42272</v>
      </c>
      <c r="L1220" s="1">
        <v>1931.34</v>
      </c>
      <c r="M1220" s="1">
        <v>11404.56</v>
      </c>
      <c r="N1220" s="1">
        <v>14.088200000000001</v>
      </c>
      <c r="O1220" s="1">
        <v>2.2675999999999998</v>
      </c>
      <c r="P1220" s="1">
        <f t="shared" si="73"/>
        <v>1955.3805099999997</v>
      </c>
      <c r="Q1220" s="1">
        <f t="shared" si="74"/>
        <v>927.7778497776003</v>
      </c>
      <c r="R1220" s="1">
        <f t="shared" si="75"/>
        <v>2.1648666666666667</v>
      </c>
    </row>
    <row r="1221" spans="11:18" x14ac:dyDescent="0.2">
      <c r="K1221">
        <v>42275</v>
      </c>
      <c r="L1221" s="1">
        <v>1881.77</v>
      </c>
      <c r="M1221" s="1">
        <v>11112.85</v>
      </c>
      <c r="N1221" s="1">
        <v>13.9358</v>
      </c>
      <c r="O1221" s="1">
        <v>2.2658</v>
      </c>
      <c r="P1221" s="1">
        <f t="shared" si="73"/>
        <v>1950.0255099999995</v>
      </c>
      <c r="Q1221" s="1">
        <f t="shared" si="74"/>
        <v>918.64107167518307</v>
      </c>
      <c r="R1221" s="1">
        <f t="shared" si="75"/>
        <v>2.1759333333333331</v>
      </c>
    </row>
    <row r="1222" spans="11:18" x14ac:dyDescent="0.2">
      <c r="K1222">
        <v>42276</v>
      </c>
      <c r="L1222" s="1">
        <v>1884.09</v>
      </c>
      <c r="M1222" s="1">
        <v>11439.48</v>
      </c>
      <c r="N1222" s="1">
        <v>14.132</v>
      </c>
      <c r="O1222" s="1">
        <v>2.2728000000000002</v>
      </c>
      <c r="P1222" s="1">
        <f t="shared" si="73"/>
        <v>1945.6210049999995</v>
      </c>
      <c r="Q1222" s="1">
        <f t="shared" si="74"/>
        <v>910.18274083995357</v>
      </c>
      <c r="R1222" s="1">
        <f t="shared" si="75"/>
        <v>2.1878380952380949</v>
      </c>
    </row>
    <row r="1223" spans="11:18" x14ac:dyDescent="0.2">
      <c r="K1223">
        <v>42277</v>
      </c>
      <c r="L1223" s="1">
        <v>1920.03</v>
      </c>
      <c r="M1223" s="1">
        <v>12040.85</v>
      </c>
      <c r="N1223" s="1">
        <v>14.0055</v>
      </c>
      <c r="O1223" s="1">
        <v>2.2482000000000002</v>
      </c>
      <c r="P1223" s="1">
        <f t="shared" si="73"/>
        <v>1945.9300049999995</v>
      </c>
      <c r="Q1223" s="1">
        <f t="shared" si="74"/>
        <v>904.13317594911007</v>
      </c>
      <c r="R1223" s="1">
        <f t="shared" si="75"/>
        <v>2.1964666666666659</v>
      </c>
    </row>
    <row r="1224" spans="11:18" x14ac:dyDescent="0.2">
      <c r="K1224">
        <v>42278</v>
      </c>
      <c r="L1224" s="1">
        <v>1923.8199</v>
      </c>
      <c r="M1224" s="1">
        <v>11713.78</v>
      </c>
      <c r="N1224" s="1">
        <v>13.7258</v>
      </c>
      <c r="O1224" s="1">
        <v>2.2623000000000002</v>
      </c>
      <c r="P1224" s="1">
        <f t="shared" si="73"/>
        <v>1944.6779999999999</v>
      </c>
      <c r="Q1224" s="1">
        <f t="shared" si="74"/>
        <v>896.69594470363666</v>
      </c>
      <c r="R1224" s="1">
        <f t="shared" si="75"/>
        <v>2.2078714285714285</v>
      </c>
    </row>
    <row r="1225" spans="11:18" x14ac:dyDescent="0.2">
      <c r="K1225">
        <v>42279</v>
      </c>
      <c r="L1225" s="1">
        <v>1951.36</v>
      </c>
      <c r="M1225" s="1">
        <v>11698.43</v>
      </c>
      <c r="N1225" s="1">
        <v>13.981999999999999</v>
      </c>
      <c r="O1225" s="1">
        <v>2.2376999999999998</v>
      </c>
      <c r="P1225" s="1">
        <f t="shared" si="73"/>
        <v>1944.6895</v>
      </c>
      <c r="Q1225" s="1">
        <f t="shared" si="74"/>
        <v>890.07371588603587</v>
      </c>
      <c r="R1225" s="1">
        <f t="shared" si="75"/>
        <v>2.2179380952380945</v>
      </c>
    </row>
    <row r="1226" spans="11:18" x14ac:dyDescent="0.2">
      <c r="K1226">
        <v>42282</v>
      </c>
      <c r="L1226" s="1">
        <v>1987.05</v>
      </c>
      <c r="M1226" s="1">
        <v>11675.18</v>
      </c>
      <c r="N1226" s="1">
        <v>14.0185</v>
      </c>
      <c r="O1226" s="1">
        <v>2.2376999999999998</v>
      </c>
      <c r="P1226" s="1">
        <f t="shared" si="73"/>
        <v>1947.9810000000004</v>
      </c>
      <c r="Q1226" s="1">
        <f t="shared" si="74"/>
        <v>883.86195377515594</v>
      </c>
      <c r="R1226" s="1">
        <f t="shared" si="75"/>
        <v>2.2251333333333325</v>
      </c>
    </row>
    <row r="1227" spans="11:18" x14ac:dyDescent="0.2">
      <c r="K1227">
        <v>42283</v>
      </c>
      <c r="L1227" s="1">
        <v>1979.92</v>
      </c>
      <c r="M1227" s="1">
        <v>11517.62</v>
      </c>
      <c r="N1227" s="1">
        <v>13.860099999999999</v>
      </c>
      <c r="O1227" s="1">
        <v>2.2341000000000002</v>
      </c>
      <c r="P1227" s="1">
        <f t="shared" si="73"/>
        <v>1949.5019047619051</v>
      </c>
      <c r="Q1227" s="1">
        <f t="shared" si="74"/>
        <v>879.57710667867286</v>
      </c>
      <c r="R1227" s="1">
        <f t="shared" si="75"/>
        <v>2.2335952380952371</v>
      </c>
    </row>
    <row r="1228" spans="11:18" x14ac:dyDescent="0.2">
      <c r="K1228">
        <v>42284</v>
      </c>
      <c r="L1228" s="1">
        <v>1995.83</v>
      </c>
      <c r="M1228" s="1">
        <v>11527.22</v>
      </c>
      <c r="N1228" s="1">
        <v>13.831799999999999</v>
      </c>
      <c r="O1228" s="1">
        <v>2.2201</v>
      </c>
      <c r="P1228" s="1">
        <f t="shared" si="73"/>
        <v>1950.7600000000002</v>
      </c>
      <c r="Q1228" s="1">
        <f t="shared" si="74"/>
        <v>874.74114955420714</v>
      </c>
      <c r="R1228" s="1">
        <f t="shared" si="75"/>
        <v>2.2423142857142855</v>
      </c>
    </row>
    <row r="1229" spans="11:18" x14ac:dyDescent="0.2">
      <c r="K1229">
        <v>42285</v>
      </c>
      <c r="L1229" s="1">
        <v>2013.4301</v>
      </c>
      <c r="M1229" s="1">
        <v>11423.33</v>
      </c>
      <c r="N1229" s="1">
        <v>13.891</v>
      </c>
      <c r="O1229" s="1">
        <v>2.206</v>
      </c>
      <c r="P1229" s="1">
        <f t="shared" si="73"/>
        <v>1954.1595285714284</v>
      </c>
      <c r="Q1229" s="1">
        <f t="shared" si="74"/>
        <v>869.94363595530444</v>
      </c>
      <c r="R1229" s="1">
        <f t="shared" si="75"/>
        <v>2.2473190476190474</v>
      </c>
    </row>
    <row r="1230" spans="11:18" x14ac:dyDescent="0.2">
      <c r="K1230">
        <v>42286</v>
      </c>
      <c r="L1230" s="1">
        <v>2014.89</v>
      </c>
      <c r="M1230" s="1">
        <v>11390.37</v>
      </c>
      <c r="N1230" s="1">
        <v>13.7401</v>
      </c>
      <c r="O1230" s="1">
        <v>2.1431</v>
      </c>
      <c r="P1230" s="1">
        <f t="shared" si="73"/>
        <v>1957.1404809523806</v>
      </c>
      <c r="Q1230" s="1">
        <f t="shared" si="74"/>
        <v>866.10595611435247</v>
      </c>
      <c r="R1230" s="1">
        <f t="shared" si="75"/>
        <v>2.2459190476190476</v>
      </c>
    </row>
    <row r="1231" spans="11:18" x14ac:dyDescent="0.2">
      <c r="K1231">
        <v>42289</v>
      </c>
      <c r="L1231" s="1">
        <v>2017.46</v>
      </c>
      <c r="M1231" s="1">
        <v>11305.52</v>
      </c>
      <c r="N1231" s="1">
        <v>13.338100000000001</v>
      </c>
      <c r="O1231" s="1">
        <v>2.1797</v>
      </c>
      <c r="P1231" s="1">
        <f t="shared" si="73"/>
        <v>1959.8266714285714</v>
      </c>
      <c r="Q1231" s="1">
        <f t="shared" si="74"/>
        <v>863.49944722345833</v>
      </c>
      <c r="R1231" s="1">
        <f t="shared" si="75"/>
        <v>2.2477095238095237</v>
      </c>
    </row>
    <row r="1232" spans="11:18" x14ac:dyDescent="0.2">
      <c r="K1232">
        <v>42290</v>
      </c>
      <c r="L1232" s="1">
        <v>2003.6899000000001</v>
      </c>
      <c r="M1232" s="1">
        <v>10955.95</v>
      </c>
      <c r="N1232" s="1">
        <v>13.7857</v>
      </c>
      <c r="O1232" s="1">
        <v>2.3136000000000001</v>
      </c>
      <c r="P1232" s="1">
        <f t="shared" si="73"/>
        <v>1962.2390476190471</v>
      </c>
      <c r="Q1232" s="1">
        <f t="shared" si="74"/>
        <v>857.74960342299539</v>
      </c>
      <c r="R1232" s="1">
        <f t="shared" si="75"/>
        <v>2.2545047619047613</v>
      </c>
    </row>
    <row r="1233" spans="11:18" x14ac:dyDescent="0.2">
      <c r="K1233">
        <v>42291</v>
      </c>
      <c r="L1233" s="1">
        <v>1994.24</v>
      </c>
      <c r="M1233" s="1">
        <v>10656.59</v>
      </c>
      <c r="N1233" s="1">
        <v>13.7392</v>
      </c>
      <c r="O1233" s="1">
        <v>2.2692999999999999</v>
      </c>
      <c r="P1233" s="1">
        <f t="shared" si="73"/>
        <v>1963.0080952380947</v>
      </c>
      <c r="Q1233" s="1">
        <f t="shared" si="74"/>
        <v>850.30009667912668</v>
      </c>
      <c r="R1233" s="1">
        <f t="shared" si="75"/>
        <v>2.2573047619047619</v>
      </c>
    </row>
    <row r="1234" spans="11:18" x14ac:dyDescent="0.2">
      <c r="K1234">
        <v>42292</v>
      </c>
      <c r="L1234" s="1">
        <v>2023.86</v>
      </c>
      <c r="M1234" s="1">
        <v>10305.92</v>
      </c>
      <c r="N1234" s="1">
        <v>13.786</v>
      </c>
      <c r="O1234" s="1">
        <v>2.2288000000000001</v>
      </c>
      <c r="P1234" s="1">
        <f t="shared" si="73"/>
        <v>1964.3676142857141</v>
      </c>
      <c r="Q1234" s="1">
        <f t="shared" si="74"/>
        <v>840.58545997113458</v>
      </c>
      <c r="R1234" s="1">
        <f t="shared" si="75"/>
        <v>2.2574857142857145</v>
      </c>
    </row>
    <row r="1235" spans="11:18" x14ac:dyDescent="0.2">
      <c r="K1235">
        <v>42293</v>
      </c>
      <c r="L1235" s="1">
        <v>2033.11</v>
      </c>
      <c r="M1235" s="1">
        <v>10666.32</v>
      </c>
      <c r="N1235" s="1">
        <v>14.0426</v>
      </c>
      <c r="O1235" s="1">
        <v>2.2181999999999999</v>
      </c>
      <c r="P1235" s="1">
        <f t="shared" si="73"/>
        <v>1966.4109476190476</v>
      </c>
      <c r="Q1235" s="1">
        <f t="shared" si="74"/>
        <v>832.53519761669429</v>
      </c>
      <c r="R1235" s="1">
        <f t="shared" si="75"/>
        <v>2.2568142857142859</v>
      </c>
    </row>
    <row r="1236" spans="11:18" x14ac:dyDescent="0.2">
      <c r="K1236">
        <v>42296</v>
      </c>
      <c r="L1236" s="1">
        <v>2033.66</v>
      </c>
      <c r="M1236" s="1">
        <v>10020.370000000001</v>
      </c>
      <c r="N1236" s="1">
        <v>14.1153</v>
      </c>
      <c r="O1236" s="1">
        <v>2.2164000000000001</v>
      </c>
      <c r="P1236" s="1">
        <f t="shared" si="73"/>
        <v>1970.0123761904765</v>
      </c>
      <c r="Q1236" s="1">
        <f t="shared" si="74"/>
        <v>822.92958544114481</v>
      </c>
      <c r="R1236" s="1">
        <f t="shared" si="75"/>
        <v>2.2516333333333334</v>
      </c>
    </row>
    <row r="1237" spans="11:18" x14ac:dyDescent="0.2">
      <c r="K1237">
        <v>42297</v>
      </c>
      <c r="L1237" s="1">
        <v>2030.77</v>
      </c>
      <c r="M1237" s="1">
        <v>9757.1200000000008</v>
      </c>
      <c r="N1237" s="1">
        <v>14.0823</v>
      </c>
      <c r="O1237" s="1">
        <v>2.2305000000000001</v>
      </c>
      <c r="P1237" s="1">
        <f t="shared" ref="P1237:P1300" si="76">+AVERAGE(L1217:L1237)</f>
        <v>1973.0504714285714</v>
      </c>
      <c r="Q1237" s="1">
        <f t="shared" si="74"/>
        <v>814.31395559882208</v>
      </c>
      <c r="R1237" s="1">
        <f t="shared" si="75"/>
        <v>2.2462476190476193</v>
      </c>
    </row>
    <row r="1238" spans="11:18" x14ac:dyDescent="0.2">
      <c r="K1238">
        <v>42298</v>
      </c>
      <c r="L1238" s="1">
        <v>2018.9399000000001</v>
      </c>
      <c r="M1238" s="1">
        <v>9801.27</v>
      </c>
      <c r="N1238" s="1">
        <v>14.171799999999999</v>
      </c>
      <c r="O1238" s="1">
        <v>2.1269999999999998</v>
      </c>
      <c r="P1238" s="1">
        <f t="shared" si="76"/>
        <v>1976.6790380952382</v>
      </c>
      <c r="Q1238" s="1">
        <f t="shared" ref="Q1238:Q1301" si="77">+AVERAGE(M1218:M1238)/AVERAGE(N1218:N1238)</f>
        <v>804.42316206374642</v>
      </c>
      <c r="R1238" s="1">
        <f t="shared" ref="R1238:R1301" si="78">AVERAGE(O1218:O1238)</f>
        <v>2.236014285714286</v>
      </c>
    </row>
    <row r="1239" spans="11:18" x14ac:dyDescent="0.2">
      <c r="K1239">
        <v>42299</v>
      </c>
      <c r="L1239" s="1">
        <v>2052.5100000000002</v>
      </c>
      <c r="M1239" s="1">
        <v>9401.06</v>
      </c>
      <c r="N1239" s="1">
        <v>14.121499999999999</v>
      </c>
      <c r="O1239" s="1">
        <v>2.2216999999999998</v>
      </c>
      <c r="P1239" s="1">
        <f t="shared" si="76"/>
        <v>1982.0957047619047</v>
      </c>
      <c r="Q1239" s="1">
        <f t="shared" si="77"/>
        <v>793.88969162078081</v>
      </c>
      <c r="R1239" s="1">
        <f t="shared" si="78"/>
        <v>2.2317333333333336</v>
      </c>
    </row>
    <row r="1240" spans="11:18" x14ac:dyDescent="0.2">
      <c r="K1240">
        <v>42300</v>
      </c>
      <c r="L1240" s="1">
        <v>2075.1498999999999</v>
      </c>
      <c r="M1240" s="1">
        <v>9819.61</v>
      </c>
      <c r="N1240" s="1">
        <v>14.125400000000001</v>
      </c>
      <c r="O1240" s="1">
        <v>2.2658</v>
      </c>
      <c r="P1240" s="1">
        <f t="shared" si="76"/>
        <v>1988.900938095238</v>
      </c>
      <c r="Q1240" s="1">
        <f t="shared" si="77"/>
        <v>785.02126530714099</v>
      </c>
      <c r="R1240" s="1">
        <f t="shared" si="78"/>
        <v>2.2317333333333336</v>
      </c>
    </row>
    <row r="1241" spans="11:18" x14ac:dyDescent="0.2">
      <c r="K1241">
        <v>42303</v>
      </c>
      <c r="L1241" s="1">
        <v>2071.1799000000001</v>
      </c>
      <c r="M1241" s="1">
        <v>10329.9</v>
      </c>
      <c r="N1241" s="1">
        <v>13.839499999999999</v>
      </c>
      <c r="O1241" s="1">
        <v>2.2959999999999998</v>
      </c>
      <c r="P1241" s="1">
        <f t="shared" si="76"/>
        <v>1995.5599809523808</v>
      </c>
      <c r="Q1241" s="1">
        <f t="shared" si="77"/>
        <v>782.01231737776732</v>
      </c>
      <c r="R1241" s="1">
        <f t="shared" si="78"/>
        <v>2.2330857142857146</v>
      </c>
    </row>
    <row r="1242" spans="11:18" x14ac:dyDescent="0.2">
      <c r="K1242">
        <v>42304</v>
      </c>
      <c r="L1242" s="1">
        <v>2065.8899000000001</v>
      </c>
      <c r="M1242" s="1">
        <v>10396.39</v>
      </c>
      <c r="N1242" s="1">
        <v>13.734500000000001</v>
      </c>
      <c r="O1242" s="1">
        <v>2.2233999999999998</v>
      </c>
      <c r="P1242" s="1">
        <f t="shared" si="76"/>
        <v>2004.3275952380955</v>
      </c>
      <c r="Q1242" s="1">
        <f t="shared" si="77"/>
        <v>780.09824400902937</v>
      </c>
      <c r="R1242" s="1">
        <f t="shared" si="78"/>
        <v>2.2310666666666665</v>
      </c>
    </row>
    <row r="1243" spans="11:18" x14ac:dyDescent="0.2">
      <c r="K1243">
        <v>42305</v>
      </c>
      <c r="L1243" s="1">
        <v>2090.3501000000001</v>
      </c>
      <c r="M1243" s="1">
        <v>10493.32</v>
      </c>
      <c r="N1243" s="1">
        <v>13.6221</v>
      </c>
      <c r="O1243" s="1">
        <v>2.2040000000000002</v>
      </c>
      <c r="P1243" s="1">
        <f t="shared" si="76"/>
        <v>2014.1495047619053</v>
      </c>
      <c r="Q1243" s="1">
        <f t="shared" si="77"/>
        <v>778.21736130070497</v>
      </c>
      <c r="R1243" s="1">
        <f t="shared" si="78"/>
        <v>2.2277904761904761</v>
      </c>
    </row>
    <row r="1244" spans="11:18" x14ac:dyDescent="0.2">
      <c r="K1244">
        <v>42306</v>
      </c>
      <c r="L1244" s="1">
        <v>2089.4099000000001</v>
      </c>
      <c r="M1244" s="1">
        <v>10786.58</v>
      </c>
      <c r="N1244" s="1">
        <v>13.493600000000001</v>
      </c>
      <c r="O1244" s="1">
        <v>2.1917</v>
      </c>
      <c r="P1244" s="1">
        <f t="shared" si="76"/>
        <v>2022.2152142857146</v>
      </c>
      <c r="Q1244" s="1">
        <f t="shared" si="77"/>
        <v>775.27659631488916</v>
      </c>
      <c r="R1244" s="1">
        <f t="shared" si="78"/>
        <v>2.2250999999999999</v>
      </c>
    </row>
    <row r="1245" spans="11:18" x14ac:dyDescent="0.2">
      <c r="K1245">
        <v>42307</v>
      </c>
      <c r="L1245" s="1">
        <v>2079.3600999999999</v>
      </c>
      <c r="M1245" s="1">
        <v>10883.49</v>
      </c>
      <c r="N1245" s="1">
        <v>13.6233</v>
      </c>
      <c r="O1245" s="1">
        <v>2.2357</v>
      </c>
      <c r="P1245" s="1">
        <f t="shared" si="76"/>
        <v>2029.6218904761906</v>
      </c>
      <c r="Q1245" s="1">
        <f t="shared" si="77"/>
        <v>772.69595152888314</v>
      </c>
      <c r="R1245" s="1">
        <f t="shared" si="78"/>
        <v>2.2238333333333333</v>
      </c>
    </row>
    <row r="1246" spans="11:18" x14ac:dyDescent="0.2">
      <c r="K1246">
        <v>42310</v>
      </c>
      <c r="L1246" s="1">
        <v>2104.0500000000002</v>
      </c>
      <c r="M1246" s="1">
        <v>11306.02</v>
      </c>
      <c r="N1246" s="1">
        <v>13.7037</v>
      </c>
      <c r="O1246" s="1">
        <v>2.2534000000000001</v>
      </c>
      <c r="P1246" s="1">
        <f t="shared" si="76"/>
        <v>2036.8928428571433</v>
      </c>
      <c r="Q1246" s="1">
        <f t="shared" si="77"/>
        <v>772.0857368643949</v>
      </c>
      <c r="R1246" s="1">
        <f t="shared" si="78"/>
        <v>2.2245809523809519</v>
      </c>
    </row>
    <row r="1247" spans="11:18" x14ac:dyDescent="0.2">
      <c r="K1247">
        <v>42311</v>
      </c>
      <c r="L1247" s="1">
        <v>2109.79</v>
      </c>
      <c r="M1247" s="1">
        <v>11251.85</v>
      </c>
      <c r="N1247" s="1">
        <v>13.549899999999999</v>
      </c>
      <c r="O1247" s="1">
        <v>2.2410000000000001</v>
      </c>
      <c r="P1247" s="1">
        <f t="shared" si="76"/>
        <v>2042.737604761905</v>
      </c>
      <c r="Q1247" s="1">
        <f t="shared" si="77"/>
        <v>771.87370669974757</v>
      </c>
      <c r="R1247" s="1">
        <f t="shared" si="78"/>
        <v>2.2247380952380951</v>
      </c>
    </row>
    <row r="1248" spans="11:18" x14ac:dyDescent="0.2">
      <c r="K1248">
        <v>42312</v>
      </c>
      <c r="L1248" s="1">
        <v>2102.3101000000001</v>
      </c>
      <c r="M1248" s="1">
        <v>11074.83</v>
      </c>
      <c r="N1248" s="1">
        <v>13.8672</v>
      </c>
      <c r="O1248" s="1">
        <v>2.2303999999999999</v>
      </c>
      <c r="P1248" s="1">
        <f t="shared" si="76"/>
        <v>2048.5657047619052</v>
      </c>
      <c r="Q1248" s="1">
        <f t="shared" si="77"/>
        <v>770.32903682436461</v>
      </c>
      <c r="R1248" s="1">
        <f t="shared" si="78"/>
        <v>2.2245619047619045</v>
      </c>
    </row>
    <row r="1249" spans="11:18" x14ac:dyDescent="0.2">
      <c r="K1249">
        <v>42313</v>
      </c>
      <c r="L1249" s="1">
        <v>2099.9299000000001</v>
      </c>
      <c r="M1249" s="1">
        <v>11121.4</v>
      </c>
      <c r="N1249" s="1">
        <v>13.978999999999999</v>
      </c>
      <c r="O1249" s="1">
        <v>2.3050000000000002</v>
      </c>
      <c r="P1249" s="1">
        <f t="shared" si="76"/>
        <v>2053.5228428571436</v>
      </c>
      <c r="Q1249" s="1">
        <f t="shared" si="77"/>
        <v>768.54081841407549</v>
      </c>
      <c r="R1249" s="1">
        <f t="shared" si="78"/>
        <v>2.2286047619047618</v>
      </c>
    </row>
    <row r="1250" spans="11:18" x14ac:dyDescent="0.2">
      <c r="K1250">
        <v>42314</v>
      </c>
      <c r="L1250" s="1">
        <v>2099.1999999999998</v>
      </c>
      <c r="M1250" s="1">
        <v>11421.99</v>
      </c>
      <c r="N1250" s="1">
        <v>14.0001</v>
      </c>
      <c r="O1250" s="1">
        <v>2.2942999999999998</v>
      </c>
      <c r="P1250" s="1">
        <f t="shared" si="76"/>
        <v>2057.6071238095242</v>
      </c>
      <c r="Q1250" s="1">
        <f t="shared" si="77"/>
        <v>768.24753348901675</v>
      </c>
      <c r="R1250" s="1">
        <f t="shared" si="78"/>
        <v>2.2328095238095238</v>
      </c>
    </row>
    <row r="1251" spans="11:18" x14ac:dyDescent="0.2">
      <c r="K1251">
        <v>42317</v>
      </c>
      <c r="L1251" s="1">
        <v>2078.5801000000001</v>
      </c>
      <c r="M1251" s="1">
        <v>11400.34</v>
      </c>
      <c r="N1251" s="1">
        <v>14.2582</v>
      </c>
      <c r="O1251" s="1">
        <v>2.2694000000000001</v>
      </c>
      <c r="P1251" s="1">
        <f t="shared" si="76"/>
        <v>2060.639985714286</v>
      </c>
      <c r="Q1251" s="1">
        <f t="shared" si="77"/>
        <v>766.91390100316517</v>
      </c>
      <c r="R1251" s="1">
        <f t="shared" si="78"/>
        <v>2.2388238095238089</v>
      </c>
    </row>
    <row r="1252" spans="11:18" x14ac:dyDescent="0.2">
      <c r="K1252">
        <v>42318</v>
      </c>
      <c r="L1252" s="1">
        <v>2081.7199999999998</v>
      </c>
      <c r="M1252" s="1">
        <v>11346.76</v>
      </c>
      <c r="N1252" s="1">
        <v>14.2965</v>
      </c>
      <c r="O1252" s="1">
        <v>2.2427999999999999</v>
      </c>
      <c r="P1252" s="1">
        <f t="shared" si="76"/>
        <v>2063.6999857142855</v>
      </c>
      <c r="Q1252" s="1">
        <f t="shared" si="77"/>
        <v>764.53746590878745</v>
      </c>
      <c r="R1252" s="1">
        <f t="shared" si="78"/>
        <v>2.2418285714285715</v>
      </c>
    </row>
    <row r="1253" spans="11:18" x14ac:dyDescent="0.2">
      <c r="K1253">
        <v>42319</v>
      </c>
      <c r="L1253" s="1">
        <v>2075</v>
      </c>
      <c r="M1253" s="1">
        <v>11010.89</v>
      </c>
      <c r="N1253" s="1">
        <v>14.3908</v>
      </c>
      <c r="O1253" s="1">
        <v>2.2357</v>
      </c>
      <c r="P1253" s="1">
        <f t="shared" si="76"/>
        <v>2067.0957047619049</v>
      </c>
      <c r="Q1253" s="1">
        <f t="shared" si="77"/>
        <v>763.14388507652711</v>
      </c>
      <c r="R1253" s="1">
        <f t="shared" si="78"/>
        <v>2.238119047619048</v>
      </c>
    </row>
    <row r="1254" spans="11:18" x14ac:dyDescent="0.2">
      <c r="K1254">
        <v>42320</v>
      </c>
      <c r="L1254" s="1">
        <v>2045.97</v>
      </c>
      <c r="M1254" s="1">
        <v>11276.39</v>
      </c>
      <c r="N1254" s="1">
        <v>14.440899999999999</v>
      </c>
      <c r="O1254" s="1">
        <v>2.1701999999999999</v>
      </c>
      <c r="P1254" s="1">
        <f t="shared" si="76"/>
        <v>2069.5590380952381</v>
      </c>
      <c r="Q1254" s="1">
        <f t="shared" si="77"/>
        <v>763.43136539443924</v>
      </c>
      <c r="R1254" s="1">
        <f t="shared" si="78"/>
        <v>2.2334000000000001</v>
      </c>
    </row>
    <row r="1255" spans="11:18" x14ac:dyDescent="0.2">
      <c r="K1255">
        <v>42321</v>
      </c>
      <c r="L1255" s="1">
        <v>2023.04</v>
      </c>
      <c r="M1255" s="1">
        <v>11454.47</v>
      </c>
      <c r="N1255" s="1">
        <v>14.6296</v>
      </c>
      <c r="O1255" s="1">
        <v>2.1455000000000002</v>
      </c>
      <c r="P1255" s="1">
        <f t="shared" si="76"/>
        <v>2069.5199904761907</v>
      </c>
      <c r="Q1255" s="1">
        <f t="shared" si="77"/>
        <v>765.14690510793025</v>
      </c>
      <c r="R1255" s="1">
        <f t="shared" si="78"/>
        <v>2.2294333333333336</v>
      </c>
    </row>
    <row r="1256" spans="11:18" x14ac:dyDescent="0.2">
      <c r="K1256">
        <v>42324</v>
      </c>
      <c r="L1256" s="1">
        <v>2053.1898999999999</v>
      </c>
      <c r="M1256" s="1">
        <v>11553.66</v>
      </c>
      <c r="N1256" s="1">
        <v>14.727399999999999</v>
      </c>
      <c r="O1256" s="1">
        <v>2.1156000000000001</v>
      </c>
      <c r="P1256" s="1">
        <f t="shared" si="76"/>
        <v>2070.4761761904761</v>
      </c>
      <c r="Q1256" s="1">
        <f t="shared" si="77"/>
        <v>766.37960923098001</v>
      </c>
      <c r="R1256" s="1">
        <f t="shared" si="78"/>
        <v>2.2245476190476188</v>
      </c>
    </row>
    <row r="1257" spans="11:18" x14ac:dyDescent="0.2">
      <c r="K1257">
        <v>42325</v>
      </c>
      <c r="L1257" s="1">
        <v>2050.4398999999999</v>
      </c>
      <c r="M1257" s="1">
        <v>12058.95</v>
      </c>
      <c r="N1257" s="1">
        <v>14.953900000000001</v>
      </c>
      <c r="O1257" s="1">
        <v>2.1753999999999998</v>
      </c>
      <c r="P1257" s="1">
        <f t="shared" si="76"/>
        <v>2071.275219047619</v>
      </c>
      <c r="Q1257" s="1">
        <f t="shared" si="77"/>
        <v>771.10167003144693</v>
      </c>
      <c r="R1257" s="1">
        <f t="shared" si="78"/>
        <v>2.2225952380952387</v>
      </c>
    </row>
    <row r="1258" spans="11:18" x14ac:dyDescent="0.2">
      <c r="K1258">
        <v>42326</v>
      </c>
      <c r="L1258" s="1">
        <v>2083.5801000000001</v>
      </c>
      <c r="M1258" s="1">
        <v>11991.07</v>
      </c>
      <c r="N1258" s="1">
        <v>14.823700000000001</v>
      </c>
      <c r="O1258" s="1">
        <v>2.1032000000000002</v>
      </c>
      <c r="P1258" s="1">
        <f t="shared" si="76"/>
        <v>2073.7899857142856</v>
      </c>
      <c r="Q1258" s="1">
        <f t="shared" si="77"/>
        <v>776.71071554627849</v>
      </c>
      <c r="R1258" s="1">
        <f t="shared" si="78"/>
        <v>2.2165333333333335</v>
      </c>
    </row>
    <row r="1259" spans="11:18" x14ac:dyDescent="0.2">
      <c r="K1259">
        <v>42327</v>
      </c>
      <c r="L1259" s="1">
        <v>2081.2399999999998</v>
      </c>
      <c r="M1259" s="1">
        <v>11826.05</v>
      </c>
      <c r="N1259" s="1">
        <v>14.869199999999999</v>
      </c>
      <c r="O1259" s="1">
        <v>2.0926999999999998</v>
      </c>
      <c r="P1259" s="1">
        <f t="shared" si="76"/>
        <v>2076.7566571428565</v>
      </c>
      <c r="Q1259" s="1">
        <f t="shared" si="77"/>
        <v>781.70348426190913</v>
      </c>
      <c r="R1259" s="1">
        <f t="shared" si="78"/>
        <v>2.2148999999999996</v>
      </c>
    </row>
    <row r="1260" spans="11:18" x14ac:dyDescent="0.2">
      <c r="K1260">
        <v>42328</v>
      </c>
      <c r="L1260" s="1">
        <v>2089.1698999999999</v>
      </c>
      <c r="M1260" s="1">
        <v>12525.49</v>
      </c>
      <c r="N1260" s="1">
        <v>14.8286</v>
      </c>
      <c r="O1260" s="1">
        <v>2.0874000000000001</v>
      </c>
      <c r="P1260" s="1">
        <f t="shared" si="76"/>
        <v>2078.5023666666666</v>
      </c>
      <c r="Q1260" s="1">
        <f t="shared" si="77"/>
        <v>790.34034788759038</v>
      </c>
      <c r="R1260" s="1">
        <f t="shared" si="78"/>
        <v>2.208504761904762</v>
      </c>
    </row>
    <row r="1261" spans="11:18" x14ac:dyDescent="0.2">
      <c r="K1261">
        <v>42331</v>
      </c>
      <c r="L1261" s="1">
        <v>2086.5900999999999</v>
      </c>
      <c r="M1261" s="1">
        <v>12533.25</v>
      </c>
      <c r="N1261" s="1">
        <v>14.9984</v>
      </c>
      <c r="O1261" s="1">
        <v>2.0347</v>
      </c>
      <c r="P1261" s="1">
        <f t="shared" si="76"/>
        <v>2079.0471380952381</v>
      </c>
      <c r="Q1261" s="1">
        <f t="shared" si="77"/>
        <v>797.11686799153881</v>
      </c>
      <c r="R1261" s="1">
        <f t="shared" si="78"/>
        <v>2.1975000000000002</v>
      </c>
    </row>
    <row r="1262" spans="11:18" x14ac:dyDescent="0.2">
      <c r="K1262">
        <v>42332</v>
      </c>
      <c r="L1262" s="1">
        <v>2089.1399000000001</v>
      </c>
      <c r="M1262" s="1">
        <v>12627.13</v>
      </c>
      <c r="N1262" s="1">
        <v>14.511100000000001</v>
      </c>
      <c r="O1262" s="1">
        <v>2.0556000000000001</v>
      </c>
      <c r="P1262" s="1">
        <f t="shared" si="76"/>
        <v>2079.9023761904764</v>
      </c>
      <c r="Q1262" s="1">
        <f t="shared" si="77"/>
        <v>803.00352453728124</v>
      </c>
      <c r="R1262" s="1">
        <f t="shared" si="78"/>
        <v>2.1860523809523813</v>
      </c>
    </row>
    <row r="1263" spans="11:18" x14ac:dyDescent="0.2">
      <c r="K1263">
        <v>42333</v>
      </c>
      <c r="L1263" s="1">
        <v>2088.8701000000001</v>
      </c>
      <c r="M1263" s="1">
        <v>12935.94</v>
      </c>
      <c r="N1263" s="1">
        <v>14.4369</v>
      </c>
      <c r="O1263" s="1">
        <v>1.9823999999999999</v>
      </c>
      <c r="P1263" s="1">
        <f t="shared" si="76"/>
        <v>2080.996671428572</v>
      </c>
      <c r="Q1263" s="1">
        <f t="shared" si="77"/>
        <v>809.58850229046868</v>
      </c>
      <c r="R1263" s="1">
        <f t="shared" si="78"/>
        <v>2.1745761904761909</v>
      </c>
    </row>
    <row r="1264" spans="11:18" x14ac:dyDescent="0.2">
      <c r="K1264">
        <v>42334</v>
      </c>
      <c r="M1264" s="1">
        <v>12929.23</v>
      </c>
      <c r="N1264" s="1">
        <v>15.0159</v>
      </c>
      <c r="O1264" s="1">
        <v>2.0310999999999999</v>
      </c>
      <c r="P1264" s="1">
        <f t="shared" si="76"/>
        <v>2080.5290000000005</v>
      </c>
      <c r="Q1264" s="1">
        <f t="shared" si="77"/>
        <v>813.9266398339206</v>
      </c>
      <c r="R1264" s="1">
        <f t="shared" si="78"/>
        <v>2.1663428571428573</v>
      </c>
    </row>
    <row r="1265" spans="11:18" x14ac:dyDescent="0.2">
      <c r="K1265">
        <v>42335</v>
      </c>
      <c r="L1265" s="1">
        <v>2090.1100999999999</v>
      </c>
      <c r="M1265" s="1">
        <v>13115.95</v>
      </c>
      <c r="N1265" s="1">
        <v>15.0686</v>
      </c>
      <c r="O1265" s="1">
        <v>2.0518999999999998</v>
      </c>
      <c r="P1265" s="1">
        <f t="shared" si="76"/>
        <v>2080.5640100000005</v>
      </c>
      <c r="Q1265" s="1">
        <f t="shared" si="77"/>
        <v>817.38383201929969</v>
      </c>
      <c r="R1265" s="1">
        <f t="shared" si="78"/>
        <v>2.1596857142857147</v>
      </c>
    </row>
    <row r="1266" spans="11:18" x14ac:dyDescent="0.2">
      <c r="K1266">
        <v>42338</v>
      </c>
      <c r="L1266" s="1">
        <v>2080.4099000000001</v>
      </c>
      <c r="M1266" s="1">
        <v>13222.64</v>
      </c>
      <c r="N1266" s="1">
        <v>14.8043</v>
      </c>
      <c r="O1266" s="1">
        <v>2.0011999999999999</v>
      </c>
      <c r="P1266" s="1">
        <f t="shared" si="76"/>
        <v>2080.6165000000001</v>
      </c>
      <c r="Q1266" s="1">
        <f t="shared" si="77"/>
        <v>821.90068909193667</v>
      </c>
      <c r="R1266" s="1">
        <f t="shared" si="78"/>
        <v>2.1485190476190477</v>
      </c>
    </row>
    <row r="1267" spans="11:18" x14ac:dyDescent="0.2">
      <c r="K1267">
        <v>42339</v>
      </c>
      <c r="L1267" s="1">
        <v>2102.6298999999999</v>
      </c>
      <c r="M1267" s="1">
        <v>13221.04</v>
      </c>
      <c r="N1267" s="1">
        <v>14.7873</v>
      </c>
      <c r="O1267" s="1">
        <v>1.9942</v>
      </c>
      <c r="P1267" s="1">
        <f t="shared" si="76"/>
        <v>2080.5454949999998</v>
      </c>
      <c r="Q1267" s="1">
        <f t="shared" si="77"/>
        <v>825.2567918424179</v>
      </c>
      <c r="R1267" s="1">
        <f t="shared" si="78"/>
        <v>2.1361761904761902</v>
      </c>
    </row>
    <row r="1268" spans="11:18" x14ac:dyDescent="0.2">
      <c r="K1268">
        <v>42340</v>
      </c>
      <c r="L1268" s="1">
        <v>2079.5100000000002</v>
      </c>
      <c r="M1268" s="1">
        <v>13327.87</v>
      </c>
      <c r="N1268" s="1">
        <v>14.811999999999999</v>
      </c>
      <c r="O1268" s="1">
        <v>1.9993000000000001</v>
      </c>
      <c r="P1268" s="1">
        <f t="shared" si="76"/>
        <v>2079.0314950000002</v>
      </c>
      <c r="Q1268" s="1">
        <f t="shared" si="77"/>
        <v>828.63188075938751</v>
      </c>
      <c r="R1268" s="1">
        <f t="shared" si="78"/>
        <v>2.1246666666666663</v>
      </c>
    </row>
    <row r="1269" spans="11:18" x14ac:dyDescent="0.2">
      <c r="K1269">
        <v>42341</v>
      </c>
      <c r="L1269" s="1">
        <v>2049.6201000000001</v>
      </c>
      <c r="M1269" s="1">
        <v>13269.27</v>
      </c>
      <c r="N1269" s="1">
        <v>14.7958</v>
      </c>
      <c r="O1269" s="1">
        <v>1.9783999999999999</v>
      </c>
      <c r="P1269" s="1">
        <f t="shared" si="76"/>
        <v>2076.3969950000001</v>
      </c>
      <c r="Q1269" s="1">
        <f t="shared" si="77"/>
        <v>833.26701974639946</v>
      </c>
      <c r="R1269" s="1">
        <f t="shared" si="78"/>
        <v>2.1126666666666662</v>
      </c>
    </row>
    <row r="1270" spans="11:18" x14ac:dyDescent="0.2">
      <c r="K1270">
        <v>42342</v>
      </c>
      <c r="L1270" s="1">
        <v>2091.6898999999999</v>
      </c>
      <c r="M1270" s="1">
        <v>13235.96</v>
      </c>
      <c r="N1270" s="1">
        <v>15.4292</v>
      </c>
      <c r="O1270" s="1">
        <v>1.9209000000000001</v>
      </c>
      <c r="P1270" s="1">
        <f t="shared" si="76"/>
        <v>2075.9849949999998</v>
      </c>
      <c r="Q1270" s="1">
        <f t="shared" si="77"/>
        <v>836.20071847044005</v>
      </c>
      <c r="R1270" s="1">
        <f t="shared" si="78"/>
        <v>2.0943761904761908</v>
      </c>
    </row>
    <row r="1271" spans="11:18" x14ac:dyDescent="0.2">
      <c r="K1271">
        <v>42345</v>
      </c>
      <c r="L1271" s="1">
        <v>2077.0700999999999</v>
      </c>
      <c r="M1271" s="1">
        <v>13405.18</v>
      </c>
      <c r="N1271" s="1">
        <v>15.6351</v>
      </c>
      <c r="O1271" s="1">
        <v>1.9486000000000001</v>
      </c>
      <c r="P1271" s="1">
        <f t="shared" si="76"/>
        <v>2074.8784999999998</v>
      </c>
      <c r="Q1271" s="1">
        <f t="shared" si="77"/>
        <v>838.18453567543304</v>
      </c>
      <c r="R1271" s="1">
        <f t="shared" si="78"/>
        <v>2.0779142857142854</v>
      </c>
    </row>
    <row r="1272" spans="11:18" x14ac:dyDescent="0.2">
      <c r="K1272">
        <v>42346</v>
      </c>
      <c r="L1272" s="1">
        <v>2063.5900999999999</v>
      </c>
      <c r="M1272" s="1">
        <v>13269.28</v>
      </c>
      <c r="N1272" s="1">
        <v>15.595499999999999</v>
      </c>
      <c r="O1272" s="1">
        <v>1.8448</v>
      </c>
      <c r="P1272" s="1">
        <f t="shared" si="76"/>
        <v>2074.1289999999999</v>
      </c>
      <c r="Q1272" s="1">
        <f t="shared" si="77"/>
        <v>840.58323422073454</v>
      </c>
      <c r="R1272" s="1">
        <f t="shared" si="78"/>
        <v>2.0576952380952385</v>
      </c>
    </row>
    <row r="1273" spans="11:18" x14ac:dyDescent="0.2">
      <c r="K1273">
        <v>42347</v>
      </c>
      <c r="L1273" s="1">
        <v>2047.62</v>
      </c>
      <c r="M1273" s="1">
        <v>13172.64</v>
      </c>
      <c r="N1273" s="1">
        <v>15.3322</v>
      </c>
      <c r="O1273" s="1">
        <v>1.8861000000000001</v>
      </c>
      <c r="P1273" s="1">
        <f t="shared" si="76"/>
        <v>2072.424</v>
      </c>
      <c r="Q1273" s="1">
        <f t="shared" si="77"/>
        <v>843.63638048825385</v>
      </c>
      <c r="R1273" s="1">
        <f t="shared" si="78"/>
        <v>2.0407095238095239</v>
      </c>
    </row>
    <row r="1274" spans="11:18" x14ac:dyDescent="0.2">
      <c r="K1274">
        <v>42348</v>
      </c>
      <c r="L1274" s="1">
        <v>2052.23</v>
      </c>
      <c r="M1274" s="1">
        <v>13051.54</v>
      </c>
      <c r="N1274" s="1">
        <v>15.1831</v>
      </c>
      <c r="O1274" s="1">
        <v>1.8394999999999999</v>
      </c>
      <c r="P1274" s="1">
        <f t="shared" si="76"/>
        <v>2071.2855</v>
      </c>
      <c r="Q1274" s="1">
        <f t="shared" si="77"/>
        <v>848.01103804625541</v>
      </c>
      <c r="R1274" s="1">
        <f t="shared" si="78"/>
        <v>2.0218428571428571</v>
      </c>
    </row>
    <row r="1275" spans="11:18" x14ac:dyDescent="0.2">
      <c r="K1275">
        <v>42349</v>
      </c>
      <c r="L1275" s="1">
        <v>2012.37</v>
      </c>
      <c r="M1275" s="1">
        <v>12545.81</v>
      </c>
      <c r="N1275" s="1">
        <v>15.2781</v>
      </c>
      <c r="O1275" s="1">
        <v>1.8357000000000001</v>
      </c>
      <c r="P1275" s="1">
        <f t="shared" si="76"/>
        <v>2069.6055000000006</v>
      </c>
      <c r="Q1275" s="1">
        <f t="shared" si="77"/>
        <v>849.78985164184076</v>
      </c>
      <c r="R1275" s="1">
        <f t="shared" si="78"/>
        <v>2.0059142857142858</v>
      </c>
    </row>
    <row r="1276" spans="11:18" x14ac:dyDescent="0.2">
      <c r="K1276">
        <v>42352</v>
      </c>
      <c r="L1276" s="1">
        <v>2021.9399000000001</v>
      </c>
      <c r="M1276" s="1">
        <v>12076.37</v>
      </c>
      <c r="N1276" s="1">
        <v>14.9923</v>
      </c>
      <c r="O1276" s="1">
        <v>1.7483</v>
      </c>
      <c r="P1276" s="1">
        <f t="shared" si="76"/>
        <v>2069.5504950000004</v>
      </c>
      <c r="Q1276" s="1">
        <f t="shared" si="77"/>
        <v>850.78604897252455</v>
      </c>
      <c r="R1276" s="1">
        <f t="shared" si="78"/>
        <v>1.9870000000000001</v>
      </c>
    </row>
    <row r="1277" spans="11:18" x14ac:dyDescent="0.2">
      <c r="K1277">
        <v>42353</v>
      </c>
      <c r="L1277" s="1">
        <v>2043.41</v>
      </c>
      <c r="M1277" s="1">
        <v>12541.58</v>
      </c>
      <c r="N1277" s="1">
        <v>14.4192</v>
      </c>
      <c r="O1277" s="1">
        <v>1.726</v>
      </c>
      <c r="P1277" s="1">
        <f t="shared" si="76"/>
        <v>2069.0615000000007</v>
      </c>
      <c r="Q1277" s="1">
        <f t="shared" si="77"/>
        <v>854.76014272162922</v>
      </c>
      <c r="R1277" s="1">
        <f t="shared" si="78"/>
        <v>1.9684476190476192</v>
      </c>
    </row>
    <row r="1278" spans="11:18" x14ac:dyDescent="0.2">
      <c r="K1278">
        <v>42354</v>
      </c>
      <c r="L1278" s="1">
        <v>2073.0700999999999</v>
      </c>
      <c r="M1278" s="1">
        <v>12972.54</v>
      </c>
      <c r="N1278" s="1">
        <v>14.0837</v>
      </c>
      <c r="O1278" s="1">
        <v>1.6680999999999999</v>
      </c>
      <c r="P1278" s="1">
        <f t="shared" si="76"/>
        <v>2070.19301</v>
      </c>
      <c r="Q1278" s="1">
        <f t="shared" si="77"/>
        <v>860.04353838473764</v>
      </c>
      <c r="R1278" s="1">
        <f t="shared" si="78"/>
        <v>1.9442904761904767</v>
      </c>
    </row>
    <row r="1279" spans="11:18" x14ac:dyDescent="0.2">
      <c r="K1279">
        <v>42355</v>
      </c>
      <c r="L1279" s="1">
        <v>2041.89</v>
      </c>
      <c r="M1279" s="1">
        <v>12906.43</v>
      </c>
      <c r="N1279" s="1">
        <v>14.170299999999999</v>
      </c>
      <c r="O1279" s="1">
        <v>1.659</v>
      </c>
      <c r="P1279" s="1">
        <f t="shared" si="76"/>
        <v>2068.1085050000002</v>
      </c>
      <c r="Q1279" s="1">
        <f t="shared" si="77"/>
        <v>864.76268085155311</v>
      </c>
      <c r="R1279" s="1">
        <f t="shared" si="78"/>
        <v>1.9231380952380952</v>
      </c>
    </row>
    <row r="1280" spans="11:18" x14ac:dyDescent="0.2">
      <c r="K1280">
        <v>42356</v>
      </c>
      <c r="L1280" s="1">
        <v>2005.55</v>
      </c>
      <c r="M1280" s="1">
        <v>12937.97</v>
      </c>
      <c r="N1280" s="1">
        <v>14.0657</v>
      </c>
      <c r="O1280" s="1">
        <v>1.7481</v>
      </c>
      <c r="P1280" s="1">
        <f t="shared" si="76"/>
        <v>2064.3240050000004</v>
      </c>
      <c r="Q1280" s="1">
        <f t="shared" si="77"/>
        <v>870.5490558164098</v>
      </c>
      <c r="R1280" s="1">
        <f t="shared" si="78"/>
        <v>1.9067285714285713</v>
      </c>
    </row>
    <row r="1281" spans="11:18" x14ac:dyDescent="0.2">
      <c r="K1281">
        <v>42359</v>
      </c>
      <c r="L1281" s="1">
        <v>2021.15</v>
      </c>
      <c r="M1281" s="1">
        <v>12926.33</v>
      </c>
      <c r="N1281" s="1">
        <v>13.766299999999999</v>
      </c>
      <c r="O1281" s="1">
        <v>1.7723</v>
      </c>
      <c r="P1281" s="1">
        <f t="shared" si="76"/>
        <v>2060.9230100000004</v>
      </c>
      <c r="Q1281" s="1">
        <f t="shared" si="77"/>
        <v>874.80903397058319</v>
      </c>
      <c r="R1281" s="1">
        <f t="shared" si="78"/>
        <v>1.8917238095238098</v>
      </c>
    </row>
    <row r="1282" spans="11:18" x14ac:dyDescent="0.2">
      <c r="K1282">
        <v>42360</v>
      </c>
      <c r="L1282" s="1">
        <v>2038.97</v>
      </c>
      <c r="M1282" s="1">
        <v>12499.17</v>
      </c>
      <c r="N1282" s="1">
        <v>13.9178</v>
      </c>
      <c r="O1282" s="1">
        <v>1.819</v>
      </c>
      <c r="P1282" s="1">
        <f t="shared" si="76"/>
        <v>2058.5420050000002</v>
      </c>
      <c r="Q1282" s="1">
        <f t="shared" si="77"/>
        <v>877.747561757418</v>
      </c>
      <c r="R1282" s="1">
        <f t="shared" si="78"/>
        <v>1.8814523809523809</v>
      </c>
    </row>
    <row r="1283" spans="11:18" x14ac:dyDescent="0.2">
      <c r="K1283">
        <v>42361</v>
      </c>
      <c r="L1283" s="1">
        <v>2064.29</v>
      </c>
      <c r="M1283" s="1">
        <v>12875.62</v>
      </c>
      <c r="N1283" s="1">
        <v>14.3576</v>
      </c>
      <c r="O1283" s="1">
        <v>1.7396</v>
      </c>
      <c r="P1283" s="1">
        <f t="shared" si="76"/>
        <v>2057.2995100000003</v>
      </c>
      <c r="Q1283" s="1">
        <f t="shared" si="77"/>
        <v>878.98398080445395</v>
      </c>
      <c r="R1283" s="1">
        <f t="shared" si="78"/>
        <v>1.8664047619047621</v>
      </c>
    </row>
    <row r="1284" spans="11:18" x14ac:dyDescent="0.2">
      <c r="K1284">
        <v>42362</v>
      </c>
      <c r="L1284" s="1">
        <v>2060.9899999999998</v>
      </c>
      <c r="M1284" s="1">
        <v>12929.57</v>
      </c>
      <c r="N1284" s="1">
        <v>14.3466</v>
      </c>
      <c r="O1284" s="1">
        <v>1.7448999999999999</v>
      </c>
      <c r="P1284" s="1">
        <f t="shared" si="76"/>
        <v>2055.9055050000002</v>
      </c>
      <c r="Q1284" s="1">
        <f t="shared" si="77"/>
        <v>879.21958092872649</v>
      </c>
      <c r="R1284" s="1">
        <f t="shared" si="78"/>
        <v>1.8550952380952386</v>
      </c>
    </row>
    <row r="1285" spans="11:18" x14ac:dyDescent="0.2">
      <c r="K1285">
        <v>42366</v>
      </c>
      <c r="L1285" s="1">
        <v>2056.5</v>
      </c>
      <c r="M1285" s="1">
        <v>12872.9</v>
      </c>
      <c r="N1285" s="1">
        <v>13.9588</v>
      </c>
      <c r="O1285" s="1">
        <v>1.7518</v>
      </c>
      <c r="P1285" s="1">
        <f t="shared" si="76"/>
        <v>2055.9338142857146</v>
      </c>
      <c r="Q1285" s="1">
        <f t="shared" si="77"/>
        <v>882.0469592729263</v>
      </c>
      <c r="R1285" s="1">
        <f t="shared" si="78"/>
        <v>1.8417952380952385</v>
      </c>
    </row>
    <row r="1286" spans="11:18" x14ac:dyDescent="0.2">
      <c r="K1286">
        <v>42367</v>
      </c>
      <c r="L1286" s="1">
        <v>2078.3600999999999</v>
      </c>
      <c r="M1286" s="1">
        <v>12992.43</v>
      </c>
      <c r="N1286" s="1">
        <v>13.9208</v>
      </c>
      <c r="O1286" s="1">
        <v>1.7224999999999999</v>
      </c>
      <c r="P1286" s="1">
        <f t="shared" si="76"/>
        <v>2055.3742904761903</v>
      </c>
      <c r="Q1286" s="1">
        <f t="shared" si="77"/>
        <v>884.93624446086267</v>
      </c>
      <c r="R1286" s="1">
        <f t="shared" si="78"/>
        <v>1.826109523809524</v>
      </c>
    </row>
    <row r="1287" spans="11:18" x14ac:dyDescent="0.2">
      <c r="K1287">
        <v>42368</v>
      </c>
      <c r="L1287" s="1">
        <v>2063.3600999999999</v>
      </c>
      <c r="M1287" s="1">
        <v>13179.84</v>
      </c>
      <c r="N1287" s="1">
        <v>13.8452</v>
      </c>
      <c r="O1287" s="1">
        <v>1.7484</v>
      </c>
      <c r="P1287" s="1">
        <f t="shared" si="76"/>
        <v>2054.5623952380952</v>
      </c>
      <c r="Q1287" s="1">
        <f t="shared" si="77"/>
        <v>887.56409512326036</v>
      </c>
      <c r="R1287" s="1">
        <f t="shared" si="78"/>
        <v>1.8140714285714283</v>
      </c>
    </row>
    <row r="1288" spans="11:18" x14ac:dyDescent="0.2">
      <c r="K1288">
        <v>42369</v>
      </c>
      <c r="L1288" s="1">
        <v>2043.9399000000001</v>
      </c>
      <c r="M1288" s="1">
        <v>12784.28</v>
      </c>
      <c r="N1288" s="1">
        <v>14.028600000000001</v>
      </c>
      <c r="O1288" s="1">
        <v>1.7157</v>
      </c>
      <c r="P1288" s="1">
        <f t="shared" si="76"/>
        <v>2051.7676333333329</v>
      </c>
      <c r="Q1288" s="1">
        <f t="shared" si="77"/>
        <v>888.33757880378755</v>
      </c>
      <c r="R1288" s="1">
        <f t="shared" si="78"/>
        <v>1.8008095238095234</v>
      </c>
    </row>
    <row r="1289" spans="11:18" x14ac:dyDescent="0.2">
      <c r="K1289">
        <v>42373</v>
      </c>
      <c r="L1289" s="1">
        <v>2012.66</v>
      </c>
      <c r="M1289" s="1">
        <v>12472.91</v>
      </c>
      <c r="N1289" s="1">
        <v>13.8856</v>
      </c>
      <c r="O1289" s="1">
        <v>1.7623</v>
      </c>
      <c r="P1289" s="1">
        <f t="shared" si="76"/>
        <v>2048.5843</v>
      </c>
      <c r="Q1289" s="1">
        <f t="shared" si="77"/>
        <v>888.23265001680284</v>
      </c>
      <c r="R1289" s="1">
        <f t="shared" si="78"/>
        <v>1.7895238095238095</v>
      </c>
    </row>
    <row r="1290" spans="11:18" x14ac:dyDescent="0.2">
      <c r="K1290">
        <v>42374</v>
      </c>
      <c r="L1290" s="1">
        <v>2016.71</v>
      </c>
      <c r="M1290" s="1">
        <v>12262.04</v>
      </c>
      <c r="N1290" s="1">
        <v>14.0412</v>
      </c>
      <c r="O1290" s="1">
        <v>1.7346999999999999</v>
      </c>
      <c r="P1290" s="1">
        <f t="shared" si="76"/>
        <v>2047.0171523809522</v>
      </c>
      <c r="Q1290" s="1">
        <f t="shared" si="77"/>
        <v>887.1251186102088</v>
      </c>
      <c r="R1290" s="1">
        <f t="shared" si="78"/>
        <v>1.7779190476190474</v>
      </c>
    </row>
    <row r="1291" spans="11:18" x14ac:dyDescent="0.2">
      <c r="K1291">
        <v>42375</v>
      </c>
      <c r="L1291" s="1">
        <v>1990.26</v>
      </c>
      <c r="M1291" s="1">
        <v>11864.15</v>
      </c>
      <c r="N1291" s="1">
        <v>14.415100000000001</v>
      </c>
      <c r="O1291" s="1">
        <v>1.8249</v>
      </c>
      <c r="P1291" s="1">
        <f t="shared" si="76"/>
        <v>2042.1871571428571</v>
      </c>
      <c r="Q1291" s="1">
        <f t="shared" si="77"/>
        <v>885.56800778792172</v>
      </c>
      <c r="R1291" s="1">
        <f t="shared" si="78"/>
        <v>1.773347619047619</v>
      </c>
    </row>
    <row r="1292" spans="11:18" x14ac:dyDescent="0.2">
      <c r="K1292">
        <v>42376</v>
      </c>
      <c r="L1292" s="1">
        <v>1943.09</v>
      </c>
      <c r="M1292" s="1">
        <v>12221.87</v>
      </c>
      <c r="N1292" s="1">
        <v>14.6142</v>
      </c>
      <c r="O1292" s="1">
        <v>1.8406</v>
      </c>
      <c r="P1292" s="1">
        <f t="shared" si="76"/>
        <v>2035.8071523809524</v>
      </c>
      <c r="Q1292" s="1">
        <f t="shared" si="77"/>
        <v>884.64405979923777</v>
      </c>
      <c r="R1292" s="1">
        <f t="shared" si="78"/>
        <v>1.7682047619047618</v>
      </c>
    </row>
    <row r="1293" spans="11:18" x14ac:dyDescent="0.2">
      <c r="K1293">
        <v>42377</v>
      </c>
      <c r="L1293" s="1">
        <v>1922.03</v>
      </c>
      <c r="M1293" s="1">
        <v>12184.46</v>
      </c>
      <c r="N1293" s="1">
        <v>14.7904</v>
      </c>
      <c r="O1293" s="1">
        <v>1.8337000000000001</v>
      </c>
      <c r="P1293" s="1">
        <f t="shared" si="76"/>
        <v>2029.0661952380951</v>
      </c>
      <c r="Q1293" s="1">
        <f t="shared" si="77"/>
        <v>883.40790437566045</v>
      </c>
      <c r="R1293" s="1">
        <f t="shared" si="78"/>
        <v>1.7676761904761906</v>
      </c>
    </row>
    <row r="1294" spans="11:18" x14ac:dyDescent="0.2">
      <c r="K1294">
        <v>42380</v>
      </c>
      <c r="L1294" s="1">
        <v>1923.67</v>
      </c>
      <c r="M1294" s="1">
        <v>12693.58</v>
      </c>
      <c r="N1294" s="1">
        <v>14.3527</v>
      </c>
      <c r="O1294" s="1">
        <v>1.8741000000000001</v>
      </c>
      <c r="P1294" s="1">
        <f t="shared" si="76"/>
        <v>2023.1638142857139</v>
      </c>
      <c r="Q1294" s="1">
        <f t="shared" si="77"/>
        <v>884.6935076770784</v>
      </c>
      <c r="R1294" s="1">
        <f t="shared" si="78"/>
        <v>1.767104761904762</v>
      </c>
    </row>
    <row r="1295" spans="11:18" x14ac:dyDescent="0.2">
      <c r="K1295">
        <v>42381</v>
      </c>
      <c r="L1295" s="1">
        <v>1938.6801</v>
      </c>
      <c r="M1295" s="1">
        <v>13298.19</v>
      </c>
      <c r="N1295" s="1">
        <v>13.9354</v>
      </c>
      <c r="O1295" s="1">
        <v>1.9056999999999999</v>
      </c>
      <c r="P1295" s="1">
        <f t="shared" si="76"/>
        <v>2017.7566761904757</v>
      </c>
      <c r="Q1295" s="1">
        <f t="shared" si="77"/>
        <v>889.20736826906079</v>
      </c>
      <c r="R1295" s="1">
        <f t="shared" si="78"/>
        <v>1.7702571428571428</v>
      </c>
    </row>
    <row r="1296" spans="11:18" x14ac:dyDescent="0.2">
      <c r="K1296">
        <v>42382</v>
      </c>
      <c r="L1296" s="1">
        <v>1890.28</v>
      </c>
      <c r="M1296" s="1">
        <v>13209.71</v>
      </c>
      <c r="N1296" s="1">
        <v>13.819000000000001</v>
      </c>
      <c r="O1296" s="1">
        <v>1.8287</v>
      </c>
      <c r="P1296" s="1">
        <f t="shared" si="76"/>
        <v>2011.9428666666663</v>
      </c>
      <c r="Q1296" s="1">
        <f t="shared" si="77"/>
        <v>895.79510053690171</v>
      </c>
      <c r="R1296" s="1">
        <f t="shared" si="78"/>
        <v>1.7699238095238095</v>
      </c>
    </row>
    <row r="1297" spans="11:18" x14ac:dyDescent="0.2">
      <c r="K1297">
        <v>42383</v>
      </c>
      <c r="L1297" s="1">
        <v>1921.84</v>
      </c>
      <c r="M1297" s="1">
        <v>13237.87</v>
      </c>
      <c r="N1297" s="1">
        <v>14.067399999999999</v>
      </c>
      <c r="O1297" s="1">
        <v>1.8759999999999999</v>
      </c>
      <c r="P1297" s="1">
        <f t="shared" si="76"/>
        <v>2007.1762047619038</v>
      </c>
      <c r="Q1297" s="1">
        <f t="shared" si="77"/>
        <v>902.49998652298325</v>
      </c>
      <c r="R1297" s="1">
        <f t="shared" si="78"/>
        <v>1.7760047619047614</v>
      </c>
    </row>
    <row r="1298" spans="11:18" x14ac:dyDescent="0.2">
      <c r="K1298">
        <v>42384</v>
      </c>
      <c r="L1298" s="1">
        <v>1880.33</v>
      </c>
      <c r="M1298" s="1">
        <v>13210.57</v>
      </c>
      <c r="N1298" s="1">
        <v>13.5997</v>
      </c>
      <c r="O1298" s="1">
        <v>1.9322999999999999</v>
      </c>
      <c r="P1298" s="1">
        <f t="shared" si="76"/>
        <v>1999.4104904761898</v>
      </c>
      <c r="Q1298" s="1">
        <f t="shared" si="77"/>
        <v>907.25902005560454</v>
      </c>
      <c r="R1298" s="1">
        <f t="shared" si="78"/>
        <v>1.7858285714285709</v>
      </c>
    </row>
    <row r="1299" spans="11:18" x14ac:dyDescent="0.2">
      <c r="K1299">
        <v>42387</v>
      </c>
      <c r="M1299" s="1">
        <v>13864.49</v>
      </c>
      <c r="N1299" s="1">
        <v>13.307399999999999</v>
      </c>
      <c r="O1299" s="1">
        <v>1.9839</v>
      </c>
      <c r="P1299" s="1">
        <f t="shared" si="76"/>
        <v>1995.7275099999995</v>
      </c>
      <c r="Q1299" s="1">
        <f t="shared" si="77"/>
        <v>912.6662823020414</v>
      </c>
      <c r="R1299" s="1">
        <f t="shared" si="78"/>
        <v>1.8008666666666662</v>
      </c>
    </row>
    <row r="1300" spans="11:18" x14ac:dyDescent="0.2">
      <c r="K1300">
        <v>42388</v>
      </c>
      <c r="L1300" s="1">
        <v>1881.33</v>
      </c>
      <c r="M1300" s="1">
        <v>13874.86</v>
      </c>
      <c r="N1300" s="1">
        <v>13.8302</v>
      </c>
      <c r="O1300" s="1">
        <v>1.9592000000000001</v>
      </c>
      <c r="P1300" s="1">
        <f t="shared" si="76"/>
        <v>1987.6995099999999</v>
      </c>
      <c r="Q1300" s="1">
        <f t="shared" si="77"/>
        <v>917.00326623272895</v>
      </c>
      <c r="R1300" s="1">
        <f t="shared" si="78"/>
        <v>1.8151619047619045</v>
      </c>
    </row>
    <row r="1301" spans="11:18" x14ac:dyDescent="0.2">
      <c r="K1301">
        <v>42389</v>
      </c>
      <c r="L1301" s="1">
        <v>1859.33</v>
      </c>
      <c r="M1301" s="1">
        <v>13923.66</v>
      </c>
      <c r="N1301" s="1">
        <v>13.585000000000001</v>
      </c>
      <c r="O1301" s="1">
        <v>1.9699</v>
      </c>
      <c r="P1301" s="1">
        <f t="shared" ref="P1301:P1364" si="79">+AVERAGE(L1281:L1301)</f>
        <v>1980.38851</v>
      </c>
      <c r="Q1301" s="1">
        <f t="shared" si="77"/>
        <v>921.84893931416343</v>
      </c>
      <c r="R1301" s="1">
        <f t="shared" si="78"/>
        <v>1.8257238095238097</v>
      </c>
    </row>
    <row r="1302" spans="11:18" x14ac:dyDescent="0.2">
      <c r="K1302">
        <v>42390</v>
      </c>
      <c r="L1302" s="1">
        <v>1868.99</v>
      </c>
      <c r="M1302" s="1">
        <v>13915.48</v>
      </c>
      <c r="N1302" s="1">
        <v>14.0618</v>
      </c>
      <c r="O1302" s="1">
        <v>1.9080999999999999</v>
      </c>
      <c r="P1302" s="1">
        <f t="shared" si="79"/>
        <v>1972.78051</v>
      </c>
      <c r="Q1302" s="1">
        <f t="shared" ref="Q1302:Q1365" si="80">+AVERAGE(M1282:M1302)/AVERAGE(N1282:N1302)</f>
        <v>924.28121304260026</v>
      </c>
      <c r="R1302" s="1">
        <f t="shared" ref="R1302:R1365" si="81">AVERAGE(O1282:O1302)</f>
        <v>1.8321904761904766</v>
      </c>
    </row>
    <row r="1303" spans="11:18" x14ac:dyDescent="0.2">
      <c r="K1303">
        <v>42391</v>
      </c>
      <c r="L1303" s="1">
        <v>1906.9</v>
      </c>
      <c r="M1303" s="1">
        <v>13374.08</v>
      </c>
      <c r="N1303" s="1">
        <v>14.024100000000001</v>
      </c>
      <c r="O1303" s="1">
        <v>1.8957999999999999</v>
      </c>
      <c r="P1303" s="1">
        <f t="shared" si="79"/>
        <v>1966.1770100000001</v>
      </c>
      <c r="Q1303" s="1">
        <f t="shared" si="80"/>
        <v>926.91585919043871</v>
      </c>
      <c r="R1303" s="1">
        <f t="shared" si="81"/>
        <v>1.8358476190476192</v>
      </c>
    </row>
    <row r="1304" spans="11:18" x14ac:dyDescent="0.2">
      <c r="K1304">
        <v>42394</v>
      </c>
      <c r="L1304" s="1">
        <v>1877.08</v>
      </c>
      <c r="M1304" s="1">
        <v>13621.81</v>
      </c>
      <c r="N1304" s="1">
        <v>14.4079</v>
      </c>
      <c r="O1304" s="1">
        <v>1.8732</v>
      </c>
      <c r="P1304" s="1">
        <f t="shared" si="79"/>
        <v>1956.8165100000001</v>
      </c>
      <c r="Q1304" s="1">
        <f t="shared" si="80"/>
        <v>929.28858003283881</v>
      </c>
      <c r="R1304" s="1">
        <f t="shared" si="81"/>
        <v>1.8422095238095235</v>
      </c>
    </row>
    <row r="1305" spans="11:18" x14ac:dyDescent="0.2">
      <c r="K1305">
        <v>42395</v>
      </c>
      <c r="L1305" s="1">
        <v>1903.63</v>
      </c>
      <c r="M1305" s="1">
        <v>13742.16</v>
      </c>
      <c r="N1305" s="1">
        <v>14.179399999999999</v>
      </c>
      <c r="O1305" s="1">
        <v>1.9155</v>
      </c>
      <c r="P1305" s="1">
        <f t="shared" si="79"/>
        <v>1948.9485100000002</v>
      </c>
      <c r="Q1305" s="1">
        <f t="shared" si="80"/>
        <v>932.57350004191142</v>
      </c>
      <c r="R1305" s="1">
        <f t="shared" si="81"/>
        <v>1.8503333333333334</v>
      </c>
    </row>
    <row r="1306" spans="11:18" x14ac:dyDescent="0.2">
      <c r="K1306">
        <v>42396</v>
      </c>
      <c r="L1306" s="1">
        <v>1882.95</v>
      </c>
      <c r="M1306" s="1">
        <v>13739.31</v>
      </c>
      <c r="N1306" s="1">
        <v>14.2578</v>
      </c>
      <c r="O1306" s="1">
        <v>1.9402999999999999</v>
      </c>
      <c r="P1306" s="1">
        <f t="shared" si="79"/>
        <v>1940.2710099999999</v>
      </c>
      <c r="Q1306" s="1">
        <f t="shared" si="80"/>
        <v>934.56547452968778</v>
      </c>
      <c r="R1306" s="1">
        <f t="shared" si="81"/>
        <v>1.8593095238095236</v>
      </c>
    </row>
    <row r="1307" spans="11:18" x14ac:dyDescent="0.2">
      <c r="K1307">
        <v>42397</v>
      </c>
      <c r="L1307" s="1">
        <v>1893.36</v>
      </c>
      <c r="M1307" s="1">
        <v>13724.07</v>
      </c>
      <c r="N1307" s="1">
        <v>14.078099999999999</v>
      </c>
      <c r="O1307" s="1">
        <v>1.8786</v>
      </c>
      <c r="P1307" s="1">
        <f t="shared" si="79"/>
        <v>1931.0210050000001</v>
      </c>
      <c r="Q1307" s="1">
        <f t="shared" si="80"/>
        <v>936.54643335630681</v>
      </c>
      <c r="R1307" s="1">
        <f t="shared" si="81"/>
        <v>1.8667428571428575</v>
      </c>
    </row>
    <row r="1308" spans="11:18" x14ac:dyDescent="0.2">
      <c r="K1308">
        <v>42398</v>
      </c>
      <c r="L1308" s="1">
        <v>1940.24</v>
      </c>
      <c r="M1308" s="1">
        <v>13549.01</v>
      </c>
      <c r="N1308" s="1">
        <v>14.008599999999999</v>
      </c>
      <c r="O1308" s="1">
        <v>1.9</v>
      </c>
      <c r="P1308" s="1">
        <f t="shared" si="79"/>
        <v>1924.8649999999998</v>
      </c>
      <c r="Q1308" s="1">
        <f t="shared" si="80"/>
        <v>937.27838704783358</v>
      </c>
      <c r="R1308" s="1">
        <f t="shared" si="81"/>
        <v>1.8739619047619047</v>
      </c>
    </row>
    <row r="1309" spans="11:18" x14ac:dyDescent="0.2">
      <c r="K1309">
        <v>42401</v>
      </c>
      <c r="L1309" s="1">
        <v>1939.38</v>
      </c>
      <c r="M1309" s="1">
        <v>13166.2</v>
      </c>
      <c r="N1309" s="1">
        <v>14.222899999999999</v>
      </c>
      <c r="O1309" s="1">
        <v>1.8859999999999999</v>
      </c>
      <c r="P1309" s="1">
        <f t="shared" si="79"/>
        <v>1919.637005</v>
      </c>
      <c r="Q1309" s="1">
        <f t="shared" si="80"/>
        <v>937.95458906559725</v>
      </c>
      <c r="R1309" s="1">
        <f t="shared" si="81"/>
        <v>1.8820714285714284</v>
      </c>
    </row>
    <row r="1310" spans="11:18" x14ac:dyDescent="0.2">
      <c r="K1310">
        <v>42402</v>
      </c>
      <c r="L1310" s="1">
        <v>1903.03</v>
      </c>
      <c r="M1310" s="1">
        <v>13220.12</v>
      </c>
      <c r="N1310" s="1">
        <v>14.523</v>
      </c>
      <c r="O1310" s="1">
        <v>1.8035000000000001</v>
      </c>
      <c r="P1310" s="1">
        <f t="shared" si="79"/>
        <v>1914.1555049999999</v>
      </c>
      <c r="Q1310" s="1">
        <f t="shared" si="80"/>
        <v>938.45896934803397</v>
      </c>
      <c r="R1310" s="1">
        <f t="shared" si="81"/>
        <v>1.8840333333333334</v>
      </c>
    </row>
    <row r="1311" spans="11:18" x14ac:dyDescent="0.2">
      <c r="K1311">
        <v>42403</v>
      </c>
      <c r="L1311" s="1">
        <v>1912.53</v>
      </c>
      <c r="M1311" s="1">
        <v>13348.13</v>
      </c>
      <c r="N1311" s="1">
        <v>14.6081</v>
      </c>
      <c r="O1311" s="1">
        <v>1.8228</v>
      </c>
      <c r="P1311" s="1">
        <f t="shared" si="79"/>
        <v>1908.9465050000003</v>
      </c>
      <c r="Q1311" s="1">
        <f t="shared" si="80"/>
        <v>940.32651113188865</v>
      </c>
      <c r="R1311" s="1">
        <f t="shared" si="81"/>
        <v>1.8882285714285718</v>
      </c>
    </row>
    <row r="1312" spans="11:18" x14ac:dyDescent="0.2">
      <c r="K1312">
        <v>42404</v>
      </c>
      <c r="L1312" s="1">
        <v>1915.45</v>
      </c>
      <c r="M1312" s="1">
        <v>13453.91</v>
      </c>
      <c r="N1312" s="1">
        <v>14.436500000000001</v>
      </c>
      <c r="O1312" s="1">
        <v>1.7686999999999999</v>
      </c>
      <c r="P1312" s="1">
        <f t="shared" si="79"/>
        <v>1905.206005</v>
      </c>
      <c r="Q1312" s="1">
        <f t="shared" si="80"/>
        <v>945.61665682539399</v>
      </c>
      <c r="R1312" s="1">
        <f t="shared" si="81"/>
        <v>1.8855523809523813</v>
      </c>
    </row>
    <row r="1313" spans="11:18" x14ac:dyDescent="0.2">
      <c r="K1313">
        <v>42405</v>
      </c>
      <c r="L1313" s="1">
        <v>1880.05</v>
      </c>
      <c r="M1313" s="1">
        <v>13270.26</v>
      </c>
      <c r="N1313" s="1">
        <v>14.4695</v>
      </c>
      <c r="O1313" s="1">
        <v>1.7705</v>
      </c>
      <c r="P1313" s="1">
        <f t="shared" si="79"/>
        <v>1902.0540050000004</v>
      </c>
      <c r="Q1313" s="1">
        <f t="shared" si="80"/>
        <v>949.61315381557301</v>
      </c>
      <c r="R1313" s="1">
        <f t="shared" si="81"/>
        <v>1.8822142857142861</v>
      </c>
    </row>
    <row r="1314" spans="11:18" x14ac:dyDescent="0.2">
      <c r="K1314">
        <v>42408</v>
      </c>
      <c r="L1314" s="1">
        <v>1853.4399000000001</v>
      </c>
      <c r="M1314" s="1">
        <v>13456.54</v>
      </c>
      <c r="N1314" s="1">
        <v>14.7479</v>
      </c>
      <c r="O1314" s="1">
        <v>1.7618</v>
      </c>
      <c r="P1314" s="1">
        <f t="shared" si="79"/>
        <v>1898.6244999999999</v>
      </c>
      <c r="Q1314" s="1">
        <f t="shared" si="80"/>
        <v>954.03925639344595</v>
      </c>
      <c r="R1314" s="1">
        <f t="shared" si="81"/>
        <v>1.8787904761904766</v>
      </c>
    </row>
    <row r="1315" spans="11:18" x14ac:dyDescent="0.2">
      <c r="K1315">
        <v>42409</v>
      </c>
      <c r="L1315" s="1">
        <v>1852.21</v>
      </c>
      <c r="M1315" s="1">
        <v>13536.91</v>
      </c>
      <c r="N1315" s="1">
        <v>14.9049</v>
      </c>
      <c r="O1315" s="1">
        <v>1.7201</v>
      </c>
      <c r="P1315" s="1">
        <f t="shared" si="79"/>
        <v>1895.0515</v>
      </c>
      <c r="Q1315" s="1">
        <f t="shared" si="80"/>
        <v>955.10467741099365</v>
      </c>
      <c r="R1315" s="1">
        <f t="shared" si="81"/>
        <v>1.8714571428571429</v>
      </c>
    </row>
    <row r="1316" spans="11:18" x14ac:dyDescent="0.2">
      <c r="K1316">
        <v>42410</v>
      </c>
      <c r="L1316" s="1">
        <v>1851.86</v>
      </c>
      <c r="M1316" s="1">
        <v>13370.64</v>
      </c>
      <c r="N1316" s="1">
        <v>14.8812</v>
      </c>
      <c r="O1316" s="1">
        <v>1.7548999999999999</v>
      </c>
      <c r="P1316" s="1">
        <f t="shared" si="79"/>
        <v>1890.710495</v>
      </c>
      <c r="Q1316" s="1">
        <f t="shared" si="80"/>
        <v>952.31665349083494</v>
      </c>
      <c r="R1316" s="1">
        <f t="shared" si="81"/>
        <v>1.8642761904761904</v>
      </c>
    </row>
    <row r="1317" spans="11:18" x14ac:dyDescent="0.2">
      <c r="K1317">
        <v>42411</v>
      </c>
      <c r="L1317" s="1">
        <v>1829.08</v>
      </c>
      <c r="M1317" s="1">
        <v>13121.56</v>
      </c>
      <c r="N1317" s="1">
        <v>14.998200000000001</v>
      </c>
      <c r="O1317" s="1">
        <v>1.6889000000000001</v>
      </c>
      <c r="P1317" s="1">
        <f t="shared" si="79"/>
        <v>1887.6504950000003</v>
      </c>
      <c r="Q1317" s="1">
        <f t="shared" si="80"/>
        <v>948.26878110799635</v>
      </c>
      <c r="R1317" s="1">
        <f t="shared" si="81"/>
        <v>1.8576190476190475</v>
      </c>
    </row>
    <row r="1318" spans="11:18" x14ac:dyDescent="0.2">
      <c r="K1318">
        <v>42412</v>
      </c>
      <c r="L1318" s="1">
        <v>1864.78</v>
      </c>
      <c r="M1318" s="1">
        <v>13202.58</v>
      </c>
      <c r="N1318" s="1">
        <v>14.893599999999999</v>
      </c>
      <c r="O1318" s="1">
        <v>1.7166999999999999</v>
      </c>
      <c r="P1318" s="1">
        <f t="shared" si="79"/>
        <v>1884.797495</v>
      </c>
      <c r="Q1318" s="1">
        <f t="shared" si="80"/>
        <v>945.53985023954613</v>
      </c>
      <c r="R1318" s="1">
        <f t="shared" si="81"/>
        <v>1.8500333333333332</v>
      </c>
    </row>
    <row r="1319" spans="11:18" x14ac:dyDescent="0.2">
      <c r="K1319">
        <v>42415</v>
      </c>
      <c r="M1319" s="1">
        <v>13028.43</v>
      </c>
      <c r="N1319" s="1">
        <v>15.1503</v>
      </c>
      <c r="O1319" s="1">
        <v>1.7254</v>
      </c>
      <c r="P1319" s="1">
        <f t="shared" si="79"/>
        <v>1885.0326263157895</v>
      </c>
      <c r="Q1319" s="1">
        <f t="shared" si="80"/>
        <v>940.07425647364994</v>
      </c>
      <c r="R1319" s="1">
        <f t="shared" si="81"/>
        <v>1.8401809523809523</v>
      </c>
    </row>
    <row r="1320" spans="11:18" x14ac:dyDescent="0.2">
      <c r="K1320">
        <v>42416</v>
      </c>
      <c r="L1320" s="1">
        <v>1895.58</v>
      </c>
      <c r="M1320" s="1">
        <v>12829.93</v>
      </c>
      <c r="N1320" s="1">
        <v>15.055300000000001</v>
      </c>
      <c r="O1320" s="1">
        <v>1.7761</v>
      </c>
      <c r="P1320" s="1">
        <f t="shared" si="79"/>
        <v>1885.5599950000001</v>
      </c>
      <c r="Q1320" s="1">
        <f t="shared" si="80"/>
        <v>931.24635909486983</v>
      </c>
      <c r="R1320" s="1">
        <f t="shared" si="81"/>
        <v>1.8302857142857143</v>
      </c>
    </row>
    <row r="1321" spans="11:18" x14ac:dyDescent="0.2">
      <c r="K1321">
        <v>42417</v>
      </c>
      <c r="L1321" s="1">
        <v>1926.8199</v>
      </c>
      <c r="M1321" s="1">
        <v>12626.3</v>
      </c>
      <c r="N1321" s="1">
        <v>15.408899999999999</v>
      </c>
      <c r="O1321" s="1">
        <v>1.7639</v>
      </c>
      <c r="P1321" s="1">
        <f t="shared" si="79"/>
        <v>1887.83449</v>
      </c>
      <c r="Q1321" s="1">
        <f t="shared" si="80"/>
        <v>922.32969173802826</v>
      </c>
      <c r="R1321" s="1">
        <f t="shared" si="81"/>
        <v>1.8209857142857142</v>
      </c>
    </row>
    <row r="1322" spans="11:18" x14ac:dyDescent="0.2">
      <c r="K1322">
        <v>42418</v>
      </c>
      <c r="L1322" s="1">
        <v>1917.83</v>
      </c>
      <c r="M1322" s="1">
        <v>12656.28</v>
      </c>
      <c r="N1322" s="1">
        <v>15.1959</v>
      </c>
      <c r="O1322" s="1">
        <v>1.7919</v>
      </c>
      <c r="P1322" s="1">
        <f t="shared" si="79"/>
        <v>1890.7594900000004</v>
      </c>
      <c r="Q1322" s="1">
        <f t="shared" si="80"/>
        <v>913.3475186606546</v>
      </c>
      <c r="R1322" s="1">
        <f t="shared" si="81"/>
        <v>1.8125095238095235</v>
      </c>
    </row>
    <row r="1323" spans="11:18" x14ac:dyDescent="0.2">
      <c r="K1323">
        <v>42419</v>
      </c>
      <c r="L1323" s="1">
        <v>1917.78</v>
      </c>
      <c r="M1323" s="1">
        <v>12474.34</v>
      </c>
      <c r="N1323" s="1">
        <v>15.245100000000001</v>
      </c>
      <c r="O1323" s="1">
        <v>1.7518</v>
      </c>
      <c r="P1323" s="1">
        <f t="shared" si="79"/>
        <v>1893.1989900000003</v>
      </c>
      <c r="Q1323" s="1">
        <f t="shared" si="80"/>
        <v>905.15146059177675</v>
      </c>
      <c r="R1323" s="1">
        <f t="shared" si="81"/>
        <v>1.8050666666666666</v>
      </c>
    </row>
    <row r="1324" spans="11:18" x14ac:dyDescent="0.2">
      <c r="K1324">
        <v>42422</v>
      </c>
      <c r="L1324" s="1">
        <v>1945.5</v>
      </c>
      <c r="M1324" s="1">
        <v>12381.5</v>
      </c>
      <c r="N1324" s="1">
        <v>15.429500000000001</v>
      </c>
      <c r="O1324" s="1">
        <v>1.7710999999999999</v>
      </c>
      <c r="P1324" s="1">
        <f t="shared" si="79"/>
        <v>1895.1289899999999</v>
      </c>
      <c r="Q1324" s="1">
        <f t="shared" si="80"/>
        <v>897.82483227252078</v>
      </c>
      <c r="R1324" s="1">
        <f t="shared" si="81"/>
        <v>1.7991285714285712</v>
      </c>
    </row>
    <row r="1325" spans="11:18" x14ac:dyDescent="0.2">
      <c r="K1325">
        <v>42423</v>
      </c>
      <c r="L1325" s="1">
        <v>1921.27</v>
      </c>
      <c r="M1325" s="1">
        <v>12713.75</v>
      </c>
      <c r="N1325" s="1">
        <v>15.584199999999999</v>
      </c>
      <c r="O1325" s="1">
        <v>1.7850999999999999</v>
      </c>
      <c r="P1325" s="1">
        <f t="shared" si="79"/>
        <v>1897.3384899999996</v>
      </c>
      <c r="Q1325" s="1">
        <f t="shared" si="80"/>
        <v>891.49449092413306</v>
      </c>
      <c r="R1325" s="1">
        <f t="shared" si="81"/>
        <v>1.7949333333333333</v>
      </c>
    </row>
    <row r="1326" spans="11:18" x14ac:dyDescent="0.2">
      <c r="K1326">
        <v>42424</v>
      </c>
      <c r="L1326" s="1">
        <v>1929.8</v>
      </c>
      <c r="M1326" s="1">
        <v>12727.46</v>
      </c>
      <c r="N1326" s="1">
        <v>15.593400000000001</v>
      </c>
      <c r="O1326" s="1">
        <v>1.845</v>
      </c>
      <c r="P1326" s="1">
        <f t="shared" si="79"/>
        <v>1898.64699</v>
      </c>
      <c r="Q1326" s="1">
        <f t="shared" si="80"/>
        <v>884.19476349958552</v>
      </c>
      <c r="R1326" s="1">
        <f t="shared" si="81"/>
        <v>1.7915761904761902</v>
      </c>
    </row>
    <row r="1327" spans="11:18" x14ac:dyDescent="0.2">
      <c r="K1327">
        <v>42425</v>
      </c>
      <c r="L1327" s="1">
        <v>1951.7</v>
      </c>
      <c r="M1327" s="1">
        <v>12748.32</v>
      </c>
      <c r="N1327" s="1">
        <v>15.613899999999999</v>
      </c>
      <c r="O1327" s="1">
        <v>1.861</v>
      </c>
      <c r="P1327" s="1">
        <f t="shared" si="79"/>
        <v>1902.0844899999997</v>
      </c>
      <c r="Q1327" s="1">
        <f t="shared" si="80"/>
        <v>877.19890496375967</v>
      </c>
      <c r="R1327" s="1">
        <f t="shared" si="81"/>
        <v>1.7877999999999996</v>
      </c>
    </row>
    <row r="1328" spans="11:18" x14ac:dyDescent="0.2">
      <c r="K1328">
        <v>42426</v>
      </c>
      <c r="L1328" s="1">
        <v>1948.05</v>
      </c>
      <c r="M1328" s="1">
        <v>12681.74</v>
      </c>
      <c r="N1328" s="1">
        <v>15.5586</v>
      </c>
      <c r="O1328" s="1">
        <v>1.8877999999999999</v>
      </c>
      <c r="P1328" s="1">
        <f t="shared" si="79"/>
        <v>1904.8189899999998</v>
      </c>
      <c r="Q1328" s="1">
        <f t="shared" si="80"/>
        <v>869.75596883599167</v>
      </c>
      <c r="R1328" s="1">
        <f t="shared" si="81"/>
        <v>1.7882380952380952</v>
      </c>
    </row>
    <row r="1329" spans="11:18" x14ac:dyDescent="0.2">
      <c r="K1329">
        <v>42429</v>
      </c>
      <c r="L1329" s="1">
        <v>1932.23</v>
      </c>
      <c r="M1329" s="1">
        <v>12626.03</v>
      </c>
      <c r="N1329" s="1">
        <v>15.8537</v>
      </c>
      <c r="O1329" s="1">
        <v>1.9128000000000001</v>
      </c>
      <c r="P1329" s="1">
        <f t="shared" si="79"/>
        <v>1904.41849</v>
      </c>
      <c r="Q1329" s="1">
        <f t="shared" si="80"/>
        <v>861.76617844795373</v>
      </c>
      <c r="R1329" s="1">
        <f t="shared" si="81"/>
        <v>1.7888476190476186</v>
      </c>
    </row>
    <row r="1330" spans="11:18" x14ac:dyDescent="0.2">
      <c r="K1330">
        <v>42430</v>
      </c>
      <c r="L1330" s="1">
        <v>1978.35</v>
      </c>
      <c r="M1330" s="1">
        <v>12717.9</v>
      </c>
      <c r="N1330" s="1">
        <v>15.938800000000001</v>
      </c>
      <c r="O1330" s="1">
        <v>1.9271</v>
      </c>
      <c r="P1330" s="1">
        <f t="shared" si="79"/>
        <v>1906.36699</v>
      </c>
      <c r="Q1330" s="1">
        <f t="shared" si="80"/>
        <v>855.70813966465528</v>
      </c>
      <c r="R1330" s="1">
        <f t="shared" si="81"/>
        <v>1.7908047619047618</v>
      </c>
    </row>
    <row r="1331" spans="11:18" x14ac:dyDescent="0.2">
      <c r="K1331">
        <v>42431</v>
      </c>
      <c r="L1331" s="1">
        <v>1986.45</v>
      </c>
      <c r="M1331" s="1">
        <v>12791.08</v>
      </c>
      <c r="N1331" s="1">
        <v>15.690099999999999</v>
      </c>
      <c r="O1331" s="1">
        <v>1.8507</v>
      </c>
      <c r="P1331" s="1">
        <f t="shared" si="79"/>
        <v>1910.5379899999996</v>
      </c>
      <c r="Q1331" s="1">
        <f t="shared" si="80"/>
        <v>851.23608647061178</v>
      </c>
      <c r="R1331" s="1">
        <f t="shared" si="81"/>
        <v>1.7930523809523813</v>
      </c>
    </row>
    <row r="1332" spans="11:18" x14ac:dyDescent="0.2">
      <c r="K1332">
        <v>42432</v>
      </c>
      <c r="L1332" s="1">
        <v>1993.4</v>
      </c>
      <c r="M1332" s="1">
        <v>12852.29</v>
      </c>
      <c r="N1332" s="1">
        <v>15.4704</v>
      </c>
      <c r="O1332" s="1">
        <v>1.8243</v>
      </c>
      <c r="P1332" s="1">
        <f t="shared" si="79"/>
        <v>1914.58149</v>
      </c>
      <c r="Q1332" s="1">
        <f t="shared" si="80"/>
        <v>847.39421073166648</v>
      </c>
      <c r="R1332" s="1">
        <f t="shared" si="81"/>
        <v>1.7931238095238098</v>
      </c>
    </row>
    <row r="1333" spans="11:18" x14ac:dyDescent="0.2">
      <c r="K1333">
        <v>42433</v>
      </c>
      <c r="L1333" s="1">
        <v>1999.99</v>
      </c>
      <c r="M1333" s="1">
        <v>13269.05</v>
      </c>
      <c r="N1333" s="1">
        <v>15.252700000000001</v>
      </c>
      <c r="O1333" s="1">
        <v>1.8332999999999999</v>
      </c>
      <c r="P1333" s="1">
        <f t="shared" si="79"/>
        <v>1918.8084899999999</v>
      </c>
      <c r="Q1333" s="1">
        <f t="shared" si="80"/>
        <v>844.66312764441284</v>
      </c>
      <c r="R1333" s="1">
        <f t="shared" si="81"/>
        <v>1.7962000000000002</v>
      </c>
    </row>
    <row r="1334" spans="11:18" x14ac:dyDescent="0.2">
      <c r="K1334">
        <v>42436</v>
      </c>
      <c r="L1334" s="1">
        <v>2001.76</v>
      </c>
      <c r="M1334" s="1">
        <v>13624.89</v>
      </c>
      <c r="N1334" s="1">
        <v>15.340400000000001</v>
      </c>
      <c r="O1334" s="1">
        <v>1.8723000000000001</v>
      </c>
      <c r="P1334" s="1">
        <f t="shared" si="79"/>
        <v>1924.8939899999998</v>
      </c>
      <c r="Q1334" s="1">
        <f t="shared" si="80"/>
        <v>843.47922823307113</v>
      </c>
      <c r="R1334" s="1">
        <f t="shared" si="81"/>
        <v>1.8010476190476192</v>
      </c>
    </row>
    <row r="1335" spans="11:18" x14ac:dyDescent="0.2">
      <c r="K1335">
        <v>42437</v>
      </c>
      <c r="L1335" s="1">
        <v>1979.26</v>
      </c>
      <c r="M1335" s="1">
        <v>13528.37</v>
      </c>
      <c r="N1335" s="1">
        <v>15.454599999999999</v>
      </c>
      <c r="O1335" s="1">
        <v>1.7963</v>
      </c>
      <c r="P1335" s="1">
        <f t="shared" si="79"/>
        <v>1931.1849950000001</v>
      </c>
      <c r="Q1335" s="1">
        <f t="shared" si="80"/>
        <v>841.85369489730181</v>
      </c>
      <c r="R1335" s="1">
        <f t="shared" si="81"/>
        <v>1.8026904761904763</v>
      </c>
    </row>
    <row r="1336" spans="11:18" x14ac:dyDescent="0.2">
      <c r="K1336">
        <v>42438</v>
      </c>
      <c r="L1336" s="1">
        <v>1989.26</v>
      </c>
      <c r="M1336" s="1">
        <v>13324.43</v>
      </c>
      <c r="N1336" s="1">
        <v>15.342599999999999</v>
      </c>
      <c r="O1336" s="1">
        <v>1.7751999999999999</v>
      </c>
      <c r="P1336" s="1">
        <f t="shared" si="79"/>
        <v>1938.037495</v>
      </c>
      <c r="Q1336" s="1">
        <f t="shared" si="80"/>
        <v>840.05478842946638</v>
      </c>
      <c r="R1336" s="1">
        <f t="shared" si="81"/>
        <v>1.8053142857142856</v>
      </c>
    </row>
    <row r="1337" spans="11:18" x14ac:dyDescent="0.2">
      <c r="K1337">
        <v>42439</v>
      </c>
      <c r="L1337" s="1">
        <v>1989.5699</v>
      </c>
      <c r="M1337" s="1">
        <v>13174.17</v>
      </c>
      <c r="N1337" s="1">
        <v>15.3817</v>
      </c>
      <c r="O1337" s="1">
        <v>1.7453000000000001</v>
      </c>
      <c r="P1337" s="1">
        <f t="shared" si="79"/>
        <v>1944.9229900000005</v>
      </c>
      <c r="Q1337" s="1">
        <f t="shared" si="80"/>
        <v>838.14749581004128</v>
      </c>
      <c r="R1337" s="1">
        <f t="shared" si="81"/>
        <v>1.8048571428571429</v>
      </c>
    </row>
    <row r="1338" spans="11:18" x14ac:dyDescent="0.2">
      <c r="K1338">
        <v>42440</v>
      </c>
      <c r="L1338" s="1">
        <v>2022.1899000000001</v>
      </c>
      <c r="M1338" s="1">
        <v>13038.32</v>
      </c>
      <c r="N1338" s="1">
        <v>14.730399999999999</v>
      </c>
      <c r="O1338" s="1">
        <v>1.7788999999999999</v>
      </c>
      <c r="P1338" s="1">
        <f t="shared" si="79"/>
        <v>1954.578485</v>
      </c>
      <c r="Q1338" s="1">
        <f t="shared" si="80"/>
        <v>838.58444768786569</v>
      </c>
      <c r="R1338" s="1">
        <f t="shared" si="81"/>
        <v>1.8091428571428569</v>
      </c>
    </row>
    <row r="1339" spans="11:18" x14ac:dyDescent="0.2">
      <c r="K1339">
        <v>42443</v>
      </c>
      <c r="L1339" s="1">
        <v>2019.64</v>
      </c>
      <c r="M1339" s="1">
        <v>13116.16</v>
      </c>
      <c r="N1339" s="1">
        <v>14.679600000000001</v>
      </c>
      <c r="O1339" s="1">
        <v>1.7506999999999999</v>
      </c>
      <c r="P1339" s="1">
        <f t="shared" si="79"/>
        <v>1962.3214849999999</v>
      </c>
      <c r="Q1339" s="1">
        <f t="shared" si="80"/>
        <v>838.87251482412751</v>
      </c>
      <c r="R1339" s="1">
        <f t="shared" si="81"/>
        <v>1.810761904761905</v>
      </c>
    </row>
    <row r="1340" spans="11:18" x14ac:dyDescent="0.2">
      <c r="K1340">
        <v>42444</v>
      </c>
      <c r="L1340" s="1">
        <v>2015.9301</v>
      </c>
      <c r="M1340" s="1">
        <v>13073.38</v>
      </c>
      <c r="N1340" s="1">
        <v>14.5929</v>
      </c>
      <c r="O1340" s="1">
        <v>1.7613000000000001</v>
      </c>
      <c r="P1340" s="1">
        <f t="shared" si="79"/>
        <v>1964.8742761904762</v>
      </c>
      <c r="Q1340" s="1">
        <f t="shared" si="80"/>
        <v>840.46220883978833</v>
      </c>
      <c r="R1340" s="1">
        <f t="shared" si="81"/>
        <v>1.8124714285714287</v>
      </c>
    </row>
    <row r="1341" spans="11:18" x14ac:dyDescent="0.2">
      <c r="K1341">
        <v>42445</v>
      </c>
      <c r="L1341" s="1">
        <v>2027.22</v>
      </c>
      <c r="M1341" s="1">
        <v>13681.29</v>
      </c>
      <c r="N1341" s="1">
        <v>14.7376</v>
      </c>
      <c r="O1341" s="1">
        <v>1.7366999999999999</v>
      </c>
      <c r="P1341" s="1">
        <f t="shared" si="79"/>
        <v>1971.1428476190472</v>
      </c>
      <c r="Q1341" s="1">
        <f t="shared" si="80"/>
        <v>843.93439823654535</v>
      </c>
      <c r="R1341" s="1">
        <f t="shared" si="81"/>
        <v>1.8105952380952381</v>
      </c>
    </row>
    <row r="1342" spans="11:18" x14ac:dyDescent="0.2">
      <c r="K1342">
        <v>42446</v>
      </c>
      <c r="L1342" s="1">
        <v>2040.59</v>
      </c>
      <c r="M1342" s="1">
        <v>13742.29</v>
      </c>
      <c r="N1342" s="1">
        <v>14.956799999999999</v>
      </c>
      <c r="O1342" s="1">
        <v>1.7516</v>
      </c>
      <c r="P1342" s="1">
        <f t="shared" si="79"/>
        <v>1976.560471428571</v>
      </c>
      <c r="Q1342" s="1">
        <f t="shared" si="80"/>
        <v>848.59028444277817</v>
      </c>
      <c r="R1342" s="1">
        <f t="shared" si="81"/>
        <v>1.810009523809524</v>
      </c>
    </row>
    <row r="1343" spans="11:18" x14ac:dyDescent="0.2">
      <c r="K1343">
        <v>42447</v>
      </c>
      <c r="L1343" s="1">
        <v>2049.5801000000001</v>
      </c>
      <c r="M1343" s="1">
        <v>14242.85</v>
      </c>
      <c r="N1343" s="1">
        <v>14.774900000000001</v>
      </c>
      <c r="O1343" s="1">
        <v>1.7000999999999999</v>
      </c>
      <c r="P1343" s="1">
        <f t="shared" si="79"/>
        <v>1982.8342857142852</v>
      </c>
      <c r="Q1343" s="1">
        <f t="shared" si="80"/>
        <v>854.64163557964139</v>
      </c>
      <c r="R1343" s="1">
        <f t="shared" si="81"/>
        <v>1.8056380952380955</v>
      </c>
    </row>
    <row r="1344" spans="11:18" x14ac:dyDescent="0.2">
      <c r="K1344">
        <v>42450</v>
      </c>
      <c r="L1344" s="1">
        <v>2051.6001000000001</v>
      </c>
      <c r="M1344" s="1">
        <v>13924.54</v>
      </c>
      <c r="N1344" s="1">
        <v>14.6648</v>
      </c>
      <c r="O1344" s="1">
        <v>1.7533000000000001</v>
      </c>
      <c r="P1344" s="1">
        <f t="shared" si="79"/>
        <v>1989.2066714285711</v>
      </c>
      <c r="Q1344" s="1">
        <f t="shared" si="80"/>
        <v>860.71118033343168</v>
      </c>
      <c r="R1344" s="1">
        <f t="shared" si="81"/>
        <v>1.805709523809524</v>
      </c>
    </row>
    <row r="1345" spans="11:18" x14ac:dyDescent="0.2">
      <c r="K1345">
        <v>42451</v>
      </c>
      <c r="L1345" s="1">
        <v>2049.8000000000002</v>
      </c>
      <c r="M1345" s="1">
        <v>13773.94</v>
      </c>
      <c r="N1345" s="1">
        <v>14.6335</v>
      </c>
      <c r="O1345" s="1">
        <v>1.7723</v>
      </c>
      <c r="P1345" s="1">
        <f t="shared" si="79"/>
        <v>1994.173338095238</v>
      </c>
      <c r="Q1345" s="1">
        <f t="shared" si="80"/>
        <v>867.20670848684506</v>
      </c>
      <c r="R1345" s="1">
        <f t="shared" si="81"/>
        <v>1.8057666666666665</v>
      </c>
    </row>
    <row r="1346" spans="11:18" x14ac:dyDescent="0.2">
      <c r="K1346">
        <v>42452</v>
      </c>
      <c r="L1346" s="1">
        <v>2036.71</v>
      </c>
      <c r="M1346" s="1">
        <v>14141.52</v>
      </c>
      <c r="N1346" s="1">
        <v>14.406700000000001</v>
      </c>
      <c r="O1346" s="1">
        <v>1.8537999999999999</v>
      </c>
      <c r="P1346" s="1">
        <f t="shared" si="79"/>
        <v>1999.670480952381</v>
      </c>
      <c r="Q1346" s="1">
        <f t="shared" si="80"/>
        <v>874.89152506950029</v>
      </c>
      <c r="R1346" s="1">
        <f t="shared" si="81"/>
        <v>1.8090380952380951</v>
      </c>
    </row>
    <row r="1347" spans="11:18" x14ac:dyDescent="0.2">
      <c r="K1347">
        <v>42453</v>
      </c>
      <c r="L1347" s="1">
        <v>2035.9399000000001</v>
      </c>
      <c r="M1347" s="1">
        <v>14608.29</v>
      </c>
      <c r="N1347" s="1">
        <v>14.3748</v>
      </c>
      <c r="O1347" s="1">
        <v>1.8487</v>
      </c>
      <c r="P1347" s="1">
        <f t="shared" si="79"/>
        <v>2004.7247619047619</v>
      </c>
      <c r="Q1347" s="1">
        <f t="shared" si="80"/>
        <v>884.17480575650632</v>
      </c>
      <c r="R1347" s="1">
        <f t="shared" si="81"/>
        <v>1.8092142857142857</v>
      </c>
    </row>
    <row r="1348" spans="11:18" x14ac:dyDescent="0.2">
      <c r="K1348">
        <v>42457</v>
      </c>
      <c r="L1348" s="1">
        <v>2037.05</v>
      </c>
      <c r="M1348" s="1">
        <v>14683.49</v>
      </c>
      <c r="N1348" s="1">
        <v>14.7608</v>
      </c>
      <c r="O1348" s="1">
        <v>1.8384</v>
      </c>
      <c r="P1348" s="1">
        <f t="shared" si="79"/>
        <v>2008.789047619048</v>
      </c>
      <c r="Q1348" s="1">
        <f t="shared" si="80"/>
        <v>892.66972081805091</v>
      </c>
      <c r="R1348" s="1">
        <f t="shared" si="81"/>
        <v>1.808138095238095</v>
      </c>
    </row>
    <row r="1349" spans="11:18" x14ac:dyDescent="0.2">
      <c r="K1349">
        <v>42458</v>
      </c>
      <c r="L1349" s="1">
        <v>2055.0100000000002</v>
      </c>
      <c r="M1349" s="1">
        <v>15111.69</v>
      </c>
      <c r="N1349" s="1">
        <v>14.847</v>
      </c>
      <c r="O1349" s="1">
        <v>1.835</v>
      </c>
      <c r="P1349" s="1">
        <f t="shared" si="79"/>
        <v>2013.8823809523813</v>
      </c>
      <c r="Q1349" s="1">
        <f t="shared" si="80"/>
        <v>902.3731752841544</v>
      </c>
      <c r="R1349" s="1">
        <f t="shared" si="81"/>
        <v>1.8056238095238097</v>
      </c>
    </row>
    <row r="1350" spans="11:18" x14ac:dyDescent="0.2">
      <c r="K1350">
        <v>42459</v>
      </c>
      <c r="L1350" s="1">
        <v>2063.9499999999998</v>
      </c>
      <c r="M1350" s="1">
        <v>15229.31</v>
      </c>
      <c r="N1350" s="1">
        <v>14.5931</v>
      </c>
      <c r="O1350" s="1">
        <v>1.8629</v>
      </c>
      <c r="P1350" s="1">
        <f t="shared" si="79"/>
        <v>2020.1547619047619</v>
      </c>
      <c r="Q1350" s="1">
        <f t="shared" si="80"/>
        <v>914.26295243658956</v>
      </c>
      <c r="R1350" s="1">
        <f t="shared" si="81"/>
        <v>1.8032476190476192</v>
      </c>
    </row>
    <row r="1351" spans="11:18" x14ac:dyDescent="0.2">
      <c r="K1351">
        <v>42460</v>
      </c>
      <c r="L1351" s="1">
        <v>2059.7399999999998</v>
      </c>
      <c r="M1351" s="1">
        <v>14806.78</v>
      </c>
      <c r="N1351" s="1">
        <v>14.7262</v>
      </c>
      <c r="O1351" s="1">
        <v>1.8664000000000001</v>
      </c>
      <c r="P1351" s="1">
        <f t="shared" si="79"/>
        <v>2024.0304761904761</v>
      </c>
      <c r="Q1351" s="1">
        <f t="shared" si="80"/>
        <v>924.46523995921041</v>
      </c>
      <c r="R1351" s="1">
        <f t="shared" si="81"/>
        <v>1.800357142857143</v>
      </c>
    </row>
    <row r="1352" spans="11:18" x14ac:dyDescent="0.2">
      <c r="K1352">
        <v>42461</v>
      </c>
      <c r="L1352" s="1">
        <v>2072.7800000000002</v>
      </c>
      <c r="M1352" s="1">
        <v>14691.12</v>
      </c>
      <c r="N1352" s="1">
        <v>14.8576</v>
      </c>
      <c r="O1352" s="1">
        <v>1.8282</v>
      </c>
      <c r="P1352" s="1">
        <f t="shared" si="79"/>
        <v>2028.1414285714284</v>
      </c>
      <c r="Q1352" s="1">
        <f t="shared" si="80"/>
        <v>933.0059815259566</v>
      </c>
      <c r="R1352" s="1">
        <f t="shared" si="81"/>
        <v>1.7992857142857144</v>
      </c>
    </row>
    <row r="1353" spans="11:18" x14ac:dyDescent="0.2">
      <c r="K1353">
        <v>42464</v>
      </c>
      <c r="L1353" s="1">
        <v>2066.1298999999999</v>
      </c>
      <c r="M1353" s="1">
        <v>14689.61</v>
      </c>
      <c r="N1353" s="1">
        <v>14.777100000000001</v>
      </c>
      <c r="O1353" s="1">
        <v>1.851</v>
      </c>
      <c r="P1353" s="1">
        <f t="shared" si="79"/>
        <v>2031.6047571428567</v>
      </c>
      <c r="Q1353" s="1">
        <f t="shared" si="80"/>
        <v>940.97099002263019</v>
      </c>
      <c r="R1353" s="1">
        <f t="shared" si="81"/>
        <v>1.800557142857143</v>
      </c>
    </row>
    <row r="1354" spans="11:18" x14ac:dyDescent="0.2">
      <c r="K1354">
        <v>42465</v>
      </c>
      <c r="L1354" s="1">
        <v>2045.17</v>
      </c>
      <c r="M1354" s="1">
        <v>14977.3</v>
      </c>
      <c r="N1354" s="1">
        <v>14.7056</v>
      </c>
      <c r="O1354" s="1">
        <v>1.8458000000000001</v>
      </c>
      <c r="P1354" s="1">
        <f t="shared" si="79"/>
        <v>2033.756185714285</v>
      </c>
      <c r="Q1354" s="1">
        <f t="shared" si="80"/>
        <v>948.11130129341461</v>
      </c>
      <c r="R1354" s="1">
        <f t="shared" si="81"/>
        <v>1.8011523809523808</v>
      </c>
    </row>
    <row r="1355" spans="11:18" x14ac:dyDescent="0.2">
      <c r="K1355">
        <v>42466</v>
      </c>
      <c r="L1355" s="1">
        <v>2066.6599000000001</v>
      </c>
      <c r="M1355" s="1">
        <v>15100.58</v>
      </c>
      <c r="N1355" s="1">
        <v>14.675599999999999</v>
      </c>
      <c r="O1355" s="1">
        <v>1.8353999999999999</v>
      </c>
      <c r="P1355" s="1">
        <f t="shared" si="79"/>
        <v>2036.8466571428569</v>
      </c>
      <c r="Q1355" s="1">
        <f t="shared" si="80"/>
        <v>954.89009537009701</v>
      </c>
      <c r="R1355" s="1">
        <f t="shared" si="81"/>
        <v>1.7993952380952378</v>
      </c>
    </row>
    <row r="1356" spans="11:18" x14ac:dyDescent="0.2">
      <c r="K1356">
        <v>42467</v>
      </c>
      <c r="L1356" s="1">
        <v>2041.91</v>
      </c>
      <c r="M1356" s="1">
        <v>15145.15</v>
      </c>
      <c r="N1356" s="1">
        <v>14.517300000000001</v>
      </c>
      <c r="O1356" s="1">
        <v>1.7988999999999999</v>
      </c>
      <c r="P1356" s="1">
        <f t="shared" si="79"/>
        <v>2039.8299904761905</v>
      </c>
      <c r="Q1356" s="1">
        <f t="shared" si="80"/>
        <v>962.99956156295389</v>
      </c>
      <c r="R1356" s="1">
        <f t="shared" si="81"/>
        <v>1.7995190476190477</v>
      </c>
    </row>
    <row r="1357" spans="11:18" x14ac:dyDescent="0.2">
      <c r="K1357">
        <v>42468</v>
      </c>
      <c r="L1357" s="1">
        <v>2047.6</v>
      </c>
      <c r="M1357" s="1">
        <v>15469.65</v>
      </c>
      <c r="N1357" s="1">
        <v>14.5465</v>
      </c>
      <c r="O1357" s="1">
        <v>1.7003999999999999</v>
      </c>
      <c r="P1357" s="1">
        <f t="shared" si="79"/>
        <v>2042.6080857142858</v>
      </c>
      <c r="Q1357" s="1">
        <f t="shared" si="80"/>
        <v>972.42488440330794</v>
      </c>
      <c r="R1357" s="1">
        <f t="shared" si="81"/>
        <v>1.7959571428571428</v>
      </c>
    </row>
    <row r="1358" spans="11:18" x14ac:dyDescent="0.2">
      <c r="K1358">
        <v>42471</v>
      </c>
      <c r="L1358" s="1">
        <v>2041.99</v>
      </c>
      <c r="M1358" s="1">
        <v>15643.26</v>
      </c>
      <c r="N1358" s="1">
        <v>14.482699999999999</v>
      </c>
      <c r="O1358" s="1">
        <v>1.7366999999999999</v>
      </c>
      <c r="P1358" s="1">
        <f t="shared" si="79"/>
        <v>2045.1042809523808</v>
      </c>
      <c r="Q1358" s="1">
        <f t="shared" si="80"/>
        <v>983.27829204831198</v>
      </c>
      <c r="R1358" s="1">
        <f t="shared" si="81"/>
        <v>1.7955476190476189</v>
      </c>
    </row>
    <row r="1359" spans="11:18" x14ac:dyDescent="0.2">
      <c r="K1359">
        <v>42472</v>
      </c>
      <c r="L1359" s="1">
        <v>2061.7199999999998</v>
      </c>
      <c r="M1359" s="1">
        <v>15999.1</v>
      </c>
      <c r="N1359" s="1">
        <v>14.482699999999999</v>
      </c>
      <c r="O1359" s="1">
        <v>1.7177</v>
      </c>
      <c r="P1359" s="1">
        <f t="shared" si="79"/>
        <v>2046.9866666666667</v>
      </c>
      <c r="Q1359" s="1">
        <f t="shared" si="80"/>
        <v>993.68895669763333</v>
      </c>
      <c r="R1359" s="1">
        <f t="shared" si="81"/>
        <v>1.7926333333333333</v>
      </c>
    </row>
    <row r="1360" spans="11:18" x14ac:dyDescent="0.2">
      <c r="K1360">
        <v>42473</v>
      </c>
      <c r="L1360" s="1">
        <v>2082.4198999999999</v>
      </c>
      <c r="M1360" s="1">
        <v>15832.55</v>
      </c>
      <c r="N1360" s="1">
        <v>14.508900000000001</v>
      </c>
      <c r="O1360" s="1">
        <v>1.7021999999999999</v>
      </c>
      <c r="P1360" s="1">
        <f t="shared" si="79"/>
        <v>2049.9761857142857</v>
      </c>
      <c r="Q1360" s="1">
        <f t="shared" si="80"/>
        <v>1003.0706081565393</v>
      </c>
      <c r="R1360" s="1">
        <f t="shared" si="81"/>
        <v>1.7903238095238092</v>
      </c>
    </row>
    <row r="1361" spans="11:18" x14ac:dyDescent="0.2">
      <c r="K1361">
        <v>42474</v>
      </c>
      <c r="L1361" s="1">
        <v>2082.7800000000002</v>
      </c>
      <c r="M1361" s="1">
        <v>15931.79</v>
      </c>
      <c r="N1361" s="1">
        <v>14.3849</v>
      </c>
      <c r="O1361" s="1">
        <v>1.6867000000000001</v>
      </c>
      <c r="P1361" s="1">
        <f t="shared" si="79"/>
        <v>2053.1595142857141</v>
      </c>
      <c r="Q1361" s="1">
        <f t="shared" si="80"/>
        <v>1013.0475048232825</v>
      </c>
      <c r="R1361" s="1">
        <f t="shared" si="81"/>
        <v>1.7867714285714285</v>
      </c>
    </row>
    <row r="1362" spans="11:18" x14ac:dyDescent="0.2">
      <c r="K1362">
        <v>42475</v>
      </c>
      <c r="L1362" s="1">
        <v>2080.73</v>
      </c>
      <c r="M1362" s="1">
        <v>15778.51</v>
      </c>
      <c r="N1362" s="1">
        <v>14.307700000000001</v>
      </c>
      <c r="O1362" s="1">
        <v>1.6404000000000001</v>
      </c>
      <c r="P1362" s="1">
        <f t="shared" si="79"/>
        <v>2055.7076095238094</v>
      </c>
      <c r="Q1362" s="1">
        <f t="shared" si="80"/>
        <v>1021.2978345535874</v>
      </c>
      <c r="R1362" s="1">
        <f t="shared" si="81"/>
        <v>1.7821857142857138</v>
      </c>
    </row>
    <row r="1363" spans="11:18" x14ac:dyDescent="0.2">
      <c r="K1363">
        <v>42478</v>
      </c>
      <c r="L1363" s="1">
        <v>2094.3400999999999</v>
      </c>
      <c r="M1363" s="1">
        <v>15846.54</v>
      </c>
      <c r="N1363" s="1">
        <v>14.370100000000001</v>
      </c>
      <c r="O1363" s="1">
        <v>1.6095999999999999</v>
      </c>
      <c r="P1363" s="1">
        <f t="shared" si="79"/>
        <v>2058.2671380952384</v>
      </c>
      <c r="Q1363" s="1">
        <f t="shared" si="80"/>
        <v>1030.1211330995416</v>
      </c>
      <c r="R1363" s="1">
        <f t="shared" si="81"/>
        <v>1.7754238095238093</v>
      </c>
    </row>
    <row r="1364" spans="11:18" x14ac:dyDescent="0.2">
      <c r="K1364">
        <v>42479</v>
      </c>
      <c r="L1364" s="1">
        <v>2100.8000000000002</v>
      </c>
      <c r="M1364" s="1">
        <v>15712.61</v>
      </c>
      <c r="N1364" s="1">
        <v>14.354200000000001</v>
      </c>
      <c r="O1364" s="1">
        <v>1.613</v>
      </c>
      <c r="P1364" s="1">
        <f t="shared" si="79"/>
        <v>2060.7061809523811</v>
      </c>
      <c r="Q1364" s="1">
        <f t="shared" si="80"/>
        <v>1036.3409698350661</v>
      </c>
      <c r="R1364" s="1">
        <f t="shared" si="81"/>
        <v>1.7712761904761902</v>
      </c>
    </row>
    <row r="1365" spans="11:18" x14ac:dyDescent="0.2">
      <c r="K1365">
        <v>42480</v>
      </c>
      <c r="L1365" s="1">
        <v>2102.3998999999999</v>
      </c>
      <c r="M1365" s="1">
        <v>15757.7</v>
      </c>
      <c r="N1365" s="1">
        <v>14.3239</v>
      </c>
      <c r="O1365" s="1">
        <v>1.5720000000000001</v>
      </c>
      <c r="P1365" s="1">
        <f t="shared" ref="P1365:P1428" si="82">+AVERAGE(L1345:L1365)</f>
        <v>2063.1252190476193</v>
      </c>
      <c r="Q1365" s="1">
        <f t="shared" si="80"/>
        <v>1043.4947154613858</v>
      </c>
      <c r="R1365" s="1">
        <f t="shared" si="81"/>
        <v>1.7626428571428572</v>
      </c>
    </row>
    <row r="1366" spans="11:18" x14ac:dyDescent="0.2">
      <c r="K1366">
        <v>42481</v>
      </c>
      <c r="L1366" s="1">
        <v>2091.48</v>
      </c>
      <c r="M1366" s="1">
        <v>15698.69</v>
      </c>
      <c r="N1366" s="1">
        <v>14.397500000000001</v>
      </c>
      <c r="O1366" s="1">
        <v>1.5788</v>
      </c>
      <c r="P1366" s="1">
        <f t="shared" si="82"/>
        <v>2065.1099809523812</v>
      </c>
      <c r="Q1366" s="1">
        <f t="shared" ref="Q1366:Q1429" si="83">+AVERAGE(M1346:M1366)/AVERAGE(N1346:N1366)</f>
        <v>1050.6034527075724</v>
      </c>
      <c r="R1366" s="1">
        <f t="shared" ref="R1366:R1429" si="84">AVERAGE(O1346:O1366)</f>
        <v>1.7534285714285716</v>
      </c>
    </row>
    <row r="1367" spans="11:18" x14ac:dyDescent="0.2">
      <c r="K1367">
        <v>42482</v>
      </c>
      <c r="L1367" s="1">
        <v>2091.5801000000001</v>
      </c>
      <c r="M1367" s="1">
        <v>15455.14</v>
      </c>
      <c r="N1367" s="1">
        <v>14.527200000000001</v>
      </c>
      <c r="O1367" s="1">
        <v>1.6077999999999999</v>
      </c>
      <c r="P1367" s="1">
        <f t="shared" si="82"/>
        <v>2067.7228428571434</v>
      </c>
      <c r="Q1367" s="1">
        <f t="shared" si="83"/>
        <v>1054.4886872081631</v>
      </c>
      <c r="R1367" s="1">
        <f t="shared" si="84"/>
        <v>1.7417142857142858</v>
      </c>
    </row>
    <row r="1368" spans="11:18" x14ac:dyDescent="0.2">
      <c r="K1368">
        <v>42485</v>
      </c>
      <c r="L1368" s="1">
        <v>2087.79</v>
      </c>
      <c r="M1368" s="1">
        <v>15803.5</v>
      </c>
      <c r="N1368" s="1">
        <v>14.3841</v>
      </c>
      <c r="O1368" s="1">
        <v>1.6886000000000001</v>
      </c>
      <c r="P1368" s="1">
        <f t="shared" si="82"/>
        <v>2070.1918952380956</v>
      </c>
      <c r="Q1368" s="1">
        <f t="shared" si="83"/>
        <v>1058.3685043761564</v>
      </c>
      <c r="R1368" s="1">
        <f t="shared" si="84"/>
        <v>1.7340904761904758</v>
      </c>
    </row>
    <row r="1369" spans="11:18" x14ac:dyDescent="0.2">
      <c r="K1369">
        <v>42486</v>
      </c>
      <c r="L1369" s="1">
        <v>2091.6999999999998</v>
      </c>
      <c r="M1369" s="1">
        <v>15442.47</v>
      </c>
      <c r="N1369" s="1">
        <v>14.3994</v>
      </c>
      <c r="O1369" s="1">
        <v>1.7059</v>
      </c>
      <c r="P1369" s="1">
        <f t="shared" si="82"/>
        <v>2072.794276190476</v>
      </c>
      <c r="Q1369" s="1">
        <f t="shared" si="83"/>
        <v>1062.1089670553363</v>
      </c>
      <c r="R1369" s="1">
        <f t="shared" si="84"/>
        <v>1.7277809523809524</v>
      </c>
    </row>
    <row r="1370" spans="11:18" x14ac:dyDescent="0.2">
      <c r="K1370">
        <v>42487</v>
      </c>
      <c r="L1370" s="1">
        <v>2095.1498999999999</v>
      </c>
      <c r="M1370" s="1">
        <v>15061.64</v>
      </c>
      <c r="N1370" s="1">
        <v>14.299099999999999</v>
      </c>
      <c r="O1370" s="1">
        <v>1.6852</v>
      </c>
      <c r="P1370" s="1">
        <f t="shared" si="82"/>
        <v>2074.7057</v>
      </c>
      <c r="Q1370" s="1">
        <f t="shared" si="83"/>
        <v>1063.8550016512299</v>
      </c>
      <c r="R1370" s="1">
        <f t="shared" si="84"/>
        <v>1.7206476190476194</v>
      </c>
    </row>
    <row r="1371" spans="11:18" x14ac:dyDescent="0.2">
      <c r="K1371">
        <v>42488</v>
      </c>
      <c r="L1371" s="1">
        <v>2075.8101000000001</v>
      </c>
      <c r="M1371" s="1">
        <v>15429.76</v>
      </c>
      <c r="N1371" s="1">
        <v>14.2469</v>
      </c>
      <c r="O1371" s="1">
        <v>1.7458</v>
      </c>
      <c r="P1371" s="1">
        <f t="shared" si="82"/>
        <v>2075.2704666666664</v>
      </c>
      <c r="Q1371" s="1">
        <f t="shared" si="83"/>
        <v>1065.7242193908671</v>
      </c>
      <c r="R1371" s="1">
        <f t="shared" si="84"/>
        <v>1.715071428571429</v>
      </c>
    </row>
    <row r="1372" spans="11:18" x14ac:dyDescent="0.2">
      <c r="K1372">
        <v>42489</v>
      </c>
      <c r="L1372" s="1">
        <v>2065.3000000000002</v>
      </c>
      <c r="M1372" s="1">
        <v>15559.55</v>
      </c>
      <c r="N1372" s="1">
        <v>14.475</v>
      </c>
      <c r="O1372" s="1">
        <v>1.5599000000000001</v>
      </c>
      <c r="P1372" s="1">
        <f t="shared" si="82"/>
        <v>2075.5352285714289</v>
      </c>
      <c r="Q1372" s="1">
        <f t="shared" si="83"/>
        <v>1069.0807962529275</v>
      </c>
      <c r="R1372" s="1">
        <f t="shared" si="84"/>
        <v>1.7004761904761909</v>
      </c>
    </row>
    <row r="1373" spans="11:18" x14ac:dyDescent="0.2">
      <c r="K1373">
        <v>42492</v>
      </c>
      <c r="L1373" s="1">
        <v>2081.4299000000001</v>
      </c>
      <c r="M1373" s="1">
        <v>15394.31</v>
      </c>
      <c r="N1373" s="1">
        <v>14.2599</v>
      </c>
      <c r="O1373" s="1">
        <v>1.4377</v>
      </c>
      <c r="P1373" s="1">
        <f t="shared" si="82"/>
        <v>2075.9471285714285</v>
      </c>
      <c r="Q1373" s="1">
        <f t="shared" si="83"/>
        <v>1073.5042084354586</v>
      </c>
      <c r="R1373" s="1">
        <f t="shared" si="84"/>
        <v>1.6818809523809526</v>
      </c>
    </row>
    <row r="1374" spans="11:18" x14ac:dyDescent="0.2">
      <c r="K1374">
        <v>42493</v>
      </c>
      <c r="L1374" s="1">
        <v>2063.3701000000001</v>
      </c>
      <c r="M1374" s="1">
        <v>15372.77</v>
      </c>
      <c r="N1374" s="1">
        <v>14.386200000000001</v>
      </c>
      <c r="O1374" s="1">
        <v>1.4663999999999999</v>
      </c>
      <c r="P1374" s="1">
        <f t="shared" si="82"/>
        <v>2075.8157095238093</v>
      </c>
      <c r="Q1374" s="1">
        <f t="shared" si="83"/>
        <v>1077.143363448627</v>
      </c>
      <c r="R1374" s="1">
        <f t="shared" si="84"/>
        <v>1.6635666666666669</v>
      </c>
    </row>
    <row r="1375" spans="11:18" x14ac:dyDescent="0.2">
      <c r="K1375">
        <v>42494</v>
      </c>
      <c r="L1375" s="1">
        <v>2051.1201000000001</v>
      </c>
      <c r="M1375" s="1">
        <v>15454.94</v>
      </c>
      <c r="N1375" s="1">
        <v>14.323499999999999</v>
      </c>
      <c r="O1375" s="1">
        <v>1.5155000000000001</v>
      </c>
      <c r="P1375" s="1">
        <f t="shared" si="82"/>
        <v>2076.0990476190482</v>
      </c>
      <c r="Q1375" s="1">
        <f t="shared" si="83"/>
        <v>1080.0814331117488</v>
      </c>
      <c r="R1375" s="1">
        <f t="shared" si="84"/>
        <v>1.6478380952380951</v>
      </c>
    </row>
    <row r="1376" spans="11:18" x14ac:dyDescent="0.2">
      <c r="K1376">
        <v>42495</v>
      </c>
      <c r="L1376" s="1">
        <v>2050.6298999999999</v>
      </c>
      <c r="M1376" s="1">
        <v>15346.41</v>
      </c>
      <c r="N1376" s="1">
        <v>14.3202</v>
      </c>
      <c r="O1376" s="1">
        <v>1.4697</v>
      </c>
      <c r="P1376" s="1">
        <f t="shared" si="82"/>
        <v>2075.3357142857144</v>
      </c>
      <c r="Q1376" s="1">
        <f t="shared" si="83"/>
        <v>1082.1644477186244</v>
      </c>
      <c r="R1376" s="1">
        <f t="shared" si="84"/>
        <v>1.6304238095238095</v>
      </c>
    </row>
    <row r="1377" spans="11:18" x14ac:dyDescent="0.2">
      <c r="K1377">
        <v>42496</v>
      </c>
      <c r="L1377" s="1">
        <v>2057.1399000000001</v>
      </c>
      <c r="M1377" s="1">
        <v>15313.85</v>
      </c>
      <c r="N1377" s="1">
        <v>14.213100000000001</v>
      </c>
      <c r="O1377" s="1">
        <v>1.4440999999999999</v>
      </c>
      <c r="P1377" s="1">
        <f t="shared" si="82"/>
        <v>2076.0609476190475</v>
      </c>
      <c r="Q1377" s="1">
        <f t="shared" si="83"/>
        <v>1083.8131391482668</v>
      </c>
      <c r="R1377" s="1">
        <f t="shared" si="84"/>
        <v>1.6135285714285716</v>
      </c>
    </row>
    <row r="1378" spans="11:18" x14ac:dyDescent="0.2">
      <c r="K1378">
        <v>42499</v>
      </c>
      <c r="L1378" s="1">
        <v>2058.6898999999999</v>
      </c>
      <c r="M1378" s="1">
        <v>15165.61</v>
      </c>
      <c r="N1378" s="1">
        <v>14.2699</v>
      </c>
      <c r="O1378" s="1">
        <v>1.375</v>
      </c>
      <c r="P1378" s="1">
        <f t="shared" si="82"/>
        <v>2076.5890380952383</v>
      </c>
      <c r="Q1378" s="1">
        <f t="shared" si="83"/>
        <v>1083.7990289579209</v>
      </c>
      <c r="R1378" s="1">
        <f t="shared" si="84"/>
        <v>1.598033333333333</v>
      </c>
    </row>
    <row r="1379" spans="11:18" x14ac:dyDescent="0.2">
      <c r="K1379">
        <v>42500</v>
      </c>
      <c r="L1379" s="1">
        <v>2084.3899000000001</v>
      </c>
      <c r="M1379" s="1">
        <v>15230.81</v>
      </c>
      <c r="N1379" s="1">
        <v>14.2241</v>
      </c>
      <c r="O1379" s="1">
        <v>1.3682000000000001</v>
      </c>
      <c r="P1379" s="1">
        <f t="shared" si="82"/>
        <v>2078.608080952381</v>
      </c>
      <c r="Q1379" s="1">
        <f t="shared" si="83"/>
        <v>1083.3605620674152</v>
      </c>
      <c r="R1379" s="1">
        <f t="shared" si="84"/>
        <v>1.5804857142857138</v>
      </c>
    </row>
    <row r="1380" spans="11:18" x14ac:dyDescent="0.2">
      <c r="K1380">
        <v>42501</v>
      </c>
      <c r="L1380" s="1">
        <v>2064.46</v>
      </c>
      <c r="M1380" s="1">
        <v>15402.3</v>
      </c>
      <c r="N1380" s="1">
        <v>14.1587</v>
      </c>
      <c r="O1380" s="1">
        <v>1.385</v>
      </c>
      <c r="P1380" s="1">
        <f t="shared" si="82"/>
        <v>2078.7385571428572</v>
      </c>
      <c r="Q1380" s="1">
        <f t="shared" si="83"/>
        <v>1082.5443448027372</v>
      </c>
      <c r="R1380" s="1">
        <f t="shared" si="84"/>
        <v>1.5646428571428568</v>
      </c>
    </row>
    <row r="1381" spans="11:18" x14ac:dyDescent="0.2">
      <c r="K1381">
        <v>42502</v>
      </c>
      <c r="L1381" s="1">
        <v>2064.1100999999999</v>
      </c>
      <c r="M1381" s="1">
        <v>15564.64</v>
      </c>
      <c r="N1381" s="1">
        <v>14.096</v>
      </c>
      <c r="O1381" s="1">
        <v>1.3579000000000001</v>
      </c>
      <c r="P1381" s="1">
        <f t="shared" si="82"/>
        <v>2077.8666619047617</v>
      </c>
      <c r="Q1381" s="1">
        <f t="shared" si="83"/>
        <v>1083.1398210171799</v>
      </c>
      <c r="R1381" s="1">
        <f t="shared" si="84"/>
        <v>1.5482476190476189</v>
      </c>
    </row>
    <row r="1382" spans="11:18" x14ac:dyDescent="0.2">
      <c r="K1382">
        <v>42503</v>
      </c>
      <c r="L1382" s="1">
        <v>2046.61</v>
      </c>
      <c r="M1382" s="1">
        <v>15598.22</v>
      </c>
      <c r="N1382" s="1">
        <v>14.153</v>
      </c>
      <c r="O1382" s="1">
        <v>1.4302999999999999</v>
      </c>
      <c r="P1382" s="1">
        <f t="shared" si="82"/>
        <v>2076.1442809523805</v>
      </c>
      <c r="Q1382" s="1">
        <f t="shared" si="83"/>
        <v>1082.865635660723</v>
      </c>
      <c r="R1382" s="1">
        <f t="shared" si="84"/>
        <v>1.5360380952380952</v>
      </c>
    </row>
    <row r="1383" spans="11:18" x14ac:dyDescent="0.2">
      <c r="K1383">
        <v>42506</v>
      </c>
      <c r="L1383" s="1">
        <v>2066.6599000000001</v>
      </c>
      <c r="M1383" s="1">
        <v>15497.15</v>
      </c>
      <c r="N1383" s="1">
        <v>14.182700000000001</v>
      </c>
      <c r="O1383" s="1">
        <v>1.51</v>
      </c>
      <c r="P1383" s="1">
        <f t="shared" si="82"/>
        <v>2075.4742761904758</v>
      </c>
      <c r="Q1383" s="1">
        <f t="shared" si="83"/>
        <v>1082.3795539222815</v>
      </c>
      <c r="R1383" s="1">
        <f t="shared" si="84"/>
        <v>1.5298285714285713</v>
      </c>
    </row>
    <row r="1384" spans="11:18" x14ac:dyDescent="0.2">
      <c r="K1384">
        <v>42507</v>
      </c>
      <c r="L1384" s="1">
        <v>2047.21</v>
      </c>
      <c r="M1384" s="1">
        <v>15832.48</v>
      </c>
      <c r="N1384" s="1">
        <v>14.0929</v>
      </c>
      <c r="O1384" s="1">
        <v>1.4742999999999999</v>
      </c>
      <c r="P1384" s="1">
        <f t="shared" si="82"/>
        <v>2073.2299857142852</v>
      </c>
      <c r="Q1384" s="1">
        <f t="shared" si="83"/>
        <v>1083.332528012663</v>
      </c>
      <c r="R1384" s="1">
        <f t="shared" si="84"/>
        <v>1.5233857142857143</v>
      </c>
    </row>
    <row r="1385" spans="11:18" x14ac:dyDescent="0.2">
      <c r="K1385">
        <v>42508</v>
      </c>
      <c r="L1385" s="1">
        <v>2047.63</v>
      </c>
      <c r="M1385" s="1">
        <v>15815.12</v>
      </c>
      <c r="N1385" s="1">
        <v>14.0442</v>
      </c>
      <c r="O1385" s="1">
        <v>1.5356000000000001</v>
      </c>
      <c r="P1385" s="1">
        <f t="shared" si="82"/>
        <v>2070.6980809523807</v>
      </c>
      <c r="Q1385" s="1">
        <f t="shared" si="83"/>
        <v>1084.7947561107821</v>
      </c>
      <c r="R1385" s="1">
        <f t="shared" si="84"/>
        <v>1.5196999999999998</v>
      </c>
    </row>
    <row r="1386" spans="11:18" x14ac:dyDescent="0.2">
      <c r="K1386">
        <v>42509</v>
      </c>
      <c r="L1386" s="1">
        <v>2040.04</v>
      </c>
      <c r="M1386" s="1">
        <v>15900.77</v>
      </c>
      <c r="N1386" s="1">
        <v>14.206899999999999</v>
      </c>
      <c r="O1386" s="1">
        <v>1.5508999999999999</v>
      </c>
      <c r="P1386" s="1">
        <f t="shared" si="82"/>
        <v>2067.7285619047616</v>
      </c>
      <c r="Q1386" s="1">
        <f t="shared" si="83"/>
        <v>1085.6957456855343</v>
      </c>
      <c r="R1386" s="1">
        <f t="shared" si="84"/>
        <v>1.5186952380952381</v>
      </c>
    </row>
    <row r="1387" spans="11:18" x14ac:dyDescent="0.2">
      <c r="K1387">
        <v>42510</v>
      </c>
      <c r="L1387" s="1">
        <v>2052.3200999999999</v>
      </c>
      <c r="M1387" s="1">
        <v>15764.02</v>
      </c>
      <c r="N1387" s="1">
        <v>14.07</v>
      </c>
      <c r="O1387" s="1">
        <v>1.5818000000000001</v>
      </c>
      <c r="P1387" s="1">
        <f t="shared" si="82"/>
        <v>2065.8638047619042</v>
      </c>
      <c r="Q1387" s="1">
        <f t="shared" si="83"/>
        <v>1087.1018564608646</v>
      </c>
      <c r="R1387" s="1">
        <f t="shared" si="84"/>
        <v>1.5188380952380953</v>
      </c>
    </row>
    <row r="1388" spans="11:18" x14ac:dyDescent="0.2">
      <c r="K1388">
        <v>42513</v>
      </c>
      <c r="L1388" s="1">
        <v>2048.04</v>
      </c>
      <c r="M1388" s="1">
        <v>16033.28</v>
      </c>
      <c r="N1388" s="1">
        <v>14.069000000000001</v>
      </c>
      <c r="O1388" s="1">
        <v>1.5526</v>
      </c>
      <c r="P1388" s="1">
        <f t="shared" si="82"/>
        <v>2063.7904666666664</v>
      </c>
      <c r="Q1388" s="1">
        <f t="shared" si="83"/>
        <v>1090.7028628710084</v>
      </c>
      <c r="R1388" s="1">
        <f t="shared" si="84"/>
        <v>1.5162095238095239</v>
      </c>
    </row>
    <row r="1389" spans="11:18" x14ac:dyDescent="0.2">
      <c r="K1389">
        <v>42514</v>
      </c>
      <c r="L1389" s="1">
        <v>2076.0601000000001</v>
      </c>
      <c r="M1389" s="1">
        <v>15872.08</v>
      </c>
      <c r="N1389" s="1">
        <v>14.000400000000001</v>
      </c>
      <c r="O1389" s="1">
        <v>1.5801000000000001</v>
      </c>
      <c r="P1389" s="1">
        <f t="shared" si="82"/>
        <v>2063.2318999999998</v>
      </c>
      <c r="Q1389" s="1">
        <f t="shared" si="83"/>
        <v>1092.3346793254475</v>
      </c>
      <c r="R1389" s="1">
        <f t="shared" si="84"/>
        <v>1.5110428571428574</v>
      </c>
    </row>
    <row r="1390" spans="11:18" x14ac:dyDescent="0.2">
      <c r="K1390">
        <v>42515</v>
      </c>
      <c r="L1390" s="1">
        <v>2090.54</v>
      </c>
      <c r="M1390" s="1">
        <v>15649.47</v>
      </c>
      <c r="N1390" s="1">
        <v>13.972</v>
      </c>
      <c r="O1390" s="1">
        <v>1.556</v>
      </c>
      <c r="P1390" s="1">
        <f t="shared" si="82"/>
        <v>2063.1766619047617</v>
      </c>
      <c r="Q1390" s="1">
        <f t="shared" si="83"/>
        <v>1094.5954841196697</v>
      </c>
      <c r="R1390" s="1">
        <f t="shared" si="84"/>
        <v>1.5039047619047621</v>
      </c>
    </row>
    <row r="1391" spans="11:18" x14ac:dyDescent="0.2">
      <c r="K1391">
        <v>42516</v>
      </c>
      <c r="L1391" s="1">
        <v>2090.1001000000001</v>
      </c>
      <c r="M1391" s="1">
        <v>15740.92</v>
      </c>
      <c r="N1391" s="1">
        <v>14.1478</v>
      </c>
      <c r="O1391" s="1">
        <v>1.5663</v>
      </c>
      <c r="P1391" s="1">
        <f t="shared" si="82"/>
        <v>2062.9361952380955</v>
      </c>
      <c r="Q1391" s="1">
        <f t="shared" si="83"/>
        <v>1097.4315268515174</v>
      </c>
      <c r="R1391" s="1">
        <f t="shared" si="84"/>
        <v>1.4982428571428574</v>
      </c>
    </row>
    <row r="1392" spans="11:18" x14ac:dyDescent="0.2">
      <c r="K1392">
        <v>42517</v>
      </c>
      <c r="L1392" s="1">
        <v>2099.0601000000001</v>
      </c>
      <c r="M1392" s="1">
        <v>15965.65</v>
      </c>
      <c r="N1392" s="1">
        <v>14.0077</v>
      </c>
      <c r="O1392" s="1">
        <v>1.5730999999999999</v>
      </c>
      <c r="P1392" s="1">
        <f t="shared" si="82"/>
        <v>2064.0433380952386</v>
      </c>
      <c r="Q1392" s="1">
        <f t="shared" si="83"/>
        <v>1100.1136481214971</v>
      </c>
      <c r="R1392" s="1">
        <f t="shared" si="84"/>
        <v>1.490019047619048</v>
      </c>
    </row>
    <row r="1393" spans="11:18" x14ac:dyDescent="0.2">
      <c r="K1393">
        <v>42520</v>
      </c>
      <c r="M1393" s="1">
        <v>16006.33</v>
      </c>
      <c r="N1393" s="1">
        <v>14.1515</v>
      </c>
      <c r="O1393" s="1">
        <v>1.5610999999999999</v>
      </c>
      <c r="P1393" s="1">
        <f t="shared" si="82"/>
        <v>2063.9805050000004</v>
      </c>
      <c r="Q1393" s="1">
        <f t="shared" si="83"/>
        <v>1102.8130514340526</v>
      </c>
      <c r="R1393" s="1">
        <f t="shared" si="84"/>
        <v>1.4900761904761906</v>
      </c>
    </row>
    <row r="1394" spans="11:18" x14ac:dyDescent="0.2">
      <c r="K1394">
        <v>42521</v>
      </c>
      <c r="L1394" s="1">
        <v>2096.96</v>
      </c>
      <c r="M1394" s="1">
        <v>16276.29</v>
      </c>
      <c r="N1394" s="1">
        <v>14.1053</v>
      </c>
      <c r="O1394" s="1">
        <v>1.4976</v>
      </c>
      <c r="P1394" s="1">
        <f t="shared" si="82"/>
        <v>2064.7570100000003</v>
      </c>
      <c r="Q1394" s="1">
        <f t="shared" si="83"/>
        <v>1106.3544116306089</v>
      </c>
      <c r="R1394" s="1">
        <f t="shared" si="84"/>
        <v>1.4929285714285716</v>
      </c>
    </row>
    <row r="1395" spans="11:18" x14ac:dyDescent="0.2">
      <c r="K1395">
        <v>42522</v>
      </c>
      <c r="L1395" s="1">
        <v>2099.3301000000001</v>
      </c>
      <c r="M1395" s="1">
        <v>16315.51</v>
      </c>
      <c r="N1395" s="1">
        <v>14.077999999999999</v>
      </c>
      <c r="O1395" s="1">
        <v>1.5044</v>
      </c>
      <c r="P1395" s="1">
        <f t="shared" si="82"/>
        <v>2066.55501</v>
      </c>
      <c r="Q1395" s="1">
        <f t="shared" si="83"/>
        <v>1110.6783424933874</v>
      </c>
      <c r="R1395" s="1">
        <f t="shared" si="84"/>
        <v>1.4947380952380953</v>
      </c>
    </row>
    <row r="1396" spans="11:18" x14ac:dyDescent="0.2">
      <c r="K1396">
        <v>42523</v>
      </c>
      <c r="L1396" s="1">
        <v>2105.2600000000002</v>
      </c>
      <c r="M1396" s="1">
        <v>16457.900000000001</v>
      </c>
      <c r="N1396" s="1">
        <v>14.0228</v>
      </c>
      <c r="O1396" s="1">
        <v>1.4531000000000001</v>
      </c>
      <c r="P1396" s="1">
        <f t="shared" si="82"/>
        <v>2069.2620050000005</v>
      </c>
      <c r="Q1396" s="1">
        <f t="shared" si="83"/>
        <v>1115.1861077824929</v>
      </c>
      <c r="R1396" s="1">
        <f t="shared" si="84"/>
        <v>1.4917666666666669</v>
      </c>
    </row>
    <row r="1397" spans="11:18" x14ac:dyDescent="0.2">
      <c r="K1397">
        <v>42524</v>
      </c>
      <c r="L1397" s="1">
        <v>2099.1298999999999</v>
      </c>
      <c r="M1397" s="1">
        <v>15975.57</v>
      </c>
      <c r="N1397" s="1">
        <v>13.891500000000001</v>
      </c>
      <c r="O1397" s="1">
        <v>1.5214000000000001</v>
      </c>
      <c r="P1397" s="1">
        <f t="shared" si="82"/>
        <v>2071.6870050000002</v>
      </c>
      <c r="Q1397" s="1">
        <f t="shared" si="83"/>
        <v>1118.9247950836968</v>
      </c>
      <c r="R1397" s="1">
        <f t="shared" si="84"/>
        <v>1.4942285714285715</v>
      </c>
    </row>
    <row r="1398" spans="11:18" x14ac:dyDescent="0.2">
      <c r="K1398">
        <v>42527</v>
      </c>
      <c r="L1398" s="1">
        <v>2109.4099000000001</v>
      </c>
      <c r="M1398" s="1">
        <v>16058.32</v>
      </c>
      <c r="N1398" s="1">
        <v>13.894399999999999</v>
      </c>
      <c r="O1398" s="1">
        <v>1.5558000000000001</v>
      </c>
      <c r="P1398" s="1">
        <f t="shared" si="82"/>
        <v>2074.3005050000002</v>
      </c>
      <c r="Q1398" s="1">
        <f t="shared" si="83"/>
        <v>1122.6466575716233</v>
      </c>
      <c r="R1398" s="1">
        <f t="shared" si="84"/>
        <v>1.4995476190476194</v>
      </c>
    </row>
    <row r="1399" spans="11:18" x14ac:dyDescent="0.2">
      <c r="K1399">
        <v>42528</v>
      </c>
      <c r="L1399" s="1">
        <v>2112.1298999999999</v>
      </c>
      <c r="M1399" s="1">
        <v>15520.58</v>
      </c>
      <c r="N1399" s="1">
        <v>13.9579</v>
      </c>
      <c r="O1399" s="1">
        <v>1.542</v>
      </c>
      <c r="P1399" s="1">
        <f t="shared" si="82"/>
        <v>2076.9725050000002</v>
      </c>
      <c r="Q1399" s="1">
        <f t="shared" si="83"/>
        <v>1125.033025769575</v>
      </c>
      <c r="R1399" s="1">
        <f t="shared" si="84"/>
        <v>1.5075000000000003</v>
      </c>
    </row>
    <row r="1400" spans="11:18" x14ac:dyDescent="0.2">
      <c r="K1400">
        <v>42529</v>
      </c>
      <c r="L1400" s="1">
        <v>2119.1201000000001</v>
      </c>
      <c r="M1400" s="1">
        <v>15546.36</v>
      </c>
      <c r="N1400" s="1">
        <v>13.9033</v>
      </c>
      <c r="O1400" s="1">
        <v>1.5007999999999999</v>
      </c>
      <c r="P1400" s="1">
        <f t="shared" si="82"/>
        <v>2078.7090149999999</v>
      </c>
      <c r="Q1400" s="1">
        <f t="shared" si="83"/>
        <v>1127.3245123744098</v>
      </c>
      <c r="R1400" s="1">
        <f t="shared" si="84"/>
        <v>1.5138142857142856</v>
      </c>
    </row>
    <row r="1401" spans="11:18" x14ac:dyDescent="0.2">
      <c r="K1401">
        <v>42530</v>
      </c>
      <c r="L1401" s="1">
        <v>2115.48</v>
      </c>
      <c r="M1401" s="1">
        <v>15851.53</v>
      </c>
      <c r="N1401" s="1">
        <v>13.94</v>
      </c>
      <c r="O1401" s="1">
        <v>1.5885</v>
      </c>
      <c r="P1401" s="1">
        <f t="shared" si="82"/>
        <v>2081.2600150000003</v>
      </c>
      <c r="Q1401" s="1">
        <f t="shared" si="83"/>
        <v>1129.683176190975</v>
      </c>
      <c r="R1401" s="1">
        <f t="shared" si="84"/>
        <v>1.5235047619047617</v>
      </c>
    </row>
    <row r="1402" spans="11:18" x14ac:dyDescent="0.2">
      <c r="K1402">
        <v>42531</v>
      </c>
      <c r="L1402" s="1">
        <v>2096.0700999999999</v>
      </c>
      <c r="M1402" s="1">
        <v>15828.16</v>
      </c>
      <c r="N1402" s="1">
        <v>13.930899999999999</v>
      </c>
      <c r="O1402" s="1">
        <v>1.5920000000000001</v>
      </c>
      <c r="P1402" s="1">
        <f t="shared" si="82"/>
        <v>2082.8580149999998</v>
      </c>
      <c r="Q1402" s="1">
        <f t="shared" si="83"/>
        <v>1131.2096239699724</v>
      </c>
      <c r="R1402" s="1">
        <f t="shared" si="84"/>
        <v>1.5346523809523809</v>
      </c>
    </row>
    <row r="1403" spans="11:18" x14ac:dyDescent="0.2">
      <c r="K1403">
        <v>42534</v>
      </c>
      <c r="L1403" s="1">
        <v>2079.0601000000001</v>
      </c>
      <c r="M1403" s="1">
        <v>15990.69</v>
      </c>
      <c r="N1403" s="1">
        <v>13.9636</v>
      </c>
      <c r="O1403" s="1">
        <v>1.5469999999999999</v>
      </c>
      <c r="P1403" s="1">
        <f t="shared" si="82"/>
        <v>2084.4805200000001</v>
      </c>
      <c r="Q1403" s="1">
        <f t="shared" si="83"/>
        <v>1133.2688689107256</v>
      </c>
      <c r="R1403" s="1">
        <f t="shared" si="84"/>
        <v>1.5402095238095239</v>
      </c>
    </row>
    <row r="1404" spans="11:18" x14ac:dyDescent="0.2">
      <c r="K1404">
        <v>42535</v>
      </c>
      <c r="L1404" s="1">
        <v>2075.3200999999999</v>
      </c>
      <c r="M1404" s="1">
        <v>16012.84</v>
      </c>
      <c r="N1404" s="1">
        <v>14.001300000000001</v>
      </c>
      <c r="O1404" s="1">
        <v>1.5074000000000001</v>
      </c>
      <c r="P1404" s="1">
        <f t="shared" si="82"/>
        <v>2084.9135299999998</v>
      </c>
      <c r="Q1404" s="1">
        <f t="shared" si="83"/>
        <v>1135.7183901995375</v>
      </c>
      <c r="R1404" s="1">
        <f t="shared" si="84"/>
        <v>1.5400857142857143</v>
      </c>
    </row>
    <row r="1405" spans="11:18" x14ac:dyDescent="0.2">
      <c r="K1405">
        <v>42536</v>
      </c>
      <c r="L1405" s="1">
        <v>2071.5</v>
      </c>
      <c r="M1405" s="1">
        <v>16292.48</v>
      </c>
      <c r="N1405" s="1">
        <v>13.956099999999999</v>
      </c>
      <c r="O1405" s="1">
        <v>1.5592999999999999</v>
      </c>
      <c r="P1405" s="1">
        <f t="shared" si="82"/>
        <v>2086.1280299999999</v>
      </c>
      <c r="Q1405" s="1">
        <f t="shared" si="83"/>
        <v>1137.809235423591</v>
      </c>
      <c r="R1405" s="1">
        <f t="shared" si="84"/>
        <v>1.5441333333333334</v>
      </c>
    </row>
    <row r="1406" spans="11:18" x14ac:dyDescent="0.2">
      <c r="K1406">
        <v>42537</v>
      </c>
      <c r="L1406" s="1">
        <v>2077.9899999999998</v>
      </c>
      <c r="M1406" s="1">
        <v>16643.05</v>
      </c>
      <c r="N1406" s="1">
        <v>14.0954</v>
      </c>
      <c r="O1406" s="1">
        <v>1.5135000000000001</v>
      </c>
      <c r="P1406" s="1">
        <f t="shared" si="82"/>
        <v>2087.6460299999999</v>
      </c>
      <c r="Q1406" s="1">
        <f t="shared" si="83"/>
        <v>1140.4239215289276</v>
      </c>
      <c r="R1406" s="1">
        <f t="shared" si="84"/>
        <v>1.5430809523809523</v>
      </c>
    </row>
    <row r="1407" spans="11:18" x14ac:dyDescent="0.2">
      <c r="K1407">
        <v>42538</v>
      </c>
      <c r="L1407" s="1">
        <v>2071.2199999999998</v>
      </c>
      <c r="M1407" s="1">
        <v>16441.71</v>
      </c>
      <c r="N1407" s="1">
        <v>13.785399999999999</v>
      </c>
      <c r="O1407" s="1">
        <v>1.5576000000000001</v>
      </c>
      <c r="P1407" s="1">
        <f t="shared" si="82"/>
        <v>2089.2050300000001</v>
      </c>
      <c r="Q1407" s="1">
        <f t="shared" si="83"/>
        <v>1143.8995074917257</v>
      </c>
      <c r="R1407" s="1">
        <f t="shared" si="84"/>
        <v>1.5434000000000001</v>
      </c>
    </row>
    <row r="1408" spans="11:18" x14ac:dyDescent="0.2">
      <c r="K1408">
        <v>42541</v>
      </c>
      <c r="L1408" s="1">
        <v>2083.25</v>
      </c>
      <c r="M1408" s="1">
        <v>16356.44</v>
      </c>
      <c r="N1408" s="1">
        <v>13.5657</v>
      </c>
      <c r="O1408" s="1">
        <v>1.5746</v>
      </c>
      <c r="P1408" s="1">
        <f t="shared" si="82"/>
        <v>2090.7515250000001</v>
      </c>
      <c r="Q1408" s="1">
        <f t="shared" si="83"/>
        <v>1147.884269356598</v>
      </c>
      <c r="R1408" s="1">
        <f t="shared" si="84"/>
        <v>1.5430571428571429</v>
      </c>
    </row>
    <row r="1409" spans="11:18" x14ac:dyDescent="0.2">
      <c r="K1409">
        <v>42542</v>
      </c>
      <c r="L1409" s="1">
        <v>2088.8998999999999</v>
      </c>
      <c r="M1409" s="1">
        <v>16348.5</v>
      </c>
      <c r="N1409" s="1">
        <v>14.081300000000001</v>
      </c>
      <c r="O1409" s="1">
        <v>1.5490999999999999</v>
      </c>
      <c r="P1409" s="1">
        <f t="shared" si="82"/>
        <v>2092.7945199999999</v>
      </c>
      <c r="Q1409" s="1">
        <f t="shared" si="83"/>
        <v>1148.9103339793212</v>
      </c>
      <c r="R1409" s="1">
        <f t="shared" si="84"/>
        <v>1.5428904761904763</v>
      </c>
    </row>
    <row r="1410" spans="11:18" x14ac:dyDescent="0.2">
      <c r="K1410">
        <v>42543</v>
      </c>
      <c r="L1410" s="1">
        <v>2085.4499999999998</v>
      </c>
      <c r="M1410" s="1">
        <v>16755.169999999998</v>
      </c>
      <c r="N1410" s="1">
        <v>14.178100000000001</v>
      </c>
      <c r="O1410" s="1">
        <v>1.5356000000000001</v>
      </c>
      <c r="P1410" s="1">
        <f t="shared" si="82"/>
        <v>2093.2640149999997</v>
      </c>
      <c r="Q1410" s="1">
        <f t="shared" si="83"/>
        <v>1151.2225249463611</v>
      </c>
      <c r="R1410" s="1">
        <f t="shared" si="84"/>
        <v>1.5407714285714287</v>
      </c>
    </row>
    <row r="1411" spans="11:18" x14ac:dyDescent="0.2">
      <c r="K1411">
        <v>42544</v>
      </c>
      <c r="L1411" s="1">
        <v>2113.3200999999999</v>
      </c>
      <c r="M1411" s="1">
        <v>16743.43</v>
      </c>
      <c r="N1411" s="1">
        <v>14.537800000000001</v>
      </c>
      <c r="O1411" s="1">
        <v>1.5781000000000001</v>
      </c>
      <c r="P1411" s="1">
        <f t="shared" si="82"/>
        <v>2094.4030199999997</v>
      </c>
      <c r="Q1411" s="1">
        <f t="shared" si="83"/>
        <v>1152.7269593923502</v>
      </c>
      <c r="R1411" s="1">
        <f t="shared" si="84"/>
        <v>1.5418238095238097</v>
      </c>
    </row>
    <row r="1412" spans="11:18" x14ac:dyDescent="0.2">
      <c r="K1412">
        <v>42545</v>
      </c>
      <c r="L1412" s="1">
        <v>2037.41</v>
      </c>
      <c r="M1412" s="1">
        <v>16675.68</v>
      </c>
      <c r="N1412" s="1">
        <v>14.9886</v>
      </c>
      <c r="O1412" s="1">
        <v>1.5424</v>
      </c>
      <c r="P1412" s="1">
        <f t="shared" si="82"/>
        <v>2091.7685149999998</v>
      </c>
      <c r="Q1412" s="1">
        <f t="shared" si="83"/>
        <v>1152.6101846347194</v>
      </c>
      <c r="R1412" s="1">
        <f t="shared" si="84"/>
        <v>1.5406857142857142</v>
      </c>
    </row>
    <row r="1413" spans="11:18" x14ac:dyDescent="0.2">
      <c r="K1413">
        <v>42548</v>
      </c>
      <c r="L1413" s="1">
        <v>2000.54</v>
      </c>
      <c r="M1413" s="1">
        <v>16846.88</v>
      </c>
      <c r="N1413" s="1">
        <v>15.3101</v>
      </c>
      <c r="O1413" s="1">
        <v>1.5458000000000001</v>
      </c>
      <c r="P1413" s="1">
        <f t="shared" si="82"/>
        <v>2086.8425099999999</v>
      </c>
      <c r="Q1413" s="1">
        <f t="shared" si="83"/>
        <v>1150.5182240609572</v>
      </c>
      <c r="R1413" s="1">
        <f t="shared" si="84"/>
        <v>1.5393857142857144</v>
      </c>
    </row>
    <row r="1414" spans="11:18" x14ac:dyDescent="0.2">
      <c r="K1414">
        <v>42549</v>
      </c>
      <c r="L1414" s="1">
        <v>2036.09</v>
      </c>
      <c r="M1414" s="1">
        <v>16873.830000000002</v>
      </c>
      <c r="N1414" s="1">
        <v>15.0724</v>
      </c>
      <c r="O1414" s="1">
        <v>1.5610999999999999</v>
      </c>
      <c r="P1414" s="1">
        <f t="shared" si="82"/>
        <v>2084.4257238095238</v>
      </c>
      <c r="Q1414" s="1">
        <f t="shared" si="83"/>
        <v>1149.8722834798773</v>
      </c>
      <c r="R1414" s="1">
        <f t="shared" si="84"/>
        <v>1.5393857142857144</v>
      </c>
    </row>
    <row r="1415" spans="11:18" x14ac:dyDescent="0.2">
      <c r="K1415">
        <v>42550</v>
      </c>
      <c r="L1415" s="1">
        <v>2070.77</v>
      </c>
      <c r="M1415" s="1">
        <v>17070.650000000001</v>
      </c>
      <c r="N1415" s="1">
        <v>15.0581</v>
      </c>
      <c r="O1415" s="1">
        <v>1.5730999999999999</v>
      </c>
      <c r="P1415" s="1">
        <f t="shared" si="82"/>
        <v>2083.1785809523808</v>
      </c>
      <c r="Q1415" s="1">
        <f t="shared" si="83"/>
        <v>1148.8621376621452</v>
      </c>
      <c r="R1415" s="1">
        <f t="shared" si="84"/>
        <v>1.5429809523809523</v>
      </c>
    </row>
    <row r="1416" spans="11:18" x14ac:dyDescent="0.2">
      <c r="K1416">
        <v>42551</v>
      </c>
      <c r="L1416" s="1">
        <v>2098.8600999999999</v>
      </c>
      <c r="M1416" s="1">
        <v>17143.32</v>
      </c>
      <c r="N1416" s="1">
        <v>15.1707</v>
      </c>
      <c r="O1416" s="1">
        <v>1.6295999999999999</v>
      </c>
      <c r="P1416" s="1">
        <f t="shared" si="82"/>
        <v>2083.1561999999999</v>
      </c>
      <c r="Q1416" s="1">
        <f t="shared" si="83"/>
        <v>1147.4336580629686</v>
      </c>
      <c r="R1416" s="1">
        <f t="shared" si="84"/>
        <v>1.5489428571428572</v>
      </c>
    </row>
    <row r="1417" spans="11:18" x14ac:dyDescent="0.2">
      <c r="K1417">
        <v>42552</v>
      </c>
      <c r="L1417" s="1">
        <v>2102.9499999999998</v>
      </c>
      <c r="M1417" s="1">
        <v>17136.22</v>
      </c>
      <c r="N1417" s="1">
        <v>15.1713</v>
      </c>
      <c r="O1417" s="1">
        <v>1.5595000000000001</v>
      </c>
      <c r="P1417" s="1">
        <f t="shared" si="82"/>
        <v>2083.0461999999993</v>
      </c>
      <c r="Q1417" s="1">
        <f t="shared" si="83"/>
        <v>1145.3051865860289</v>
      </c>
      <c r="R1417" s="1">
        <f t="shared" si="84"/>
        <v>1.5540095238095237</v>
      </c>
    </row>
    <row r="1418" spans="11:18" x14ac:dyDescent="0.2">
      <c r="K1418">
        <v>42555</v>
      </c>
      <c r="M1418" s="1">
        <v>17159.16</v>
      </c>
      <c r="N1418" s="1">
        <v>15.2254</v>
      </c>
      <c r="O1418" s="1">
        <v>1.5663</v>
      </c>
      <c r="P1418" s="1">
        <f t="shared" si="82"/>
        <v>2082.2420149999994</v>
      </c>
      <c r="Q1418" s="1">
        <f t="shared" si="83"/>
        <v>1144.1648734640698</v>
      </c>
      <c r="R1418" s="1">
        <f t="shared" si="84"/>
        <v>1.5561476190476189</v>
      </c>
    </row>
    <row r="1419" spans="11:18" x14ac:dyDescent="0.2">
      <c r="K1419">
        <v>42556</v>
      </c>
      <c r="L1419" s="1">
        <v>2088.5500000000002</v>
      </c>
      <c r="M1419" s="1">
        <v>17207.900000000001</v>
      </c>
      <c r="N1419" s="1">
        <v>15.055099999999999</v>
      </c>
      <c r="O1419" s="1">
        <v>1.58</v>
      </c>
      <c r="P1419" s="1">
        <f t="shared" si="82"/>
        <v>2081.1990199999996</v>
      </c>
      <c r="Q1419" s="1">
        <f t="shared" si="83"/>
        <v>1143.5758222932286</v>
      </c>
      <c r="R1419" s="1">
        <f t="shared" si="84"/>
        <v>1.5572999999999999</v>
      </c>
    </row>
    <row r="1420" spans="11:18" x14ac:dyDescent="0.2">
      <c r="K1420">
        <v>42557</v>
      </c>
      <c r="L1420" s="1">
        <v>2099.73</v>
      </c>
      <c r="M1420" s="1">
        <v>17234.810000000001</v>
      </c>
      <c r="N1420" s="1">
        <v>14.8996</v>
      </c>
      <c r="O1420" s="1">
        <v>1.5681</v>
      </c>
      <c r="P1420" s="1">
        <f t="shared" si="82"/>
        <v>2080.579025</v>
      </c>
      <c r="Q1420" s="1">
        <f t="shared" si="83"/>
        <v>1145.6730424344059</v>
      </c>
      <c r="R1420" s="1">
        <f t="shared" si="84"/>
        <v>1.558542857142857</v>
      </c>
    </row>
    <row r="1421" spans="11:18" x14ac:dyDescent="0.2">
      <c r="K1421">
        <v>42558</v>
      </c>
      <c r="L1421" s="1">
        <v>2097.8998999999999</v>
      </c>
      <c r="M1421" s="1">
        <v>17414.89</v>
      </c>
      <c r="N1421" s="1">
        <v>14.843299999999999</v>
      </c>
      <c r="O1421" s="1">
        <v>1.6024</v>
      </c>
      <c r="P1421" s="1">
        <f t="shared" si="82"/>
        <v>2079.5180150000001</v>
      </c>
      <c r="Q1421" s="1">
        <f t="shared" si="83"/>
        <v>1148.2698892695014</v>
      </c>
      <c r="R1421" s="1">
        <f t="shared" si="84"/>
        <v>1.5633809523809525</v>
      </c>
    </row>
    <row r="1422" spans="11:18" x14ac:dyDescent="0.2">
      <c r="K1422">
        <v>42559</v>
      </c>
      <c r="L1422" s="1">
        <v>2129.8998999999999</v>
      </c>
      <c r="M1422" s="1">
        <v>17664</v>
      </c>
      <c r="N1422" s="1">
        <v>14.6934</v>
      </c>
      <c r="O1422" s="1">
        <v>1.534</v>
      </c>
      <c r="P1422" s="1">
        <f t="shared" si="82"/>
        <v>2080.2390100000002</v>
      </c>
      <c r="Q1422" s="1">
        <f t="shared" si="83"/>
        <v>1151.3700669800342</v>
      </c>
      <c r="R1422" s="1">
        <f t="shared" si="84"/>
        <v>1.5607857142857147</v>
      </c>
    </row>
    <row r="1423" spans="11:18" x14ac:dyDescent="0.2">
      <c r="K1423">
        <v>42562</v>
      </c>
      <c r="L1423" s="1">
        <v>2137.1599000000001</v>
      </c>
      <c r="M1423" s="1">
        <v>17847.63</v>
      </c>
      <c r="N1423" s="1">
        <v>14.7278</v>
      </c>
      <c r="O1423" s="1">
        <v>1.5390999999999999</v>
      </c>
      <c r="P1423" s="1">
        <f t="shared" si="82"/>
        <v>2082.2934999999998</v>
      </c>
      <c r="Q1423" s="1">
        <f t="shared" si="83"/>
        <v>1154.9667162237804</v>
      </c>
      <c r="R1423" s="1">
        <f t="shared" si="84"/>
        <v>1.5582666666666665</v>
      </c>
    </row>
    <row r="1424" spans="11:18" x14ac:dyDescent="0.2">
      <c r="K1424">
        <v>42563</v>
      </c>
      <c r="L1424" s="1">
        <v>2152.1399000000001</v>
      </c>
      <c r="M1424" s="1">
        <v>18125.39</v>
      </c>
      <c r="N1424" s="1">
        <v>14.6629</v>
      </c>
      <c r="O1424" s="1">
        <v>1.599</v>
      </c>
      <c r="P1424" s="1">
        <f t="shared" si="82"/>
        <v>2085.94749</v>
      </c>
      <c r="Q1424" s="1">
        <f t="shared" si="83"/>
        <v>1159.2881719995912</v>
      </c>
      <c r="R1424" s="1">
        <f t="shared" si="84"/>
        <v>1.560742857142857</v>
      </c>
    </row>
    <row r="1425" spans="11:18" x14ac:dyDescent="0.2">
      <c r="K1425">
        <v>42564</v>
      </c>
      <c r="L1425" s="1">
        <v>2152.4299000000001</v>
      </c>
      <c r="M1425" s="1">
        <v>18147.310000000001</v>
      </c>
      <c r="N1425" s="1">
        <v>14.710900000000001</v>
      </c>
      <c r="O1425" s="1">
        <v>1.6749000000000001</v>
      </c>
      <c r="P1425" s="1">
        <f t="shared" si="82"/>
        <v>2089.8029799999999</v>
      </c>
      <c r="Q1425" s="1">
        <f t="shared" si="83"/>
        <v>1163.5503042015091</v>
      </c>
      <c r="R1425" s="1">
        <f t="shared" si="84"/>
        <v>1.5687190476190473</v>
      </c>
    </row>
    <row r="1426" spans="11:18" x14ac:dyDescent="0.2">
      <c r="K1426">
        <v>42565</v>
      </c>
      <c r="L1426" s="1">
        <v>2163.75</v>
      </c>
      <c r="M1426" s="1">
        <v>18257.28</v>
      </c>
      <c r="N1426" s="1">
        <v>14.813700000000001</v>
      </c>
      <c r="O1426" s="1">
        <v>1.6629</v>
      </c>
      <c r="P1426" s="1">
        <f t="shared" si="82"/>
        <v>2094.4154800000001</v>
      </c>
      <c r="Q1426" s="1">
        <f t="shared" si="83"/>
        <v>1166.6831363985395</v>
      </c>
      <c r="R1426" s="1">
        <f t="shared" si="84"/>
        <v>1.573652380952381</v>
      </c>
    </row>
    <row r="1427" spans="11:18" x14ac:dyDescent="0.2">
      <c r="K1427">
        <v>42566</v>
      </c>
      <c r="L1427" s="1">
        <v>2161.7399999999998</v>
      </c>
      <c r="M1427" s="1">
        <v>18390.650000000001</v>
      </c>
      <c r="N1427" s="1">
        <v>15.073600000000001</v>
      </c>
      <c r="O1427" s="1">
        <v>1.7271000000000001</v>
      </c>
      <c r="P1427" s="1">
        <f t="shared" si="82"/>
        <v>2098.6029800000006</v>
      </c>
      <c r="Q1427" s="1">
        <f t="shared" si="83"/>
        <v>1168.6414736268239</v>
      </c>
      <c r="R1427" s="1">
        <f t="shared" si="84"/>
        <v>1.5838238095238095</v>
      </c>
    </row>
    <row r="1428" spans="11:18" x14ac:dyDescent="0.2">
      <c r="K1428">
        <v>42569</v>
      </c>
      <c r="L1428" s="1">
        <v>2166.8899000000001</v>
      </c>
      <c r="M1428" s="1">
        <v>18409.07</v>
      </c>
      <c r="N1428" s="1">
        <v>15.2652</v>
      </c>
      <c r="O1428" s="1">
        <v>1.6976</v>
      </c>
      <c r="P1428" s="1">
        <f t="shared" si="82"/>
        <v>2103.3864750000002</v>
      </c>
      <c r="Q1428" s="1">
        <f t="shared" si="83"/>
        <v>1169.4065026277301</v>
      </c>
      <c r="R1428" s="1">
        <f t="shared" si="84"/>
        <v>1.5904904761904763</v>
      </c>
    </row>
    <row r="1429" spans="11:18" x14ac:dyDescent="0.2">
      <c r="K1429">
        <v>42570</v>
      </c>
      <c r="L1429" s="1">
        <v>2163.7800000000002</v>
      </c>
      <c r="M1429" s="1">
        <v>18187.580000000002</v>
      </c>
      <c r="N1429" s="1">
        <v>15.1846</v>
      </c>
      <c r="O1429" s="1">
        <v>1.6907000000000001</v>
      </c>
      <c r="P1429" s="1">
        <f t="shared" ref="P1429:P1492" si="85">+AVERAGE(L1409:L1429)</f>
        <v>2107.4129750000002</v>
      </c>
      <c r="Q1429" s="1">
        <f t="shared" si="83"/>
        <v>1169.2082057047769</v>
      </c>
      <c r="R1429" s="1">
        <f t="shared" si="84"/>
        <v>1.5960190476190479</v>
      </c>
    </row>
    <row r="1430" spans="11:18" x14ac:dyDescent="0.2">
      <c r="K1430">
        <v>42571</v>
      </c>
      <c r="L1430" s="1">
        <v>2173.02</v>
      </c>
      <c r="M1430" s="1">
        <v>18065.61</v>
      </c>
      <c r="N1430" s="1">
        <v>15.367100000000001</v>
      </c>
      <c r="O1430" s="1">
        <v>1.6926000000000001</v>
      </c>
      <c r="P1430" s="1">
        <f t="shared" si="85"/>
        <v>2111.6189799999997</v>
      </c>
      <c r="Q1430" s="1">
        <f t="shared" ref="Q1430:Q1493" si="86">+AVERAGE(M1410:M1430)/AVERAGE(N1410:N1430)</f>
        <v>1169.8888919673502</v>
      </c>
      <c r="R1430" s="1">
        <f t="shared" ref="R1430:R1493" si="87">AVERAGE(O1410:O1430)</f>
        <v>1.6028523809523809</v>
      </c>
    </row>
    <row r="1431" spans="11:18" x14ac:dyDescent="0.2">
      <c r="K1431">
        <v>42572</v>
      </c>
      <c r="L1431" s="1">
        <v>2165.1698999999999</v>
      </c>
      <c r="M1431" s="1">
        <v>17869.060000000001</v>
      </c>
      <c r="N1431" s="1">
        <v>15.167899999999999</v>
      </c>
      <c r="O1431" s="1">
        <v>1.7118</v>
      </c>
      <c r="P1431" s="1">
        <f t="shared" si="85"/>
        <v>2115.6049749999997</v>
      </c>
      <c r="Q1431" s="1">
        <f t="shared" si="86"/>
        <v>1169.7489996015865</v>
      </c>
      <c r="R1431" s="1">
        <f t="shared" si="87"/>
        <v>1.6112428571428572</v>
      </c>
    </row>
    <row r="1432" spans="11:18" x14ac:dyDescent="0.2">
      <c r="K1432">
        <v>42573</v>
      </c>
      <c r="L1432" s="1">
        <v>2175.0300000000002</v>
      </c>
      <c r="M1432" s="1">
        <v>17610.13</v>
      </c>
      <c r="N1432" s="1">
        <v>15.203900000000001</v>
      </c>
      <c r="O1432" s="1">
        <v>1.6892</v>
      </c>
      <c r="P1432" s="1">
        <f t="shared" si="85"/>
        <v>2118.69047</v>
      </c>
      <c r="Q1432" s="1">
        <f t="shared" si="86"/>
        <v>1170.0262873116365</v>
      </c>
      <c r="R1432" s="1">
        <f t="shared" si="87"/>
        <v>1.6165333333333334</v>
      </c>
    </row>
    <row r="1433" spans="11:18" x14ac:dyDescent="0.2">
      <c r="K1433">
        <v>42576</v>
      </c>
      <c r="L1433" s="1">
        <v>2168.48</v>
      </c>
      <c r="M1433" s="1">
        <v>17107.63</v>
      </c>
      <c r="N1433" s="1">
        <v>15.144399999999999</v>
      </c>
      <c r="O1433" s="1">
        <v>1.6511</v>
      </c>
      <c r="P1433" s="1">
        <f t="shared" si="85"/>
        <v>2125.24397</v>
      </c>
      <c r="Q1433" s="1">
        <f t="shared" si="86"/>
        <v>1170.8167970884813</v>
      </c>
      <c r="R1433" s="1">
        <f t="shared" si="87"/>
        <v>1.6217095238095238</v>
      </c>
    </row>
    <row r="1434" spans="11:18" x14ac:dyDescent="0.2">
      <c r="K1434">
        <v>42577</v>
      </c>
      <c r="L1434" s="1">
        <v>2169.1799000000001</v>
      </c>
      <c r="M1434" s="1">
        <v>16807.36</v>
      </c>
      <c r="N1434" s="1">
        <v>15.157</v>
      </c>
      <c r="O1434" s="1">
        <v>1.6183000000000001</v>
      </c>
      <c r="P1434" s="1">
        <f t="shared" si="85"/>
        <v>2133.6759649999999</v>
      </c>
      <c r="Q1434" s="1">
        <f t="shared" si="86"/>
        <v>1171.2594517726361</v>
      </c>
      <c r="R1434" s="1">
        <f t="shared" si="87"/>
        <v>1.6251619047619048</v>
      </c>
    </row>
    <row r="1435" spans="11:18" x14ac:dyDescent="0.2">
      <c r="K1435">
        <v>42578</v>
      </c>
      <c r="L1435" s="1">
        <v>2166.5801000000001</v>
      </c>
      <c r="M1435" s="1">
        <v>16706.080000000002</v>
      </c>
      <c r="N1435" s="1">
        <v>15.2037</v>
      </c>
      <c r="O1435" s="1">
        <v>1.6184000000000001</v>
      </c>
      <c r="P1435" s="1">
        <f t="shared" si="85"/>
        <v>2140.2004700000002</v>
      </c>
      <c r="Q1435" s="1">
        <f t="shared" si="86"/>
        <v>1170.2412859294313</v>
      </c>
      <c r="R1435" s="1">
        <f t="shared" si="87"/>
        <v>1.627890476190476</v>
      </c>
    </row>
    <row r="1436" spans="11:18" x14ac:dyDescent="0.2">
      <c r="K1436">
        <v>42579</v>
      </c>
      <c r="L1436" s="1">
        <v>2170.0601000000001</v>
      </c>
      <c r="M1436" s="1">
        <v>16754.93</v>
      </c>
      <c r="N1436" s="1">
        <v>15.2287</v>
      </c>
      <c r="O1436" s="1">
        <v>1.5839000000000001</v>
      </c>
      <c r="P1436" s="1">
        <f t="shared" si="85"/>
        <v>2145.1649750000006</v>
      </c>
      <c r="Q1436" s="1">
        <f t="shared" si="86"/>
        <v>1168.6102360285872</v>
      </c>
      <c r="R1436" s="1">
        <f t="shared" si="87"/>
        <v>1.6284047619047619</v>
      </c>
    </row>
    <row r="1437" spans="11:18" x14ac:dyDescent="0.2">
      <c r="K1437">
        <v>42580</v>
      </c>
      <c r="L1437" s="1">
        <v>2173.6001000000001</v>
      </c>
      <c r="M1437" s="1">
        <v>17257.560000000001</v>
      </c>
      <c r="N1437" s="1">
        <v>15.1427</v>
      </c>
      <c r="O1437" s="1">
        <v>1.5564</v>
      </c>
      <c r="P1437" s="1">
        <f t="shared" si="85"/>
        <v>2148.9019750000002</v>
      </c>
      <c r="Q1437" s="1">
        <f t="shared" si="86"/>
        <v>1169.0753878399275</v>
      </c>
      <c r="R1437" s="1">
        <f t="shared" si="87"/>
        <v>1.6249190476190476</v>
      </c>
    </row>
    <row r="1438" spans="11:18" x14ac:dyDescent="0.2">
      <c r="K1438">
        <v>42583</v>
      </c>
      <c r="L1438" s="1">
        <v>2170.8400999999999</v>
      </c>
      <c r="M1438" s="1">
        <v>17138.39</v>
      </c>
      <c r="N1438" s="1">
        <v>15.159000000000001</v>
      </c>
      <c r="O1438" s="1">
        <v>1.5719000000000001</v>
      </c>
      <c r="P1438" s="1">
        <f t="shared" si="85"/>
        <v>2152.2964800000004</v>
      </c>
      <c r="Q1438" s="1">
        <f t="shared" si="86"/>
        <v>1169.1277716987217</v>
      </c>
      <c r="R1438" s="1">
        <f t="shared" si="87"/>
        <v>1.6255095238095238</v>
      </c>
    </row>
    <row r="1439" spans="11:18" x14ac:dyDescent="0.2">
      <c r="K1439">
        <v>42584</v>
      </c>
      <c r="L1439" s="1">
        <v>2157.0300000000002</v>
      </c>
      <c r="M1439" s="1">
        <v>17024.89</v>
      </c>
      <c r="N1439" s="1">
        <v>14.9998</v>
      </c>
      <c r="O1439" s="1">
        <v>1.5599000000000001</v>
      </c>
      <c r="P1439" s="1">
        <f t="shared" si="85"/>
        <v>2152.5218857142863</v>
      </c>
      <c r="Q1439" s="1">
        <f t="shared" si="86"/>
        <v>1169.5379188690179</v>
      </c>
      <c r="R1439" s="1">
        <f t="shared" si="87"/>
        <v>1.625204761904762</v>
      </c>
    </row>
    <row r="1440" spans="11:18" x14ac:dyDescent="0.2">
      <c r="K1440">
        <v>42585</v>
      </c>
      <c r="L1440" s="1">
        <v>2163.79</v>
      </c>
      <c r="M1440" s="1">
        <v>16230.73</v>
      </c>
      <c r="N1440" s="1">
        <v>15.081300000000001</v>
      </c>
      <c r="O1440" s="1">
        <v>1.5944</v>
      </c>
      <c r="P1440" s="1">
        <f t="shared" si="85"/>
        <v>2156.1047428571433</v>
      </c>
      <c r="Q1440" s="1">
        <f t="shared" si="86"/>
        <v>1166.3459184336009</v>
      </c>
      <c r="R1440" s="1">
        <f t="shared" si="87"/>
        <v>1.6258904761904762</v>
      </c>
    </row>
    <row r="1441" spans="11:18" x14ac:dyDescent="0.2">
      <c r="K1441">
        <v>42586</v>
      </c>
      <c r="L1441" s="1">
        <v>2164.25</v>
      </c>
      <c r="M1441" s="1">
        <v>15659.74</v>
      </c>
      <c r="N1441" s="1">
        <v>15.006399999999999</v>
      </c>
      <c r="O1441" s="1">
        <v>1.6221000000000001</v>
      </c>
      <c r="P1441" s="1">
        <f t="shared" si="85"/>
        <v>2159.1771238095239</v>
      </c>
      <c r="Q1441" s="1">
        <f t="shared" si="86"/>
        <v>1160.9645535850261</v>
      </c>
      <c r="R1441" s="1">
        <f t="shared" si="87"/>
        <v>1.6284619047619047</v>
      </c>
    </row>
    <row r="1442" spans="11:18" x14ac:dyDescent="0.2">
      <c r="K1442">
        <v>42587</v>
      </c>
      <c r="L1442" s="1">
        <v>2182.8701000000001</v>
      </c>
      <c r="M1442" s="1">
        <v>15693.73</v>
      </c>
      <c r="N1442" s="1">
        <v>15.0062</v>
      </c>
      <c r="O1442" s="1">
        <v>1.6863999999999999</v>
      </c>
      <c r="P1442" s="1">
        <f t="shared" si="85"/>
        <v>2163.2233238095237</v>
      </c>
      <c r="Q1442" s="1">
        <f t="shared" si="86"/>
        <v>1154.9193639750861</v>
      </c>
      <c r="R1442" s="1">
        <f t="shared" si="87"/>
        <v>1.6324619047619049</v>
      </c>
    </row>
    <row r="1443" spans="11:18" x14ac:dyDescent="0.2">
      <c r="K1443">
        <v>42590</v>
      </c>
      <c r="L1443" s="1">
        <v>2180.8899000000001</v>
      </c>
      <c r="M1443" s="1">
        <v>16478.38</v>
      </c>
      <c r="N1443" s="1">
        <v>14.8721</v>
      </c>
      <c r="O1443" s="1">
        <v>1.7020999999999999</v>
      </c>
      <c r="P1443" s="1">
        <f t="shared" si="85"/>
        <v>2165.6514190476191</v>
      </c>
      <c r="Q1443" s="1">
        <f t="shared" si="86"/>
        <v>1150.5167802152519</v>
      </c>
      <c r="R1443" s="1">
        <f t="shared" si="87"/>
        <v>1.6404666666666667</v>
      </c>
    </row>
    <row r="1444" spans="11:18" x14ac:dyDescent="0.2">
      <c r="K1444">
        <v>42591</v>
      </c>
      <c r="L1444" s="1">
        <v>2181.7399999999998</v>
      </c>
      <c r="M1444" s="1">
        <v>16520.849999999999</v>
      </c>
      <c r="N1444" s="1">
        <v>14.8828</v>
      </c>
      <c r="O1444" s="1">
        <v>1.7372000000000001</v>
      </c>
      <c r="P1444" s="1">
        <f t="shared" si="85"/>
        <v>2167.7742809523806</v>
      </c>
      <c r="Q1444" s="1">
        <f t="shared" si="86"/>
        <v>1145.7588010643185</v>
      </c>
      <c r="R1444" s="1">
        <f t="shared" si="87"/>
        <v>1.6498999999999999</v>
      </c>
    </row>
    <row r="1445" spans="11:18" x14ac:dyDescent="0.2">
      <c r="K1445">
        <v>42592</v>
      </c>
      <c r="L1445" s="1">
        <v>2175.4899999999998</v>
      </c>
      <c r="M1445" s="1">
        <v>16471.68</v>
      </c>
      <c r="N1445" s="1">
        <v>14.7997</v>
      </c>
      <c r="O1445" s="1">
        <v>1.7181</v>
      </c>
      <c r="P1445" s="1">
        <f t="shared" si="85"/>
        <v>2168.8861904761902</v>
      </c>
      <c r="Q1445" s="1">
        <f t="shared" si="86"/>
        <v>1140.0380509159302</v>
      </c>
      <c r="R1445" s="1">
        <f t="shared" si="87"/>
        <v>1.6555714285714285</v>
      </c>
    </row>
    <row r="1446" spans="11:18" x14ac:dyDescent="0.2">
      <c r="K1446">
        <v>42593</v>
      </c>
      <c r="L1446" s="1">
        <v>2185.79</v>
      </c>
      <c r="M1446" s="1">
        <v>16385.12</v>
      </c>
      <c r="N1446" s="1">
        <v>14.7692</v>
      </c>
      <c r="O1446" s="1">
        <v>1.7638</v>
      </c>
      <c r="P1446" s="1">
        <f t="shared" si="85"/>
        <v>2170.4747666666667</v>
      </c>
      <c r="Q1446" s="1">
        <f t="shared" si="86"/>
        <v>1134.2608418186014</v>
      </c>
      <c r="R1446" s="1">
        <f t="shared" si="87"/>
        <v>1.6598047619047622</v>
      </c>
    </row>
    <row r="1447" spans="11:18" x14ac:dyDescent="0.2">
      <c r="K1447">
        <v>42594</v>
      </c>
      <c r="L1447" s="1">
        <v>2184.0500000000002</v>
      </c>
      <c r="M1447" s="1">
        <v>16844.29</v>
      </c>
      <c r="N1447" s="1">
        <v>14.7628</v>
      </c>
      <c r="O1447" s="1">
        <v>1.7692000000000001</v>
      </c>
      <c r="P1447" s="1">
        <f t="shared" si="85"/>
        <v>2171.4414333333334</v>
      </c>
      <c r="Q1447" s="1">
        <f t="shared" si="86"/>
        <v>1129.9785356395912</v>
      </c>
      <c r="R1447" s="1">
        <f t="shared" si="87"/>
        <v>1.6648666666666665</v>
      </c>
    </row>
    <row r="1448" spans="11:18" x14ac:dyDescent="0.2">
      <c r="K1448">
        <v>42597</v>
      </c>
      <c r="L1448" s="1">
        <v>2190.1498999999999</v>
      </c>
      <c r="M1448" s="1">
        <v>17306.810000000001</v>
      </c>
      <c r="N1448" s="1">
        <v>14.7294</v>
      </c>
      <c r="O1448" s="1">
        <v>1.7411000000000001</v>
      </c>
      <c r="P1448" s="1">
        <f t="shared" si="85"/>
        <v>2172.7942857142857</v>
      </c>
      <c r="Q1448" s="1">
        <f t="shared" si="86"/>
        <v>1127.7804120342678</v>
      </c>
      <c r="R1448" s="1">
        <f t="shared" si="87"/>
        <v>1.6655333333333333</v>
      </c>
    </row>
    <row r="1449" spans="11:18" x14ac:dyDescent="0.2">
      <c r="K1449">
        <v>42598</v>
      </c>
      <c r="L1449" s="1">
        <v>2178.1498999999999</v>
      </c>
      <c r="M1449" s="1">
        <v>17366.45</v>
      </c>
      <c r="N1449" s="1">
        <v>14.779199999999999</v>
      </c>
      <c r="O1449" s="1">
        <v>1.7977000000000001</v>
      </c>
      <c r="P1449" s="1">
        <f t="shared" si="85"/>
        <v>2173.330476190476</v>
      </c>
      <c r="Q1449" s="1">
        <f t="shared" si="86"/>
        <v>1126.2137337203892</v>
      </c>
      <c r="R1449" s="1">
        <f t="shared" si="87"/>
        <v>1.6703000000000001</v>
      </c>
    </row>
    <row r="1450" spans="11:18" x14ac:dyDescent="0.2">
      <c r="K1450">
        <v>42599</v>
      </c>
      <c r="L1450" s="1">
        <v>2182.2199999999998</v>
      </c>
      <c r="M1450" s="1">
        <v>17385.18</v>
      </c>
      <c r="N1450" s="1">
        <v>14.883800000000001</v>
      </c>
      <c r="O1450" s="1">
        <v>1.766</v>
      </c>
      <c r="P1450" s="1">
        <f t="shared" si="85"/>
        <v>2174.2085714285713</v>
      </c>
      <c r="Q1450" s="1">
        <f t="shared" si="86"/>
        <v>1124.7434969276712</v>
      </c>
      <c r="R1450" s="1">
        <f t="shared" si="87"/>
        <v>1.6738857142857144</v>
      </c>
    </row>
    <row r="1451" spans="11:18" x14ac:dyDescent="0.2">
      <c r="K1451">
        <v>42600</v>
      </c>
      <c r="L1451" s="1">
        <v>2187.02</v>
      </c>
      <c r="M1451" s="1">
        <v>17168.64</v>
      </c>
      <c r="N1451" s="1">
        <v>15.028600000000001</v>
      </c>
      <c r="O1451" s="1">
        <v>1.7379</v>
      </c>
      <c r="P1451" s="1">
        <f t="shared" si="85"/>
        <v>2174.8752380952378</v>
      </c>
      <c r="Q1451" s="1">
        <f t="shared" si="86"/>
        <v>1123.104670793115</v>
      </c>
      <c r="R1451" s="1">
        <f t="shared" si="87"/>
        <v>1.6760428571428572</v>
      </c>
    </row>
    <row r="1452" spans="11:18" x14ac:dyDescent="0.2">
      <c r="K1452">
        <v>42601</v>
      </c>
      <c r="L1452" s="1">
        <v>2183.8701000000001</v>
      </c>
      <c r="M1452" s="1">
        <v>17042.18</v>
      </c>
      <c r="N1452" s="1">
        <v>15.0381</v>
      </c>
      <c r="O1452" s="1">
        <v>1.7432000000000001</v>
      </c>
      <c r="P1452" s="1">
        <f t="shared" si="85"/>
        <v>2175.7657238095235</v>
      </c>
      <c r="Q1452" s="1">
        <f t="shared" si="86"/>
        <v>1120.9416130904972</v>
      </c>
      <c r="R1452" s="1">
        <f t="shared" si="87"/>
        <v>1.6775380952380958</v>
      </c>
    </row>
    <row r="1453" spans="11:18" x14ac:dyDescent="0.2">
      <c r="K1453">
        <v>42604</v>
      </c>
      <c r="L1453" s="1">
        <v>2182.6399000000001</v>
      </c>
      <c r="M1453" s="1">
        <v>17442.400000000001</v>
      </c>
      <c r="N1453" s="1">
        <v>15.058400000000001</v>
      </c>
      <c r="O1453" s="1">
        <v>1.7556</v>
      </c>
      <c r="P1453" s="1">
        <f t="shared" si="85"/>
        <v>2176.1280999999994</v>
      </c>
      <c r="Q1453" s="1">
        <f t="shared" si="86"/>
        <v>1120.9268927056655</v>
      </c>
      <c r="R1453" s="1">
        <f t="shared" si="87"/>
        <v>1.6806999999999999</v>
      </c>
    </row>
    <row r="1454" spans="11:18" x14ac:dyDescent="0.2">
      <c r="K1454">
        <v>42605</v>
      </c>
      <c r="L1454" s="1">
        <v>2186.8998999999999</v>
      </c>
      <c r="M1454" s="1">
        <v>17041.98</v>
      </c>
      <c r="N1454" s="1">
        <v>15.0425</v>
      </c>
      <c r="O1454" s="1">
        <v>1.7346999999999999</v>
      </c>
      <c r="P1454" s="1">
        <f t="shared" si="85"/>
        <v>2177.0052380952379</v>
      </c>
      <c r="Q1454" s="1">
        <f t="shared" si="86"/>
        <v>1121.0812716086189</v>
      </c>
      <c r="R1454" s="1">
        <f t="shared" si="87"/>
        <v>1.6846809523809523</v>
      </c>
    </row>
    <row r="1455" spans="11:18" x14ac:dyDescent="0.2">
      <c r="K1455">
        <v>42606</v>
      </c>
      <c r="L1455" s="1">
        <v>2175.4398999999999</v>
      </c>
      <c r="M1455" s="1">
        <v>16947.759999999998</v>
      </c>
      <c r="N1455" s="1">
        <v>14.9474</v>
      </c>
      <c r="O1455" s="1">
        <v>1.7646999999999999</v>
      </c>
      <c r="P1455" s="1">
        <f t="shared" si="85"/>
        <v>2177.3033333333328</v>
      </c>
      <c r="Q1455" s="1">
        <f t="shared" si="86"/>
        <v>1122.2751412274849</v>
      </c>
      <c r="R1455" s="1">
        <f t="shared" si="87"/>
        <v>1.6916523809523805</v>
      </c>
    </row>
    <row r="1456" spans="11:18" x14ac:dyDescent="0.2">
      <c r="K1456">
        <v>42607</v>
      </c>
      <c r="L1456" s="1">
        <v>2172.4699999999998</v>
      </c>
      <c r="M1456" s="1">
        <v>16999.02</v>
      </c>
      <c r="N1456" s="1">
        <v>15.0603</v>
      </c>
      <c r="O1456" s="1">
        <v>1.756</v>
      </c>
      <c r="P1456" s="1">
        <f t="shared" si="85"/>
        <v>2177.5838047619045</v>
      </c>
      <c r="Q1456" s="1">
        <f t="shared" si="86"/>
        <v>1123.7193201950881</v>
      </c>
      <c r="R1456" s="1">
        <f t="shared" si="87"/>
        <v>1.698204761904762</v>
      </c>
    </row>
    <row r="1457" spans="11:18" x14ac:dyDescent="0.2">
      <c r="K1457">
        <v>42608</v>
      </c>
      <c r="L1457" s="1">
        <v>2169.04</v>
      </c>
      <c r="M1457" s="1">
        <v>17235.21</v>
      </c>
      <c r="N1457" s="1">
        <v>15.162699999999999</v>
      </c>
      <c r="O1457" s="1">
        <v>1.7930999999999999</v>
      </c>
      <c r="P1457" s="1">
        <f t="shared" si="85"/>
        <v>2177.5352285714289</v>
      </c>
      <c r="Q1457" s="1">
        <f t="shared" si="86"/>
        <v>1125.4838765115571</v>
      </c>
      <c r="R1457" s="1">
        <f t="shared" si="87"/>
        <v>1.7081666666666668</v>
      </c>
    </row>
    <row r="1458" spans="11:18" x14ac:dyDescent="0.2">
      <c r="K1458">
        <v>42611</v>
      </c>
      <c r="L1458" s="1">
        <v>2180.3798999999999</v>
      </c>
      <c r="M1458" s="1">
        <v>17196.77</v>
      </c>
      <c r="N1458" s="1">
        <v>15.2211</v>
      </c>
      <c r="O1458" s="1">
        <v>1.8535999999999999</v>
      </c>
      <c r="P1458" s="1">
        <f t="shared" si="85"/>
        <v>2177.8580761904764</v>
      </c>
      <c r="Q1458" s="1">
        <f t="shared" si="86"/>
        <v>1125.0097043884205</v>
      </c>
      <c r="R1458" s="1">
        <f t="shared" si="87"/>
        <v>1.7223190476190477</v>
      </c>
    </row>
    <row r="1459" spans="11:18" x14ac:dyDescent="0.2">
      <c r="K1459">
        <v>42612</v>
      </c>
      <c r="L1459" s="1">
        <v>2176.1201000000001</v>
      </c>
      <c r="M1459" s="1">
        <v>17157.490000000002</v>
      </c>
      <c r="N1459" s="1">
        <v>15.107699999999999</v>
      </c>
      <c r="O1459" s="1">
        <v>1.8468</v>
      </c>
      <c r="P1459" s="1">
        <f t="shared" si="85"/>
        <v>2178.1095047619046</v>
      </c>
      <c r="Q1459" s="1">
        <f t="shared" si="86"/>
        <v>1125.2541453254607</v>
      </c>
      <c r="R1459" s="1">
        <f t="shared" si="87"/>
        <v>1.735409523809524</v>
      </c>
    </row>
    <row r="1460" spans="11:18" x14ac:dyDescent="0.2">
      <c r="K1460">
        <v>42613</v>
      </c>
      <c r="L1460" s="1">
        <v>2170.9499999999998</v>
      </c>
      <c r="M1460" s="1">
        <v>17197.47</v>
      </c>
      <c r="N1460" s="1">
        <v>15.1206</v>
      </c>
      <c r="O1460" s="1">
        <v>1.8254999999999999</v>
      </c>
      <c r="P1460" s="1">
        <f t="shared" si="85"/>
        <v>2178.772361904762</v>
      </c>
      <c r="Q1460" s="1">
        <f t="shared" si="86"/>
        <v>1125.3707290647067</v>
      </c>
      <c r="R1460" s="1">
        <f t="shared" si="87"/>
        <v>1.748057142857143</v>
      </c>
    </row>
    <row r="1461" spans="11:18" x14ac:dyDescent="0.2">
      <c r="K1461">
        <v>42614</v>
      </c>
      <c r="L1461" s="1">
        <v>2170.8600999999999</v>
      </c>
      <c r="M1461" s="1">
        <v>16918.41</v>
      </c>
      <c r="N1461" s="1">
        <v>14.9701</v>
      </c>
      <c r="O1461" s="1">
        <v>1.8273999999999999</v>
      </c>
      <c r="P1461" s="1">
        <f t="shared" si="85"/>
        <v>2179.1090333333332</v>
      </c>
      <c r="Q1461" s="1">
        <f t="shared" si="86"/>
        <v>1127.9572797503633</v>
      </c>
      <c r="R1461" s="1">
        <f t="shared" si="87"/>
        <v>1.759152380952381</v>
      </c>
    </row>
    <row r="1462" spans="11:18" x14ac:dyDescent="0.2">
      <c r="K1462">
        <v>42615</v>
      </c>
      <c r="L1462" s="1">
        <v>2179.98</v>
      </c>
      <c r="M1462" s="1">
        <v>16738.59</v>
      </c>
      <c r="N1462" s="1">
        <v>15.008699999999999</v>
      </c>
      <c r="O1462" s="1">
        <v>1.8025</v>
      </c>
      <c r="P1462" s="1">
        <f t="shared" si="85"/>
        <v>2179.858080952381</v>
      </c>
      <c r="Q1462" s="1">
        <f t="shared" si="86"/>
        <v>1131.3821036278598</v>
      </c>
      <c r="R1462" s="1">
        <f t="shared" si="87"/>
        <v>1.7677428571428571</v>
      </c>
    </row>
    <row r="1463" spans="11:18" x14ac:dyDescent="0.2">
      <c r="K1463">
        <v>42618</v>
      </c>
      <c r="M1463" s="1">
        <v>16563.5</v>
      </c>
      <c r="N1463" s="1">
        <v>14.9869</v>
      </c>
      <c r="O1463" s="1">
        <v>1.8115000000000001</v>
      </c>
      <c r="P1463" s="1">
        <f t="shared" si="85"/>
        <v>2179.70748</v>
      </c>
      <c r="Q1463" s="1">
        <f t="shared" si="86"/>
        <v>1134.2195148108676</v>
      </c>
      <c r="R1463" s="1">
        <f t="shared" si="87"/>
        <v>1.7737000000000001</v>
      </c>
    </row>
    <row r="1464" spans="11:18" x14ac:dyDescent="0.2">
      <c r="K1464">
        <v>42619</v>
      </c>
      <c r="L1464" s="1">
        <v>2186.48</v>
      </c>
      <c r="M1464" s="1">
        <v>15996.13</v>
      </c>
      <c r="N1464" s="1">
        <v>14.9665</v>
      </c>
      <c r="O1464" s="1">
        <v>1.7762</v>
      </c>
      <c r="P1464" s="1">
        <f t="shared" si="85"/>
        <v>2179.9869850000005</v>
      </c>
      <c r="Q1464" s="1">
        <f t="shared" si="86"/>
        <v>1132.344648001362</v>
      </c>
      <c r="R1464" s="1">
        <f t="shared" si="87"/>
        <v>1.7772285714285716</v>
      </c>
    </row>
    <row r="1465" spans="11:18" x14ac:dyDescent="0.2">
      <c r="K1465">
        <v>42620</v>
      </c>
      <c r="L1465" s="1">
        <v>2186.1599000000001</v>
      </c>
      <c r="M1465" s="1">
        <v>16064.06</v>
      </c>
      <c r="N1465" s="1">
        <v>15.0367</v>
      </c>
      <c r="O1465" s="1">
        <v>1.8261000000000001</v>
      </c>
      <c r="P1465" s="1">
        <f t="shared" si="85"/>
        <v>2180.2079800000001</v>
      </c>
      <c r="Q1465" s="1">
        <f t="shared" si="86"/>
        <v>1130.3379797278303</v>
      </c>
      <c r="R1465" s="1">
        <f t="shared" si="87"/>
        <v>1.7814619047619047</v>
      </c>
    </row>
    <row r="1466" spans="11:18" x14ac:dyDescent="0.2">
      <c r="K1466">
        <v>42621</v>
      </c>
      <c r="L1466" s="1">
        <v>2181.3000000000002</v>
      </c>
      <c r="M1466" s="1">
        <v>16587.29</v>
      </c>
      <c r="N1466" s="1">
        <v>15.0937</v>
      </c>
      <c r="O1466" s="1">
        <v>1.8547</v>
      </c>
      <c r="P1466" s="1">
        <f t="shared" si="85"/>
        <v>2180.4984800000007</v>
      </c>
      <c r="Q1466" s="1">
        <f t="shared" si="86"/>
        <v>1129.649520418433</v>
      </c>
      <c r="R1466" s="1">
        <f t="shared" si="87"/>
        <v>1.7879666666666667</v>
      </c>
    </row>
    <row r="1467" spans="11:18" x14ac:dyDescent="0.2">
      <c r="K1467">
        <v>42622</v>
      </c>
      <c r="L1467" s="1">
        <v>2127.8101000000001</v>
      </c>
      <c r="M1467" s="1">
        <v>16378.45</v>
      </c>
      <c r="N1467" s="1">
        <v>15.2058</v>
      </c>
      <c r="O1467" s="1">
        <v>2.0571000000000002</v>
      </c>
      <c r="P1467" s="1">
        <f t="shared" si="85"/>
        <v>2177.5994850000006</v>
      </c>
      <c r="Q1467" s="1">
        <f t="shared" si="86"/>
        <v>1128.063677980781</v>
      </c>
      <c r="R1467" s="1">
        <f t="shared" si="87"/>
        <v>1.8019333333333327</v>
      </c>
    </row>
    <row r="1468" spans="11:18" x14ac:dyDescent="0.2">
      <c r="K1468">
        <v>42625</v>
      </c>
      <c r="L1468" s="1">
        <v>2159.04</v>
      </c>
      <c r="M1468" s="1">
        <v>16354.52</v>
      </c>
      <c r="N1468" s="1">
        <v>15.106299999999999</v>
      </c>
      <c r="O1468" s="1">
        <v>2.1501000000000001</v>
      </c>
      <c r="P1468" s="1">
        <f t="shared" si="85"/>
        <v>2176.3489850000005</v>
      </c>
      <c r="Q1468" s="1">
        <f t="shared" si="86"/>
        <v>1125.2836197867562</v>
      </c>
      <c r="R1468" s="1">
        <f t="shared" si="87"/>
        <v>1.8200714285714281</v>
      </c>
    </row>
    <row r="1469" spans="11:18" x14ac:dyDescent="0.2">
      <c r="K1469">
        <v>42626</v>
      </c>
      <c r="L1469" s="1">
        <v>2127.02</v>
      </c>
      <c r="M1469" s="1">
        <v>16113.26</v>
      </c>
      <c r="N1469" s="1">
        <v>15.1204</v>
      </c>
      <c r="O1469" s="1">
        <v>2.2614000000000001</v>
      </c>
      <c r="P1469" s="1">
        <f t="shared" si="85"/>
        <v>2173.1924900000004</v>
      </c>
      <c r="Q1469" s="1">
        <f t="shared" si="86"/>
        <v>1120.1133106817472</v>
      </c>
      <c r="R1469" s="1">
        <f t="shared" si="87"/>
        <v>1.8448476190476188</v>
      </c>
    </row>
    <row r="1470" spans="11:18" x14ac:dyDescent="0.2">
      <c r="K1470">
        <v>42627</v>
      </c>
      <c r="L1470" s="1">
        <v>2125.77</v>
      </c>
      <c r="M1470" s="1">
        <v>16386.740000000002</v>
      </c>
      <c r="N1470" s="1">
        <v>15.179</v>
      </c>
      <c r="O1470" s="1">
        <v>2.2189000000000001</v>
      </c>
      <c r="P1470" s="1">
        <f t="shared" si="85"/>
        <v>2170.5734949999996</v>
      </c>
      <c r="Q1470" s="1">
        <f t="shared" si="86"/>
        <v>1115.6007375484953</v>
      </c>
      <c r="R1470" s="1">
        <f t="shared" si="87"/>
        <v>1.8649047619047618</v>
      </c>
    </row>
    <row r="1471" spans="11:18" x14ac:dyDescent="0.2">
      <c r="K1471">
        <v>42628</v>
      </c>
      <c r="L1471" s="1">
        <v>2147.2600000000002</v>
      </c>
      <c r="M1471" s="1">
        <v>16508.259999999998</v>
      </c>
      <c r="N1471" s="1">
        <v>15.1995</v>
      </c>
      <c r="O1471" s="1">
        <v>2.2225000000000001</v>
      </c>
      <c r="P1471" s="1">
        <f t="shared" si="85"/>
        <v>2168.8254949999996</v>
      </c>
      <c r="Q1471" s="1">
        <f t="shared" si="86"/>
        <v>1111.7192518181907</v>
      </c>
      <c r="R1471" s="1">
        <f t="shared" si="87"/>
        <v>1.8866428571428573</v>
      </c>
    </row>
    <row r="1472" spans="11:18" x14ac:dyDescent="0.2">
      <c r="K1472">
        <v>42629</v>
      </c>
      <c r="L1472" s="1">
        <v>2139.1599000000001</v>
      </c>
      <c r="M1472" s="1">
        <v>16917.86</v>
      </c>
      <c r="N1472" s="1">
        <v>15.1752</v>
      </c>
      <c r="O1472" s="1">
        <v>2.3026</v>
      </c>
      <c r="P1472" s="1">
        <f t="shared" si="85"/>
        <v>2166.4324899999997</v>
      </c>
      <c r="Q1472" s="1">
        <f t="shared" si="86"/>
        <v>1110.4132287230486</v>
      </c>
      <c r="R1472" s="1">
        <f t="shared" si="87"/>
        <v>1.9135333333333335</v>
      </c>
    </row>
    <row r="1473" spans="11:18" x14ac:dyDescent="0.2">
      <c r="K1473">
        <v>42632</v>
      </c>
      <c r="L1473" s="1">
        <v>2139.1201000000001</v>
      </c>
      <c r="M1473" s="1">
        <v>17504.82</v>
      </c>
      <c r="N1473" s="1">
        <v>15.2043</v>
      </c>
      <c r="O1473" s="1">
        <v>2.3548</v>
      </c>
      <c r="P1473" s="1">
        <f t="shared" si="85"/>
        <v>2164.1949899999995</v>
      </c>
      <c r="Q1473" s="1">
        <f t="shared" si="86"/>
        <v>1111.2905546136622</v>
      </c>
      <c r="R1473" s="1">
        <f t="shared" si="87"/>
        <v>1.9426571428571429</v>
      </c>
    </row>
    <row r="1474" spans="11:18" x14ac:dyDescent="0.2">
      <c r="K1474">
        <v>42633</v>
      </c>
      <c r="L1474" s="1">
        <v>2139.7600000000002</v>
      </c>
      <c r="M1474" s="1">
        <v>17911.22</v>
      </c>
      <c r="N1474" s="1">
        <v>15.261699999999999</v>
      </c>
      <c r="O1474" s="1">
        <v>2.3153999999999999</v>
      </c>
      <c r="P1474" s="1">
        <f t="shared" si="85"/>
        <v>2162.0509950000001</v>
      </c>
      <c r="Q1474" s="1">
        <f t="shared" si="86"/>
        <v>1112.0563558970687</v>
      </c>
      <c r="R1474" s="1">
        <f t="shared" si="87"/>
        <v>1.9693142857142856</v>
      </c>
    </row>
    <row r="1475" spans="11:18" x14ac:dyDescent="0.2">
      <c r="K1475">
        <v>42634</v>
      </c>
      <c r="L1475" s="1">
        <v>2163.1201000000001</v>
      </c>
      <c r="M1475" s="1">
        <v>18143.099999999999</v>
      </c>
      <c r="N1475" s="1">
        <v>15.2704</v>
      </c>
      <c r="O1475" s="1">
        <v>2.3119000000000001</v>
      </c>
      <c r="P1475" s="1">
        <f t="shared" si="85"/>
        <v>2160.862005</v>
      </c>
      <c r="Q1475" s="1">
        <f t="shared" si="86"/>
        <v>1114.7270206833541</v>
      </c>
      <c r="R1475" s="1">
        <f t="shared" si="87"/>
        <v>1.9967999999999999</v>
      </c>
    </row>
    <row r="1476" spans="11:18" x14ac:dyDescent="0.2">
      <c r="K1476">
        <v>42635</v>
      </c>
      <c r="L1476" s="1">
        <v>2177.1799000000001</v>
      </c>
      <c r="M1476" s="1">
        <v>18222.7</v>
      </c>
      <c r="N1476" s="1">
        <v>15.275600000000001</v>
      </c>
      <c r="O1476" s="1">
        <v>2.3498000000000001</v>
      </c>
      <c r="P1476" s="1">
        <f t="shared" si="85"/>
        <v>2160.9490049999999</v>
      </c>
      <c r="Q1476" s="1">
        <f t="shared" si="86"/>
        <v>1117.5881840487557</v>
      </c>
      <c r="R1476" s="1">
        <f t="shared" si="87"/>
        <v>2.024661904761905</v>
      </c>
    </row>
    <row r="1477" spans="11:18" x14ac:dyDescent="0.2">
      <c r="K1477">
        <v>42636</v>
      </c>
      <c r="L1477" s="1">
        <v>2164.6898999999999</v>
      </c>
      <c r="M1477" s="1">
        <v>18284.28</v>
      </c>
      <c r="N1477" s="1">
        <v>15.2814</v>
      </c>
      <c r="O1477" s="1">
        <v>2.3572000000000002</v>
      </c>
      <c r="P1477" s="1">
        <f t="shared" si="85"/>
        <v>2160.56</v>
      </c>
      <c r="Q1477" s="1">
        <f t="shared" si="86"/>
        <v>1120.8533113092037</v>
      </c>
      <c r="R1477" s="1">
        <f t="shared" si="87"/>
        <v>2.0532904761904764</v>
      </c>
    </row>
    <row r="1478" spans="11:18" x14ac:dyDescent="0.2">
      <c r="K1478">
        <v>42639</v>
      </c>
      <c r="L1478" s="1">
        <v>2146.1001000000001</v>
      </c>
      <c r="M1478" s="1">
        <v>18509.93</v>
      </c>
      <c r="N1478" s="1">
        <v>15.323</v>
      </c>
      <c r="O1478" s="1">
        <v>2.3123999999999998</v>
      </c>
      <c r="P1478" s="1">
        <f t="shared" si="85"/>
        <v>2159.4130050000003</v>
      </c>
      <c r="Q1478" s="1">
        <f t="shared" si="86"/>
        <v>1124.2956154794531</v>
      </c>
      <c r="R1478" s="1">
        <f t="shared" si="87"/>
        <v>2.0780190476190477</v>
      </c>
    </row>
    <row r="1479" spans="11:18" x14ac:dyDescent="0.2">
      <c r="K1479">
        <v>42640</v>
      </c>
      <c r="L1479" s="1">
        <v>2159.9299000000001</v>
      </c>
      <c r="M1479" s="1">
        <v>18783.32</v>
      </c>
      <c r="N1479" s="1">
        <v>15.3729</v>
      </c>
      <c r="O1479" s="1">
        <v>2.2909999999999999</v>
      </c>
      <c r="P1479" s="1">
        <f t="shared" si="85"/>
        <v>2158.3905050000003</v>
      </c>
      <c r="Q1479" s="1">
        <f t="shared" si="86"/>
        <v>1128.7443475025952</v>
      </c>
      <c r="R1479" s="1">
        <f t="shared" si="87"/>
        <v>2.0988476190476191</v>
      </c>
    </row>
    <row r="1480" spans="11:18" x14ac:dyDescent="0.2">
      <c r="K1480">
        <v>42641</v>
      </c>
      <c r="L1480" s="1">
        <v>2171.3701000000001</v>
      </c>
      <c r="M1480" s="1">
        <v>18467.759999999998</v>
      </c>
      <c r="N1480" s="1">
        <v>15.4879</v>
      </c>
      <c r="O1480" s="1">
        <v>2.3809</v>
      </c>
      <c r="P1480" s="1">
        <f t="shared" si="85"/>
        <v>2158.1530050000006</v>
      </c>
      <c r="Q1480" s="1">
        <f t="shared" si="86"/>
        <v>1131.5095469400901</v>
      </c>
      <c r="R1480" s="1">
        <f t="shared" si="87"/>
        <v>2.124280952380952</v>
      </c>
    </row>
    <row r="1481" spans="11:18" x14ac:dyDescent="0.2">
      <c r="K1481">
        <v>42642</v>
      </c>
      <c r="L1481" s="1">
        <v>2151.1298999999999</v>
      </c>
      <c r="M1481" s="1">
        <v>18591.28</v>
      </c>
      <c r="N1481" s="1">
        <v>15.4377</v>
      </c>
      <c r="O1481" s="1">
        <v>2.4481000000000002</v>
      </c>
      <c r="P1481" s="1">
        <f t="shared" si="85"/>
        <v>2157.1620000000003</v>
      </c>
      <c r="Q1481" s="1">
        <f t="shared" si="86"/>
        <v>1134.7544563848492</v>
      </c>
      <c r="R1481" s="1">
        <f t="shared" si="87"/>
        <v>2.1539285714285707</v>
      </c>
    </row>
    <row r="1482" spans="11:18" x14ac:dyDescent="0.2">
      <c r="K1482">
        <v>42643</v>
      </c>
      <c r="L1482" s="1">
        <v>2168.27</v>
      </c>
      <c r="M1482" s="1">
        <v>18885.09</v>
      </c>
      <c r="N1482" s="1">
        <v>15.2361</v>
      </c>
      <c r="O1482" s="1">
        <v>2.3831000000000002</v>
      </c>
      <c r="P1482" s="1">
        <f t="shared" si="85"/>
        <v>2157.0324950000004</v>
      </c>
      <c r="Q1482" s="1">
        <f t="shared" si="86"/>
        <v>1139.969620621139</v>
      </c>
      <c r="R1482" s="1">
        <f t="shared" si="87"/>
        <v>2.1803904761904755</v>
      </c>
    </row>
    <row r="1483" spans="11:18" x14ac:dyDescent="0.2">
      <c r="K1483">
        <v>42646</v>
      </c>
      <c r="L1483" s="1">
        <v>2161.1999999999998</v>
      </c>
      <c r="M1483" s="1">
        <v>18997.45</v>
      </c>
      <c r="N1483" s="1">
        <v>15.250400000000001</v>
      </c>
      <c r="O1483" s="1">
        <v>2.3940999999999999</v>
      </c>
      <c r="P1483" s="1">
        <f t="shared" si="85"/>
        <v>2156.0934950000001</v>
      </c>
      <c r="Q1483" s="1">
        <f t="shared" si="86"/>
        <v>1146.1777799202059</v>
      </c>
      <c r="R1483" s="1">
        <f t="shared" si="87"/>
        <v>2.2085619047619045</v>
      </c>
    </row>
    <row r="1484" spans="11:18" x14ac:dyDescent="0.2">
      <c r="K1484">
        <v>42647</v>
      </c>
      <c r="L1484" s="1">
        <v>2150.4899999999998</v>
      </c>
      <c r="M1484" s="1">
        <v>18875.55</v>
      </c>
      <c r="N1484" s="1">
        <v>15.2521</v>
      </c>
      <c r="O1484" s="1">
        <v>2.3887</v>
      </c>
      <c r="P1484" s="1">
        <f t="shared" si="85"/>
        <v>2155.8266619047617</v>
      </c>
      <c r="Q1484" s="1">
        <f t="shared" si="86"/>
        <v>1152.4582109148594</v>
      </c>
      <c r="R1484" s="1">
        <f t="shared" si="87"/>
        <v>2.2360476190476191</v>
      </c>
    </row>
    <row r="1485" spans="11:18" x14ac:dyDescent="0.2">
      <c r="K1485">
        <v>42648</v>
      </c>
      <c r="L1485" s="1">
        <v>2159.73</v>
      </c>
      <c r="M1485" s="1">
        <v>18870.09</v>
      </c>
      <c r="N1485" s="1">
        <v>15.253299999999999</v>
      </c>
      <c r="O1485" s="1">
        <v>2.3401000000000001</v>
      </c>
      <c r="P1485" s="1">
        <f t="shared" si="85"/>
        <v>2154.5528523809521</v>
      </c>
      <c r="Q1485" s="1">
        <f t="shared" si="86"/>
        <v>1160.4058640711899</v>
      </c>
      <c r="R1485" s="1">
        <f t="shared" si="87"/>
        <v>2.2628999999999997</v>
      </c>
    </row>
    <row r="1486" spans="11:18" x14ac:dyDescent="0.2">
      <c r="K1486">
        <v>42649</v>
      </c>
      <c r="L1486" s="1">
        <v>2160.77</v>
      </c>
      <c r="M1486" s="1">
        <v>18633.46</v>
      </c>
      <c r="N1486" s="1">
        <v>15.2654</v>
      </c>
      <c r="O1486" s="1">
        <v>2.4070999999999998</v>
      </c>
      <c r="P1486" s="1">
        <f t="shared" si="85"/>
        <v>2153.3438095238093</v>
      </c>
      <c r="Q1486" s="1">
        <f t="shared" si="86"/>
        <v>1167.6002436830238</v>
      </c>
      <c r="R1486" s="1">
        <f t="shared" si="87"/>
        <v>2.2905666666666669</v>
      </c>
    </row>
    <row r="1487" spans="11:18" x14ac:dyDescent="0.2">
      <c r="K1487">
        <v>42650</v>
      </c>
      <c r="L1487" s="1">
        <v>2153.7399999999998</v>
      </c>
      <c r="M1487" s="1">
        <v>19039.490000000002</v>
      </c>
      <c r="N1487" s="1">
        <v>15.299300000000001</v>
      </c>
      <c r="O1487" s="1">
        <v>2.4674999999999998</v>
      </c>
      <c r="P1487" s="1">
        <f t="shared" si="85"/>
        <v>2152.031428571428</v>
      </c>
      <c r="Q1487" s="1">
        <f t="shared" si="86"/>
        <v>1174.5033119815814</v>
      </c>
      <c r="R1487" s="1">
        <f t="shared" si="87"/>
        <v>2.3197476190476189</v>
      </c>
    </row>
    <row r="1488" spans="11:18" x14ac:dyDescent="0.2">
      <c r="K1488">
        <v>42653</v>
      </c>
      <c r="L1488" s="1">
        <v>2163.6599000000001</v>
      </c>
      <c r="M1488" s="1">
        <v>19470.59</v>
      </c>
      <c r="N1488" s="1">
        <v>15.2143</v>
      </c>
      <c r="O1488" s="1">
        <v>2.4712000000000001</v>
      </c>
      <c r="P1488" s="1">
        <f t="shared" si="85"/>
        <v>2153.7385619047614</v>
      </c>
      <c r="Q1488" s="1">
        <f t="shared" si="86"/>
        <v>1184.1210399099814</v>
      </c>
      <c r="R1488" s="1">
        <f t="shared" si="87"/>
        <v>2.339466666666667</v>
      </c>
    </row>
    <row r="1489" spans="11:18" x14ac:dyDescent="0.2">
      <c r="K1489">
        <v>42654</v>
      </c>
      <c r="L1489" s="1">
        <v>2136.73</v>
      </c>
      <c r="M1489" s="1">
        <v>19366.939999999999</v>
      </c>
      <c r="N1489" s="1">
        <v>15.232100000000001</v>
      </c>
      <c r="O1489" s="1">
        <v>2.4712999999999998</v>
      </c>
      <c r="P1489" s="1">
        <f t="shared" si="85"/>
        <v>2152.6761809523809</v>
      </c>
      <c r="Q1489" s="1">
        <f t="shared" si="86"/>
        <v>1193.0528210310924</v>
      </c>
      <c r="R1489" s="1">
        <f t="shared" si="87"/>
        <v>2.3547619047619048</v>
      </c>
    </row>
    <row r="1490" spans="11:18" x14ac:dyDescent="0.2">
      <c r="K1490">
        <v>42655</v>
      </c>
      <c r="L1490" s="1">
        <v>2139.1799000000001</v>
      </c>
      <c r="M1490" s="1">
        <v>19406.63</v>
      </c>
      <c r="N1490" s="1">
        <v>15.2559</v>
      </c>
      <c r="O1490" s="1">
        <v>2.5707</v>
      </c>
      <c r="P1490" s="1">
        <f t="shared" si="85"/>
        <v>2153.2552238095241</v>
      </c>
      <c r="Q1490" s="1">
        <f t="shared" si="86"/>
        <v>1202.8172202258927</v>
      </c>
      <c r="R1490" s="1">
        <f t="shared" si="87"/>
        <v>2.3694904761904763</v>
      </c>
    </row>
    <row r="1491" spans="11:18" x14ac:dyDescent="0.2">
      <c r="K1491">
        <v>42656</v>
      </c>
      <c r="L1491" s="1">
        <v>2132.5500000000002</v>
      </c>
      <c r="M1491" s="1">
        <v>19180.400000000001</v>
      </c>
      <c r="N1491" s="1">
        <v>15.2202</v>
      </c>
      <c r="O1491" s="1">
        <v>2.5966999999999998</v>
      </c>
      <c r="P1491" s="1">
        <f t="shared" si="85"/>
        <v>2153.5780809523812</v>
      </c>
      <c r="Q1491" s="1">
        <f t="shared" si="86"/>
        <v>1211.3719948361547</v>
      </c>
      <c r="R1491" s="1">
        <f t="shared" si="87"/>
        <v>2.3874809523809524</v>
      </c>
    </row>
    <row r="1492" spans="11:18" x14ac:dyDescent="0.2">
      <c r="K1492">
        <v>42657</v>
      </c>
      <c r="L1492" s="1">
        <v>2132.98</v>
      </c>
      <c r="M1492" s="1">
        <v>19215.78</v>
      </c>
      <c r="N1492" s="1">
        <v>15.2753</v>
      </c>
      <c r="O1492" s="1">
        <v>2.5916000000000001</v>
      </c>
      <c r="P1492" s="1">
        <f t="shared" si="85"/>
        <v>2152.8980809523814</v>
      </c>
      <c r="Q1492" s="1">
        <f t="shared" si="86"/>
        <v>1219.5245360291358</v>
      </c>
      <c r="R1492" s="1">
        <f t="shared" si="87"/>
        <v>2.4050571428571428</v>
      </c>
    </row>
    <row r="1493" spans="11:18" x14ac:dyDescent="0.2">
      <c r="K1493">
        <v>42660</v>
      </c>
      <c r="L1493" s="1">
        <v>2126.5</v>
      </c>
      <c r="M1493" s="1">
        <v>18777.5</v>
      </c>
      <c r="N1493" s="1">
        <v>15.3207</v>
      </c>
      <c r="O1493" s="1">
        <v>2.5381999999999998</v>
      </c>
      <c r="P1493" s="1">
        <f t="shared" ref="P1493:P1556" si="88">+AVERAGE(L1473:L1493)</f>
        <v>2152.2952285714291</v>
      </c>
      <c r="Q1493" s="1">
        <f t="shared" si="86"/>
        <v>1224.7651951774201</v>
      </c>
      <c r="R1493" s="1">
        <f t="shared" si="87"/>
        <v>2.4162761904761902</v>
      </c>
    </row>
    <row r="1494" spans="11:18" x14ac:dyDescent="0.2">
      <c r="K1494">
        <v>42661</v>
      </c>
      <c r="L1494" s="1">
        <v>2139.6001000000001</v>
      </c>
      <c r="M1494" s="1">
        <v>19062.59</v>
      </c>
      <c r="N1494" s="1">
        <v>15.3024</v>
      </c>
      <c r="O1494" s="1">
        <v>2.5586000000000002</v>
      </c>
      <c r="P1494" s="1">
        <f t="shared" si="88"/>
        <v>2152.3180857142861</v>
      </c>
      <c r="Q1494" s="1">
        <f t="shared" ref="Q1494:Q1557" si="89">+AVERAGE(M1474:M1494)/AVERAGE(N1474:N1494)</f>
        <v>1229.2425349927328</v>
      </c>
      <c r="R1494" s="1">
        <f t="shared" ref="R1494:R1557" si="90">AVERAGE(O1474:O1494)</f>
        <v>2.4259809523809523</v>
      </c>
    </row>
    <row r="1495" spans="11:18" x14ac:dyDescent="0.2">
      <c r="K1495">
        <v>42662</v>
      </c>
      <c r="L1495" s="1">
        <v>2144.29</v>
      </c>
      <c r="M1495" s="1">
        <v>19200.759999999998</v>
      </c>
      <c r="N1495" s="1">
        <v>15.327299999999999</v>
      </c>
      <c r="O1495" s="1">
        <v>2.5348000000000002</v>
      </c>
      <c r="P1495" s="1">
        <f t="shared" si="88"/>
        <v>2152.5338000000002</v>
      </c>
      <c r="Q1495" s="1">
        <f t="shared" si="89"/>
        <v>1233.0067814881161</v>
      </c>
      <c r="R1495" s="1">
        <f t="shared" si="90"/>
        <v>2.4364285714285714</v>
      </c>
    </row>
    <row r="1496" spans="11:18" x14ac:dyDescent="0.2">
      <c r="K1496">
        <v>42663</v>
      </c>
      <c r="L1496" s="1">
        <v>2141.3400999999999</v>
      </c>
      <c r="M1496" s="1">
        <v>19374.990000000002</v>
      </c>
      <c r="N1496" s="1">
        <v>15.3111</v>
      </c>
      <c r="O1496" s="1">
        <v>2.5514999999999999</v>
      </c>
      <c r="P1496" s="1">
        <f t="shared" si="88"/>
        <v>2151.4966571428572</v>
      </c>
      <c r="Q1496" s="1">
        <f t="shared" si="89"/>
        <v>1236.6858824437788</v>
      </c>
      <c r="R1496" s="1">
        <f t="shared" si="90"/>
        <v>2.4478380952380951</v>
      </c>
    </row>
    <row r="1497" spans="11:18" x14ac:dyDescent="0.2">
      <c r="K1497">
        <v>42664</v>
      </c>
      <c r="L1497" s="1">
        <v>2141.1599000000001</v>
      </c>
      <c r="M1497" s="1">
        <v>19200.5</v>
      </c>
      <c r="N1497" s="1">
        <v>15.191800000000001</v>
      </c>
      <c r="O1497" s="1">
        <v>2.5373000000000001</v>
      </c>
      <c r="P1497" s="1">
        <f t="shared" si="88"/>
        <v>2149.7814190476192</v>
      </c>
      <c r="Q1497" s="1">
        <f t="shared" si="89"/>
        <v>1240.0536762100037</v>
      </c>
      <c r="R1497" s="1">
        <f t="shared" si="90"/>
        <v>2.4567666666666659</v>
      </c>
    </row>
    <row r="1498" spans="11:18" x14ac:dyDescent="0.2">
      <c r="K1498">
        <v>42667</v>
      </c>
      <c r="L1498" s="1">
        <v>2151.3301000000001</v>
      </c>
      <c r="M1498" s="1">
        <v>19248.66</v>
      </c>
      <c r="N1498" s="1">
        <v>15.252000000000001</v>
      </c>
      <c r="O1498" s="1">
        <v>2.5596000000000001</v>
      </c>
      <c r="P1498" s="1">
        <f t="shared" si="88"/>
        <v>2149.1452380952383</v>
      </c>
      <c r="Q1498" s="1">
        <f t="shared" si="89"/>
        <v>1243.170761788607</v>
      </c>
      <c r="R1498" s="1">
        <f t="shared" si="90"/>
        <v>2.4664047619047618</v>
      </c>
    </row>
    <row r="1499" spans="11:18" x14ac:dyDescent="0.2">
      <c r="K1499">
        <v>42668</v>
      </c>
      <c r="L1499" s="1">
        <v>2143.1599000000001</v>
      </c>
      <c r="M1499" s="1">
        <v>19194.32</v>
      </c>
      <c r="N1499" s="1">
        <v>15.3001</v>
      </c>
      <c r="O1499" s="1">
        <v>2.508</v>
      </c>
      <c r="P1499" s="1">
        <f t="shared" si="88"/>
        <v>2149.0052285714287</v>
      </c>
      <c r="Q1499" s="1">
        <f t="shared" si="89"/>
        <v>1245.3911018652998</v>
      </c>
      <c r="R1499" s="1">
        <f t="shared" si="90"/>
        <v>2.475719047619048</v>
      </c>
    </row>
    <row r="1500" spans="11:18" x14ac:dyDescent="0.2">
      <c r="K1500">
        <v>42669</v>
      </c>
      <c r="L1500" s="1">
        <v>2139.4299000000001</v>
      </c>
      <c r="M1500" s="1">
        <v>19147.919999999998</v>
      </c>
      <c r="N1500" s="1">
        <v>15.2536</v>
      </c>
      <c r="O1500" s="1">
        <v>2.4750000000000001</v>
      </c>
      <c r="P1500" s="1">
        <f t="shared" si="88"/>
        <v>2148.0290380952379</v>
      </c>
      <c r="Q1500" s="1">
        <f t="shared" si="89"/>
        <v>1246.990082227464</v>
      </c>
      <c r="R1500" s="1">
        <f t="shared" si="90"/>
        <v>2.4844809523809523</v>
      </c>
    </row>
    <row r="1501" spans="11:18" x14ac:dyDescent="0.2">
      <c r="K1501">
        <v>42670</v>
      </c>
      <c r="L1501" s="1">
        <v>2133.04</v>
      </c>
      <c r="M1501" s="1">
        <v>19302.25</v>
      </c>
      <c r="N1501" s="1">
        <v>15.2722</v>
      </c>
      <c r="O1501" s="1">
        <v>2.4443000000000001</v>
      </c>
      <c r="P1501" s="1">
        <f t="shared" si="88"/>
        <v>2146.2037952380952</v>
      </c>
      <c r="Q1501" s="1">
        <f t="shared" si="89"/>
        <v>1250.4306360030591</v>
      </c>
      <c r="R1501" s="1">
        <f t="shared" si="90"/>
        <v>2.4874999999999998</v>
      </c>
    </row>
    <row r="1502" spans="11:18" x14ac:dyDescent="0.2">
      <c r="K1502">
        <v>42671</v>
      </c>
      <c r="L1502" s="1">
        <v>2126.4099000000001</v>
      </c>
      <c r="M1502" s="1">
        <v>19502.93</v>
      </c>
      <c r="N1502" s="1">
        <v>15.2721</v>
      </c>
      <c r="O1502" s="1">
        <v>2.4443999999999999</v>
      </c>
      <c r="P1502" s="1">
        <f t="shared" si="88"/>
        <v>2145.0266523809523</v>
      </c>
      <c r="Q1502" s="1">
        <f t="shared" si="89"/>
        <v>1253.9205578278106</v>
      </c>
      <c r="R1502" s="1">
        <f t="shared" si="90"/>
        <v>2.4873238095238097</v>
      </c>
    </row>
    <row r="1503" spans="11:18" x14ac:dyDescent="0.2">
      <c r="K1503">
        <v>42674</v>
      </c>
      <c r="L1503" s="1">
        <v>2126.1498999999999</v>
      </c>
      <c r="M1503" s="1">
        <v>19507.54</v>
      </c>
      <c r="N1503" s="1">
        <v>15.2315</v>
      </c>
      <c r="O1503" s="1">
        <v>2.4390000000000001</v>
      </c>
      <c r="P1503" s="1">
        <f t="shared" si="88"/>
        <v>2143.0209333333332</v>
      </c>
      <c r="Q1503" s="1">
        <f t="shared" si="89"/>
        <v>1255.8803518044278</v>
      </c>
      <c r="R1503" s="1">
        <f t="shared" si="90"/>
        <v>2.489985714285714</v>
      </c>
    </row>
    <row r="1504" spans="11:18" x14ac:dyDescent="0.2">
      <c r="K1504">
        <v>42675</v>
      </c>
      <c r="L1504" s="1">
        <v>2111.7199999999998</v>
      </c>
      <c r="M1504" s="1">
        <v>19606.38</v>
      </c>
      <c r="N1504" s="1">
        <v>15.143000000000001</v>
      </c>
      <c r="O1504" s="1">
        <v>2.3443000000000001</v>
      </c>
      <c r="P1504" s="1">
        <f t="shared" si="88"/>
        <v>2140.6647428571428</v>
      </c>
      <c r="Q1504" s="1">
        <f t="shared" si="89"/>
        <v>1258.2015299315919</v>
      </c>
      <c r="R1504" s="1">
        <f t="shared" si="90"/>
        <v>2.4876142857142858</v>
      </c>
    </row>
    <row r="1505" spans="11:18" x14ac:dyDescent="0.2">
      <c r="K1505">
        <v>42676</v>
      </c>
      <c r="L1505" s="1">
        <v>2097.9398999999999</v>
      </c>
      <c r="M1505" s="1">
        <v>19657.07</v>
      </c>
      <c r="N1505" s="1">
        <v>15.263500000000001</v>
      </c>
      <c r="O1505" s="1">
        <v>2.4192999999999998</v>
      </c>
      <c r="P1505" s="1">
        <f t="shared" si="88"/>
        <v>2138.1623571428568</v>
      </c>
      <c r="Q1505" s="1">
        <f t="shared" si="89"/>
        <v>1260.5955368128834</v>
      </c>
      <c r="R1505" s="1">
        <f t="shared" si="90"/>
        <v>2.489071428571429</v>
      </c>
    </row>
    <row r="1506" spans="11:18" x14ac:dyDescent="0.2">
      <c r="K1506">
        <v>42677</v>
      </c>
      <c r="L1506" s="1">
        <v>2088.6599000000001</v>
      </c>
      <c r="M1506" s="1">
        <v>19563.21</v>
      </c>
      <c r="N1506" s="1">
        <v>15.151899999999999</v>
      </c>
      <c r="O1506" s="1">
        <v>2.3647</v>
      </c>
      <c r="P1506" s="1">
        <f t="shared" si="88"/>
        <v>2134.7780666666663</v>
      </c>
      <c r="Q1506" s="1">
        <f t="shared" si="89"/>
        <v>1263.1581395305275</v>
      </c>
      <c r="R1506" s="1">
        <f t="shared" si="90"/>
        <v>2.4902428571428574</v>
      </c>
    </row>
    <row r="1507" spans="11:18" x14ac:dyDescent="0.2">
      <c r="K1507">
        <v>42678</v>
      </c>
      <c r="L1507" s="1">
        <v>2085.1799000000001</v>
      </c>
      <c r="M1507" s="1">
        <v>19681.34</v>
      </c>
      <c r="N1507" s="1">
        <v>15.2584</v>
      </c>
      <c r="O1507" s="1">
        <v>2.3757000000000001</v>
      </c>
      <c r="P1507" s="1">
        <f t="shared" si="88"/>
        <v>2131.1785380952379</v>
      </c>
      <c r="Q1507" s="1">
        <f t="shared" si="89"/>
        <v>1266.4568016040018</v>
      </c>
      <c r="R1507" s="1">
        <f t="shared" si="90"/>
        <v>2.488747619047619</v>
      </c>
    </row>
    <row r="1508" spans="11:18" x14ac:dyDescent="0.2">
      <c r="K1508">
        <v>42681</v>
      </c>
      <c r="L1508" s="1">
        <v>2131.52</v>
      </c>
      <c r="M1508" s="1">
        <v>20038.39</v>
      </c>
      <c r="N1508" s="1">
        <v>15.215299999999999</v>
      </c>
      <c r="O1508" s="1">
        <v>2.3721000000000001</v>
      </c>
      <c r="P1508" s="1">
        <f t="shared" si="88"/>
        <v>2130.1204428571427</v>
      </c>
      <c r="Q1508" s="1">
        <f t="shared" si="89"/>
        <v>1269.9079542640818</v>
      </c>
      <c r="R1508" s="1">
        <f t="shared" si="90"/>
        <v>2.484204761904762</v>
      </c>
    </row>
    <row r="1509" spans="11:18" x14ac:dyDescent="0.2">
      <c r="K1509">
        <v>42682</v>
      </c>
      <c r="L1509" s="1">
        <v>2139.5601000000001</v>
      </c>
      <c r="M1509" s="1">
        <v>20072.919999999998</v>
      </c>
      <c r="N1509" s="1">
        <v>15.0642</v>
      </c>
      <c r="O1509" s="1">
        <v>2.3631000000000002</v>
      </c>
      <c r="P1509" s="1">
        <f t="shared" si="88"/>
        <v>2128.9728333333333</v>
      </c>
      <c r="Q1509" s="1">
        <f t="shared" si="89"/>
        <v>1272.3850146166405</v>
      </c>
      <c r="R1509" s="1">
        <f t="shared" si="90"/>
        <v>2.4790571428571431</v>
      </c>
    </row>
    <row r="1510" spans="11:18" x14ac:dyDescent="0.2">
      <c r="K1510">
        <v>42683</v>
      </c>
      <c r="L1510" s="1">
        <v>2163.2600000000002</v>
      </c>
      <c r="M1510" s="1">
        <v>19915.25</v>
      </c>
      <c r="N1510" s="1">
        <v>15.110799999999999</v>
      </c>
      <c r="O1510" s="1">
        <v>2.3963999999999999</v>
      </c>
      <c r="P1510" s="1">
        <f t="shared" si="88"/>
        <v>2130.2361666666666</v>
      </c>
      <c r="Q1510" s="1">
        <f t="shared" si="89"/>
        <v>1274.580842786396</v>
      </c>
      <c r="R1510" s="1">
        <f t="shared" si="90"/>
        <v>2.4754904761904761</v>
      </c>
    </row>
    <row r="1511" spans="11:18" x14ac:dyDescent="0.2">
      <c r="K1511">
        <v>42684</v>
      </c>
      <c r="L1511" s="1">
        <v>2167.48</v>
      </c>
      <c r="M1511" s="1">
        <v>19538.09</v>
      </c>
      <c r="N1511" s="1">
        <v>15.165800000000001</v>
      </c>
      <c r="O1511" s="1">
        <v>2.3252999999999999</v>
      </c>
      <c r="P1511" s="1">
        <f t="shared" si="88"/>
        <v>2131.5837904761906</v>
      </c>
      <c r="Q1511" s="1">
        <f t="shared" si="89"/>
        <v>1275.3507623556129</v>
      </c>
      <c r="R1511" s="1">
        <f t="shared" si="90"/>
        <v>2.4638047619047621</v>
      </c>
    </row>
    <row r="1512" spans="11:18" x14ac:dyDescent="0.2">
      <c r="K1512">
        <v>42685</v>
      </c>
      <c r="L1512" s="1">
        <v>2164.4499999999998</v>
      </c>
      <c r="M1512" s="1">
        <v>19117.45</v>
      </c>
      <c r="N1512" s="1">
        <v>15.259</v>
      </c>
      <c r="O1512" s="1">
        <v>2.4296000000000002</v>
      </c>
      <c r="P1512" s="1">
        <f t="shared" si="88"/>
        <v>2133.102838095238</v>
      </c>
      <c r="Q1512" s="1">
        <f t="shared" si="89"/>
        <v>1274.9993436310335</v>
      </c>
      <c r="R1512" s="1">
        <f t="shared" si="90"/>
        <v>2.4558476190476193</v>
      </c>
    </row>
    <row r="1513" spans="11:18" x14ac:dyDescent="0.2">
      <c r="K1513">
        <v>42688</v>
      </c>
      <c r="L1513" s="1">
        <v>2164.1999999999998</v>
      </c>
      <c r="M1513" s="1">
        <v>19358.97</v>
      </c>
      <c r="N1513" s="1">
        <v>15.6858</v>
      </c>
      <c r="O1513" s="1">
        <v>2.4739</v>
      </c>
      <c r="P1513" s="1">
        <f t="shared" si="88"/>
        <v>2134.5895047619047</v>
      </c>
      <c r="Q1513" s="1">
        <f t="shared" si="89"/>
        <v>1273.8125346298216</v>
      </c>
      <c r="R1513" s="1">
        <f t="shared" si="90"/>
        <v>2.4502428571428578</v>
      </c>
    </row>
    <row r="1514" spans="11:18" x14ac:dyDescent="0.2">
      <c r="K1514">
        <v>42689</v>
      </c>
      <c r="L1514" s="1">
        <v>2180.3899000000001</v>
      </c>
      <c r="M1514" s="1">
        <v>18966.509999999998</v>
      </c>
      <c r="N1514" s="1">
        <v>15.724399999999999</v>
      </c>
      <c r="O1514" s="1">
        <v>2.4668000000000001</v>
      </c>
      <c r="P1514" s="1">
        <f t="shared" si="88"/>
        <v>2137.1556904761906</v>
      </c>
      <c r="Q1514" s="1">
        <f t="shared" si="89"/>
        <v>1272.7985928253299</v>
      </c>
      <c r="R1514" s="1">
        <f t="shared" si="90"/>
        <v>2.4468428571428578</v>
      </c>
    </row>
    <row r="1515" spans="11:18" x14ac:dyDescent="0.2">
      <c r="K1515">
        <v>42690</v>
      </c>
      <c r="L1515" s="1">
        <v>2176.9398999999999</v>
      </c>
      <c r="M1515" s="1">
        <v>19265.45</v>
      </c>
      <c r="N1515" s="1">
        <v>15.734999999999999</v>
      </c>
      <c r="O1515" s="1">
        <v>2.3971</v>
      </c>
      <c r="P1515" s="1">
        <f t="shared" si="88"/>
        <v>2138.9337761904762</v>
      </c>
      <c r="Q1515" s="1">
        <f t="shared" si="89"/>
        <v>1271.7158879761685</v>
      </c>
      <c r="R1515" s="1">
        <f t="shared" si="90"/>
        <v>2.4391523809523812</v>
      </c>
    </row>
    <row r="1516" spans="11:18" x14ac:dyDescent="0.2">
      <c r="K1516">
        <v>42691</v>
      </c>
      <c r="L1516" s="1">
        <v>2187.1201000000001</v>
      </c>
      <c r="M1516" s="1">
        <v>19197.34</v>
      </c>
      <c r="N1516" s="1">
        <v>15.5563</v>
      </c>
      <c r="O1516" s="1">
        <v>2.4651999999999998</v>
      </c>
      <c r="P1516" s="1">
        <f t="shared" si="88"/>
        <v>2140.9733047619047</v>
      </c>
      <c r="Q1516" s="1">
        <f t="shared" si="89"/>
        <v>1270.799190337312</v>
      </c>
      <c r="R1516" s="1">
        <f t="shared" si="90"/>
        <v>2.4358380952380951</v>
      </c>
    </row>
    <row r="1517" spans="11:18" x14ac:dyDescent="0.2">
      <c r="K1517">
        <v>42692</v>
      </c>
      <c r="L1517" s="1">
        <v>2181.8998999999999</v>
      </c>
      <c r="M1517" s="1">
        <v>19248.16</v>
      </c>
      <c r="N1517" s="1">
        <v>15.707000000000001</v>
      </c>
      <c r="O1517" s="1">
        <v>2.5116000000000001</v>
      </c>
      <c r="P1517" s="1">
        <f t="shared" si="88"/>
        <v>2142.9047238095236</v>
      </c>
      <c r="Q1517" s="1">
        <f t="shared" si="89"/>
        <v>1268.841724264691</v>
      </c>
      <c r="R1517" s="1">
        <f t="shared" si="90"/>
        <v>2.4339380952380956</v>
      </c>
    </row>
    <row r="1518" spans="11:18" x14ac:dyDescent="0.2">
      <c r="K1518">
        <v>42695</v>
      </c>
      <c r="L1518" s="1">
        <v>2198.1799000000001</v>
      </c>
      <c r="M1518" s="1">
        <v>19232.61</v>
      </c>
      <c r="N1518" s="1">
        <v>15.585900000000001</v>
      </c>
      <c r="O1518" s="1">
        <v>2.5043000000000002</v>
      </c>
      <c r="P1518" s="1">
        <f t="shared" si="88"/>
        <v>2145.6199619047616</v>
      </c>
      <c r="Q1518" s="1">
        <f t="shared" si="89"/>
        <v>1267.3894300510419</v>
      </c>
      <c r="R1518" s="1">
        <f t="shared" si="90"/>
        <v>2.4323666666666668</v>
      </c>
    </row>
    <row r="1519" spans="11:18" x14ac:dyDescent="0.2">
      <c r="K1519">
        <v>42696</v>
      </c>
      <c r="L1519" s="1">
        <v>2202.9398999999999</v>
      </c>
      <c r="M1519" s="1">
        <v>18785.490000000002</v>
      </c>
      <c r="N1519" s="1">
        <v>15.6914</v>
      </c>
      <c r="O1519" s="1">
        <v>2.4843000000000002</v>
      </c>
      <c r="P1519" s="1">
        <f t="shared" si="88"/>
        <v>2148.077571428571</v>
      </c>
      <c r="Q1519" s="1">
        <f t="shared" si="89"/>
        <v>1264.2278935010127</v>
      </c>
      <c r="R1519" s="1">
        <f t="shared" si="90"/>
        <v>2.4287809523809525</v>
      </c>
    </row>
    <row r="1520" spans="11:18" x14ac:dyDescent="0.2">
      <c r="K1520">
        <v>42697</v>
      </c>
      <c r="L1520" s="1">
        <v>2204.7199999999998</v>
      </c>
      <c r="M1520" s="1">
        <v>18895.91</v>
      </c>
      <c r="N1520" s="1">
        <v>15.684200000000001</v>
      </c>
      <c r="O1520" s="1">
        <v>2.4881000000000002</v>
      </c>
      <c r="P1520" s="1">
        <f t="shared" si="88"/>
        <v>2151.0090047619046</v>
      </c>
      <c r="Q1520" s="1">
        <f t="shared" si="89"/>
        <v>1261.8008843105918</v>
      </c>
      <c r="R1520" s="1">
        <f t="shared" si="90"/>
        <v>2.4278333333333335</v>
      </c>
    </row>
    <row r="1521" spans="11:18" x14ac:dyDescent="0.2">
      <c r="K1521">
        <v>42698</v>
      </c>
      <c r="M1521" s="1">
        <v>19188.25</v>
      </c>
      <c r="N1521" s="1">
        <v>15.7295</v>
      </c>
      <c r="O1521" s="1">
        <v>2.4531000000000001</v>
      </c>
      <c r="P1521" s="1">
        <f t="shared" si="88"/>
        <v>2151.5879599999998</v>
      </c>
      <c r="Q1521" s="1">
        <f t="shared" si="89"/>
        <v>1260.0693585799638</v>
      </c>
      <c r="R1521" s="1">
        <f t="shared" si="90"/>
        <v>2.4267904761904764</v>
      </c>
    </row>
    <row r="1522" spans="11:18" x14ac:dyDescent="0.2">
      <c r="K1522">
        <v>42699</v>
      </c>
      <c r="L1522" s="1">
        <v>2213.3501000000001</v>
      </c>
      <c r="M1522" s="1">
        <v>19062.240000000002</v>
      </c>
      <c r="N1522" s="1">
        <v>15.5479</v>
      </c>
      <c r="O1522" s="1">
        <v>2.4699</v>
      </c>
      <c r="P1522" s="1">
        <f t="shared" si="88"/>
        <v>2155.6034650000001</v>
      </c>
      <c r="Q1522" s="1">
        <f t="shared" si="89"/>
        <v>1258.2551456546967</v>
      </c>
      <c r="R1522" s="1">
        <f t="shared" si="90"/>
        <v>2.4280095238095241</v>
      </c>
    </row>
    <row r="1523" spans="11:18" x14ac:dyDescent="0.2">
      <c r="K1523">
        <v>42702</v>
      </c>
      <c r="L1523" s="1">
        <v>2201.7199999999998</v>
      </c>
      <c r="M1523" s="1">
        <v>19368.39</v>
      </c>
      <c r="N1523" s="1">
        <v>15.504899999999999</v>
      </c>
      <c r="O1523" s="1">
        <v>2.4737</v>
      </c>
      <c r="P1523" s="1">
        <f t="shared" si="88"/>
        <v>2159.3689700000004</v>
      </c>
      <c r="Q1523" s="1">
        <f t="shared" si="89"/>
        <v>1256.9358830451736</v>
      </c>
      <c r="R1523" s="1">
        <f t="shared" si="90"/>
        <v>2.4294047619047623</v>
      </c>
    </row>
    <row r="1524" spans="11:18" x14ac:dyDescent="0.2">
      <c r="K1524">
        <v>42703</v>
      </c>
      <c r="L1524" s="1">
        <v>2204.6599000000001</v>
      </c>
      <c r="M1524" s="1">
        <v>19601.29</v>
      </c>
      <c r="N1524" s="1">
        <v>15.836399999999999</v>
      </c>
      <c r="O1524" s="1">
        <v>2.4647999999999999</v>
      </c>
      <c r="P1524" s="1">
        <f t="shared" si="88"/>
        <v>2163.2944700000003</v>
      </c>
      <c r="Q1524" s="1">
        <f t="shared" si="89"/>
        <v>1254.8824997550985</v>
      </c>
      <c r="R1524" s="1">
        <f t="shared" si="90"/>
        <v>2.4306333333333332</v>
      </c>
    </row>
    <row r="1525" spans="11:18" x14ac:dyDescent="0.2">
      <c r="K1525">
        <v>42704</v>
      </c>
      <c r="L1525" s="1">
        <v>2198.8101000000001</v>
      </c>
      <c r="M1525" s="1">
        <v>19434</v>
      </c>
      <c r="N1525" s="1">
        <v>16.226700000000001</v>
      </c>
      <c r="O1525" s="1">
        <v>2.4077000000000002</v>
      </c>
      <c r="P1525" s="1">
        <f t="shared" si="88"/>
        <v>2167.6489750000005</v>
      </c>
      <c r="Q1525" s="1">
        <f t="shared" si="89"/>
        <v>1250.1779374727319</v>
      </c>
      <c r="R1525" s="1">
        <f t="shared" si="90"/>
        <v>2.4336523809523807</v>
      </c>
    </row>
    <row r="1526" spans="11:18" x14ac:dyDescent="0.2">
      <c r="K1526">
        <v>42705</v>
      </c>
      <c r="L1526" s="1">
        <v>2191.0801000000001</v>
      </c>
      <c r="M1526" s="1">
        <v>19793.52</v>
      </c>
      <c r="N1526" s="1">
        <v>15.9596</v>
      </c>
      <c r="O1526" s="1">
        <v>2.3931</v>
      </c>
      <c r="P1526" s="1">
        <f t="shared" si="88"/>
        <v>2172.3059850000004</v>
      </c>
      <c r="Q1526" s="1">
        <f t="shared" si="89"/>
        <v>1247.9297819487961</v>
      </c>
      <c r="R1526" s="1">
        <f t="shared" si="90"/>
        <v>2.432404761904762</v>
      </c>
    </row>
    <row r="1527" spans="11:18" x14ac:dyDescent="0.2">
      <c r="K1527">
        <v>42706</v>
      </c>
      <c r="L1527" s="1">
        <v>2191.9499999999998</v>
      </c>
      <c r="M1527" s="1">
        <v>19535.2</v>
      </c>
      <c r="N1527" s="1">
        <v>15.925000000000001</v>
      </c>
      <c r="O1527" s="1">
        <v>2.3363</v>
      </c>
      <c r="P1527" s="1">
        <f t="shared" si="88"/>
        <v>2177.4704900000002</v>
      </c>
      <c r="Q1527" s="1">
        <f t="shared" si="89"/>
        <v>1244.8953536884862</v>
      </c>
      <c r="R1527" s="1">
        <f t="shared" si="90"/>
        <v>2.431052380952381</v>
      </c>
    </row>
    <row r="1528" spans="11:18" x14ac:dyDescent="0.2">
      <c r="K1528">
        <v>42709</v>
      </c>
      <c r="L1528" s="1">
        <v>2204.71</v>
      </c>
      <c r="M1528" s="1">
        <v>19666.59</v>
      </c>
      <c r="N1528" s="1">
        <v>15.948600000000001</v>
      </c>
      <c r="O1528" s="1">
        <v>2.3948</v>
      </c>
      <c r="P1528" s="1">
        <f t="shared" si="88"/>
        <v>2183.4469950000002</v>
      </c>
      <c r="Q1528" s="1">
        <f t="shared" si="89"/>
        <v>1242.2296826394627</v>
      </c>
      <c r="R1528" s="1">
        <f t="shared" si="90"/>
        <v>2.4319619047619048</v>
      </c>
    </row>
    <row r="1529" spans="11:18" x14ac:dyDescent="0.2">
      <c r="K1529">
        <v>42710</v>
      </c>
      <c r="L1529" s="1">
        <v>2212.23</v>
      </c>
      <c r="M1529" s="1">
        <v>19705.099999999999</v>
      </c>
      <c r="N1529" s="1">
        <v>16.005500000000001</v>
      </c>
      <c r="O1529" s="1">
        <v>2.4073000000000002</v>
      </c>
      <c r="P1529" s="1">
        <f t="shared" si="88"/>
        <v>2187.4824950000002</v>
      </c>
      <c r="Q1529" s="1">
        <f t="shared" si="89"/>
        <v>1238.2288176102581</v>
      </c>
      <c r="R1529" s="1">
        <f t="shared" si="90"/>
        <v>2.4336380952380954</v>
      </c>
    </row>
    <row r="1530" spans="11:18" x14ac:dyDescent="0.2">
      <c r="K1530">
        <v>42711</v>
      </c>
      <c r="L1530" s="1">
        <v>2241.3501000000001</v>
      </c>
      <c r="M1530" s="1">
        <v>19801.71</v>
      </c>
      <c r="N1530" s="1">
        <v>16.019400000000001</v>
      </c>
      <c r="O1530" s="1">
        <v>2.4358</v>
      </c>
      <c r="P1530" s="1">
        <f t="shared" si="88"/>
        <v>2192.5719950000002</v>
      </c>
      <c r="Q1530" s="1">
        <f t="shared" si="89"/>
        <v>1233.8176342825484</v>
      </c>
      <c r="R1530" s="1">
        <f t="shared" si="90"/>
        <v>2.4371</v>
      </c>
    </row>
    <row r="1531" spans="11:18" x14ac:dyDescent="0.2">
      <c r="K1531">
        <v>42712</v>
      </c>
      <c r="L1531" s="1">
        <v>2246.1898999999999</v>
      </c>
      <c r="M1531" s="1">
        <v>20022.419999999998</v>
      </c>
      <c r="N1531" s="1">
        <v>15.987500000000001</v>
      </c>
      <c r="O1531" s="1">
        <v>2.4698000000000002</v>
      </c>
      <c r="P1531" s="1">
        <f t="shared" si="88"/>
        <v>2196.7184900000002</v>
      </c>
      <c r="Q1531" s="1">
        <f t="shared" si="89"/>
        <v>1230.8688905847089</v>
      </c>
      <c r="R1531" s="1">
        <f t="shared" si="90"/>
        <v>2.4405952380952378</v>
      </c>
    </row>
    <row r="1532" spans="11:18" x14ac:dyDescent="0.2">
      <c r="K1532">
        <v>42713</v>
      </c>
      <c r="L1532" s="1">
        <v>2259.5300000000002</v>
      </c>
      <c r="M1532" s="1">
        <v>20203.27</v>
      </c>
      <c r="N1532" s="1">
        <v>16.162600000000001</v>
      </c>
      <c r="O1532" s="1">
        <v>2.4931999999999999</v>
      </c>
      <c r="P1532" s="1">
        <f t="shared" si="88"/>
        <v>2201.3209900000002</v>
      </c>
      <c r="Q1532" s="1">
        <f t="shared" si="89"/>
        <v>1229.1742311662813</v>
      </c>
      <c r="R1532" s="1">
        <f t="shared" si="90"/>
        <v>2.4485904761904762</v>
      </c>
    </row>
    <row r="1533" spans="11:18" x14ac:dyDescent="0.2">
      <c r="K1533">
        <v>42716</v>
      </c>
      <c r="L1533" s="1">
        <v>2256.96</v>
      </c>
      <c r="M1533" s="1">
        <v>20248.419999999998</v>
      </c>
      <c r="N1533" s="1">
        <v>16.202999999999999</v>
      </c>
      <c r="O1533" s="1">
        <v>2.4466999999999999</v>
      </c>
      <c r="P1533" s="1">
        <f t="shared" si="88"/>
        <v>2205.9464899999998</v>
      </c>
      <c r="Q1533" s="1">
        <f t="shared" si="89"/>
        <v>1229.0858794091689</v>
      </c>
      <c r="R1533" s="1">
        <f t="shared" si="90"/>
        <v>2.4494047619047614</v>
      </c>
    </row>
    <row r="1534" spans="11:18" x14ac:dyDescent="0.2">
      <c r="K1534">
        <v>42717</v>
      </c>
      <c r="L1534" s="1">
        <v>2271.7199999999998</v>
      </c>
      <c r="M1534" s="1">
        <v>20265.32</v>
      </c>
      <c r="N1534" s="1">
        <v>15.9917</v>
      </c>
      <c r="O1534" s="1">
        <v>2.4146000000000001</v>
      </c>
      <c r="P1534" s="1">
        <f t="shared" si="88"/>
        <v>2211.3224899999996</v>
      </c>
      <c r="Q1534" s="1">
        <f t="shared" si="89"/>
        <v>1230.6798704665159</v>
      </c>
      <c r="R1534" s="1">
        <f t="shared" si="90"/>
        <v>2.4465809523809519</v>
      </c>
    </row>
    <row r="1535" spans="11:18" x14ac:dyDescent="0.2">
      <c r="K1535">
        <v>42718</v>
      </c>
      <c r="L1535" s="1">
        <v>2253.2800000000002</v>
      </c>
      <c r="M1535" s="1">
        <v>20561.900000000001</v>
      </c>
      <c r="N1535" s="1">
        <v>16.052299999999999</v>
      </c>
      <c r="O1535" s="1">
        <v>2.4289999999999998</v>
      </c>
      <c r="P1535" s="1">
        <f t="shared" si="88"/>
        <v>2214.9669949999998</v>
      </c>
      <c r="Q1535" s="1">
        <f t="shared" si="89"/>
        <v>1234.2583507375844</v>
      </c>
      <c r="R1535" s="1">
        <f t="shared" si="90"/>
        <v>2.4447809523809525</v>
      </c>
    </row>
    <row r="1536" spans="11:18" x14ac:dyDescent="0.2">
      <c r="K1536">
        <v>42719</v>
      </c>
      <c r="L1536" s="1">
        <v>2262.0300000000002</v>
      </c>
      <c r="M1536" s="1">
        <v>20834.740000000002</v>
      </c>
      <c r="N1536" s="1">
        <v>15.9231</v>
      </c>
      <c r="O1536" s="1">
        <v>2.4129</v>
      </c>
      <c r="P1536" s="1">
        <f t="shared" si="88"/>
        <v>2219.2214999999997</v>
      </c>
      <c r="Q1536" s="1">
        <f t="shared" si="89"/>
        <v>1238.2707499058513</v>
      </c>
      <c r="R1536" s="1">
        <f t="shared" si="90"/>
        <v>2.4455333333333336</v>
      </c>
    </row>
    <row r="1537" spans="11:18" x14ac:dyDescent="0.2">
      <c r="K1537">
        <v>42720</v>
      </c>
      <c r="L1537" s="1">
        <v>2258.0700999999999</v>
      </c>
      <c r="M1537" s="1">
        <v>20683.02</v>
      </c>
      <c r="N1537" s="1">
        <v>15.991899999999999</v>
      </c>
      <c r="O1537" s="1">
        <v>2.3719999999999999</v>
      </c>
      <c r="P1537" s="1">
        <f t="shared" si="88"/>
        <v>2222.7689999999993</v>
      </c>
      <c r="Q1537" s="1">
        <f t="shared" si="89"/>
        <v>1241.1066334895793</v>
      </c>
      <c r="R1537" s="1">
        <f t="shared" si="90"/>
        <v>2.4410952380952384</v>
      </c>
    </row>
    <row r="1538" spans="11:18" x14ac:dyDescent="0.2">
      <c r="K1538">
        <v>42723</v>
      </c>
      <c r="L1538" s="1">
        <v>2262.5300000000002</v>
      </c>
      <c r="M1538" s="1">
        <v>20812.82</v>
      </c>
      <c r="N1538" s="1">
        <v>15.7912</v>
      </c>
      <c r="O1538" s="1">
        <v>2.3117000000000001</v>
      </c>
      <c r="P1538" s="1">
        <f t="shared" si="88"/>
        <v>2226.8005049999997</v>
      </c>
      <c r="Q1538" s="1">
        <f t="shared" si="89"/>
        <v>1245.4814013194186</v>
      </c>
      <c r="R1538" s="1">
        <f t="shared" si="90"/>
        <v>2.4315761904761906</v>
      </c>
    </row>
    <row r="1539" spans="11:18" x14ac:dyDescent="0.2">
      <c r="K1539">
        <v>42724</v>
      </c>
      <c r="L1539" s="1">
        <v>2270.7600000000002</v>
      </c>
      <c r="M1539" s="1">
        <v>20727.560000000001</v>
      </c>
      <c r="N1539" s="1">
        <v>15.8391</v>
      </c>
      <c r="O1539" s="1">
        <v>2.3650000000000002</v>
      </c>
      <c r="P1539" s="1">
        <f t="shared" si="88"/>
        <v>2230.4295099999995</v>
      </c>
      <c r="Q1539" s="1">
        <f t="shared" si="89"/>
        <v>1249.0128928826441</v>
      </c>
      <c r="R1539" s="1">
        <f t="shared" si="90"/>
        <v>2.4249428571428573</v>
      </c>
    </row>
    <row r="1540" spans="11:18" x14ac:dyDescent="0.2">
      <c r="K1540">
        <v>42725</v>
      </c>
      <c r="L1540" s="1">
        <v>2265.1799000000001</v>
      </c>
      <c r="M1540" s="1">
        <v>20926.18</v>
      </c>
      <c r="N1540" s="1">
        <v>16.126100000000001</v>
      </c>
      <c r="O1540" s="1">
        <v>2.3898999999999999</v>
      </c>
      <c r="P1540" s="1">
        <f t="shared" si="88"/>
        <v>2233.54151</v>
      </c>
      <c r="Q1540" s="1">
        <f t="shared" si="89"/>
        <v>1253.7900328951894</v>
      </c>
      <c r="R1540" s="1">
        <f t="shared" si="90"/>
        <v>2.4204476190476192</v>
      </c>
    </row>
    <row r="1541" spans="11:18" x14ac:dyDescent="0.2">
      <c r="K1541">
        <v>42726</v>
      </c>
      <c r="L1541" s="1">
        <v>2260.96</v>
      </c>
      <c r="M1541" s="1">
        <v>20994.799999999999</v>
      </c>
      <c r="N1541" s="1">
        <v>15.941000000000001</v>
      </c>
      <c r="O1541" s="1">
        <v>2.4525999999999999</v>
      </c>
      <c r="P1541" s="1">
        <f t="shared" si="88"/>
        <v>2236.3535099999999</v>
      </c>
      <c r="Q1541" s="1">
        <f t="shared" si="89"/>
        <v>1259.0988100253055</v>
      </c>
      <c r="R1541" s="1">
        <f t="shared" si="90"/>
        <v>2.4187571428571428</v>
      </c>
    </row>
    <row r="1542" spans="11:18" x14ac:dyDescent="0.2">
      <c r="K1542">
        <v>42727</v>
      </c>
      <c r="L1542" s="1">
        <v>2263.79</v>
      </c>
      <c r="M1542" s="1">
        <v>20812.169999999998</v>
      </c>
      <c r="N1542" s="1">
        <v>15.765599999999999</v>
      </c>
      <c r="O1542" s="1">
        <v>2.4779</v>
      </c>
      <c r="P1542" s="1">
        <f t="shared" si="88"/>
        <v>2237.6600095238095</v>
      </c>
      <c r="Q1542" s="1">
        <f t="shared" si="89"/>
        <v>1263.8141820246869</v>
      </c>
      <c r="R1542" s="1">
        <f t="shared" si="90"/>
        <v>2.4199380952380953</v>
      </c>
    </row>
    <row r="1543" spans="11:18" x14ac:dyDescent="0.2">
      <c r="K1543">
        <v>42730</v>
      </c>
      <c r="M1543" s="1">
        <v>20748.13</v>
      </c>
      <c r="N1543" s="1">
        <v>15.5793</v>
      </c>
      <c r="O1543" s="1">
        <v>2.4780000000000002</v>
      </c>
      <c r="P1543" s="1">
        <f t="shared" si="88"/>
        <v>2238.875505</v>
      </c>
      <c r="Q1543" s="1">
        <f t="shared" si="89"/>
        <v>1268.7314523994082</v>
      </c>
      <c r="R1543" s="1">
        <f t="shared" si="90"/>
        <v>2.4203238095238091</v>
      </c>
    </row>
    <row r="1544" spans="11:18" x14ac:dyDescent="0.2">
      <c r="K1544">
        <v>42731</v>
      </c>
      <c r="L1544" s="1">
        <v>2268.8798999999999</v>
      </c>
      <c r="M1544" s="1">
        <v>20669.72</v>
      </c>
      <c r="N1544" s="1">
        <v>15.7821</v>
      </c>
      <c r="O1544" s="1">
        <v>2.4996999999999998</v>
      </c>
      <c r="P1544" s="1">
        <f t="shared" si="88"/>
        <v>2242.2335000000003</v>
      </c>
      <c r="Q1544" s="1">
        <f t="shared" si="89"/>
        <v>1271.5657034594337</v>
      </c>
      <c r="R1544" s="1">
        <f t="shared" si="90"/>
        <v>2.4215619047619046</v>
      </c>
    </row>
    <row r="1545" spans="11:18" x14ac:dyDescent="0.2">
      <c r="K1545">
        <v>42732</v>
      </c>
      <c r="L1545" s="1">
        <v>2249.9198999999999</v>
      </c>
      <c r="M1545" s="1">
        <v>20513.169999999998</v>
      </c>
      <c r="N1545" s="1">
        <v>15.7873</v>
      </c>
      <c r="O1545" s="1">
        <v>2.5179</v>
      </c>
      <c r="P1545" s="1">
        <f t="shared" si="88"/>
        <v>2244.4965000000002</v>
      </c>
      <c r="Q1545" s="1">
        <f t="shared" si="89"/>
        <v>1274.4740284279267</v>
      </c>
      <c r="R1545" s="1">
        <f t="shared" si="90"/>
        <v>2.4240904761904756</v>
      </c>
    </row>
    <row r="1546" spans="11:18" x14ac:dyDescent="0.2">
      <c r="K1546">
        <v>42733</v>
      </c>
      <c r="L1546" s="1">
        <v>2249.2600000000002</v>
      </c>
      <c r="M1546" s="1">
        <v>20668.71</v>
      </c>
      <c r="N1546" s="1">
        <v>16.139500000000002</v>
      </c>
      <c r="O1546" s="1">
        <v>2.5596999999999999</v>
      </c>
      <c r="P1546" s="1">
        <f t="shared" si="88"/>
        <v>2247.0189950000004</v>
      </c>
      <c r="Q1546" s="1">
        <f t="shared" si="89"/>
        <v>1278.4924164296458</v>
      </c>
      <c r="R1546" s="1">
        <f t="shared" si="90"/>
        <v>2.4313285714285708</v>
      </c>
    </row>
    <row r="1547" spans="11:18" x14ac:dyDescent="0.2">
      <c r="K1547">
        <v>42734</v>
      </c>
      <c r="L1547" s="1">
        <v>2238.8301000000001</v>
      </c>
      <c r="M1547" s="1">
        <v>20768.98</v>
      </c>
      <c r="N1547" s="1">
        <v>15.9176</v>
      </c>
      <c r="O1547" s="1">
        <v>2.6053000000000002</v>
      </c>
      <c r="P1547" s="1">
        <f t="shared" si="88"/>
        <v>2249.4064950000002</v>
      </c>
      <c r="Q1547" s="1">
        <f t="shared" si="89"/>
        <v>1281.5656322843386</v>
      </c>
      <c r="R1547" s="1">
        <f t="shared" si="90"/>
        <v>2.4414333333333325</v>
      </c>
    </row>
    <row r="1548" spans="11:18" x14ac:dyDescent="0.2">
      <c r="K1548">
        <v>42737</v>
      </c>
      <c r="M1548" s="1">
        <v>21169.87</v>
      </c>
      <c r="N1548" s="1">
        <v>16.6203</v>
      </c>
      <c r="O1548" s="1">
        <v>2.5745</v>
      </c>
      <c r="P1548" s="1">
        <f t="shared" si="88"/>
        <v>2252.4305210526313</v>
      </c>
      <c r="Q1548" s="1">
        <f t="shared" si="89"/>
        <v>1283.7815246501002</v>
      </c>
      <c r="R1548" s="1">
        <f t="shared" si="90"/>
        <v>2.45277619047619</v>
      </c>
    </row>
    <row r="1549" spans="11:18" x14ac:dyDescent="0.2">
      <c r="K1549">
        <v>42738</v>
      </c>
      <c r="L1549" s="1">
        <v>2257.8301000000001</v>
      </c>
      <c r="M1549" s="1">
        <v>21198.87</v>
      </c>
      <c r="N1549" s="1">
        <v>16.1341</v>
      </c>
      <c r="O1549" s="1">
        <v>2.6257999999999999</v>
      </c>
      <c r="P1549" s="1">
        <f t="shared" si="88"/>
        <v>2255.226315789474</v>
      </c>
      <c r="Q1549" s="1">
        <f t="shared" si="89"/>
        <v>1287.6358782249949</v>
      </c>
      <c r="R1549" s="1">
        <f t="shared" si="90"/>
        <v>2.4637761904761901</v>
      </c>
    </row>
    <row r="1550" spans="11:18" x14ac:dyDescent="0.2">
      <c r="K1550">
        <v>42739</v>
      </c>
      <c r="L1550" s="1">
        <v>2270.75</v>
      </c>
      <c r="M1550" s="1">
        <v>21027.67</v>
      </c>
      <c r="N1550" s="1">
        <v>16.2088</v>
      </c>
      <c r="O1550" s="1">
        <v>2.6002000000000001</v>
      </c>
      <c r="P1550" s="1">
        <f t="shared" si="88"/>
        <v>2258.3063157894735</v>
      </c>
      <c r="Q1550" s="1">
        <f t="shared" si="89"/>
        <v>1290.7933451104059</v>
      </c>
      <c r="R1550" s="1">
        <f t="shared" si="90"/>
        <v>2.4729619047619047</v>
      </c>
    </row>
    <row r="1551" spans="11:18" x14ac:dyDescent="0.2">
      <c r="K1551">
        <v>42740</v>
      </c>
      <c r="L1551" s="1">
        <v>2269</v>
      </c>
      <c r="M1551" s="1">
        <v>20889.45</v>
      </c>
      <c r="N1551" s="1">
        <v>16.0336</v>
      </c>
      <c r="O1551" s="1">
        <v>2.4929999999999999</v>
      </c>
      <c r="P1551" s="1">
        <f t="shared" si="88"/>
        <v>2259.7615736842104</v>
      </c>
      <c r="Q1551" s="1">
        <f t="shared" si="89"/>
        <v>1293.9763264049966</v>
      </c>
      <c r="R1551" s="1">
        <f t="shared" si="90"/>
        <v>2.4756857142857145</v>
      </c>
    </row>
    <row r="1552" spans="11:18" x14ac:dyDescent="0.2">
      <c r="K1552">
        <v>42741</v>
      </c>
      <c r="L1552" s="1">
        <v>2276.98</v>
      </c>
      <c r="M1552" s="1">
        <v>21019.91</v>
      </c>
      <c r="N1552" s="1">
        <v>15.9472</v>
      </c>
      <c r="O1552" s="1">
        <v>2.5402</v>
      </c>
      <c r="P1552" s="1">
        <f t="shared" si="88"/>
        <v>2261.3821052631579</v>
      </c>
      <c r="Q1552" s="1">
        <f t="shared" si="89"/>
        <v>1297.1008289044328</v>
      </c>
      <c r="R1552" s="1">
        <f t="shared" si="90"/>
        <v>2.4790380952380953</v>
      </c>
    </row>
    <row r="1553" spans="11:18" x14ac:dyDescent="0.2">
      <c r="K1553">
        <v>42744</v>
      </c>
      <c r="L1553" s="1">
        <v>2268.8998999999999</v>
      </c>
      <c r="M1553" s="1">
        <v>21157.45</v>
      </c>
      <c r="N1553" s="1">
        <v>16.015799999999999</v>
      </c>
      <c r="O1553" s="1">
        <v>2.5005000000000002</v>
      </c>
      <c r="P1553" s="1">
        <f t="shared" si="88"/>
        <v>2261.8752578947369</v>
      </c>
      <c r="Q1553" s="1">
        <f t="shared" si="89"/>
        <v>1300.5094841844889</v>
      </c>
      <c r="R1553" s="1">
        <f t="shared" si="90"/>
        <v>2.4793857142857143</v>
      </c>
    </row>
    <row r="1554" spans="11:18" x14ac:dyDescent="0.2">
      <c r="K1554">
        <v>42745</v>
      </c>
      <c r="L1554" s="1">
        <v>2268.8998999999999</v>
      </c>
      <c r="M1554" s="1">
        <v>21212.03</v>
      </c>
      <c r="N1554" s="1">
        <v>15.8825</v>
      </c>
      <c r="O1554" s="1">
        <v>2.4607000000000001</v>
      </c>
      <c r="P1554" s="1">
        <f t="shared" si="88"/>
        <v>2262.5036736842103</v>
      </c>
      <c r="Q1554" s="1">
        <f t="shared" si="89"/>
        <v>1304.6243763602183</v>
      </c>
      <c r="R1554" s="1">
        <f t="shared" si="90"/>
        <v>2.4800523809523813</v>
      </c>
    </row>
    <row r="1555" spans="11:18" x14ac:dyDescent="0.2">
      <c r="K1555">
        <v>42746</v>
      </c>
      <c r="L1555" s="1">
        <v>2275.3200999999999</v>
      </c>
      <c r="M1555" s="1">
        <v>20985.52</v>
      </c>
      <c r="N1555" s="1">
        <v>15.7784</v>
      </c>
      <c r="O1555" s="1">
        <v>2.4175</v>
      </c>
      <c r="P1555" s="1">
        <f t="shared" si="88"/>
        <v>2262.6931526315784</v>
      </c>
      <c r="Q1555" s="1">
        <f t="shared" si="89"/>
        <v>1307.6026198424615</v>
      </c>
      <c r="R1555" s="1">
        <f t="shared" si="90"/>
        <v>2.4801904761904763</v>
      </c>
    </row>
    <row r="1556" spans="11:18" x14ac:dyDescent="0.2">
      <c r="K1556">
        <v>42747</v>
      </c>
      <c r="L1556" s="1">
        <v>2270.4398999999999</v>
      </c>
      <c r="M1556" s="1">
        <v>21169.68</v>
      </c>
      <c r="N1556" s="1">
        <v>15.8789</v>
      </c>
      <c r="O1556" s="1">
        <v>2.4049999999999998</v>
      </c>
      <c r="P1556" s="1">
        <f t="shared" si="88"/>
        <v>2263.5963052631573</v>
      </c>
      <c r="Q1556" s="1">
        <f t="shared" si="89"/>
        <v>1310.093099210525</v>
      </c>
      <c r="R1556" s="1">
        <f t="shared" si="90"/>
        <v>2.4790476190476194</v>
      </c>
    </row>
    <row r="1557" spans="11:18" x14ac:dyDescent="0.2">
      <c r="K1557">
        <v>42748</v>
      </c>
      <c r="L1557" s="1">
        <v>2274.6399000000001</v>
      </c>
      <c r="M1557" s="1">
        <v>21076.71</v>
      </c>
      <c r="N1557" s="1">
        <v>15.889099999999999</v>
      </c>
      <c r="O1557" s="1">
        <v>2.4194</v>
      </c>
      <c r="P1557" s="1">
        <f t="shared" ref="P1557:P1620" si="91">+AVERAGE(L1537:L1557)</f>
        <v>2264.259984210526</v>
      </c>
      <c r="Q1557" s="1">
        <f t="shared" si="89"/>
        <v>1310.9482362899328</v>
      </c>
      <c r="R1557" s="1">
        <f t="shared" si="90"/>
        <v>2.4793571428571433</v>
      </c>
    </row>
    <row r="1558" spans="11:18" x14ac:dyDescent="0.2">
      <c r="K1558">
        <v>42751</v>
      </c>
      <c r="M1558" s="1">
        <v>21140.16</v>
      </c>
      <c r="N1558" s="1">
        <v>16.1175</v>
      </c>
      <c r="O1558" s="1">
        <v>2.4123000000000001</v>
      </c>
      <c r="P1558" s="1">
        <f t="shared" si="91"/>
        <v>2264.6038666666664</v>
      </c>
      <c r="Q1558" s="1">
        <f t="shared" ref="Q1558:Q1621" si="92">+AVERAGE(M1538:M1558)/AVERAGE(N1538:N1558)</f>
        <v>1311.8208696949357</v>
      </c>
      <c r="R1558" s="1">
        <f t="shared" ref="R1558:R1621" si="93">AVERAGE(O1538:O1558)</f>
        <v>2.4812761904761906</v>
      </c>
    </row>
    <row r="1559" spans="11:18" x14ac:dyDescent="0.2">
      <c r="K1559">
        <v>42752</v>
      </c>
      <c r="L1559" s="1">
        <v>2267.8899000000001</v>
      </c>
      <c r="M1559" s="1">
        <v>21510</v>
      </c>
      <c r="N1559" s="1">
        <v>15.8576</v>
      </c>
      <c r="O1559" s="1">
        <v>2.3782000000000001</v>
      </c>
      <c r="P1559" s="1">
        <f t="shared" si="91"/>
        <v>2264.901638888889</v>
      </c>
      <c r="Q1559" s="1">
        <f t="shared" si="92"/>
        <v>1313.6406780308162</v>
      </c>
      <c r="R1559" s="1">
        <f t="shared" si="93"/>
        <v>2.4844428571428576</v>
      </c>
    </row>
    <row r="1560" spans="11:18" x14ac:dyDescent="0.2">
      <c r="K1560">
        <v>42753</v>
      </c>
      <c r="L1560" s="1">
        <v>2271.8899000000001</v>
      </c>
      <c r="M1560" s="1">
        <v>21426.58</v>
      </c>
      <c r="N1560" s="1">
        <v>15.9955</v>
      </c>
      <c r="O1560" s="1">
        <v>2.4178000000000002</v>
      </c>
      <c r="P1560" s="1">
        <f t="shared" si="91"/>
        <v>2264.9644111111115</v>
      </c>
      <c r="Q1560" s="1">
        <f t="shared" si="92"/>
        <v>1315.1122637059636</v>
      </c>
      <c r="R1560" s="1">
        <f t="shared" si="93"/>
        <v>2.4869571428571433</v>
      </c>
    </row>
    <row r="1561" spans="11:18" x14ac:dyDescent="0.2">
      <c r="K1561">
        <v>42754</v>
      </c>
      <c r="L1561" s="1">
        <v>2263.6898999999999</v>
      </c>
      <c r="M1561" s="1">
        <v>21502.41</v>
      </c>
      <c r="N1561" s="1">
        <v>15.992000000000001</v>
      </c>
      <c r="O1561" s="1">
        <v>2.3765000000000001</v>
      </c>
      <c r="P1561" s="1">
        <f t="shared" si="91"/>
        <v>2264.8816333333334</v>
      </c>
      <c r="Q1561" s="1">
        <f t="shared" si="92"/>
        <v>1317.3570237398203</v>
      </c>
      <c r="R1561" s="1">
        <f t="shared" si="93"/>
        <v>2.4863190476190478</v>
      </c>
    </row>
    <row r="1562" spans="11:18" x14ac:dyDescent="0.2">
      <c r="K1562">
        <v>42755</v>
      </c>
      <c r="L1562" s="1">
        <v>2271.3101000000001</v>
      </c>
      <c r="M1562" s="1">
        <v>21656.6</v>
      </c>
      <c r="N1562" s="1">
        <v>15.968299999999999</v>
      </c>
      <c r="O1562" s="1">
        <v>2.4197000000000002</v>
      </c>
      <c r="P1562" s="1">
        <f t="shared" si="91"/>
        <v>2265.4566388888893</v>
      </c>
      <c r="Q1562" s="1">
        <f t="shared" si="92"/>
        <v>1319.2235699735452</v>
      </c>
      <c r="R1562" s="1">
        <f t="shared" si="93"/>
        <v>2.484752380952381</v>
      </c>
    </row>
    <row r="1563" spans="11:18" x14ac:dyDescent="0.2">
      <c r="K1563">
        <v>42758</v>
      </c>
      <c r="L1563" s="1">
        <v>2265.1999999999998</v>
      </c>
      <c r="M1563" s="1">
        <v>21833.61</v>
      </c>
      <c r="N1563" s="1">
        <v>16.001799999999999</v>
      </c>
      <c r="O1563" s="1">
        <v>2.3874</v>
      </c>
      <c r="P1563" s="1">
        <f t="shared" si="91"/>
        <v>2265.5349722222222</v>
      </c>
      <c r="Q1563" s="1">
        <f t="shared" si="92"/>
        <v>1321.3391641571829</v>
      </c>
      <c r="R1563" s="1">
        <f t="shared" si="93"/>
        <v>2.4804428571428572</v>
      </c>
    </row>
    <row r="1564" spans="11:18" x14ac:dyDescent="0.2">
      <c r="K1564">
        <v>42759</v>
      </c>
      <c r="L1564" s="1">
        <v>2280.0700999999999</v>
      </c>
      <c r="M1564" s="1">
        <v>21674.240000000002</v>
      </c>
      <c r="N1564" s="1">
        <v>15.9854</v>
      </c>
      <c r="O1564" s="1">
        <v>2.3193000000000001</v>
      </c>
      <c r="P1564" s="1">
        <f t="shared" si="91"/>
        <v>2266.2999789473683</v>
      </c>
      <c r="Q1564" s="1">
        <f t="shared" si="92"/>
        <v>1322.4986626809546</v>
      </c>
      <c r="R1564" s="1">
        <f t="shared" si="93"/>
        <v>2.4728857142857144</v>
      </c>
    </row>
    <row r="1565" spans="11:18" x14ac:dyDescent="0.2">
      <c r="K1565">
        <v>42760</v>
      </c>
      <c r="L1565" s="1">
        <v>2298.3701000000001</v>
      </c>
      <c r="M1565" s="1">
        <v>21033.96</v>
      </c>
      <c r="N1565" s="1">
        <v>16.041399999999999</v>
      </c>
      <c r="O1565" s="1">
        <v>2.3605</v>
      </c>
      <c r="P1565" s="1">
        <f t="shared" si="91"/>
        <v>2267.852094736842</v>
      </c>
      <c r="Q1565" s="1">
        <f t="shared" si="92"/>
        <v>1322.5620671008221</v>
      </c>
      <c r="R1565" s="1">
        <f t="shared" si="93"/>
        <v>2.4662571428571427</v>
      </c>
    </row>
    <row r="1566" spans="11:18" x14ac:dyDescent="0.2">
      <c r="K1566">
        <v>42761</v>
      </c>
      <c r="L1566" s="1">
        <v>2296.6799000000001</v>
      </c>
      <c r="M1566" s="1">
        <v>21614.87</v>
      </c>
      <c r="N1566" s="1">
        <v>15.9918</v>
      </c>
      <c r="O1566" s="1">
        <v>2.3353999999999999</v>
      </c>
      <c r="P1566" s="1">
        <f t="shared" si="91"/>
        <v>2270.3131473684211</v>
      </c>
      <c r="Q1566" s="1">
        <f t="shared" si="92"/>
        <v>1325.0330636025096</v>
      </c>
      <c r="R1566" s="1">
        <f t="shared" si="93"/>
        <v>2.4575666666666667</v>
      </c>
    </row>
    <row r="1567" spans="11:18" x14ac:dyDescent="0.2">
      <c r="K1567">
        <v>42762</v>
      </c>
      <c r="L1567" s="1">
        <v>2294.6898999999999</v>
      </c>
      <c r="M1567" s="1">
        <v>21500.84</v>
      </c>
      <c r="N1567" s="1">
        <v>16.095700000000001</v>
      </c>
      <c r="O1567" s="1">
        <v>2.3408000000000002</v>
      </c>
      <c r="P1567" s="1">
        <f t="shared" si="91"/>
        <v>2272.7041947368421</v>
      </c>
      <c r="Q1567" s="1">
        <f t="shared" si="92"/>
        <v>1327.6795857213233</v>
      </c>
      <c r="R1567" s="1">
        <f t="shared" si="93"/>
        <v>2.4471428571428571</v>
      </c>
    </row>
    <row r="1568" spans="11:18" x14ac:dyDescent="0.2">
      <c r="K1568">
        <v>42765</v>
      </c>
      <c r="L1568" s="1">
        <v>2280.8998999999999</v>
      </c>
      <c r="M1568" s="1">
        <v>21520.66</v>
      </c>
      <c r="N1568" s="1">
        <v>15.815</v>
      </c>
      <c r="O1568" s="1">
        <v>2.3822000000000001</v>
      </c>
      <c r="P1568" s="1">
        <f t="shared" si="91"/>
        <v>2274.9183947368424</v>
      </c>
      <c r="Q1568" s="1">
        <f t="shared" si="92"/>
        <v>1330.3201747981489</v>
      </c>
      <c r="R1568" s="1">
        <f t="shared" si="93"/>
        <v>2.4365190476190475</v>
      </c>
    </row>
    <row r="1569" spans="11:18" x14ac:dyDescent="0.2">
      <c r="K1569">
        <v>42766</v>
      </c>
      <c r="L1569" s="1">
        <v>2278.8701000000001</v>
      </c>
      <c r="M1569" s="1">
        <v>21684.59</v>
      </c>
      <c r="N1569" s="1">
        <v>15.9533</v>
      </c>
      <c r="O1569" s="1">
        <v>2.3660999999999999</v>
      </c>
      <c r="P1569" s="1">
        <f t="shared" si="91"/>
        <v>2275.11598</v>
      </c>
      <c r="Q1569" s="1">
        <f t="shared" si="92"/>
        <v>1334.498099877914</v>
      </c>
      <c r="R1569" s="1">
        <f t="shared" si="93"/>
        <v>2.426595238095238</v>
      </c>
    </row>
    <row r="1570" spans="11:18" x14ac:dyDescent="0.2">
      <c r="K1570">
        <v>42767</v>
      </c>
      <c r="L1570" s="1">
        <v>2279.5500000000002</v>
      </c>
      <c r="M1570" s="1">
        <v>22141.71</v>
      </c>
      <c r="N1570" s="1">
        <v>15.961600000000001</v>
      </c>
      <c r="O1570" s="1">
        <v>2.2961999999999998</v>
      </c>
      <c r="P1570" s="1">
        <f t="shared" si="91"/>
        <v>2276.2019750000004</v>
      </c>
      <c r="Q1570" s="1">
        <f t="shared" si="92"/>
        <v>1337.9954217390475</v>
      </c>
      <c r="R1570" s="1">
        <f t="shared" si="93"/>
        <v>2.4109000000000003</v>
      </c>
    </row>
    <row r="1571" spans="11:18" x14ac:dyDescent="0.2">
      <c r="K1571">
        <v>42768</v>
      </c>
      <c r="L1571" s="1">
        <v>2280.8501000000001</v>
      </c>
      <c r="M1571" s="1">
        <v>22347.43</v>
      </c>
      <c r="N1571" s="1">
        <v>15.917899999999999</v>
      </c>
      <c r="O1571" s="1">
        <v>2.2391999999999999</v>
      </c>
      <c r="P1571" s="1">
        <f t="shared" si="91"/>
        <v>2276.7069800000004</v>
      </c>
      <c r="Q1571" s="1">
        <f t="shared" si="92"/>
        <v>1343.095031843789</v>
      </c>
      <c r="R1571" s="1">
        <f t="shared" si="93"/>
        <v>2.3937095238095236</v>
      </c>
    </row>
    <row r="1572" spans="11:18" x14ac:dyDescent="0.2">
      <c r="K1572">
        <v>42769</v>
      </c>
      <c r="L1572" s="1">
        <v>2297.4198999999999</v>
      </c>
      <c r="M1572" s="1">
        <v>22310.58</v>
      </c>
      <c r="N1572" s="1">
        <v>15.590299999999999</v>
      </c>
      <c r="O1572" s="1">
        <v>2.2374000000000001</v>
      </c>
      <c r="P1572" s="1">
        <f t="shared" si="91"/>
        <v>2278.1279750000003</v>
      </c>
      <c r="Q1572" s="1">
        <f t="shared" si="92"/>
        <v>1349.1203160061791</v>
      </c>
      <c r="R1572" s="1">
        <f t="shared" si="93"/>
        <v>2.3815380952380951</v>
      </c>
    </row>
    <row r="1573" spans="11:18" x14ac:dyDescent="0.2">
      <c r="K1573">
        <v>42772</v>
      </c>
      <c r="L1573" s="1">
        <v>2292.5601000000001</v>
      </c>
      <c r="M1573" s="1">
        <v>22348.61</v>
      </c>
      <c r="N1573" s="1">
        <v>15.7758</v>
      </c>
      <c r="O1573" s="1">
        <v>2.2498</v>
      </c>
      <c r="P1573" s="1">
        <f t="shared" si="91"/>
        <v>2278.9069800000007</v>
      </c>
      <c r="Q1573" s="1">
        <f t="shared" si="92"/>
        <v>1353.783733366497</v>
      </c>
      <c r="R1573" s="1">
        <f t="shared" si="93"/>
        <v>2.3677095238095238</v>
      </c>
    </row>
    <row r="1574" spans="11:18" x14ac:dyDescent="0.2">
      <c r="K1574">
        <v>42773</v>
      </c>
      <c r="L1574" s="1">
        <v>2293.0801000000001</v>
      </c>
      <c r="M1574" s="1">
        <v>22518.66</v>
      </c>
      <c r="N1574" s="1">
        <v>15.886699999999999</v>
      </c>
      <c r="O1574" s="1">
        <v>2.1682000000000001</v>
      </c>
      <c r="P1574" s="1">
        <f t="shared" si="91"/>
        <v>2280.1159900000002</v>
      </c>
      <c r="Q1574" s="1">
        <f t="shared" si="92"/>
        <v>1358.3773082139444</v>
      </c>
      <c r="R1574" s="1">
        <f t="shared" si="93"/>
        <v>2.3518857142857139</v>
      </c>
    </row>
    <row r="1575" spans="11:18" x14ac:dyDescent="0.2">
      <c r="K1575">
        <v>42774</v>
      </c>
      <c r="L1575" s="1">
        <v>2294.6698999999999</v>
      </c>
      <c r="M1575" s="1">
        <v>22518.99</v>
      </c>
      <c r="N1575" s="1">
        <v>15.833</v>
      </c>
      <c r="O1575" s="1">
        <v>2.2143000000000002</v>
      </c>
      <c r="P1575" s="1">
        <f t="shared" si="91"/>
        <v>2281.4044900000004</v>
      </c>
      <c r="Q1575" s="1">
        <f t="shared" si="92"/>
        <v>1362.4876543025239</v>
      </c>
      <c r="R1575" s="1">
        <f t="shared" si="93"/>
        <v>2.340152380952381</v>
      </c>
    </row>
    <row r="1576" spans="11:18" x14ac:dyDescent="0.2">
      <c r="K1576">
        <v>42775</v>
      </c>
      <c r="L1576" s="1">
        <v>2307.8701000000001</v>
      </c>
      <c r="M1576" s="1">
        <v>22443.599999999999</v>
      </c>
      <c r="N1576" s="1">
        <v>15.818899999999999</v>
      </c>
      <c r="O1576" s="1">
        <v>2.2320000000000002</v>
      </c>
      <c r="P1576" s="1">
        <f t="shared" si="91"/>
        <v>2283.0319900000004</v>
      </c>
      <c r="Q1576" s="1">
        <f t="shared" si="92"/>
        <v>1366.6833349533069</v>
      </c>
      <c r="R1576" s="1">
        <f t="shared" si="93"/>
        <v>2.331319047619048</v>
      </c>
    </row>
    <row r="1577" spans="11:18" x14ac:dyDescent="0.2">
      <c r="K1577">
        <v>42776</v>
      </c>
      <c r="L1577" s="1">
        <v>2316.1001000000001</v>
      </c>
      <c r="M1577" s="1">
        <v>22355.599999999999</v>
      </c>
      <c r="N1577" s="1">
        <v>15.692399999999999</v>
      </c>
      <c r="O1577" s="1">
        <v>2.2480000000000002</v>
      </c>
      <c r="P1577" s="1">
        <f t="shared" si="91"/>
        <v>2285.3150000000001</v>
      </c>
      <c r="Q1577" s="1">
        <f t="shared" si="92"/>
        <v>1370.9947902483977</v>
      </c>
      <c r="R1577" s="1">
        <f t="shared" si="93"/>
        <v>2.3238428571428571</v>
      </c>
    </row>
    <row r="1578" spans="11:18" x14ac:dyDescent="0.2">
      <c r="K1578">
        <v>42779</v>
      </c>
      <c r="L1578" s="1">
        <v>2328.25</v>
      </c>
      <c r="M1578" s="1">
        <v>22218.66</v>
      </c>
      <c r="N1578" s="1">
        <v>15.5855</v>
      </c>
      <c r="O1578" s="1">
        <v>2.2730000000000001</v>
      </c>
      <c r="P1578" s="1">
        <f t="shared" si="91"/>
        <v>2287.9955050000003</v>
      </c>
      <c r="Q1578" s="1">
        <f t="shared" si="92"/>
        <v>1375.6617249325643</v>
      </c>
      <c r="R1578" s="1">
        <f t="shared" si="93"/>
        <v>2.3168714285714285</v>
      </c>
    </row>
    <row r="1579" spans="11:18" x14ac:dyDescent="0.2">
      <c r="K1579">
        <v>42780</v>
      </c>
      <c r="L1579" s="1">
        <v>2337.5801000000001</v>
      </c>
      <c r="M1579" s="1">
        <v>21928.76</v>
      </c>
      <c r="N1579" s="1">
        <v>15.535</v>
      </c>
      <c r="O1579" s="1">
        <v>2.3321999999999998</v>
      </c>
      <c r="P1579" s="1">
        <f t="shared" si="91"/>
        <v>2290.3566761904767</v>
      </c>
      <c r="Q1579" s="1">
        <f t="shared" si="92"/>
        <v>1380.4320438146515</v>
      </c>
      <c r="R1579" s="1">
        <f t="shared" si="93"/>
        <v>2.3130571428571427</v>
      </c>
    </row>
    <row r="1580" spans="11:18" x14ac:dyDescent="0.2">
      <c r="K1580">
        <v>42781</v>
      </c>
      <c r="L1580" s="1">
        <v>2349.25</v>
      </c>
      <c r="M1580" s="1">
        <v>21614.25</v>
      </c>
      <c r="N1580" s="1">
        <v>15.522</v>
      </c>
      <c r="O1580" s="1">
        <v>2.3035000000000001</v>
      </c>
      <c r="P1580" s="1">
        <f t="shared" si="91"/>
        <v>2294.230966666667</v>
      </c>
      <c r="Q1580" s="1">
        <f t="shared" si="92"/>
        <v>1382.1365253951453</v>
      </c>
      <c r="R1580" s="1">
        <f t="shared" si="93"/>
        <v>2.3094999999999999</v>
      </c>
    </row>
    <row r="1581" spans="11:18" x14ac:dyDescent="0.2">
      <c r="K1581">
        <v>42782</v>
      </c>
      <c r="L1581" s="1">
        <v>2347.2199999999998</v>
      </c>
      <c r="M1581" s="1">
        <v>21145.05</v>
      </c>
      <c r="N1581" s="1">
        <v>15.6455</v>
      </c>
      <c r="O1581" s="1">
        <v>2.2946</v>
      </c>
      <c r="P1581" s="1">
        <f t="shared" si="91"/>
        <v>2297.8181142857143</v>
      </c>
      <c r="Q1581" s="1">
        <f t="shared" si="92"/>
        <v>1382.7444993269876</v>
      </c>
      <c r="R1581" s="1">
        <f t="shared" si="93"/>
        <v>2.3036333333333339</v>
      </c>
    </row>
    <row r="1582" spans="11:18" x14ac:dyDescent="0.2">
      <c r="K1582">
        <v>42783</v>
      </c>
      <c r="L1582" s="1">
        <v>2351.1599000000001</v>
      </c>
      <c r="M1582" s="1">
        <v>21394.92</v>
      </c>
      <c r="N1582" s="1">
        <v>15.653</v>
      </c>
      <c r="O1582" s="1">
        <v>2.2801999999999998</v>
      </c>
      <c r="P1582" s="1">
        <f t="shared" si="91"/>
        <v>2301.9833523809525</v>
      </c>
      <c r="Q1582" s="1">
        <f t="shared" si="92"/>
        <v>1383.8317478269944</v>
      </c>
      <c r="R1582" s="1">
        <f t="shared" si="93"/>
        <v>2.2990476190476192</v>
      </c>
    </row>
    <row r="1583" spans="11:18" x14ac:dyDescent="0.2">
      <c r="K1583">
        <v>42786</v>
      </c>
      <c r="M1583" s="1">
        <v>21178.35</v>
      </c>
      <c r="N1583" s="1">
        <v>15.854100000000001</v>
      </c>
      <c r="O1583" s="1">
        <v>2.3180000000000001</v>
      </c>
      <c r="P1583" s="1">
        <f t="shared" si="91"/>
        <v>2303.5170150000004</v>
      </c>
      <c r="Q1583" s="1">
        <f t="shared" si="92"/>
        <v>1382.8676938343137</v>
      </c>
      <c r="R1583" s="1">
        <f t="shared" si="93"/>
        <v>2.2942047619047621</v>
      </c>
    </row>
    <row r="1584" spans="11:18" x14ac:dyDescent="0.2">
      <c r="K1584">
        <v>42787</v>
      </c>
      <c r="L1584" s="1">
        <v>2365.3798999999999</v>
      </c>
      <c r="M1584" s="1">
        <v>21009.41</v>
      </c>
      <c r="N1584" s="1">
        <v>15.738</v>
      </c>
      <c r="O1584" s="1">
        <v>2.2803</v>
      </c>
      <c r="P1584" s="1">
        <f t="shared" si="91"/>
        <v>2308.52601</v>
      </c>
      <c r="Q1584" s="1">
        <f t="shared" si="92"/>
        <v>1381.4835113679944</v>
      </c>
      <c r="R1584" s="1">
        <f t="shared" si="93"/>
        <v>2.289104761904762</v>
      </c>
    </row>
    <row r="1585" spans="11:18" x14ac:dyDescent="0.2">
      <c r="K1585">
        <v>42788</v>
      </c>
      <c r="L1585" s="1">
        <v>2362.8200999999999</v>
      </c>
      <c r="M1585" s="1">
        <v>21291.38</v>
      </c>
      <c r="N1585" s="1">
        <v>15.784800000000001</v>
      </c>
      <c r="O1585" s="1">
        <v>2.3180000000000001</v>
      </c>
      <c r="P1585" s="1">
        <f t="shared" si="91"/>
        <v>2312.6635099999999</v>
      </c>
      <c r="Q1585" s="1">
        <f t="shared" si="92"/>
        <v>1381.1647382192555</v>
      </c>
      <c r="R1585" s="1">
        <f t="shared" si="93"/>
        <v>2.2890428571428569</v>
      </c>
    </row>
    <row r="1586" spans="11:18" x14ac:dyDescent="0.2">
      <c r="K1586">
        <v>42789</v>
      </c>
      <c r="L1586" s="1">
        <v>2363.8101000000001</v>
      </c>
      <c r="M1586" s="1">
        <v>21657.19</v>
      </c>
      <c r="N1586" s="1">
        <v>15.69</v>
      </c>
      <c r="O1586" s="1">
        <v>2.3540999999999999</v>
      </c>
      <c r="P1586" s="1">
        <f t="shared" si="91"/>
        <v>2315.9355100000002</v>
      </c>
      <c r="Q1586" s="1">
        <f t="shared" si="92"/>
        <v>1384.510456470281</v>
      </c>
      <c r="R1586" s="1">
        <f t="shared" si="93"/>
        <v>2.2887380952380956</v>
      </c>
    </row>
    <row r="1587" spans="11:18" x14ac:dyDescent="0.2">
      <c r="K1587">
        <v>42790</v>
      </c>
      <c r="L1587" s="1">
        <v>2367.3400999999999</v>
      </c>
      <c r="M1587" s="1">
        <v>20614.349999999999</v>
      </c>
      <c r="N1587" s="1">
        <v>15.6869</v>
      </c>
      <c r="O1587" s="1">
        <v>2.3487</v>
      </c>
      <c r="P1587" s="1">
        <f t="shared" si="91"/>
        <v>2319.4685199999999</v>
      </c>
      <c r="Q1587" s="1">
        <f t="shared" si="92"/>
        <v>1382.7632633851242</v>
      </c>
      <c r="R1587" s="1">
        <f t="shared" si="93"/>
        <v>2.2893714285714286</v>
      </c>
    </row>
    <row r="1588" spans="11:18" x14ac:dyDescent="0.2">
      <c r="K1588">
        <v>42793</v>
      </c>
      <c r="L1588" s="1">
        <v>2369.75</v>
      </c>
      <c r="M1588" s="1">
        <v>20996.86</v>
      </c>
      <c r="N1588" s="1">
        <v>15.825200000000001</v>
      </c>
      <c r="O1588" s="1">
        <v>2.3868</v>
      </c>
      <c r="P1588" s="1">
        <f t="shared" si="91"/>
        <v>2323.2215249999999</v>
      </c>
      <c r="Q1588" s="1">
        <f t="shared" si="92"/>
        <v>1382.3704087102349</v>
      </c>
      <c r="R1588" s="1">
        <f t="shared" si="93"/>
        <v>2.2915619047619047</v>
      </c>
    </row>
    <row r="1589" spans="11:18" x14ac:dyDescent="0.2">
      <c r="K1589">
        <v>42794</v>
      </c>
      <c r="L1589" s="1">
        <v>2363.6399000000001</v>
      </c>
      <c r="M1589" s="1">
        <v>21066.14</v>
      </c>
      <c r="N1589" s="1">
        <v>16.050599999999999</v>
      </c>
      <c r="O1589" s="1">
        <v>2.3976999999999999</v>
      </c>
      <c r="P1589" s="1">
        <f t="shared" si="91"/>
        <v>2327.3585250000001</v>
      </c>
      <c r="Q1589" s="1">
        <f t="shared" si="92"/>
        <v>1380.0132930312798</v>
      </c>
      <c r="R1589" s="1">
        <f t="shared" si="93"/>
        <v>2.2923</v>
      </c>
    </row>
    <row r="1590" spans="11:18" x14ac:dyDescent="0.2">
      <c r="K1590">
        <v>42795</v>
      </c>
      <c r="L1590" s="1">
        <v>2395.96</v>
      </c>
      <c r="M1590" s="1">
        <v>21297.040000000001</v>
      </c>
      <c r="N1590" s="1">
        <v>15.6815</v>
      </c>
      <c r="O1590" s="1">
        <v>2.4140999999999999</v>
      </c>
      <c r="P1590" s="1">
        <f t="shared" si="91"/>
        <v>2333.2130200000001</v>
      </c>
      <c r="Q1590" s="1">
        <f t="shared" si="92"/>
        <v>1379.9756114301542</v>
      </c>
      <c r="R1590" s="1">
        <f t="shared" si="93"/>
        <v>2.2945857142857142</v>
      </c>
    </row>
    <row r="1591" spans="11:18" x14ac:dyDescent="0.2">
      <c r="K1591">
        <v>42796</v>
      </c>
      <c r="L1591" s="1">
        <v>2381.9198999999999</v>
      </c>
      <c r="M1591" s="1">
        <v>21226.89</v>
      </c>
      <c r="N1591" s="1">
        <v>15.5608</v>
      </c>
      <c r="O1591" s="1">
        <v>2.3874</v>
      </c>
      <c r="P1591" s="1">
        <f t="shared" si="91"/>
        <v>2338.3315150000003</v>
      </c>
      <c r="Q1591" s="1">
        <f t="shared" si="92"/>
        <v>1378.8805608003443</v>
      </c>
      <c r="R1591" s="1">
        <f t="shared" si="93"/>
        <v>2.2989285714285717</v>
      </c>
    </row>
    <row r="1592" spans="11:18" x14ac:dyDescent="0.2">
      <c r="K1592">
        <v>42797</v>
      </c>
      <c r="L1592" s="1">
        <v>2383.1201000000001</v>
      </c>
      <c r="M1592" s="1">
        <v>21394.31</v>
      </c>
      <c r="N1592" s="1">
        <v>15.636699999999999</v>
      </c>
      <c r="O1592" s="1">
        <v>2.3256999999999999</v>
      </c>
      <c r="P1592" s="1">
        <f t="shared" si="91"/>
        <v>2343.4450150000002</v>
      </c>
      <c r="Q1592" s="1">
        <f t="shared" si="92"/>
        <v>1377.1675341701648</v>
      </c>
      <c r="R1592" s="1">
        <f t="shared" si="93"/>
        <v>2.3030476190476192</v>
      </c>
    </row>
    <row r="1593" spans="11:18" x14ac:dyDescent="0.2">
      <c r="K1593">
        <v>42800</v>
      </c>
      <c r="L1593" s="1">
        <v>2375.3101000000001</v>
      </c>
      <c r="M1593" s="1">
        <v>21460.77</v>
      </c>
      <c r="N1593" s="1">
        <v>15.540800000000001</v>
      </c>
      <c r="O1593" s="1">
        <v>2.3433000000000002</v>
      </c>
      <c r="P1593" s="1">
        <f t="shared" si="91"/>
        <v>2347.3395250000003</v>
      </c>
      <c r="Q1593" s="1">
        <f t="shared" si="92"/>
        <v>1374.7989073846693</v>
      </c>
      <c r="R1593" s="1">
        <f t="shared" si="93"/>
        <v>2.3080904761904759</v>
      </c>
    </row>
    <row r="1594" spans="11:18" x14ac:dyDescent="0.2">
      <c r="K1594">
        <v>42801</v>
      </c>
      <c r="L1594" s="1">
        <v>2368.3899000000001</v>
      </c>
      <c r="M1594" s="1">
        <v>21912.63</v>
      </c>
      <c r="N1594" s="1">
        <v>15.606</v>
      </c>
      <c r="O1594" s="1">
        <v>2.3256999999999999</v>
      </c>
      <c r="P1594" s="1">
        <f t="shared" si="91"/>
        <v>2351.1310149999999</v>
      </c>
      <c r="Q1594" s="1">
        <f t="shared" si="92"/>
        <v>1374.1848312177824</v>
      </c>
      <c r="R1594" s="1">
        <f t="shared" si="93"/>
        <v>2.3117047619047617</v>
      </c>
    </row>
    <row r="1595" spans="11:18" x14ac:dyDescent="0.2">
      <c r="K1595">
        <v>42802</v>
      </c>
      <c r="L1595" s="1">
        <v>2362.98</v>
      </c>
      <c r="M1595" s="1">
        <v>22217.01</v>
      </c>
      <c r="N1595" s="1">
        <v>15.721399999999999</v>
      </c>
      <c r="O1595" s="1">
        <v>2.2242999999999999</v>
      </c>
      <c r="P1595" s="1">
        <f t="shared" si="91"/>
        <v>2354.6260100000004</v>
      </c>
      <c r="Q1595" s="1">
        <f t="shared" si="92"/>
        <v>1373.9588505927736</v>
      </c>
      <c r="R1595" s="1">
        <f t="shared" si="93"/>
        <v>2.3143761904761901</v>
      </c>
    </row>
    <row r="1596" spans="11:18" x14ac:dyDescent="0.2">
      <c r="K1596">
        <v>42803</v>
      </c>
      <c r="L1596" s="1">
        <v>2364.8701000000001</v>
      </c>
      <c r="M1596" s="1">
        <v>22385.79</v>
      </c>
      <c r="N1596" s="1">
        <v>15.526</v>
      </c>
      <c r="O1596" s="1">
        <v>2.2294</v>
      </c>
      <c r="P1596" s="1">
        <f t="shared" si="91"/>
        <v>2358.1360200000004</v>
      </c>
      <c r="Q1596" s="1">
        <f t="shared" si="92"/>
        <v>1374.8351247635153</v>
      </c>
      <c r="R1596" s="1">
        <f t="shared" si="93"/>
        <v>2.3150952380952377</v>
      </c>
    </row>
    <row r="1597" spans="11:18" x14ac:dyDescent="0.2">
      <c r="K1597">
        <v>42804</v>
      </c>
      <c r="L1597" s="1">
        <v>2372.6001000000001</v>
      </c>
      <c r="M1597" s="1">
        <v>22433.62</v>
      </c>
      <c r="N1597" s="1">
        <v>15.561299999999999</v>
      </c>
      <c r="O1597" s="1">
        <v>2.2345999999999999</v>
      </c>
      <c r="P1597" s="1">
        <f t="shared" si="91"/>
        <v>2361.3725200000003</v>
      </c>
      <c r="Q1597" s="1">
        <f t="shared" si="92"/>
        <v>1375.8809471357272</v>
      </c>
      <c r="R1597" s="1">
        <f t="shared" si="93"/>
        <v>2.3152190476190477</v>
      </c>
    </row>
    <row r="1598" spans="11:18" x14ac:dyDescent="0.2">
      <c r="K1598">
        <v>42807</v>
      </c>
      <c r="L1598" s="1">
        <v>2373.4699999999998</v>
      </c>
      <c r="M1598" s="1">
        <v>22223</v>
      </c>
      <c r="N1598" s="1">
        <v>15.601699999999999</v>
      </c>
      <c r="O1598" s="1">
        <v>2.2536999999999998</v>
      </c>
      <c r="P1598" s="1">
        <f t="shared" si="91"/>
        <v>2364.2410150000005</v>
      </c>
      <c r="Q1598" s="1">
        <f t="shared" si="92"/>
        <v>1375.8572163250117</v>
      </c>
      <c r="R1598" s="1">
        <f t="shared" si="93"/>
        <v>2.315490476190476</v>
      </c>
    </row>
    <row r="1599" spans="11:18" x14ac:dyDescent="0.2">
      <c r="K1599">
        <v>42808</v>
      </c>
      <c r="L1599" s="1">
        <v>2365.4499999999998</v>
      </c>
      <c r="M1599" s="1">
        <v>22027.84</v>
      </c>
      <c r="N1599" s="1">
        <v>15.5703</v>
      </c>
      <c r="O1599" s="1">
        <v>2.2799</v>
      </c>
      <c r="P1599" s="1">
        <f t="shared" si="91"/>
        <v>2366.1010150000006</v>
      </c>
      <c r="Q1599" s="1">
        <f t="shared" si="92"/>
        <v>1375.3407685788943</v>
      </c>
      <c r="R1599" s="1">
        <f t="shared" si="93"/>
        <v>2.3158190476190477</v>
      </c>
    </row>
    <row r="1600" spans="11:18" x14ac:dyDescent="0.2">
      <c r="K1600">
        <v>42809</v>
      </c>
      <c r="L1600" s="1">
        <v>2385.2600000000002</v>
      </c>
      <c r="M1600" s="1">
        <v>21956.55</v>
      </c>
      <c r="N1600" s="1">
        <v>15.6014</v>
      </c>
      <c r="O1600" s="1">
        <v>2.2502</v>
      </c>
      <c r="P1600" s="1">
        <f t="shared" si="91"/>
        <v>2368.4850100000003</v>
      </c>
      <c r="Q1600" s="1">
        <f t="shared" si="92"/>
        <v>1375.1476943274442</v>
      </c>
      <c r="R1600" s="1">
        <f t="shared" si="93"/>
        <v>2.3119142857142858</v>
      </c>
    </row>
    <row r="1601" spans="11:18" x14ac:dyDescent="0.2">
      <c r="K1601">
        <v>42810</v>
      </c>
      <c r="L1601" s="1">
        <v>2381.3798999999999</v>
      </c>
      <c r="M1601" s="1">
        <v>22127.33</v>
      </c>
      <c r="N1601" s="1">
        <v>15.5791</v>
      </c>
      <c r="O1601" s="1">
        <v>2.2553999999999998</v>
      </c>
      <c r="P1601" s="1">
        <f t="shared" si="91"/>
        <v>2370.0915050000003</v>
      </c>
      <c r="Q1601" s="1">
        <f t="shared" si="92"/>
        <v>1376.4680806198201</v>
      </c>
      <c r="R1601" s="1">
        <f t="shared" si="93"/>
        <v>2.3096238095238095</v>
      </c>
    </row>
    <row r="1602" spans="11:18" x14ac:dyDescent="0.2">
      <c r="K1602">
        <v>42811</v>
      </c>
      <c r="L1602" s="1">
        <v>2378.25</v>
      </c>
      <c r="M1602" s="1">
        <v>22262.639999999999</v>
      </c>
      <c r="N1602" s="1">
        <v>15.614599999999999</v>
      </c>
      <c r="O1602" s="1">
        <v>2.2465000000000002</v>
      </c>
      <c r="P1602" s="1">
        <f t="shared" si="91"/>
        <v>2371.6430050000004</v>
      </c>
      <c r="Q1602" s="1">
        <f t="shared" si="92"/>
        <v>1379.9933877105013</v>
      </c>
      <c r="R1602" s="1">
        <f t="shared" si="93"/>
        <v>2.3073333333333332</v>
      </c>
    </row>
    <row r="1603" spans="11:18" x14ac:dyDescent="0.2">
      <c r="K1603">
        <v>42814</v>
      </c>
      <c r="L1603" s="1">
        <v>2373.4699999999998</v>
      </c>
      <c r="M1603" s="1">
        <v>21976.37</v>
      </c>
      <c r="N1603" s="1">
        <v>15.7043</v>
      </c>
      <c r="O1603" s="1">
        <v>2.2098</v>
      </c>
      <c r="P1603" s="1">
        <f t="shared" si="91"/>
        <v>2372.7585100000001</v>
      </c>
      <c r="Q1603" s="1">
        <f t="shared" si="92"/>
        <v>1381.544895643284</v>
      </c>
      <c r="R1603" s="1">
        <f t="shared" si="93"/>
        <v>2.3039809523809525</v>
      </c>
    </row>
    <row r="1604" spans="11:18" x14ac:dyDescent="0.2">
      <c r="K1604">
        <v>42815</v>
      </c>
      <c r="L1604" s="1">
        <v>2344.02</v>
      </c>
      <c r="M1604" s="1">
        <v>21880.16</v>
      </c>
      <c r="N1604" s="1">
        <v>15.700900000000001</v>
      </c>
      <c r="O1604" s="1">
        <v>2.2027999999999999</v>
      </c>
      <c r="P1604" s="1">
        <f t="shared" si="91"/>
        <v>2371.3900095238096</v>
      </c>
      <c r="Q1604" s="1">
        <f t="shared" si="92"/>
        <v>1384.3215273283702</v>
      </c>
      <c r="R1604" s="1">
        <f t="shared" si="93"/>
        <v>2.2984952380952381</v>
      </c>
    </row>
    <row r="1605" spans="11:18" x14ac:dyDescent="0.2">
      <c r="K1605">
        <v>42816</v>
      </c>
      <c r="L1605" s="1">
        <v>2348.4499999999998</v>
      </c>
      <c r="M1605" s="1">
        <v>21296.5</v>
      </c>
      <c r="N1605" s="1">
        <v>15.671900000000001</v>
      </c>
      <c r="O1605" s="1">
        <v>2.2113999999999998</v>
      </c>
      <c r="P1605" s="1">
        <f t="shared" si="91"/>
        <v>2370.5838238095234</v>
      </c>
      <c r="Q1605" s="1">
        <f t="shared" si="92"/>
        <v>1385.4725610961093</v>
      </c>
      <c r="R1605" s="1">
        <f t="shared" si="93"/>
        <v>2.2952142857142857</v>
      </c>
    </row>
    <row r="1606" spans="11:18" x14ac:dyDescent="0.2">
      <c r="K1606">
        <v>42817</v>
      </c>
      <c r="L1606" s="1">
        <v>2345.96</v>
      </c>
      <c r="M1606" s="1">
        <v>21046.43</v>
      </c>
      <c r="N1606" s="1">
        <v>15.664199999999999</v>
      </c>
      <c r="O1606" s="1">
        <v>2.1591</v>
      </c>
      <c r="P1606" s="1">
        <f t="shared" si="91"/>
        <v>2369.7809619047616</v>
      </c>
      <c r="Q1606" s="1">
        <f t="shared" si="92"/>
        <v>1385.2357513300058</v>
      </c>
      <c r="R1606" s="1">
        <f t="shared" si="93"/>
        <v>2.2876476190476192</v>
      </c>
    </row>
    <row r="1607" spans="11:18" x14ac:dyDescent="0.2">
      <c r="K1607">
        <v>42818</v>
      </c>
      <c r="L1607" s="1">
        <v>2343.98</v>
      </c>
      <c r="M1607" s="1">
        <v>21450.400000000001</v>
      </c>
      <c r="N1607" s="1">
        <v>15.386200000000001</v>
      </c>
      <c r="O1607" s="1">
        <v>2.1817000000000002</v>
      </c>
      <c r="P1607" s="1">
        <f t="shared" si="91"/>
        <v>2368.8366714285712</v>
      </c>
      <c r="Q1607" s="1">
        <f t="shared" si="92"/>
        <v>1385.8873493950232</v>
      </c>
      <c r="R1607" s="1">
        <f t="shared" si="93"/>
        <v>2.2794380952380955</v>
      </c>
    </row>
    <row r="1608" spans="11:18" x14ac:dyDescent="0.2">
      <c r="K1608">
        <v>42821</v>
      </c>
      <c r="L1608" s="1">
        <v>2341.5900999999999</v>
      </c>
      <c r="M1608" s="1">
        <v>21465.200000000001</v>
      </c>
      <c r="N1608" s="1">
        <v>15.589700000000001</v>
      </c>
      <c r="O1608" s="1">
        <v>2.1450999999999998</v>
      </c>
      <c r="P1608" s="1">
        <f t="shared" si="91"/>
        <v>2367.6104809523808</v>
      </c>
      <c r="Q1608" s="1">
        <f t="shared" si="92"/>
        <v>1388.8884896402076</v>
      </c>
      <c r="R1608" s="1">
        <f t="shared" si="93"/>
        <v>2.2697428571428566</v>
      </c>
    </row>
    <row r="1609" spans="11:18" x14ac:dyDescent="0.2">
      <c r="K1609">
        <v>42822</v>
      </c>
      <c r="L1609" s="1">
        <v>2358.5700999999999</v>
      </c>
      <c r="M1609" s="1">
        <v>21498.58</v>
      </c>
      <c r="N1609" s="1">
        <v>15.662100000000001</v>
      </c>
      <c r="O1609" s="1">
        <v>2.1728999999999998</v>
      </c>
      <c r="P1609" s="1">
        <f t="shared" si="91"/>
        <v>2367.0781047619048</v>
      </c>
      <c r="Q1609" s="1">
        <f t="shared" si="92"/>
        <v>1391.1071911135891</v>
      </c>
      <c r="R1609" s="1">
        <f t="shared" si="93"/>
        <v>2.2595571428571426</v>
      </c>
    </row>
    <row r="1610" spans="11:18" x14ac:dyDescent="0.2">
      <c r="K1610">
        <v>42823</v>
      </c>
      <c r="L1610" s="1">
        <v>2361.1298999999999</v>
      </c>
      <c r="M1610" s="1">
        <v>21310.37</v>
      </c>
      <c r="N1610" s="1">
        <v>15.5405</v>
      </c>
      <c r="O1610" s="1">
        <v>2.1884999999999999</v>
      </c>
      <c r="P1610" s="1">
        <f t="shared" si="91"/>
        <v>2366.958580952381</v>
      </c>
      <c r="Q1610" s="1">
        <f t="shared" si="92"/>
        <v>1394.0176930771077</v>
      </c>
      <c r="R1610" s="1">
        <f t="shared" si="93"/>
        <v>2.249595238095238</v>
      </c>
    </row>
    <row r="1611" spans="11:18" x14ac:dyDescent="0.2">
      <c r="K1611">
        <v>42824</v>
      </c>
      <c r="L1611" s="1">
        <v>2368.0601000000001</v>
      </c>
      <c r="M1611" s="1">
        <v>21243.25</v>
      </c>
      <c r="N1611" s="1">
        <v>15.5243</v>
      </c>
      <c r="O1611" s="1">
        <v>2.2004999999999999</v>
      </c>
      <c r="P1611" s="1">
        <f t="shared" si="91"/>
        <v>2365.6300142857144</v>
      </c>
      <c r="Q1611" s="1">
        <f t="shared" si="92"/>
        <v>1394.5224783416504</v>
      </c>
      <c r="R1611" s="1">
        <f t="shared" si="93"/>
        <v>2.2394238095238093</v>
      </c>
    </row>
    <row r="1612" spans="11:18" x14ac:dyDescent="0.2">
      <c r="K1612">
        <v>42825</v>
      </c>
      <c r="L1612" s="1">
        <v>2362.7199999999998</v>
      </c>
      <c r="M1612" s="1">
        <v>21202.91</v>
      </c>
      <c r="N1612" s="1">
        <v>15.524900000000001</v>
      </c>
      <c r="O1612" s="1">
        <v>2.2145000000000001</v>
      </c>
      <c r="P1612" s="1">
        <f t="shared" si="91"/>
        <v>2364.7157333333339</v>
      </c>
      <c r="Q1612" s="1">
        <f t="shared" si="92"/>
        <v>1394.6021152981284</v>
      </c>
      <c r="R1612" s="1">
        <f t="shared" si="93"/>
        <v>2.2311904761904762</v>
      </c>
    </row>
    <row r="1613" spans="11:18" x14ac:dyDescent="0.2">
      <c r="K1613">
        <v>42828</v>
      </c>
      <c r="L1613" s="1">
        <v>2358.8400999999999</v>
      </c>
      <c r="M1613" s="1">
        <v>21294.02</v>
      </c>
      <c r="N1613" s="1">
        <v>15.551</v>
      </c>
      <c r="O1613" s="1">
        <v>2.2109000000000001</v>
      </c>
      <c r="P1613" s="1">
        <f t="shared" si="91"/>
        <v>2363.5595428571432</v>
      </c>
      <c r="Q1613" s="1">
        <f t="shared" si="92"/>
        <v>1394.6608352120345</v>
      </c>
      <c r="R1613" s="1">
        <f t="shared" si="93"/>
        <v>2.2257238095238097</v>
      </c>
    </row>
    <row r="1614" spans="11:18" x14ac:dyDescent="0.2">
      <c r="K1614">
        <v>42829</v>
      </c>
      <c r="L1614" s="1">
        <v>2360.1599000000001</v>
      </c>
      <c r="M1614" s="1">
        <v>21689.22</v>
      </c>
      <c r="N1614" s="1">
        <v>15.478999999999999</v>
      </c>
      <c r="O1614" s="1">
        <v>2.1255999999999999</v>
      </c>
      <c r="P1614" s="1">
        <f t="shared" si="91"/>
        <v>2362.838104761905</v>
      </c>
      <c r="Q1614" s="1">
        <f t="shared" si="92"/>
        <v>1395.6219179622021</v>
      </c>
      <c r="R1614" s="1">
        <f t="shared" si="93"/>
        <v>2.2153571428571426</v>
      </c>
    </row>
    <row r="1615" spans="11:18" x14ac:dyDescent="0.2">
      <c r="K1615">
        <v>42830</v>
      </c>
      <c r="L1615" s="1">
        <v>2352.9499999999998</v>
      </c>
      <c r="M1615" s="1">
        <v>21582.400000000001</v>
      </c>
      <c r="N1615" s="1">
        <v>15.496499999999999</v>
      </c>
      <c r="O1615" s="1">
        <v>2.1637</v>
      </c>
      <c r="P1615" s="1">
        <f t="shared" si="91"/>
        <v>2362.1028714285712</v>
      </c>
      <c r="Q1615" s="1">
        <f t="shared" si="92"/>
        <v>1395.0798313203757</v>
      </c>
      <c r="R1615" s="1">
        <f t="shared" si="93"/>
        <v>2.207642857142857</v>
      </c>
    </row>
    <row r="1616" spans="11:18" x14ac:dyDescent="0.2">
      <c r="K1616">
        <v>42831</v>
      </c>
      <c r="L1616" s="1">
        <v>2357.4899999999998</v>
      </c>
      <c r="M1616" s="1">
        <v>21522.3</v>
      </c>
      <c r="N1616" s="1">
        <v>15.4833</v>
      </c>
      <c r="O1616" s="1">
        <v>2.1514000000000002</v>
      </c>
      <c r="P1616" s="1">
        <f t="shared" si="91"/>
        <v>2361.8414428571427</v>
      </c>
      <c r="Q1616" s="1">
        <f t="shared" si="92"/>
        <v>1393.9712542946711</v>
      </c>
      <c r="R1616" s="1">
        <f t="shared" si="93"/>
        <v>2.2041714285714287</v>
      </c>
    </row>
    <row r="1617" spans="11:18" x14ac:dyDescent="0.2">
      <c r="K1617">
        <v>42832</v>
      </c>
      <c r="L1617" s="1">
        <v>2355.54</v>
      </c>
      <c r="M1617" s="1">
        <v>21798.639999999999</v>
      </c>
      <c r="N1617" s="1">
        <v>15.478899999999999</v>
      </c>
      <c r="O1617" s="1">
        <v>2.1879</v>
      </c>
      <c r="P1617" s="1">
        <f t="shared" si="91"/>
        <v>2361.3971523809528</v>
      </c>
      <c r="Q1617" s="1">
        <f t="shared" si="92"/>
        <v>1392.3764037676219</v>
      </c>
      <c r="R1617" s="1">
        <f t="shared" si="93"/>
        <v>2.2021952380952379</v>
      </c>
    </row>
    <row r="1618" spans="11:18" x14ac:dyDescent="0.2">
      <c r="K1618">
        <v>42835</v>
      </c>
      <c r="L1618" s="1">
        <v>2357.1599000000001</v>
      </c>
      <c r="M1618" s="1">
        <v>21779.54</v>
      </c>
      <c r="N1618" s="1">
        <v>15.349399999999999</v>
      </c>
      <c r="O1618" s="1">
        <v>2.1564999999999999</v>
      </c>
      <c r="P1618" s="1">
        <f t="shared" si="91"/>
        <v>2360.6619047619047</v>
      </c>
      <c r="Q1618" s="1">
        <f t="shared" si="92"/>
        <v>1391.2776773686539</v>
      </c>
      <c r="R1618" s="1">
        <f t="shared" si="93"/>
        <v>2.1984761904761903</v>
      </c>
    </row>
    <row r="1619" spans="11:18" x14ac:dyDescent="0.2">
      <c r="K1619">
        <v>42836</v>
      </c>
      <c r="L1619" s="1">
        <v>2353.7800000000002</v>
      </c>
      <c r="M1619" s="1">
        <v>21703.9</v>
      </c>
      <c r="N1619" s="1">
        <v>15.381600000000001</v>
      </c>
      <c r="O1619" s="1">
        <v>2.1634000000000002</v>
      </c>
      <c r="P1619" s="1">
        <f t="shared" si="91"/>
        <v>2359.7242857142855</v>
      </c>
      <c r="Q1619" s="1">
        <f t="shared" si="92"/>
        <v>1390.6257799243681</v>
      </c>
      <c r="R1619" s="1">
        <f t="shared" si="93"/>
        <v>2.1941761904761905</v>
      </c>
    </row>
    <row r="1620" spans="11:18" x14ac:dyDescent="0.2">
      <c r="K1620">
        <v>42837</v>
      </c>
      <c r="L1620" s="1">
        <v>2344.9299000000001</v>
      </c>
      <c r="M1620" s="1">
        <v>21478.44</v>
      </c>
      <c r="N1620" s="1">
        <v>15.322800000000001</v>
      </c>
      <c r="O1620" s="1">
        <v>2.1476999999999999</v>
      </c>
      <c r="P1620" s="1">
        <f t="shared" si="91"/>
        <v>2358.7471380952379</v>
      </c>
      <c r="Q1620" s="1">
        <f t="shared" si="92"/>
        <v>1389.9968618471094</v>
      </c>
      <c r="R1620" s="1">
        <f t="shared" si="93"/>
        <v>2.1878809523809526</v>
      </c>
    </row>
    <row r="1621" spans="11:18" x14ac:dyDescent="0.2">
      <c r="K1621">
        <v>42838</v>
      </c>
      <c r="L1621" s="1">
        <v>2328.9499999999998</v>
      </c>
      <c r="M1621" s="1">
        <v>21255.71</v>
      </c>
      <c r="N1621" s="1">
        <v>15.3337</v>
      </c>
      <c r="O1621" s="1">
        <v>2.1423000000000001</v>
      </c>
      <c r="P1621" s="1">
        <f t="shared" ref="P1621:P1684" si="94">+AVERAGE(L1601:L1621)</f>
        <v>2356.0657095238093</v>
      </c>
      <c r="Q1621" s="1">
        <f t="shared" si="92"/>
        <v>1388.9885838775681</v>
      </c>
      <c r="R1621" s="1">
        <f t="shared" si="93"/>
        <v>2.1827428571428573</v>
      </c>
    </row>
    <row r="1622" spans="11:18" x14ac:dyDescent="0.2">
      <c r="K1622">
        <v>42842</v>
      </c>
      <c r="L1622" s="1">
        <v>2349.0100000000002</v>
      </c>
      <c r="M1622" s="1">
        <v>20924.990000000002</v>
      </c>
      <c r="N1622" s="1">
        <v>15.197800000000001</v>
      </c>
      <c r="O1622" s="1">
        <v>2.137</v>
      </c>
      <c r="P1622" s="1">
        <f t="shared" si="94"/>
        <v>2354.5242857142853</v>
      </c>
      <c r="Q1622" s="1">
        <f t="shared" ref="Q1622:Q1685" si="95">+AVERAGE(M1602:M1622)/AVERAGE(N1602:N1622)</f>
        <v>1386.9228600837196</v>
      </c>
      <c r="R1622" s="1">
        <f t="shared" ref="R1622:R1685" si="96">AVERAGE(O1602:O1622)</f>
        <v>2.1771047619047619</v>
      </c>
    </row>
    <row r="1623" spans="11:18" x14ac:dyDescent="0.2">
      <c r="K1623">
        <v>42843</v>
      </c>
      <c r="L1623" s="1">
        <v>2342.1898999999999</v>
      </c>
      <c r="M1623" s="1">
        <v>21132.97</v>
      </c>
      <c r="N1623" s="1">
        <v>15.3354</v>
      </c>
      <c r="O1623" s="1">
        <v>2.2050999999999998</v>
      </c>
      <c r="P1623" s="1">
        <f t="shared" si="94"/>
        <v>2352.8071380952379</v>
      </c>
      <c r="Q1623" s="1">
        <f t="shared" si="95"/>
        <v>1384.6410825057842</v>
      </c>
      <c r="R1623" s="1">
        <f t="shared" si="96"/>
        <v>2.1751333333333331</v>
      </c>
    </row>
    <row r="1624" spans="11:18" x14ac:dyDescent="0.2">
      <c r="K1624">
        <v>42844</v>
      </c>
      <c r="L1624" s="1">
        <v>2338.1698999999999</v>
      </c>
      <c r="M1624" s="1">
        <v>21632.98</v>
      </c>
      <c r="N1624" s="1">
        <v>15.481299999999999</v>
      </c>
      <c r="O1624" s="1">
        <v>2.2279</v>
      </c>
      <c r="P1624" s="1">
        <f t="shared" si="94"/>
        <v>2351.1261809523808</v>
      </c>
      <c r="Q1624" s="1">
        <f t="shared" si="95"/>
        <v>1384.5346255974837</v>
      </c>
      <c r="R1624" s="1">
        <f t="shared" si="96"/>
        <v>2.1759952380952376</v>
      </c>
    </row>
    <row r="1625" spans="11:18" x14ac:dyDescent="0.2">
      <c r="K1625">
        <v>42845</v>
      </c>
      <c r="L1625" s="1">
        <v>2355.8400999999999</v>
      </c>
      <c r="M1625" s="1">
        <v>22539.96</v>
      </c>
      <c r="N1625" s="1">
        <v>15.4968</v>
      </c>
      <c r="O1625" s="1">
        <v>2.2665999999999999</v>
      </c>
      <c r="P1625" s="1">
        <f t="shared" si="94"/>
        <v>2351.6890428571428</v>
      </c>
      <c r="Q1625" s="1">
        <f t="shared" si="95"/>
        <v>1387.4347017537709</v>
      </c>
      <c r="R1625" s="1">
        <f t="shared" si="96"/>
        <v>2.1790333333333329</v>
      </c>
    </row>
    <row r="1626" spans="11:18" x14ac:dyDescent="0.2">
      <c r="K1626">
        <v>42846</v>
      </c>
      <c r="L1626" s="1">
        <v>2348.6898999999999</v>
      </c>
      <c r="M1626" s="1">
        <v>22702.38</v>
      </c>
      <c r="N1626" s="1">
        <v>15.6568</v>
      </c>
      <c r="O1626" s="1">
        <v>2.3037000000000001</v>
      </c>
      <c r="P1626" s="1">
        <f t="shared" si="94"/>
        <v>2351.7004666666667</v>
      </c>
      <c r="Q1626" s="1">
        <f t="shared" si="95"/>
        <v>1391.8258107283832</v>
      </c>
      <c r="R1626" s="1">
        <f t="shared" si="96"/>
        <v>2.1834285714285708</v>
      </c>
    </row>
    <row r="1627" spans="11:18" x14ac:dyDescent="0.2">
      <c r="K1627">
        <v>42849</v>
      </c>
      <c r="L1627" s="1">
        <v>2374.1498999999999</v>
      </c>
      <c r="M1627" s="1">
        <v>22887.94</v>
      </c>
      <c r="N1627" s="1">
        <v>15.583399999999999</v>
      </c>
      <c r="O1627" s="1">
        <v>2.3498999999999999</v>
      </c>
      <c r="P1627" s="1">
        <f t="shared" si="94"/>
        <v>2353.0428428571427</v>
      </c>
      <c r="Q1627" s="1">
        <f t="shared" si="95"/>
        <v>1397.8407008164247</v>
      </c>
      <c r="R1627" s="1">
        <f t="shared" si="96"/>
        <v>2.1925142857142852</v>
      </c>
    </row>
    <row r="1628" spans="11:18" x14ac:dyDescent="0.2">
      <c r="K1628">
        <v>42850</v>
      </c>
      <c r="L1628" s="1">
        <v>2388.6100999999999</v>
      </c>
      <c r="M1628" s="1">
        <v>22724.48</v>
      </c>
      <c r="N1628" s="1">
        <v>15.550599999999999</v>
      </c>
      <c r="O1628" s="1">
        <v>2.3231000000000002</v>
      </c>
      <c r="P1628" s="1">
        <f t="shared" si="94"/>
        <v>2355.1680857142851</v>
      </c>
      <c r="Q1628" s="1">
        <f t="shared" si="95"/>
        <v>1401.0536588847822</v>
      </c>
      <c r="R1628" s="1">
        <f t="shared" si="96"/>
        <v>2.1992476190476187</v>
      </c>
    </row>
    <row r="1629" spans="11:18" x14ac:dyDescent="0.2">
      <c r="K1629">
        <v>42851</v>
      </c>
      <c r="L1629" s="1">
        <v>2387.4499999999998</v>
      </c>
      <c r="M1629" s="1">
        <v>22967.35</v>
      </c>
      <c r="N1629" s="1">
        <v>15.577500000000001</v>
      </c>
      <c r="O1629" s="1">
        <v>2.3658999999999999</v>
      </c>
      <c r="P1629" s="1">
        <f t="shared" si="94"/>
        <v>2357.35189047619</v>
      </c>
      <c r="Q1629" s="1">
        <f t="shared" si="95"/>
        <v>1405.7281429726568</v>
      </c>
      <c r="R1629" s="1">
        <f t="shared" si="96"/>
        <v>2.2097619047619039</v>
      </c>
    </row>
    <row r="1630" spans="11:18" x14ac:dyDescent="0.2">
      <c r="K1630">
        <v>42852</v>
      </c>
      <c r="L1630" s="1">
        <v>2388.77</v>
      </c>
      <c r="M1630" s="1">
        <v>22900.18</v>
      </c>
      <c r="N1630" s="1">
        <v>15.573499999999999</v>
      </c>
      <c r="O1630" s="1">
        <v>2.3856000000000002</v>
      </c>
      <c r="P1630" s="1">
        <f t="shared" si="94"/>
        <v>2358.7899809523801</v>
      </c>
      <c r="Q1630" s="1">
        <f t="shared" si="95"/>
        <v>1410.4251521148351</v>
      </c>
      <c r="R1630" s="1">
        <f t="shared" si="96"/>
        <v>2.2198904761904754</v>
      </c>
    </row>
    <row r="1631" spans="11:18" x14ac:dyDescent="0.2">
      <c r="K1631">
        <v>42853</v>
      </c>
      <c r="L1631" s="1">
        <v>2384.1999999999998</v>
      </c>
      <c r="M1631" s="1">
        <v>23262.38</v>
      </c>
      <c r="N1631" s="1">
        <v>15.597</v>
      </c>
      <c r="O1631" s="1">
        <v>2.3730000000000002</v>
      </c>
      <c r="P1631" s="1">
        <f t="shared" si="94"/>
        <v>2359.8885571428564</v>
      </c>
      <c r="Q1631" s="1">
        <f t="shared" si="95"/>
        <v>1416.1865740648143</v>
      </c>
      <c r="R1631" s="1">
        <f t="shared" si="96"/>
        <v>2.2286761904761896</v>
      </c>
    </row>
    <row r="1632" spans="11:18" x14ac:dyDescent="0.2">
      <c r="K1632">
        <v>42856</v>
      </c>
      <c r="L1632" s="1">
        <v>2388.3301000000001</v>
      </c>
      <c r="M1632" s="1">
        <v>23392.5</v>
      </c>
      <c r="N1632" s="1">
        <v>15.581</v>
      </c>
      <c r="O1632" s="1">
        <v>2.3605</v>
      </c>
      <c r="P1632" s="1">
        <f t="shared" si="94"/>
        <v>2360.8537952380943</v>
      </c>
      <c r="Q1632" s="1">
        <f t="shared" si="95"/>
        <v>1422.5519502375453</v>
      </c>
      <c r="R1632" s="1">
        <f t="shared" si="96"/>
        <v>2.2362952380952374</v>
      </c>
    </row>
    <row r="1633" spans="11:18" x14ac:dyDescent="0.2">
      <c r="K1633">
        <v>42857</v>
      </c>
      <c r="L1633" s="1">
        <v>2391.1698999999999</v>
      </c>
      <c r="M1633" s="1">
        <v>23500.95</v>
      </c>
      <c r="N1633" s="1">
        <v>15.426500000000001</v>
      </c>
      <c r="O1633" s="1">
        <v>2.3176999999999999</v>
      </c>
      <c r="P1633" s="1">
        <f t="shared" si="94"/>
        <v>2362.2085523809519</v>
      </c>
      <c r="Q1633" s="1">
        <f t="shared" si="95"/>
        <v>1430.0550758339082</v>
      </c>
      <c r="R1633" s="1">
        <f t="shared" si="96"/>
        <v>2.2412095238095233</v>
      </c>
    </row>
    <row r="1634" spans="11:18" x14ac:dyDescent="0.2">
      <c r="K1634">
        <v>42858</v>
      </c>
      <c r="L1634" s="1">
        <v>2388.1298999999999</v>
      </c>
      <c r="M1634" s="1">
        <v>23482.05</v>
      </c>
      <c r="N1634" s="1">
        <v>15.4114</v>
      </c>
      <c r="O1634" s="1">
        <v>2.3443999999999998</v>
      </c>
      <c r="P1634" s="1">
        <f t="shared" si="94"/>
        <v>2363.6033047619044</v>
      </c>
      <c r="Q1634" s="1">
        <f t="shared" si="95"/>
        <v>1437.4063945723167</v>
      </c>
      <c r="R1634" s="1">
        <f t="shared" si="96"/>
        <v>2.2475666666666663</v>
      </c>
    </row>
    <row r="1635" spans="11:18" x14ac:dyDescent="0.2">
      <c r="K1635">
        <v>42859</v>
      </c>
      <c r="L1635" s="1">
        <v>2389.52</v>
      </c>
      <c r="M1635" s="1">
        <v>23443.59</v>
      </c>
      <c r="N1635" s="1">
        <v>15.446999999999999</v>
      </c>
      <c r="O1635" s="1">
        <v>2.3319000000000001</v>
      </c>
      <c r="P1635" s="1">
        <f t="shared" si="94"/>
        <v>2365.0014047619047</v>
      </c>
      <c r="Q1635" s="1">
        <f t="shared" si="95"/>
        <v>1442.9500415996686</v>
      </c>
      <c r="R1635" s="1">
        <f t="shared" si="96"/>
        <v>2.2573904761904764</v>
      </c>
    </row>
    <row r="1636" spans="11:18" x14ac:dyDescent="0.2">
      <c r="K1636">
        <v>42860</v>
      </c>
      <c r="L1636" s="1">
        <v>2399.29</v>
      </c>
      <c r="M1636" s="1">
        <v>23491.81</v>
      </c>
      <c r="N1636" s="1">
        <v>15.479699999999999</v>
      </c>
      <c r="O1636" s="1">
        <v>2.3140999999999998</v>
      </c>
      <c r="P1636" s="1">
        <f t="shared" si="94"/>
        <v>2367.2080714285712</v>
      </c>
      <c r="Q1636" s="1">
        <f t="shared" si="95"/>
        <v>1448.9044032648344</v>
      </c>
      <c r="R1636" s="1">
        <f t="shared" si="96"/>
        <v>2.2645523809523809</v>
      </c>
    </row>
    <row r="1637" spans="11:18" x14ac:dyDescent="0.2">
      <c r="K1637">
        <v>42863</v>
      </c>
      <c r="L1637" s="1">
        <v>2399.3798999999999</v>
      </c>
      <c r="M1637" s="1">
        <v>23588.98</v>
      </c>
      <c r="N1637" s="1">
        <v>15.522600000000001</v>
      </c>
      <c r="O1637" s="1">
        <v>2.2589999999999999</v>
      </c>
      <c r="P1637" s="1">
        <f t="shared" si="94"/>
        <v>2369.2028285714287</v>
      </c>
      <c r="Q1637" s="1">
        <f t="shared" si="95"/>
        <v>1455.0923119223285</v>
      </c>
      <c r="R1637" s="1">
        <f t="shared" si="96"/>
        <v>2.2696761904761908</v>
      </c>
    </row>
    <row r="1638" spans="11:18" x14ac:dyDescent="0.2">
      <c r="K1638">
        <v>42864</v>
      </c>
      <c r="L1638" s="1">
        <v>2396.9198999999999</v>
      </c>
      <c r="M1638" s="1">
        <v>23657.64</v>
      </c>
      <c r="N1638" s="1">
        <v>15.6487</v>
      </c>
      <c r="O1638" s="1">
        <v>2.2696000000000001</v>
      </c>
      <c r="P1638" s="1">
        <f t="shared" si="94"/>
        <v>2371.1732999999999</v>
      </c>
      <c r="Q1638" s="1">
        <f t="shared" si="95"/>
        <v>1460.0527766194959</v>
      </c>
      <c r="R1638" s="1">
        <f t="shared" si="96"/>
        <v>2.2735666666666665</v>
      </c>
    </row>
    <row r="1639" spans="11:18" x14ac:dyDescent="0.2">
      <c r="K1639">
        <v>42865</v>
      </c>
      <c r="L1639" s="1">
        <v>2399.6298999999999</v>
      </c>
      <c r="M1639" s="1">
        <v>23707.77</v>
      </c>
      <c r="N1639" s="1">
        <v>15.735900000000001</v>
      </c>
      <c r="O1639" s="1">
        <v>2.2589000000000001</v>
      </c>
      <c r="P1639" s="1">
        <f t="shared" si="94"/>
        <v>2373.1956809523813</v>
      </c>
      <c r="Q1639" s="1">
        <f t="shared" si="95"/>
        <v>1464.2450536513995</v>
      </c>
      <c r="R1639" s="1">
        <f t="shared" si="96"/>
        <v>2.2784428571428572</v>
      </c>
    </row>
    <row r="1640" spans="11:18" x14ac:dyDescent="0.2">
      <c r="K1640">
        <v>42866</v>
      </c>
      <c r="L1640" s="1">
        <v>2394.4398999999999</v>
      </c>
      <c r="M1640" s="1">
        <v>24025.94</v>
      </c>
      <c r="N1640" s="1">
        <v>15.564399999999999</v>
      </c>
      <c r="O1640" s="1">
        <v>2.2374999999999998</v>
      </c>
      <c r="P1640" s="1">
        <f t="shared" si="94"/>
        <v>2375.1318666666666</v>
      </c>
      <c r="Q1640" s="1">
        <f t="shared" si="95"/>
        <v>1470.5560392204809</v>
      </c>
      <c r="R1640" s="1">
        <f t="shared" si="96"/>
        <v>2.2819714285714281</v>
      </c>
    </row>
    <row r="1641" spans="11:18" x14ac:dyDescent="0.2">
      <c r="K1641">
        <v>42867</v>
      </c>
      <c r="L1641" s="1">
        <v>2390.8998999999999</v>
      </c>
      <c r="M1641" s="1">
        <v>24164.85</v>
      </c>
      <c r="N1641" s="1">
        <v>15.6</v>
      </c>
      <c r="O1641" s="1">
        <v>2.2551999999999999</v>
      </c>
      <c r="P1641" s="1">
        <f t="shared" si="94"/>
        <v>2377.320914285714</v>
      </c>
      <c r="Q1641" s="1">
        <f t="shared" si="95"/>
        <v>1477.5504065365053</v>
      </c>
      <c r="R1641" s="1">
        <f t="shared" si="96"/>
        <v>2.2870904761904751</v>
      </c>
    </row>
    <row r="1642" spans="11:18" x14ac:dyDescent="0.2">
      <c r="K1642">
        <v>42870</v>
      </c>
      <c r="L1642" s="1">
        <v>2402.3200999999999</v>
      </c>
      <c r="M1642" s="1">
        <v>24250.25</v>
      </c>
      <c r="N1642" s="1">
        <v>15.629200000000001</v>
      </c>
      <c r="O1642" s="1">
        <v>2.3353999999999999</v>
      </c>
      <c r="P1642" s="1">
        <f t="shared" si="94"/>
        <v>2380.8147285714285</v>
      </c>
      <c r="Q1642" s="1">
        <f t="shared" si="95"/>
        <v>1485.3944767883127</v>
      </c>
      <c r="R1642" s="1">
        <f t="shared" si="96"/>
        <v>2.2962857142857143</v>
      </c>
    </row>
    <row r="1643" spans="11:18" x14ac:dyDescent="0.2">
      <c r="K1643">
        <v>42871</v>
      </c>
      <c r="L1643" s="1">
        <v>2400.6698999999999</v>
      </c>
      <c r="M1643" s="1">
        <v>24018.13</v>
      </c>
      <c r="N1643" s="1">
        <v>15.7387</v>
      </c>
      <c r="O1643" s="1">
        <v>2.2871999999999999</v>
      </c>
      <c r="P1643" s="1">
        <f t="shared" si="94"/>
        <v>2383.2747238095235</v>
      </c>
      <c r="Q1643" s="1">
        <f t="shared" si="95"/>
        <v>1492.4043603090156</v>
      </c>
      <c r="R1643" s="1">
        <f t="shared" si="96"/>
        <v>2.3034380952380951</v>
      </c>
    </row>
    <row r="1644" spans="11:18" x14ac:dyDescent="0.2">
      <c r="K1644">
        <v>42872</v>
      </c>
      <c r="L1644" s="1">
        <v>2357.0300000000002</v>
      </c>
      <c r="M1644" s="1">
        <v>24066.49</v>
      </c>
      <c r="N1644" s="1">
        <v>15.7484</v>
      </c>
      <c r="O1644" s="1">
        <v>2.3102999999999998</v>
      </c>
      <c r="P1644" s="1">
        <f t="shared" si="94"/>
        <v>2383.9813952380946</v>
      </c>
      <c r="Q1644" s="1">
        <f t="shared" si="95"/>
        <v>1499.4893753378683</v>
      </c>
      <c r="R1644" s="1">
        <f t="shared" si="96"/>
        <v>2.3084476190476186</v>
      </c>
    </row>
    <row r="1645" spans="11:18" x14ac:dyDescent="0.2">
      <c r="K1645">
        <v>42873</v>
      </c>
      <c r="L1645" s="1">
        <v>2365.7199999999998</v>
      </c>
      <c r="M1645" s="1">
        <v>23529.22</v>
      </c>
      <c r="N1645" s="1">
        <v>16.0914</v>
      </c>
      <c r="O1645" s="1">
        <v>2.2888999999999999</v>
      </c>
      <c r="P1645" s="1">
        <f t="shared" si="94"/>
        <v>2385.2933047619044</v>
      </c>
      <c r="Q1645" s="1">
        <f t="shared" si="95"/>
        <v>1502.4845533715536</v>
      </c>
      <c r="R1645" s="1">
        <f t="shared" si="96"/>
        <v>2.3113523809523806</v>
      </c>
    </row>
    <row r="1646" spans="11:18" x14ac:dyDescent="0.2">
      <c r="K1646">
        <v>42874</v>
      </c>
      <c r="L1646" s="1">
        <v>2381.73</v>
      </c>
      <c r="M1646" s="1">
        <v>23836.58</v>
      </c>
      <c r="N1646" s="1">
        <v>16.131900000000002</v>
      </c>
      <c r="O1646" s="1">
        <v>2.2942</v>
      </c>
      <c r="P1646" s="1">
        <f t="shared" si="94"/>
        <v>2386.5261571428573</v>
      </c>
      <c r="Q1646" s="1">
        <f t="shared" si="95"/>
        <v>1503.5274916873695</v>
      </c>
      <c r="R1646" s="1">
        <f t="shared" si="96"/>
        <v>2.312666666666666</v>
      </c>
    </row>
    <row r="1647" spans="11:18" x14ac:dyDescent="0.2">
      <c r="K1647">
        <v>42877</v>
      </c>
      <c r="L1647" s="1">
        <v>2394.02</v>
      </c>
      <c r="M1647" s="1">
        <v>23701.71</v>
      </c>
      <c r="N1647" s="1">
        <v>16.244700000000002</v>
      </c>
      <c r="O1647" s="1">
        <v>2.2532000000000001</v>
      </c>
      <c r="P1647" s="1">
        <f t="shared" si="94"/>
        <v>2388.684733333333</v>
      </c>
      <c r="Q1647" s="1">
        <f t="shared" si="95"/>
        <v>1503.878394629101</v>
      </c>
      <c r="R1647" s="1">
        <f t="shared" si="96"/>
        <v>2.3102619047619046</v>
      </c>
    </row>
    <row r="1648" spans="11:18" x14ac:dyDescent="0.2">
      <c r="K1648">
        <v>42878</v>
      </c>
      <c r="L1648" s="1">
        <v>2398.4198999999999</v>
      </c>
      <c r="M1648" s="1">
        <v>23715.54</v>
      </c>
      <c r="N1648" s="1">
        <v>16.2316</v>
      </c>
      <c r="O1648" s="1">
        <v>2.2709999999999999</v>
      </c>
      <c r="P1648" s="1">
        <f t="shared" si="94"/>
        <v>2389.8404476190476</v>
      </c>
      <c r="Q1648" s="1">
        <f t="shared" si="95"/>
        <v>1503.4316577130519</v>
      </c>
      <c r="R1648" s="1">
        <f t="shared" si="96"/>
        <v>2.3065047619047623</v>
      </c>
    </row>
    <row r="1649" spans="11:18" x14ac:dyDescent="0.2">
      <c r="K1649">
        <v>42879</v>
      </c>
      <c r="L1649" s="1">
        <v>2404.3899000000001</v>
      </c>
      <c r="M1649" s="1">
        <v>23913.919999999998</v>
      </c>
      <c r="N1649" s="1">
        <v>16.1448</v>
      </c>
      <c r="O1649" s="1">
        <v>2.2212000000000001</v>
      </c>
      <c r="P1649" s="1">
        <f t="shared" si="94"/>
        <v>2390.5918666666671</v>
      </c>
      <c r="Q1649" s="1">
        <f t="shared" si="95"/>
        <v>1504.3285910011909</v>
      </c>
      <c r="R1649" s="1">
        <f t="shared" si="96"/>
        <v>2.301652380952381</v>
      </c>
    </row>
    <row r="1650" spans="11:18" x14ac:dyDescent="0.2">
      <c r="K1650">
        <v>42880</v>
      </c>
      <c r="L1650" s="1">
        <v>2415.0700999999999</v>
      </c>
      <c r="M1650" s="1">
        <v>24214.62</v>
      </c>
      <c r="N1650" s="1">
        <v>15.9504</v>
      </c>
      <c r="O1650" s="1">
        <v>2.262</v>
      </c>
      <c r="P1650" s="1">
        <f t="shared" si="94"/>
        <v>2391.9071095238096</v>
      </c>
      <c r="Q1650" s="1">
        <f t="shared" si="95"/>
        <v>1506.4051669779135</v>
      </c>
      <c r="R1650" s="1">
        <f t="shared" si="96"/>
        <v>2.296704761904762</v>
      </c>
    </row>
    <row r="1651" spans="11:18" x14ac:dyDescent="0.2">
      <c r="K1651">
        <v>42881</v>
      </c>
      <c r="L1651" s="1">
        <v>2415.8200999999999</v>
      </c>
      <c r="M1651" s="1">
        <v>24334.82</v>
      </c>
      <c r="N1651" s="1">
        <v>16.1892</v>
      </c>
      <c r="O1651" s="1">
        <v>2.2530000000000001</v>
      </c>
      <c r="P1651" s="1">
        <f t="shared" si="94"/>
        <v>2393.1952095238098</v>
      </c>
      <c r="Q1651" s="1">
        <f t="shared" si="95"/>
        <v>1507.9368013179733</v>
      </c>
      <c r="R1651" s="1">
        <f t="shared" si="96"/>
        <v>2.2903904761904763</v>
      </c>
    </row>
    <row r="1652" spans="11:18" x14ac:dyDescent="0.2">
      <c r="K1652">
        <v>42884</v>
      </c>
      <c r="M1652" s="1">
        <v>24578.7</v>
      </c>
      <c r="N1652" s="1">
        <v>16.539100000000001</v>
      </c>
      <c r="O1652" s="1">
        <v>2.2618999999999998</v>
      </c>
      <c r="P1652" s="1">
        <f t="shared" si="94"/>
        <v>2393.6449700000003</v>
      </c>
      <c r="Q1652" s="1">
        <f t="shared" si="95"/>
        <v>1507.6226763750522</v>
      </c>
      <c r="R1652" s="1">
        <f t="shared" si="96"/>
        <v>2.2850999999999999</v>
      </c>
    </row>
    <row r="1653" spans="11:18" x14ac:dyDescent="0.2">
      <c r="K1653">
        <v>42885</v>
      </c>
      <c r="L1653" s="1">
        <v>2412.9099000000001</v>
      </c>
      <c r="M1653" s="1">
        <v>24994.48</v>
      </c>
      <c r="N1653" s="1">
        <v>16.273499999999999</v>
      </c>
      <c r="O1653" s="1">
        <v>2.2475999999999998</v>
      </c>
      <c r="P1653" s="1">
        <f t="shared" si="94"/>
        <v>2394.8739599999999</v>
      </c>
      <c r="Q1653" s="1">
        <f t="shared" si="95"/>
        <v>1509.2994691796316</v>
      </c>
      <c r="R1653" s="1">
        <f t="shared" si="96"/>
        <v>2.2797238095238095</v>
      </c>
    </row>
    <row r="1654" spans="11:18" x14ac:dyDescent="0.2">
      <c r="K1654">
        <v>42886</v>
      </c>
      <c r="L1654" s="1">
        <v>2411.8000000000002</v>
      </c>
      <c r="M1654" s="1">
        <v>25047.18</v>
      </c>
      <c r="N1654" s="1">
        <v>16.242599999999999</v>
      </c>
      <c r="O1654" s="1">
        <v>2.1974999999999998</v>
      </c>
      <c r="P1654" s="1">
        <f t="shared" si="94"/>
        <v>2395.9054650000003</v>
      </c>
      <c r="Q1654" s="1">
        <f t="shared" si="95"/>
        <v>1510.2422854662295</v>
      </c>
      <c r="R1654" s="1">
        <f t="shared" si="96"/>
        <v>2.274</v>
      </c>
    </row>
    <row r="1655" spans="11:18" x14ac:dyDescent="0.2">
      <c r="K1655">
        <v>42887</v>
      </c>
      <c r="L1655" s="1">
        <v>2430.0601000000001</v>
      </c>
      <c r="M1655" s="1">
        <v>25166.21</v>
      </c>
      <c r="N1655" s="1">
        <v>16.1934</v>
      </c>
      <c r="O1655" s="1">
        <v>2.1888000000000001</v>
      </c>
      <c r="P1655" s="1">
        <f t="shared" si="94"/>
        <v>2398.0019750000001</v>
      </c>
      <c r="Q1655" s="1">
        <f t="shared" si="95"/>
        <v>1511.7471598386348</v>
      </c>
      <c r="R1655" s="1">
        <f t="shared" si="96"/>
        <v>2.2665904761904758</v>
      </c>
    </row>
    <row r="1656" spans="11:18" x14ac:dyDescent="0.2">
      <c r="K1656">
        <v>42888</v>
      </c>
      <c r="L1656" s="1">
        <v>2439.0700999999999</v>
      </c>
      <c r="M1656" s="1">
        <v>25271.19</v>
      </c>
      <c r="N1656" s="1">
        <v>16.145199999999999</v>
      </c>
      <c r="O1656" s="1">
        <v>2.2185000000000001</v>
      </c>
      <c r="P1656" s="1">
        <f t="shared" si="94"/>
        <v>2400.47948</v>
      </c>
      <c r="Q1656" s="1">
        <f t="shared" si="95"/>
        <v>1514.0516180792215</v>
      </c>
      <c r="R1656" s="1">
        <f t="shared" si="96"/>
        <v>2.261190476190476</v>
      </c>
    </row>
    <row r="1657" spans="11:18" x14ac:dyDescent="0.2">
      <c r="K1657">
        <v>42891</v>
      </c>
      <c r="L1657" s="1">
        <v>2436.1001000000001</v>
      </c>
      <c r="M1657" s="1">
        <v>25597.01</v>
      </c>
      <c r="N1657" s="1">
        <v>16.123699999999999</v>
      </c>
      <c r="O1657" s="1">
        <v>2.2728000000000002</v>
      </c>
      <c r="P1657" s="1">
        <f t="shared" si="94"/>
        <v>2402.3199850000001</v>
      </c>
      <c r="Q1657" s="1">
        <f t="shared" si="95"/>
        <v>1517.4182741546206</v>
      </c>
      <c r="R1657" s="1">
        <f t="shared" si="96"/>
        <v>2.2592238095238093</v>
      </c>
    </row>
    <row r="1658" spans="11:18" x14ac:dyDescent="0.2">
      <c r="K1658">
        <v>42892</v>
      </c>
      <c r="L1658" s="1">
        <v>2429.3301000000001</v>
      </c>
      <c r="M1658" s="1">
        <v>26078.29</v>
      </c>
      <c r="N1658" s="1">
        <v>16.033300000000001</v>
      </c>
      <c r="O1658" s="1">
        <v>2.222</v>
      </c>
      <c r="P1658" s="1">
        <f t="shared" si="94"/>
        <v>2403.8174950000002</v>
      </c>
      <c r="Q1658" s="1">
        <f t="shared" si="95"/>
        <v>1522.5175126360762</v>
      </c>
      <c r="R1658" s="1">
        <f t="shared" si="96"/>
        <v>2.2574619047619047</v>
      </c>
    </row>
    <row r="1659" spans="11:18" x14ac:dyDescent="0.2">
      <c r="K1659">
        <v>42893</v>
      </c>
      <c r="L1659" s="1">
        <v>2433.1399000000001</v>
      </c>
      <c r="M1659" s="1">
        <v>26350.75</v>
      </c>
      <c r="N1659" s="1">
        <v>16.0932</v>
      </c>
      <c r="O1659" s="1">
        <v>2.1852999999999998</v>
      </c>
      <c r="P1659" s="1">
        <f t="shared" si="94"/>
        <v>2405.6284950000004</v>
      </c>
      <c r="Q1659" s="1">
        <f t="shared" si="95"/>
        <v>1528.5070665027747</v>
      </c>
      <c r="R1659" s="1">
        <f t="shared" si="96"/>
        <v>2.2534476190476189</v>
      </c>
    </row>
    <row r="1660" spans="11:18" x14ac:dyDescent="0.2">
      <c r="K1660">
        <v>42894</v>
      </c>
      <c r="L1660" s="1">
        <v>2433.79</v>
      </c>
      <c r="M1660" s="1">
        <v>26672.97</v>
      </c>
      <c r="N1660" s="1">
        <v>16.072700000000001</v>
      </c>
      <c r="O1660" s="1">
        <v>2.1939000000000002</v>
      </c>
      <c r="P1660" s="1">
        <f t="shared" si="94"/>
        <v>2407.3365000000003</v>
      </c>
      <c r="Q1660" s="1">
        <f t="shared" si="95"/>
        <v>1535.7786809598394</v>
      </c>
      <c r="R1660" s="1">
        <f t="shared" si="96"/>
        <v>2.2503523809523807</v>
      </c>
    </row>
    <row r="1661" spans="11:18" x14ac:dyDescent="0.2">
      <c r="K1661">
        <v>42895</v>
      </c>
      <c r="L1661" s="1">
        <v>2431.77</v>
      </c>
      <c r="M1661" s="1">
        <v>26476.77</v>
      </c>
      <c r="N1661" s="1">
        <v>15.8421</v>
      </c>
      <c r="O1661" s="1">
        <v>2.1817000000000002</v>
      </c>
      <c r="P1661" s="1">
        <f t="shared" si="94"/>
        <v>2409.2030049999998</v>
      </c>
      <c r="Q1661" s="1">
        <f t="shared" si="95"/>
        <v>1541.7810223652973</v>
      </c>
      <c r="R1661" s="1">
        <f t="shared" si="96"/>
        <v>2.247695238095238</v>
      </c>
    </row>
    <row r="1662" spans="11:18" x14ac:dyDescent="0.2">
      <c r="K1662">
        <v>42898</v>
      </c>
      <c r="L1662" s="1">
        <v>2429.3899000000001</v>
      </c>
      <c r="M1662" s="1">
        <v>27015.58</v>
      </c>
      <c r="N1662" s="1">
        <v>15.8521</v>
      </c>
      <c r="O1662" s="1">
        <v>2.2130999999999998</v>
      </c>
      <c r="P1662" s="1">
        <f t="shared" si="94"/>
        <v>2411.1275049999999</v>
      </c>
      <c r="Q1662" s="1">
        <f t="shared" si="95"/>
        <v>1549.0757343756297</v>
      </c>
      <c r="R1662" s="1">
        <f t="shared" si="96"/>
        <v>2.2456904761904761</v>
      </c>
    </row>
    <row r="1663" spans="11:18" x14ac:dyDescent="0.2">
      <c r="K1663">
        <v>42899</v>
      </c>
      <c r="L1663" s="1">
        <v>2440.3501000000001</v>
      </c>
      <c r="M1663" s="1">
        <v>26797.79</v>
      </c>
      <c r="N1663" s="1">
        <v>15.9556</v>
      </c>
      <c r="O1663" s="1">
        <v>2.1659999999999999</v>
      </c>
      <c r="P1663" s="1">
        <f t="shared" si="94"/>
        <v>2413.0290049999999</v>
      </c>
      <c r="Q1663" s="1">
        <f t="shared" si="95"/>
        <v>1555.1198268043581</v>
      </c>
      <c r="R1663" s="1">
        <f t="shared" si="96"/>
        <v>2.2376238095238086</v>
      </c>
    </row>
    <row r="1664" spans="11:18" x14ac:dyDescent="0.2">
      <c r="K1664">
        <v>42900</v>
      </c>
      <c r="L1664" s="1">
        <v>2437.9198999999999</v>
      </c>
      <c r="M1664" s="1">
        <v>26765.96</v>
      </c>
      <c r="N1664" s="1">
        <v>15.9795</v>
      </c>
      <c r="O1664" s="1">
        <v>2.1939000000000002</v>
      </c>
      <c r="P1664" s="1">
        <f t="shared" si="94"/>
        <v>2414.8915050000005</v>
      </c>
      <c r="Q1664" s="1">
        <f t="shared" si="95"/>
        <v>1562.139965167843</v>
      </c>
      <c r="R1664" s="1">
        <f t="shared" si="96"/>
        <v>2.2331809523809518</v>
      </c>
    </row>
    <row r="1665" spans="11:18" x14ac:dyDescent="0.2">
      <c r="K1665">
        <v>42901</v>
      </c>
      <c r="L1665" s="1">
        <v>2432.46</v>
      </c>
      <c r="M1665" s="1">
        <v>27097.26</v>
      </c>
      <c r="N1665" s="1">
        <v>16.1386</v>
      </c>
      <c r="O1665" s="1">
        <v>2.1659000000000002</v>
      </c>
      <c r="P1665" s="1">
        <f t="shared" si="94"/>
        <v>2418.6630049999999</v>
      </c>
      <c r="Q1665" s="1">
        <f t="shared" si="95"/>
        <v>1569.2934292870889</v>
      </c>
      <c r="R1665" s="1">
        <f t="shared" si="96"/>
        <v>2.2263047619047618</v>
      </c>
    </row>
    <row r="1666" spans="11:18" x14ac:dyDescent="0.2">
      <c r="K1666">
        <v>42902</v>
      </c>
      <c r="L1666" s="1">
        <v>2433.1498999999999</v>
      </c>
      <c r="M1666" s="1">
        <v>26889.79</v>
      </c>
      <c r="N1666" s="1">
        <v>16.158100000000001</v>
      </c>
      <c r="O1666" s="1">
        <v>2.1570999999999998</v>
      </c>
      <c r="P1666" s="1">
        <f t="shared" si="94"/>
        <v>2422.0344999999998</v>
      </c>
      <c r="Q1666" s="1">
        <f t="shared" si="95"/>
        <v>1578.9110323207067</v>
      </c>
      <c r="R1666" s="1">
        <f t="shared" si="96"/>
        <v>2.2200285714285712</v>
      </c>
    </row>
    <row r="1667" spans="11:18" x14ac:dyDescent="0.2">
      <c r="K1667">
        <v>42905</v>
      </c>
      <c r="L1667" s="1">
        <v>2453.46</v>
      </c>
      <c r="M1667" s="1">
        <v>27059.52</v>
      </c>
      <c r="N1667" s="1">
        <v>16.1904</v>
      </c>
      <c r="O1667" s="1">
        <v>2.1292</v>
      </c>
      <c r="P1667" s="1">
        <f t="shared" si="94"/>
        <v>2425.6210000000001</v>
      </c>
      <c r="Q1667" s="1">
        <f t="shared" si="95"/>
        <v>1588.156841619664</v>
      </c>
      <c r="R1667" s="1">
        <f t="shared" si="96"/>
        <v>2.2121714285714282</v>
      </c>
    </row>
    <row r="1668" spans="11:18" x14ac:dyDescent="0.2">
      <c r="K1668">
        <v>42906</v>
      </c>
      <c r="L1668" s="1">
        <v>2437.0300000000002</v>
      </c>
      <c r="M1668" s="1">
        <v>27140.799999999999</v>
      </c>
      <c r="N1668" s="1">
        <v>16.190300000000001</v>
      </c>
      <c r="O1668" s="1">
        <v>2.1309</v>
      </c>
      <c r="P1668" s="1">
        <f t="shared" si="94"/>
        <v>2427.7714999999998</v>
      </c>
      <c r="Q1668" s="1">
        <f t="shared" si="95"/>
        <v>1598.5706538145935</v>
      </c>
      <c r="R1668" s="1">
        <f t="shared" si="96"/>
        <v>2.2063476190476186</v>
      </c>
    </row>
    <row r="1669" spans="11:18" x14ac:dyDescent="0.2">
      <c r="K1669">
        <v>42907</v>
      </c>
      <c r="L1669" s="1">
        <v>2435.6100999999999</v>
      </c>
      <c r="M1669" s="1">
        <v>26622.44</v>
      </c>
      <c r="N1669" s="1">
        <v>16.365200000000002</v>
      </c>
      <c r="O1669" s="1">
        <v>2.117</v>
      </c>
      <c r="P1669" s="1">
        <f t="shared" si="94"/>
        <v>2429.6310100000001</v>
      </c>
      <c r="Q1669" s="1">
        <f t="shared" si="95"/>
        <v>1606.5232539942663</v>
      </c>
      <c r="R1669" s="1">
        <f t="shared" si="96"/>
        <v>2.1990142857142851</v>
      </c>
    </row>
    <row r="1670" spans="11:18" x14ac:dyDescent="0.2">
      <c r="K1670">
        <v>42908</v>
      </c>
      <c r="L1670" s="1">
        <v>2434.5</v>
      </c>
      <c r="M1670" s="1">
        <v>26213.15</v>
      </c>
      <c r="N1670" s="1">
        <v>16.192900000000002</v>
      </c>
      <c r="O1670" s="1">
        <v>2.1657000000000002</v>
      </c>
      <c r="P1670" s="1">
        <f t="shared" si="94"/>
        <v>2431.1365149999992</v>
      </c>
      <c r="Q1670" s="1">
        <f t="shared" si="95"/>
        <v>1613.083094026324</v>
      </c>
      <c r="R1670" s="1">
        <f t="shared" si="96"/>
        <v>2.1963714285714282</v>
      </c>
    </row>
    <row r="1671" spans="11:18" x14ac:dyDescent="0.2">
      <c r="K1671">
        <v>42909</v>
      </c>
      <c r="L1671" s="1">
        <v>2438.3000000000002</v>
      </c>
      <c r="M1671" s="1">
        <v>26804.55</v>
      </c>
      <c r="N1671" s="1">
        <v>16.273299999999999</v>
      </c>
      <c r="O1671" s="1">
        <v>2.0596000000000001</v>
      </c>
      <c r="P1671" s="1">
        <f t="shared" si="94"/>
        <v>2432.2980099999995</v>
      </c>
      <c r="Q1671" s="1">
        <f t="shared" si="95"/>
        <v>1619.1857399039652</v>
      </c>
      <c r="R1671" s="1">
        <f t="shared" si="96"/>
        <v>2.1867333333333332</v>
      </c>
    </row>
    <row r="1672" spans="11:18" x14ac:dyDescent="0.2">
      <c r="K1672">
        <v>42912</v>
      </c>
      <c r="L1672" s="1">
        <v>2439.0700999999999</v>
      </c>
      <c r="M1672" s="1">
        <v>26978.98</v>
      </c>
      <c r="N1672" s="1">
        <v>16.4284</v>
      </c>
      <c r="O1672" s="1">
        <v>2.1046</v>
      </c>
      <c r="P1672" s="1">
        <f t="shared" si="94"/>
        <v>2433.4605099999999</v>
      </c>
      <c r="Q1672" s="1">
        <f t="shared" si="95"/>
        <v>1625.8375598909702</v>
      </c>
      <c r="R1672" s="1">
        <f t="shared" si="96"/>
        <v>2.1796666666666664</v>
      </c>
    </row>
    <row r="1673" spans="11:18" x14ac:dyDescent="0.2">
      <c r="K1673">
        <v>42913</v>
      </c>
      <c r="L1673" s="1">
        <v>2419.3798999999999</v>
      </c>
      <c r="M1673" s="1">
        <v>27782.6</v>
      </c>
      <c r="N1673" s="1">
        <v>16.447399999999998</v>
      </c>
      <c r="O1673" s="1">
        <v>2.0387</v>
      </c>
      <c r="P1673" s="1">
        <f t="shared" si="94"/>
        <v>2432.7900047619046</v>
      </c>
      <c r="Q1673" s="1">
        <f t="shared" si="95"/>
        <v>1635.7227996574209</v>
      </c>
      <c r="R1673" s="1">
        <f t="shared" si="96"/>
        <v>2.1690380952380952</v>
      </c>
    </row>
    <row r="1674" spans="11:18" x14ac:dyDescent="0.2">
      <c r="K1674">
        <v>42914</v>
      </c>
      <c r="L1674" s="1">
        <v>2440.6898999999999</v>
      </c>
      <c r="M1674" s="1">
        <v>28009.54</v>
      </c>
      <c r="N1674" s="1">
        <v>16.480499999999999</v>
      </c>
      <c r="O1674" s="1">
        <v>2.0507</v>
      </c>
      <c r="P1674" s="1">
        <f t="shared" si="94"/>
        <v>2434.1128619047618</v>
      </c>
      <c r="Q1674" s="1">
        <f t="shared" si="95"/>
        <v>1643.6087077579894</v>
      </c>
      <c r="R1674" s="1">
        <f t="shared" si="96"/>
        <v>2.1596619047619048</v>
      </c>
    </row>
    <row r="1675" spans="11:18" x14ac:dyDescent="0.2">
      <c r="K1675">
        <v>42915</v>
      </c>
      <c r="L1675" s="1">
        <v>2419.6999999999998</v>
      </c>
      <c r="M1675" s="1">
        <v>27878.240000000002</v>
      </c>
      <c r="N1675" s="1">
        <v>16.605799999999999</v>
      </c>
      <c r="O1675" s="1">
        <v>2.1305999999999998</v>
      </c>
      <c r="P1675" s="1">
        <f t="shared" si="94"/>
        <v>2434.4890523809518</v>
      </c>
      <c r="Q1675" s="1">
        <f t="shared" si="95"/>
        <v>1650.1842026337868</v>
      </c>
      <c r="R1675" s="1">
        <f t="shared" si="96"/>
        <v>2.1564761904761904</v>
      </c>
    </row>
    <row r="1676" spans="11:18" x14ac:dyDescent="0.2">
      <c r="K1676">
        <v>42916</v>
      </c>
      <c r="L1676" s="1">
        <v>2423.4099000000001</v>
      </c>
      <c r="M1676" s="1">
        <v>27828.65</v>
      </c>
      <c r="N1676" s="1">
        <v>16.7239</v>
      </c>
      <c r="O1676" s="1">
        <v>2.1671999999999998</v>
      </c>
      <c r="P1676" s="1">
        <f t="shared" si="94"/>
        <v>2434.1723761904759</v>
      </c>
      <c r="Q1676" s="1">
        <f t="shared" si="95"/>
        <v>1655.4356226795674</v>
      </c>
      <c r="R1676" s="1">
        <f t="shared" si="96"/>
        <v>2.1554476190476191</v>
      </c>
    </row>
    <row r="1677" spans="11:18" x14ac:dyDescent="0.2">
      <c r="K1677">
        <v>42919</v>
      </c>
      <c r="L1677" s="1">
        <v>2429.0100000000002</v>
      </c>
      <c r="M1677" s="1">
        <v>27479.39</v>
      </c>
      <c r="N1677" s="1">
        <v>16.704899999999999</v>
      </c>
      <c r="O1677" s="1">
        <v>2.1882999999999999</v>
      </c>
      <c r="P1677" s="1">
        <f t="shared" si="94"/>
        <v>2433.6933238095235</v>
      </c>
      <c r="Q1677" s="1">
        <f t="shared" si="95"/>
        <v>1659.1957680153751</v>
      </c>
      <c r="R1677" s="1">
        <f t="shared" si="96"/>
        <v>2.154009523809524</v>
      </c>
    </row>
    <row r="1678" spans="11:18" x14ac:dyDescent="0.2">
      <c r="K1678">
        <v>42920</v>
      </c>
      <c r="M1678" s="1">
        <v>27405.83</v>
      </c>
      <c r="N1678" s="1">
        <v>16.717600000000001</v>
      </c>
      <c r="O1678" s="1">
        <v>2.1846999999999999</v>
      </c>
      <c r="P1678" s="1">
        <f t="shared" si="94"/>
        <v>2433.5729849999998</v>
      </c>
      <c r="Q1678" s="1">
        <f t="shared" si="95"/>
        <v>1661.6073473447318</v>
      </c>
      <c r="R1678" s="1">
        <f t="shared" si="96"/>
        <v>2.1498142857142857</v>
      </c>
    </row>
    <row r="1679" spans="11:18" x14ac:dyDescent="0.2">
      <c r="K1679">
        <v>42921</v>
      </c>
      <c r="L1679" s="1">
        <v>2432.54</v>
      </c>
      <c r="M1679" s="1">
        <v>27935.279999999999</v>
      </c>
      <c r="N1679" s="1">
        <v>17.0686</v>
      </c>
      <c r="O1679" s="1">
        <v>2.2023000000000001</v>
      </c>
      <c r="P1679" s="1">
        <f t="shared" si="94"/>
        <v>2433.7334799999999</v>
      </c>
      <c r="Q1679" s="1">
        <f t="shared" si="95"/>
        <v>1662.0065749613623</v>
      </c>
      <c r="R1679" s="1">
        <f t="shared" si="96"/>
        <v>2.1488761904761908</v>
      </c>
    </row>
    <row r="1680" spans="11:18" x14ac:dyDescent="0.2">
      <c r="K1680">
        <v>42922</v>
      </c>
      <c r="L1680" s="1">
        <v>2409.75</v>
      </c>
      <c r="M1680" s="1">
        <v>27979.83</v>
      </c>
      <c r="N1680" s="1">
        <v>17.131900000000002</v>
      </c>
      <c r="O1680" s="1">
        <v>2.2286999999999999</v>
      </c>
      <c r="P1680" s="1">
        <f t="shared" si="94"/>
        <v>2432.5639849999998</v>
      </c>
      <c r="Q1680" s="1">
        <f t="shared" si="95"/>
        <v>1661.7234872633248</v>
      </c>
      <c r="R1680" s="1">
        <f t="shared" si="96"/>
        <v>2.1509428571428577</v>
      </c>
    </row>
    <row r="1681" spans="11:18" x14ac:dyDescent="0.2">
      <c r="K1681">
        <v>42923</v>
      </c>
      <c r="L1681" s="1">
        <v>2425.1799000000001</v>
      </c>
      <c r="M1681" s="1">
        <v>27944.45</v>
      </c>
      <c r="N1681" s="1">
        <v>17.094000000000001</v>
      </c>
      <c r="O1681" s="1">
        <v>2.2446000000000002</v>
      </c>
      <c r="P1681" s="1">
        <f t="shared" si="94"/>
        <v>2432.1334799999995</v>
      </c>
      <c r="Q1681" s="1">
        <f t="shared" si="95"/>
        <v>1660.4881101267742</v>
      </c>
      <c r="R1681" s="1">
        <f t="shared" si="96"/>
        <v>2.1533571428571427</v>
      </c>
    </row>
    <row r="1682" spans="11:18" x14ac:dyDescent="0.2">
      <c r="K1682">
        <v>42926</v>
      </c>
      <c r="L1682" s="1">
        <v>2427.4299000000001</v>
      </c>
      <c r="M1682" s="1">
        <v>27978.33</v>
      </c>
      <c r="N1682" s="1">
        <v>17.0762</v>
      </c>
      <c r="O1682" s="1">
        <v>2.2675999999999998</v>
      </c>
      <c r="P1682" s="1">
        <f t="shared" si="94"/>
        <v>2431.9164750000004</v>
      </c>
      <c r="Q1682" s="1">
        <f t="shared" si="95"/>
        <v>1658.9042823198422</v>
      </c>
      <c r="R1682" s="1">
        <f t="shared" si="96"/>
        <v>2.1574476190476193</v>
      </c>
    </row>
    <row r="1683" spans="11:18" x14ac:dyDescent="0.2">
      <c r="K1683">
        <v>42927</v>
      </c>
      <c r="L1683" s="1">
        <v>2425.5300000000002</v>
      </c>
      <c r="M1683" s="1">
        <v>28120.22</v>
      </c>
      <c r="N1683" s="1">
        <v>17.0229</v>
      </c>
      <c r="O1683" s="1">
        <v>2.2765</v>
      </c>
      <c r="P1683" s="1">
        <f t="shared" si="94"/>
        <v>2431.7234800000006</v>
      </c>
      <c r="Q1683" s="1">
        <f t="shared" si="95"/>
        <v>1656.4900589717122</v>
      </c>
      <c r="R1683" s="1">
        <f t="shared" si="96"/>
        <v>2.1604666666666668</v>
      </c>
    </row>
    <row r="1684" spans="11:18" x14ac:dyDescent="0.2">
      <c r="K1684">
        <v>42928</v>
      </c>
      <c r="L1684" s="1">
        <v>2443.25</v>
      </c>
      <c r="M1684" s="1">
        <v>28081.57</v>
      </c>
      <c r="N1684" s="1">
        <v>16.985800000000001</v>
      </c>
      <c r="O1684" s="1">
        <v>2.2498999999999998</v>
      </c>
      <c r="P1684" s="1">
        <f t="shared" si="94"/>
        <v>2431.8684750000002</v>
      </c>
      <c r="Q1684" s="1">
        <f t="shared" si="95"/>
        <v>1655.2752170981805</v>
      </c>
      <c r="R1684" s="1">
        <f t="shared" si="96"/>
        <v>2.1644619047619051</v>
      </c>
    </row>
    <row r="1685" spans="11:18" x14ac:dyDescent="0.2">
      <c r="K1685">
        <v>42929</v>
      </c>
      <c r="L1685" s="1">
        <v>2447.8301000000001</v>
      </c>
      <c r="M1685" s="1">
        <v>27951.54</v>
      </c>
      <c r="N1685" s="1">
        <v>16.976299999999998</v>
      </c>
      <c r="O1685" s="1">
        <v>2.2198000000000002</v>
      </c>
      <c r="P1685" s="1">
        <f t="shared" ref="P1685:P1748" si="97">+AVERAGE(L1665:L1685)</f>
        <v>2432.3639850000004</v>
      </c>
      <c r="Q1685" s="1">
        <f t="shared" si="95"/>
        <v>1653.9444598865816</v>
      </c>
      <c r="R1685" s="1">
        <f t="shared" si="96"/>
        <v>2.1656952380952377</v>
      </c>
    </row>
    <row r="1686" spans="11:18" x14ac:dyDescent="0.2">
      <c r="K1686">
        <v>42930</v>
      </c>
      <c r="L1686" s="1">
        <v>2459.27</v>
      </c>
      <c r="M1686" s="1">
        <v>27080.55</v>
      </c>
      <c r="N1686" s="1">
        <v>16.845800000000001</v>
      </c>
      <c r="O1686" s="1">
        <v>2.2357</v>
      </c>
      <c r="P1686" s="1">
        <f t="shared" si="97"/>
        <v>2433.7044850000002</v>
      </c>
      <c r="Q1686" s="1">
        <f t="shared" ref="Q1686:Q1749" si="98">+AVERAGE(M1666:M1686)/AVERAGE(N1666:N1686)</f>
        <v>1650.5517040999182</v>
      </c>
      <c r="R1686" s="1">
        <f t="shared" ref="R1686:R1749" si="99">AVERAGE(O1666:O1686)</f>
        <v>2.1690190476190474</v>
      </c>
    </row>
    <row r="1687" spans="11:18" x14ac:dyDescent="0.2">
      <c r="K1687">
        <v>42933</v>
      </c>
      <c r="L1687" s="1">
        <v>2459.1399000000001</v>
      </c>
      <c r="M1687" s="1">
        <v>26714.9</v>
      </c>
      <c r="N1687" s="1">
        <v>16.971699999999998</v>
      </c>
      <c r="O1687" s="1">
        <v>2.3102999999999998</v>
      </c>
      <c r="P1687" s="1">
        <f t="shared" si="97"/>
        <v>2435.0039850000003</v>
      </c>
      <c r="Q1687" s="1">
        <f t="shared" si="98"/>
        <v>1646.2213026307465</v>
      </c>
      <c r="R1687" s="1">
        <f t="shared" si="99"/>
        <v>2.1763142857142856</v>
      </c>
    </row>
    <row r="1688" spans="11:18" x14ac:dyDescent="0.2">
      <c r="K1688">
        <v>42934</v>
      </c>
      <c r="L1688" s="1">
        <v>2460.6100999999999</v>
      </c>
      <c r="M1688" s="1">
        <v>25611.01</v>
      </c>
      <c r="N1688" s="1">
        <v>17.154900000000001</v>
      </c>
      <c r="O1688" s="1">
        <v>2.3085</v>
      </c>
      <c r="P1688" s="1">
        <f t="shared" si="97"/>
        <v>2435.3614899999998</v>
      </c>
      <c r="Q1688" s="1">
        <f t="shared" si="98"/>
        <v>1637.5821825804089</v>
      </c>
      <c r="R1688" s="1">
        <f t="shared" si="99"/>
        <v>2.184852380952381</v>
      </c>
    </row>
    <row r="1689" spans="11:18" x14ac:dyDescent="0.2">
      <c r="K1689">
        <v>42935</v>
      </c>
      <c r="L1689" s="1">
        <v>2473.8301000000001</v>
      </c>
      <c r="M1689" s="1">
        <v>26312.68</v>
      </c>
      <c r="N1689" s="1">
        <v>17.3078</v>
      </c>
      <c r="O1689" s="1">
        <v>2.3336000000000001</v>
      </c>
      <c r="P1689" s="1">
        <f t="shared" si="97"/>
        <v>2437.2014949999998</v>
      </c>
      <c r="Q1689" s="1">
        <f t="shared" si="98"/>
        <v>1630.04304322645</v>
      </c>
      <c r="R1689" s="1">
        <f t="shared" si="99"/>
        <v>2.1945047619047617</v>
      </c>
    </row>
    <row r="1690" spans="11:18" x14ac:dyDescent="0.2">
      <c r="K1690">
        <v>42936</v>
      </c>
      <c r="L1690" s="1">
        <v>2473.4499999999998</v>
      </c>
      <c r="M1690" s="1">
        <v>27267.3</v>
      </c>
      <c r="N1690" s="1">
        <v>17.256599999999999</v>
      </c>
      <c r="O1690" s="1">
        <v>2.3408000000000002</v>
      </c>
      <c r="P1690" s="1">
        <f t="shared" si="97"/>
        <v>2439.0934899999993</v>
      </c>
      <c r="Q1690" s="1">
        <f t="shared" si="98"/>
        <v>1627.7566631359291</v>
      </c>
      <c r="R1690" s="1">
        <f t="shared" si="99"/>
        <v>2.2051619047619049</v>
      </c>
    </row>
    <row r="1691" spans="11:18" x14ac:dyDescent="0.2">
      <c r="K1691">
        <v>42937</v>
      </c>
      <c r="L1691" s="1">
        <v>2472.54</v>
      </c>
      <c r="M1691" s="1">
        <v>27128.5</v>
      </c>
      <c r="N1691" s="1">
        <v>17.439</v>
      </c>
      <c r="O1691" s="1">
        <v>2.3229000000000002</v>
      </c>
      <c r="P1691" s="1">
        <f t="shared" si="97"/>
        <v>2440.9954899999998</v>
      </c>
      <c r="Q1691" s="1">
        <f t="shared" si="98"/>
        <v>1624.6189246357551</v>
      </c>
      <c r="R1691" s="1">
        <f t="shared" si="99"/>
        <v>2.212647619047619</v>
      </c>
    </row>
    <row r="1692" spans="11:18" x14ac:dyDescent="0.2">
      <c r="K1692">
        <v>42940</v>
      </c>
      <c r="L1692" s="1">
        <v>2469.9099000000001</v>
      </c>
      <c r="M1692" s="1">
        <v>27266.05</v>
      </c>
      <c r="N1692" s="1">
        <v>17.490200000000002</v>
      </c>
      <c r="O1692" s="1">
        <v>2.3229000000000002</v>
      </c>
      <c r="P1692" s="1">
        <f t="shared" si="97"/>
        <v>2442.5759849999995</v>
      </c>
      <c r="Q1692" s="1">
        <f t="shared" si="98"/>
        <v>1620.361070794218</v>
      </c>
      <c r="R1692" s="1">
        <f t="shared" si="99"/>
        <v>2.2251857142857139</v>
      </c>
    </row>
    <row r="1693" spans="11:18" x14ac:dyDescent="0.2">
      <c r="K1693">
        <v>42941</v>
      </c>
      <c r="L1693" s="1">
        <v>2477.1298999999999</v>
      </c>
      <c r="M1693" s="1">
        <v>27327.97</v>
      </c>
      <c r="N1693" s="1">
        <v>17.456800000000001</v>
      </c>
      <c r="O1693" s="1">
        <v>2.3479999999999999</v>
      </c>
      <c r="P1693" s="1">
        <f t="shared" si="97"/>
        <v>2444.4789749999995</v>
      </c>
      <c r="Q1693" s="1">
        <f t="shared" si="98"/>
        <v>1616.6704766323037</v>
      </c>
      <c r="R1693" s="1">
        <f t="shared" si="99"/>
        <v>2.2367761904761903</v>
      </c>
    </row>
    <row r="1694" spans="11:18" x14ac:dyDescent="0.2">
      <c r="K1694">
        <v>42942</v>
      </c>
      <c r="L1694" s="1">
        <v>2477.8301000000001</v>
      </c>
      <c r="M1694" s="1">
        <v>27293.31</v>
      </c>
      <c r="N1694" s="1">
        <v>17.565999999999999</v>
      </c>
      <c r="O1694" s="1">
        <v>2.3589000000000002</v>
      </c>
      <c r="P1694" s="1">
        <f t="shared" si="97"/>
        <v>2447.4014849999994</v>
      </c>
      <c r="Q1694" s="1">
        <f t="shared" si="98"/>
        <v>1610.2537106523396</v>
      </c>
      <c r="R1694" s="1">
        <f t="shared" si="99"/>
        <v>2.2520238095238092</v>
      </c>
    </row>
    <row r="1695" spans="11:18" x14ac:dyDescent="0.2">
      <c r="K1695">
        <v>42943</v>
      </c>
      <c r="L1695" s="1">
        <v>2475.4198999999999</v>
      </c>
      <c r="M1695" s="1">
        <v>27464.78</v>
      </c>
      <c r="N1695" s="1">
        <v>17.596499999999999</v>
      </c>
      <c r="O1695" s="1">
        <v>2.3607</v>
      </c>
      <c r="P1695" s="1">
        <f t="shared" si="97"/>
        <v>2449.1379849999994</v>
      </c>
      <c r="Q1695" s="1">
        <f t="shared" si="98"/>
        <v>1603.7340907344576</v>
      </c>
      <c r="R1695" s="1">
        <f t="shared" si="99"/>
        <v>2.2667857142857137</v>
      </c>
    </row>
    <row r="1696" spans="11:18" x14ac:dyDescent="0.2">
      <c r="K1696">
        <v>42944</v>
      </c>
      <c r="L1696" s="1">
        <v>2472.1001000000001</v>
      </c>
      <c r="M1696" s="1">
        <v>27122.35</v>
      </c>
      <c r="N1696" s="1">
        <v>17.900700000000001</v>
      </c>
      <c r="O1696" s="1">
        <v>2.3481000000000001</v>
      </c>
      <c r="P1696" s="1">
        <f t="shared" si="97"/>
        <v>2451.7579899999996</v>
      </c>
      <c r="Q1696" s="1">
        <f t="shared" si="98"/>
        <v>1595.8765074353355</v>
      </c>
      <c r="R1696" s="1">
        <f t="shared" si="99"/>
        <v>2.2771428571428567</v>
      </c>
    </row>
    <row r="1697" spans="11:18" x14ac:dyDescent="0.2">
      <c r="K1697">
        <v>42947</v>
      </c>
      <c r="L1697" s="1">
        <v>2470.3000000000002</v>
      </c>
      <c r="M1697" s="1">
        <v>26912.15</v>
      </c>
      <c r="N1697" s="1">
        <v>17.7453</v>
      </c>
      <c r="O1697" s="1">
        <v>2.3176999999999999</v>
      </c>
      <c r="P1697" s="1">
        <f t="shared" si="97"/>
        <v>2454.1024950000001</v>
      </c>
      <c r="Q1697" s="1">
        <f t="shared" si="98"/>
        <v>1588.83235433647</v>
      </c>
      <c r="R1697" s="1">
        <f t="shared" si="99"/>
        <v>2.2843095238095237</v>
      </c>
    </row>
    <row r="1698" spans="11:18" x14ac:dyDescent="0.2">
      <c r="K1698">
        <v>42948</v>
      </c>
      <c r="L1698" s="1">
        <v>2476.3501000000001</v>
      </c>
      <c r="M1698" s="1">
        <v>26902.880000000001</v>
      </c>
      <c r="N1698" s="1">
        <v>17.518799999999999</v>
      </c>
      <c r="O1698" s="1">
        <v>2.2730000000000001</v>
      </c>
      <c r="P1698" s="1">
        <f t="shared" si="97"/>
        <v>2456.4695000000006</v>
      </c>
      <c r="Q1698" s="1">
        <f t="shared" si="98"/>
        <v>1583.6721558695908</v>
      </c>
      <c r="R1698" s="1">
        <f t="shared" si="99"/>
        <v>2.2883428571428577</v>
      </c>
    </row>
    <row r="1699" spans="11:18" x14ac:dyDescent="0.2">
      <c r="K1699">
        <v>42949</v>
      </c>
      <c r="L1699" s="1">
        <v>2477.5700999999999</v>
      </c>
      <c r="M1699" s="1">
        <v>26905.26</v>
      </c>
      <c r="N1699" s="1">
        <v>17.6252</v>
      </c>
      <c r="O1699" s="1">
        <v>2.3033999999999999</v>
      </c>
      <c r="P1699" s="1">
        <f t="shared" si="97"/>
        <v>2457.4742904761911</v>
      </c>
      <c r="Q1699" s="1">
        <f t="shared" si="98"/>
        <v>1578.3369536190467</v>
      </c>
      <c r="R1699" s="1">
        <f t="shared" si="99"/>
        <v>2.2939952380952389</v>
      </c>
    </row>
    <row r="1700" spans="11:18" x14ac:dyDescent="0.2">
      <c r="K1700">
        <v>42950</v>
      </c>
      <c r="L1700" s="1">
        <v>2472.1599000000001</v>
      </c>
      <c r="M1700" s="1">
        <v>26941.63</v>
      </c>
      <c r="N1700" s="1">
        <v>17.711400000000001</v>
      </c>
      <c r="O1700" s="1">
        <v>2.2997999999999998</v>
      </c>
      <c r="P1700" s="1">
        <f t="shared" si="97"/>
        <v>2459.3609523809523</v>
      </c>
      <c r="Q1700" s="1">
        <f t="shared" si="98"/>
        <v>1572.8179934911504</v>
      </c>
      <c r="R1700" s="1">
        <f t="shared" si="99"/>
        <v>2.2986380952380956</v>
      </c>
    </row>
    <row r="1701" spans="11:18" x14ac:dyDescent="0.2">
      <c r="K1701">
        <v>42951</v>
      </c>
      <c r="L1701" s="1">
        <v>2476.8301000000001</v>
      </c>
      <c r="M1701" s="1">
        <v>26834.3</v>
      </c>
      <c r="N1701" s="1">
        <v>17.731400000000001</v>
      </c>
      <c r="O1701" s="1">
        <v>2.3464999999999998</v>
      </c>
      <c r="P1701" s="1">
        <f t="shared" si="97"/>
        <v>2462.5552428571432</v>
      </c>
      <c r="Q1701" s="1">
        <f t="shared" si="98"/>
        <v>1567.0879869663977</v>
      </c>
      <c r="R1701" s="1">
        <f t="shared" si="99"/>
        <v>2.3042476190476191</v>
      </c>
    </row>
    <row r="1702" spans="11:18" x14ac:dyDescent="0.2">
      <c r="K1702">
        <v>42954</v>
      </c>
      <c r="L1702" s="1">
        <v>2480.9099000000001</v>
      </c>
      <c r="M1702" s="1">
        <v>26483</v>
      </c>
      <c r="N1702" s="1">
        <v>17.695</v>
      </c>
      <c r="O1702" s="1">
        <v>2.3178000000000001</v>
      </c>
      <c r="P1702" s="1">
        <f t="shared" si="97"/>
        <v>2465.2090523809525</v>
      </c>
      <c r="Q1702" s="1">
        <f t="shared" si="98"/>
        <v>1560.5050259632083</v>
      </c>
      <c r="R1702" s="1">
        <f t="shared" si="99"/>
        <v>2.3077333333333336</v>
      </c>
    </row>
    <row r="1703" spans="11:18" x14ac:dyDescent="0.2">
      <c r="K1703">
        <v>42955</v>
      </c>
      <c r="L1703" s="1">
        <v>2474.9198999999999</v>
      </c>
      <c r="M1703" s="1">
        <v>26470.45</v>
      </c>
      <c r="N1703" s="1">
        <v>17.733799999999999</v>
      </c>
      <c r="O1703" s="1">
        <v>2.3845000000000001</v>
      </c>
      <c r="P1703" s="1">
        <f t="shared" si="97"/>
        <v>2467.470480952381</v>
      </c>
      <c r="Q1703" s="1">
        <f t="shared" si="98"/>
        <v>1553.5762672055678</v>
      </c>
      <c r="R1703" s="1">
        <f t="shared" si="99"/>
        <v>2.3133000000000004</v>
      </c>
    </row>
    <row r="1704" spans="11:18" x14ac:dyDescent="0.2">
      <c r="K1704">
        <v>42956</v>
      </c>
      <c r="L1704" s="1">
        <v>2474.02</v>
      </c>
      <c r="M1704" s="1">
        <v>26841.5</v>
      </c>
      <c r="N1704" s="1">
        <v>17.757000000000001</v>
      </c>
      <c r="O1704" s="1">
        <v>2.3664000000000001</v>
      </c>
      <c r="P1704" s="1">
        <f t="shared" si="97"/>
        <v>2469.7795285714283</v>
      </c>
      <c r="Q1704" s="1">
        <f t="shared" si="98"/>
        <v>1546.9748353189657</v>
      </c>
      <c r="R1704" s="1">
        <f t="shared" si="99"/>
        <v>2.3175809523809523</v>
      </c>
    </row>
    <row r="1705" spans="11:18" x14ac:dyDescent="0.2">
      <c r="K1705">
        <v>42957</v>
      </c>
      <c r="L1705" s="1">
        <v>2438.21</v>
      </c>
      <c r="M1705" s="1">
        <v>27307.06</v>
      </c>
      <c r="N1705" s="1">
        <v>17.867000000000001</v>
      </c>
      <c r="O1705" s="1">
        <v>2.4188999999999998</v>
      </c>
      <c r="P1705" s="1">
        <f t="shared" si="97"/>
        <v>2469.539528571428</v>
      </c>
      <c r="Q1705" s="1">
        <f t="shared" si="98"/>
        <v>1541.1555335116207</v>
      </c>
      <c r="R1705" s="1">
        <f t="shared" si="99"/>
        <v>2.3256285714285716</v>
      </c>
    </row>
    <row r="1706" spans="11:18" x14ac:dyDescent="0.2">
      <c r="K1706">
        <v>42958</v>
      </c>
      <c r="L1706" s="1">
        <v>2441.3200999999999</v>
      </c>
      <c r="M1706" s="1">
        <v>27341.58</v>
      </c>
      <c r="N1706" s="1">
        <v>17.875800000000002</v>
      </c>
      <c r="O1706" s="1">
        <v>2.4317000000000002</v>
      </c>
      <c r="P1706" s="1">
        <f t="shared" si="97"/>
        <v>2469.2295285714281</v>
      </c>
      <c r="Q1706" s="1">
        <f t="shared" si="98"/>
        <v>1535.7346311589486</v>
      </c>
      <c r="R1706" s="1">
        <f t="shared" si="99"/>
        <v>2.3357190476190475</v>
      </c>
    </row>
    <row r="1707" spans="11:18" x14ac:dyDescent="0.2">
      <c r="K1707">
        <v>42961</v>
      </c>
      <c r="L1707" s="1">
        <v>2465.8400999999999</v>
      </c>
      <c r="M1707" s="1">
        <v>27034.57</v>
      </c>
      <c r="N1707" s="1">
        <v>17.337299999999999</v>
      </c>
      <c r="O1707" s="1">
        <v>2.4609000000000001</v>
      </c>
      <c r="P1707" s="1">
        <f t="shared" si="97"/>
        <v>2469.5423904761901</v>
      </c>
      <c r="Q1707" s="1">
        <f t="shared" si="98"/>
        <v>1533.5629180811752</v>
      </c>
      <c r="R1707" s="1">
        <f t="shared" si="99"/>
        <v>2.3464428571428573</v>
      </c>
    </row>
    <row r="1708" spans="11:18" x14ac:dyDescent="0.2">
      <c r="K1708">
        <v>42962</v>
      </c>
      <c r="L1708" s="1">
        <v>2464.6100999999999</v>
      </c>
      <c r="M1708" s="1">
        <v>27139.1</v>
      </c>
      <c r="N1708" s="1">
        <v>17.2407</v>
      </c>
      <c r="O1708" s="1">
        <v>2.4064000000000001</v>
      </c>
      <c r="P1708" s="1">
        <f t="shared" si="97"/>
        <v>2469.8028761904757</v>
      </c>
      <c r="Q1708" s="1">
        <f t="shared" si="98"/>
        <v>1533.5945477486619</v>
      </c>
      <c r="R1708" s="1">
        <f t="shared" si="99"/>
        <v>2.3510190476190478</v>
      </c>
    </row>
    <row r="1709" spans="11:18" x14ac:dyDescent="0.2">
      <c r="K1709">
        <v>42963</v>
      </c>
      <c r="L1709" s="1">
        <v>2468.1100999999999</v>
      </c>
      <c r="M1709" s="1">
        <v>27021.94</v>
      </c>
      <c r="N1709" s="1">
        <v>17.358599999999999</v>
      </c>
      <c r="O1709" s="1">
        <v>2.3683999999999998</v>
      </c>
      <c r="P1709" s="1">
        <f t="shared" si="97"/>
        <v>2470.1600190476188</v>
      </c>
      <c r="Q1709" s="1">
        <f t="shared" si="98"/>
        <v>1536.5699116683713</v>
      </c>
      <c r="R1709" s="1">
        <f t="shared" si="99"/>
        <v>2.3538714285714284</v>
      </c>
    </row>
    <row r="1710" spans="11:18" x14ac:dyDescent="0.2">
      <c r="K1710">
        <v>42964</v>
      </c>
      <c r="L1710" s="1">
        <v>2430.0100000000002</v>
      </c>
      <c r="M1710" s="1">
        <v>27137.32</v>
      </c>
      <c r="N1710" s="1">
        <v>17.445799999999998</v>
      </c>
      <c r="O1710" s="1">
        <v>2.3793000000000002</v>
      </c>
      <c r="P1710" s="1">
        <f t="shared" si="97"/>
        <v>2468.0733476190471</v>
      </c>
      <c r="Q1710" s="1">
        <f t="shared" si="98"/>
        <v>1538.2284880231125</v>
      </c>
      <c r="R1710" s="1">
        <f t="shared" si="99"/>
        <v>2.3560476190476192</v>
      </c>
    </row>
    <row r="1711" spans="11:18" x14ac:dyDescent="0.2">
      <c r="K1711">
        <v>42965</v>
      </c>
      <c r="L1711" s="1">
        <v>2425.5500000000002</v>
      </c>
      <c r="M1711" s="1">
        <v>27706.71</v>
      </c>
      <c r="N1711" s="1">
        <v>17.399999999999999</v>
      </c>
      <c r="O1711" s="1">
        <v>2.3721000000000001</v>
      </c>
      <c r="P1711" s="1">
        <f t="shared" si="97"/>
        <v>2465.7923952380947</v>
      </c>
      <c r="Q1711" s="1">
        <f t="shared" si="98"/>
        <v>1538.8207277932443</v>
      </c>
      <c r="R1711" s="1">
        <f t="shared" si="99"/>
        <v>2.3575380952380955</v>
      </c>
    </row>
    <row r="1712" spans="11:18" x14ac:dyDescent="0.2">
      <c r="K1712">
        <v>42968</v>
      </c>
      <c r="L1712" s="1">
        <v>2428.3701000000001</v>
      </c>
      <c r="M1712" s="1">
        <v>28068.959999999999</v>
      </c>
      <c r="N1712" s="1">
        <v>17.5975</v>
      </c>
      <c r="O1712" s="1">
        <v>2.3450000000000002</v>
      </c>
      <c r="P1712" s="1">
        <f t="shared" si="97"/>
        <v>2463.6890666666668</v>
      </c>
      <c r="Q1712" s="1">
        <f t="shared" si="98"/>
        <v>1540.705092481877</v>
      </c>
      <c r="R1712" s="1">
        <f t="shared" si="99"/>
        <v>2.3585904761904763</v>
      </c>
    </row>
    <row r="1713" spans="11:18" x14ac:dyDescent="0.2">
      <c r="K1713">
        <v>42969</v>
      </c>
      <c r="L1713" s="1">
        <v>2452.5100000000002</v>
      </c>
      <c r="M1713" s="1">
        <v>28480.71</v>
      </c>
      <c r="N1713" s="1">
        <v>17.331800000000001</v>
      </c>
      <c r="O1713" s="1">
        <v>2.3325</v>
      </c>
      <c r="P1713" s="1">
        <f t="shared" si="97"/>
        <v>2462.8605000000002</v>
      </c>
      <c r="Q1713" s="1">
        <f t="shared" si="98"/>
        <v>1544.652961738861</v>
      </c>
      <c r="R1713" s="1">
        <f t="shared" si="99"/>
        <v>2.3590476190476197</v>
      </c>
    </row>
    <row r="1714" spans="11:18" x14ac:dyDescent="0.2">
      <c r="K1714">
        <v>42970</v>
      </c>
      <c r="L1714" s="1">
        <v>2444.04</v>
      </c>
      <c r="M1714" s="1">
        <v>28931.54</v>
      </c>
      <c r="N1714" s="1">
        <v>17.393999999999998</v>
      </c>
      <c r="O1714" s="1">
        <v>2.3163</v>
      </c>
      <c r="P1714" s="1">
        <f t="shared" si="97"/>
        <v>2461.2847904761907</v>
      </c>
      <c r="Q1714" s="1">
        <f t="shared" si="98"/>
        <v>1549.256204700436</v>
      </c>
      <c r="R1714" s="1">
        <f t="shared" si="99"/>
        <v>2.3575380952380951</v>
      </c>
    </row>
    <row r="1715" spans="11:18" x14ac:dyDescent="0.2">
      <c r="K1715">
        <v>42971</v>
      </c>
      <c r="L1715" s="1">
        <v>2438.9699999999998</v>
      </c>
      <c r="M1715" s="1">
        <v>29185.62</v>
      </c>
      <c r="N1715" s="1">
        <v>17.281600000000001</v>
      </c>
      <c r="O1715" s="1">
        <v>2.3144999999999998</v>
      </c>
      <c r="P1715" s="1">
        <f t="shared" si="97"/>
        <v>2459.43430952381</v>
      </c>
      <c r="Q1715" s="1">
        <f t="shared" si="98"/>
        <v>1555.5759901523845</v>
      </c>
      <c r="R1715" s="1">
        <f t="shared" si="99"/>
        <v>2.3554238095238098</v>
      </c>
    </row>
    <row r="1716" spans="11:18" x14ac:dyDescent="0.2">
      <c r="K1716">
        <v>42972</v>
      </c>
      <c r="L1716" s="1">
        <v>2443.0500000000002</v>
      </c>
      <c r="M1716" s="1">
        <v>29193.48</v>
      </c>
      <c r="N1716" s="1">
        <v>17.357399999999998</v>
      </c>
      <c r="O1716" s="1">
        <v>2.3342999999999998</v>
      </c>
      <c r="P1716" s="1">
        <f t="shared" si="97"/>
        <v>2457.8928857142864</v>
      </c>
      <c r="Q1716" s="1">
        <f t="shared" si="98"/>
        <v>1561.2702256753146</v>
      </c>
      <c r="R1716" s="1">
        <f t="shared" si="99"/>
        <v>2.3541666666666665</v>
      </c>
    </row>
    <row r="1717" spans="11:18" x14ac:dyDescent="0.2">
      <c r="K1717">
        <v>42975</v>
      </c>
      <c r="L1717" s="1">
        <v>2444.2399999999998</v>
      </c>
      <c r="M1717" s="1">
        <v>29974.54</v>
      </c>
      <c r="N1717" s="1">
        <v>17.355399999999999</v>
      </c>
      <c r="O1717" s="1">
        <v>2.3416000000000001</v>
      </c>
      <c r="P1717" s="1">
        <f t="shared" si="97"/>
        <v>2456.5662142857145</v>
      </c>
      <c r="Q1717" s="1">
        <f t="shared" si="98"/>
        <v>1571.3243645903692</v>
      </c>
      <c r="R1717" s="1">
        <f t="shared" si="99"/>
        <v>2.3538571428571431</v>
      </c>
    </row>
    <row r="1718" spans="11:18" x14ac:dyDescent="0.2">
      <c r="K1718">
        <v>42976</v>
      </c>
      <c r="L1718" s="1">
        <v>2446.3000000000002</v>
      </c>
      <c r="M1718" s="1">
        <v>30065.61</v>
      </c>
      <c r="N1718" s="1">
        <v>17.486699999999999</v>
      </c>
      <c r="O1718" s="1">
        <v>2.3984000000000001</v>
      </c>
      <c r="P1718" s="1">
        <f t="shared" si="97"/>
        <v>2455.4233571428581</v>
      </c>
      <c r="Q1718" s="1">
        <f t="shared" si="98"/>
        <v>1580.9950606108848</v>
      </c>
      <c r="R1718" s="1">
        <f t="shared" si="99"/>
        <v>2.3577000000000004</v>
      </c>
    </row>
    <row r="1719" spans="11:18" x14ac:dyDescent="0.2">
      <c r="K1719">
        <v>42977</v>
      </c>
      <c r="L1719" s="1">
        <v>2457.5900999999999</v>
      </c>
      <c r="M1719" s="1">
        <v>31084.42</v>
      </c>
      <c r="N1719" s="1">
        <v>17.498699999999999</v>
      </c>
      <c r="O1719" s="1">
        <v>2.4055</v>
      </c>
      <c r="P1719" s="1">
        <f t="shared" si="97"/>
        <v>2454.5300238095242</v>
      </c>
      <c r="Q1719" s="1">
        <f t="shared" si="98"/>
        <v>1592.4417405790721</v>
      </c>
      <c r="R1719" s="1">
        <f t="shared" si="99"/>
        <v>2.3640095238095236</v>
      </c>
    </row>
    <row r="1720" spans="11:18" x14ac:dyDescent="0.2">
      <c r="K1720">
        <v>42978</v>
      </c>
      <c r="L1720" s="1">
        <v>2471.6498999999999</v>
      </c>
      <c r="M1720" s="1">
        <v>31476.26</v>
      </c>
      <c r="N1720" s="1">
        <v>17.537099999999999</v>
      </c>
      <c r="O1720" s="1">
        <v>2.3717000000000001</v>
      </c>
      <c r="P1720" s="1">
        <f t="shared" si="97"/>
        <v>2454.2481095238099</v>
      </c>
      <c r="Q1720" s="1">
        <f t="shared" si="98"/>
        <v>1605.2443789844401</v>
      </c>
      <c r="R1720" s="1">
        <f t="shared" si="99"/>
        <v>2.3672619047619046</v>
      </c>
    </row>
    <row r="1721" spans="11:18" x14ac:dyDescent="0.2">
      <c r="K1721">
        <v>42979</v>
      </c>
      <c r="L1721" s="1">
        <v>2476.5500000000002</v>
      </c>
      <c r="M1721" s="1">
        <v>31951.99</v>
      </c>
      <c r="N1721" s="1">
        <v>17.379200000000001</v>
      </c>
      <c r="O1721" s="1">
        <v>2.3222</v>
      </c>
      <c r="P1721" s="1">
        <f t="shared" si="97"/>
        <v>2454.457161904762</v>
      </c>
      <c r="Q1721" s="1">
        <f t="shared" si="98"/>
        <v>1620.322426751977</v>
      </c>
      <c r="R1721" s="1">
        <f t="shared" si="99"/>
        <v>2.3683285714285711</v>
      </c>
    </row>
    <row r="1722" spans="11:18" x14ac:dyDescent="0.2">
      <c r="K1722">
        <v>42982</v>
      </c>
      <c r="M1722" s="1">
        <v>32190.3</v>
      </c>
      <c r="N1722" s="1">
        <v>17.316299999999998</v>
      </c>
      <c r="O1722" s="1">
        <v>2.3753000000000002</v>
      </c>
      <c r="P1722" s="1">
        <f t="shared" si="97"/>
        <v>2453.3385150000004</v>
      </c>
      <c r="Q1722" s="1">
        <f t="shared" si="98"/>
        <v>1636.738083691426</v>
      </c>
      <c r="R1722" s="1">
        <f t="shared" si="99"/>
        <v>2.3697000000000004</v>
      </c>
    </row>
    <row r="1723" spans="11:18" x14ac:dyDescent="0.2">
      <c r="K1723">
        <v>42983</v>
      </c>
      <c r="L1723" s="1">
        <v>2457.8501000000001</v>
      </c>
      <c r="M1723" s="1">
        <v>32351.200000000001</v>
      </c>
      <c r="N1723" s="1">
        <v>17.358499999999999</v>
      </c>
      <c r="O1723" s="1">
        <v>2.3435000000000001</v>
      </c>
      <c r="P1723" s="1">
        <f t="shared" si="97"/>
        <v>2452.1855250000003</v>
      </c>
      <c r="Q1723" s="1">
        <f t="shared" si="98"/>
        <v>1654.2327250646072</v>
      </c>
      <c r="R1723" s="1">
        <f t="shared" si="99"/>
        <v>2.3709238095238097</v>
      </c>
    </row>
    <row r="1724" spans="11:18" x14ac:dyDescent="0.2">
      <c r="K1724">
        <v>42984</v>
      </c>
      <c r="L1724" s="1">
        <v>2465.54</v>
      </c>
      <c r="M1724" s="1">
        <v>32138.59</v>
      </c>
      <c r="N1724" s="1">
        <v>17.355499999999999</v>
      </c>
      <c r="O1724" s="1">
        <v>2.3666</v>
      </c>
      <c r="P1724" s="1">
        <f t="shared" si="97"/>
        <v>2451.7165300000006</v>
      </c>
      <c r="Q1724" s="1">
        <f t="shared" si="98"/>
        <v>1671.4043170594423</v>
      </c>
      <c r="R1724" s="1">
        <f t="shared" si="99"/>
        <v>2.3700714285714284</v>
      </c>
    </row>
    <row r="1725" spans="11:18" x14ac:dyDescent="0.2">
      <c r="K1725">
        <v>42985</v>
      </c>
      <c r="L1725" s="1">
        <v>2465.1001000000001</v>
      </c>
      <c r="M1725" s="1">
        <v>31632.36</v>
      </c>
      <c r="N1725" s="1">
        <v>17.317</v>
      </c>
      <c r="O1725" s="1">
        <v>2.3559000000000001</v>
      </c>
      <c r="P1725" s="1">
        <f t="shared" si="97"/>
        <v>2451.2705350000006</v>
      </c>
      <c r="Q1725" s="1">
        <f t="shared" si="98"/>
        <v>1686.4996466734167</v>
      </c>
      <c r="R1725" s="1">
        <f t="shared" si="99"/>
        <v>2.3695714285714282</v>
      </c>
    </row>
    <row r="1726" spans="11:18" x14ac:dyDescent="0.2">
      <c r="K1726">
        <v>42986</v>
      </c>
      <c r="L1726" s="1">
        <v>2461.4299000000001</v>
      </c>
      <c r="M1726" s="1">
        <v>32078.22</v>
      </c>
      <c r="N1726" s="1">
        <v>17.328299999999999</v>
      </c>
      <c r="O1726" s="1">
        <v>2.3187000000000002</v>
      </c>
      <c r="P1726" s="1">
        <f t="shared" si="97"/>
        <v>2452.4315300000007</v>
      </c>
      <c r="Q1726" s="1">
        <f t="shared" si="98"/>
        <v>1702.0368581098446</v>
      </c>
      <c r="R1726" s="1">
        <f t="shared" si="99"/>
        <v>2.3647999999999993</v>
      </c>
    </row>
    <row r="1727" spans="11:18" x14ac:dyDescent="0.2">
      <c r="K1727">
        <v>42989</v>
      </c>
      <c r="L1727" s="1">
        <v>2488.1100999999999</v>
      </c>
      <c r="M1727" s="1">
        <v>32719.7</v>
      </c>
      <c r="N1727" s="1">
        <v>17.281199999999998</v>
      </c>
      <c r="O1727" s="1">
        <v>2.3418000000000001</v>
      </c>
      <c r="P1727" s="1">
        <f t="shared" si="97"/>
        <v>2454.7710300000008</v>
      </c>
      <c r="Q1727" s="1">
        <f t="shared" si="98"/>
        <v>1719.5461074214988</v>
      </c>
      <c r="R1727" s="1">
        <f t="shared" si="99"/>
        <v>2.3605190476190474</v>
      </c>
    </row>
    <row r="1728" spans="11:18" x14ac:dyDescent="0.2">
      <c r="K1728">
        <v>42990</v>
      </c>
      <c r="L1728" s="1">
        <v>2496.48</v>
      </c>
      <c r="M1728" s="1">
        <v>33622.839999999997</v>
      </c>
      <c r="N1728" s="1">
        <v>17.112100000000002</v>
      </c>
      <c r="O1728" s="1">
        <v>2.3277000000000001</v>
      </c>
      <c r="P1728" s="1">
        <f t="shared" si="97"/>
        <v>2456.3030250000006</v>
      </c>
      <c r="Q1728" s="1">
        <f t="shared" si="98"/>
        <v>1738.6710676894409</v>
      </c>
      <c r="R1728" s="1">
        <f t="shared" si="99"/>
        <v>2.3541761904761902</v>
      </c>
    </row>
    <row r="1729" spans="11:18" x14ac:dyDescent="0.2">
      <c r="K1729">
        <v>42991</v>
      </c>
      <c r="L1729" s="1">
        <v>2498.3701000000001</v>
      </c>
      <c r="M1729" s="1">
        <v>33521.629999999997</v>
      </c>
      <c r="N1729" s="1">
        <v>17.229900000000001</v>
      </c>
      <c r="O1729" s="1">
        <v>2.3277000000000001</v>
      </c>
      <c r="P1729" s="1">
        <f t="shared" si="97"/>
        <v>2457.9910250000003</v>
      </c>
      <c r="Q1729" s="1">
        <f t="shared" si="98"/>
        <v>1756.2222357484836</v>
      </c>
      <c r="R1729" s="1">
        <f t="shared" si="99"/>
        <v>2.3504285714285711</v>
      </c>
    </row>
    <row r="1730" spans="11:18" x14ac:dyDescent="0.2">
      <c r="K1730">
        <v>42992</v>
      </c>
      <c r="L1730" s="1">
        <v>2495.6201000000001</v>
      </c>
      <c r="M1730" s="1">
        <v>33598.21</v>
      </c>
      <c r="N1730" s="1">
        <v>17.112500000000001</v>
      </c>
      <c r="O1730" s="1">
        <v>2.3881999999999999</v>
      </c>
      <c r="P1730" s="1">
        <f t="shared" si="97"/>
        <v>2459.3665250000004</v>
      </c>
      <c r="Q1730" s="1">
        <f t="shared" si="98"/>
        <v>1775.4511196195087</v>
      </c>
      <c r="R1730" s="1">
        <f t="shared" si="99"/>
        <v>2.351371428571428</v>
      </c>
    </row>
    <row r="1731" spans="11:18" x14ac:dyDescent="0.2">
      <c r="K1731">
        <v>42993</v>
      </c>
      <c r="L1731" s="1">
        <v>2500.23</v>
      </c>
      <c r="M1731" s="1">
        <v>34049.360000000001</v>
      </c>
      <c r="N1731" s="1">
        <v>17.037600000000001</v>
      </c>
      <c r="O1731" s="1">
        <v>2.4097</v>
      </c>
      <c r="P1731" s="1">
        <f t="shared" si="97"/>
        <v>2462.8775250000008</v>
      </c>
      <c r="Q1731" s="1">
        <f t="shared" si="98"/>
        <v>1796.4273461875148</v>
      </c>
      <c r="R1731" s="1">
        <f t="shared" si="99"/>
        <v>2.3528190476190471</v>
      </c>
    </row>
    <row r="1732" spans="11:18" x14ac:dyDescent="0.2">
      <c r="K1732">
        <v>42996</v>
      </c>
      <c r="L1732" s="1">
        <v>2503.8701000000001</v>
      </c>
      <c r="M1732" s="1">
        <v>33591.699999999997</v>
      </c>
      <c r="N1732" s="1">
        <v>17.244499999999999</v>
      </c>
      <c r="O1732" s="1">
        <v>2.3614999999999999</v>
      </c>
      <c r="P1732" s="1">
        <f t="shared" si="97"/>
        <v>2466.7935300000004</v>
      </c>
      <c r="Q1732" s="1">
        <f t="shared" si="98"/>
        <v>1813.3663888711797</v>
      </c>
      <c r="R1732" s="1">
        <f t="shared" si="99"/>
        <v>2.3523142857142849</v>
      </c>
    </row>
    <row r="1733" spans="11:18" x14ac:dyDescent="0.2">
      <c r="K1733">
        <v>42997</v>
      </c>
      <c r="L1733" s="1">
        <v>2506.6498999999999</v>
      </c>
      <c r="M1733" s="1">
        <v>33525.47</v>
      </c>
      <c r="N1733" s="1">
        <v>17.2684</v>
      </c>
      <c r="O1733" s="1">
        <v>2.3723000000000001</v>
      </c>
      <c r="P1733" s="1">
        <f t="shared" si="97"/>
        <v>2470.7075200000004</v>
      </c>
      <c r="Q1733" s="1">
        <f t="shared" si="98"/>
        <v>1830.0153444722625</v>
      </c>
      <c r="R1733" s="1">
        <f t="shared" si="99"/>
        <v>2.3536142857142854</v>
      </c>
    </row>
    <row r="1734" spans="11:18" x14ac:dyDescent="0.2">
      <c r="K1734">
        <v>42998</v>
      </c>
      <c r="L1734" s="1">
        <v>2508.2399999999998</v>
      </c>
      <c r="M1734" s="1">
        <v>33893.42</v>
      </c>
      <c r="N1734" s="1">
        <v>17.2531</v>
      </c>
      <c r="O1734" s="1">
        <v>2.3509000000000002</v>
      </c>
      <c r="P1734" s="1">
        <f t="shared" si="97"/>
        <v>2473.4940199999996</v>
      </c>
      <c r="Q1734" s="1">
        <f t="shared" si="98"/>
        <v>1845.3018803042596</v>
      </c>
      <c r="R1734" s="1">
        <f t="shared" si="99"/>
        <v>2.3544904761904761</v>
      </c>
    </row>
    <row r="1735" spans="11:18" x14ac:dyDescent="0.2">
      <c r="K1735">
        <v>42999</v>
      </c>
      <c r="L1735" s="1">
        <v>2500.6001000000001</v>
      </c>
      <c r="M1735" s="1">
        <v>34948.559999999998</v>
      </c>
      <c r="N1735" s="1">
        <v>17.3355</v>
      </c>
      <c r="O1735" s="1">
        <v>2.3384999999999998</v>
      </c>
      <c r="P1735" s="1">
        <f t="shared" si="97"/>
        <v>2476.3220249999999</v>
      </c>
      <c r="Q1735" s="1">
        <f t="shared" si="98"/>
        <v>1862.1543473386037</v>
      </c>
      <c r="R1735" s="1">
        <f t="shared" si="99"/>
        <v>2.355547619047619</v>
      </c>
    </row>
    <row r="1736" spans="11:18" x14ac:dyDescent="0.2">
      <c r="K1736">
        <v>43000</v>
      </c>
      <c r="L1736" s="1">
        <v>2502.2199999999998</v>
      </c>
      <c r="M1736" s="1">
        <v>35141.72</v>
      </c>
      <c r="N1736" s="1">
        <v>17.296800000000001</v>
      </c>
      <c r="O1736" s="1">
        <v>2.3633999999999999</v>
      </c>
      <c r="P1736" s="1">
        <f t="shared" si="97"/>
        <v>2479.4845249999998</v>
      </c>
      <c r="Q1736" s="1">
        <f t="shared" si="98"/>
        <v>1878.4636180373336</v>
      </c>
      <c r="R1736" s="1">
        <f t="shared" si="99"/>
        <v>2.3578761904761905</v>
      </c>
    </row>
    <row r="1737" spans="11:18" x14ac:dyDescent="0.2">
      <c r="K1737">
        <v>43003</v>
      </c>
      <c r="L1737" s="1">
        <v>2496.6599000000001</v>
      </c>
      <c r="M1737" s="1">
        <v>35126.22</v>
      </c>
      <c r="N1737" s="1">
        <v>17.5181</v>
      </c>
      <c r="O1737" s="1">
        <v>2.3759999999999999</v>
      </c>
      <c r="P1737" s="1">
        <f t="shared" si="97"/>
        <v>2482.1650199999999</v>
      </c>
      <c r="Q1737" s="1">
        <f t="shared" si="98"/>
        <v>1893.9491076457336</v>
      </c>
      <c r="R1737" s="1">
        <f t="shared" si="99"/>
        <v>2.3598619047619045</v>
      </c>
    </row>
    <row r="1738" spans="11:18" x14ac:dyDescent="0.2">
      <c r="K1738">
        <v>43004</v>
      </c>
      <c r="L1738" s="1">
        <v>2496.8400999999999</v>
      </c>
      <c r="M1738" s="1">
        <v>34787.4</v>
      </c>
      <c r="N1738" s="1">
        <v>17.6904</v>
      </c>
      <c r="O1738" s="1">
        <v>2.3885999999999998</v>
      </c>
      <c r="P1738" s="1">
        <f t="shared" si="97"/>
        <v>2484.7950249999999</v>
      </c>
      <c r="Q1738" s="1">
        <f t="shared" si="98"/>
        <v>1905.4295365336711</v>
      </c>
      <c r="R1738" s="1">
        <f t="shared" si="99"/>
        <v>2.3620999999999999</v>
      </c>
    </row>
    <row r="1739" spans="11:18" x14ac:dyDescent="0.2">
      <c r="K1739">
        <v>43005</v>
      </c>
      <c r="L1739" s="1">
        <v>2507.04</v>
      </c>
      <c r="M1739" s="1">
        <v>34241.26</v>
      </c>
      <c r="N1739" s="1">
        <v>17.614899999999999</v>
      </c>
      <c r="O1739" s="1">
        <v>2.4011</v>
      </c>
      <c r="P1739" s="1">
        <f t="shared" si="97"/>
        <v>2487.8320250000002</v>
      </c>
      <c r="Q1739" s="1">
        <f t="shared" si="98"/>
        <v>1916.2274750772892</v>
      </c>
      <c r="R1739" s="1">
        <f t="shared" si="99"/>
        <v>2.3622285714285716</v>
      </c>
    </row>
    <row r="1740" spans="11:18" x14ac:dyDescent="0.2">
      <c r="K1740">
        <v>43006</v>
      </c>
      <c r="L1740" s="1">
        <v>2510.0601000000001</v>
      </c>
      <c r="M1740" s="1">
        <v>34938.639999999999</v>
      </c>
      <c r="N1740" s="1">
        <v>17.6218</v>
      </c>
      <c r="O1740" s="1">
        <v>2.3422000000000001</v>
      </c>
      <c r="P1740" s="1">
        <f t="shared" si="97"/>
        <v>2490.4555250000003</v>
      </c>
      <c r="Q1740" s="1">
        <f t="shared" si="98"/>
        <v>1926.1622525766129</v>
      </c>
      <c r="R1740" s="1">
        <f t="shared" si="99"/>
        <v>2.3592142857142853</v>
      </c>
    </row>
    <row r="1741" spans="11:18" x14ac:dyDescent="0.2">
      <c r="K1741">
        <v>43007</v>
      </c>
      <c r="L1741" s="1">
        <v>2519.3600999999999</v>
      </c>
      <c r="M1741" s="1">
        <v>34641.370000000003</v>
      </c>
      <c r="N1741" s="1">
        <v>17.439699999999998</v>
      </c>
      <c r="O1741" s="1">
        <v>2.3492999999999999</v>
      </c>
      <c r="P1741" s="1">
        <f t="shared" si="97"/>
        <v>2492.8410350000004</v>
      </c>
      <c r="Q1741" s="1">
        <f t="shared" si="98"/>
        <v>1935.3702013642533</v>
      </c>
      <c r="R1741" s="1">
        <f t="shared" si="99"/>
        <v>2.3581476190476187</v>
      </c>
    </row>
    <row r="1742" spans="11:18" x14ac:dyDescent="0.2">
      <c r="K1742">
        <v>43010</v>
      </c>
      <c r="L1742" s="1">
        <v>2529.1201000000001</v>
      </c>
      <c r="M1742" s="1">
        <v>32614.77</v>
      </c>
      <c r="N1742" s="1">
        <v>17.506900000000002</v>
      </c>
      <c r="O1742" s="1">
        <v>2.3530000000000002</v>
      </c>
      <c r="P1742" s="1">
        <f t="shared" si="97"/>
        <v>2495.4695399999996</v>
      </c>
      <c r="Q1742" s="1">
        <f t="shared" si="98"/>
        <v>1936.5113016453481</v>
      </c>
      <c r="R1742" s="1">
        <f t="shared" si="99"/>
        <v>2.3596142857142857</v>
      </c>
    </row>
    <row r="1743" spans="11:18" x14ac:dyDescent="0.2">
      <c r="K1743">
        <v>43011</v>
      </c>
      <c r="L1743" s="1">
        <v>2534.5801000000001</v>
      </c>
      <c r="M1743" s="1">
        <v>31145.599999999999</v>
      </c>
      <c r="N1743" s="1">
        <v>17.580400000000001</v>
      </c>
      <c r="O1743" s="1">
        <v>2.3942000000000001</v>
      </c>
      <c r="P1743" s="1">
        <f t="shared" si="97"/>
        <v>2497.3319476190472</v>
      </c>
      <c r="Q1743" s="1">
        <f t="shared" si="98"/>
        <v>1932.2421126185213</v>
      </c>
      <c r="R1743" s="1">
        <f t="shared" si="99"/>
        <v>2.3605142857142853</v>
      </c>
    </row>
    <row r="1744" spans="11:18" x14ac:dyDescent="0.2">
      <c r="K1744">
        <v>43012</v>
      </c>
      <c r="L1744" s="1">
        <v>2537.7399999999998</v>
      </c>
      <c r="M1744" s="1">
        <v>31624.18</v>
      </c>
      <c r="N1744" s="1">
        <v>17.389199999999999</v>
      </c>
      <c r="O1744" s="1">
        <v>2.4643999999999999</v>
      </c>
      <c r="P1744" s="1">
        <f t="shared" si="97"/>
        <v>2501.1362285714285</v>
      </c>
      <c r="Q1744" s="1">
        <f t="shared" si="98"/>
        <v>1930.0850017200053</v>
      </c>
      <c r="R1744" s="1">
        <f t="shared" si="99"/>
        <v>2.3662714285714279</v>
      </c>
    </row>
    <row r="1745" spans="11:18" x14ac:dyDescent="0.2">
      <c r="K1745">
        <v>43013</v>
      </c>
      <c r="L1745" s="1">
        <v>2552.0700999999999</v>
      </c>
      <c r="M1745" s="1">
        <v>31626.73</v>
      </c>
      <c r="N1745" s="1">
        <v>17.450500000000002</v>
      </c>
      <c r="O1745" s="1">
        <v>2.4969999999999999</v>
      </c>
      <c r="P1745" s="1">
        <f t="shared" si="97"/>
        <v>2505.2567095238091</v>
      </c>
      <c r="Q1745" s="1">
        <f t="shared" si="98"/>
        <v>1928.1783556318094</v>
      </c>
      <c r="R1745" s="1">
        <f t="shared" si="99"/>
        <v>2.3724809523809518</v>
      </c>
    </row>
    <row r="1746" spans="11:18" x14ac:dyDescent="0.2">
      <c r="K1746">
        <v>43014</v>
      </c>
      <c r="L1746" s="1">
        <v>2549.3301000000001</v>
      </c>
      <c r="M1746" s="1">
        <v>31021.59</v>
      </c>
      <c r="N1746" s="1">
        <v>17.565000000000001</v>
      </c>
      <c r="O1746" s="1">
        <v>2.4826000000000001</v>
      </c>
      <c r="P1746" s="1">
        <f t="shared" si="97"/>
        <v>2509.2676619047616</v>
      </c>
      <c r="Q1746" s="1">
        <f t="shared" si="98"/>
        <v>1925.1939010646881</v>
      </c>
      <c r="R1746" s="1">
        <f t="shared" si="99"/>
        <v>2.3785142857142851</v>
      </c>
    </row>
    <row r="1747" spans="11:18" x14ac:dyDescent="0.2">
      <c r="K1747">
        <v>43017</v>
      </c>
      <c r="L1747" s="1">
        <v>2544.73</v>
      </c>
      <c r="M1747" s="1">
        <v>30143.439999999999</v>
      </c>
      <c r="N1747" s="1">
        <v>17.495999999999999</v>
      </c>
      <c r="O1747" s="1">
        <v>2.4809999999999999</v>
      </c>
      <c r="P1747" s="1">
        <f t="shared" si="97"/>
        <v>2513.2343333333329</v>
      </c>
      <c r="Q1747" s="1">
        <f t="shared" si="98"/>
        <v>1919.0093536541438</v>
      </c>
      <c r="R1747" s="1">
        <f t="shared" si="99"/>
        <v>2.3862428571428569</v>
      </c>
    </row>
    <row r="1748" spans="11:18" x14ac:dyDescent="0.2">
      <c r="K1748">
        <v>43018</v>
      </c>
      <c r="L1748" s="1">
        <v>2550.6399000000001</v>
      </c>
      <c r="M1748" s="1">
        <v>31551.31</v>
      </c>
      <c r="N1748" s="1">
        <v>17.4404</v>
      </c>
      <c r="O1748" s="1">
        <v>2.4756</v>
      </c>
      <c r="P1748" s="1">
        <f t="shared" si="97"/>
        <v>2516.2119428571427</v>
      </c>
      <c r="Q1748" s="1">
        <f t="shared" si="98"/>
        <v>1914.9735339483148</v>
      </c>
      <c r="R1748" s="1">
        <f t="shared" si="99"/>
        <v>2.3926142857142856</v>
      </c>
    </row>
    <row r="1749" spans="11:18" x14ac:dyDescent="0.2">
      <c r="K1749">
        <v>43019</v>
      </c>
      <c r="L1749" s="1">
        <v>2555.2399999999998</v>
      </c>
      <c r="M1749" s="1">
        <v>32023.64</v>
      </c>
      <c r="N1749" s="1">
        <v>17.456499999999998</v>
      </c>
      <c r="O1749" s="1">
        <v>2.4106999999999998</v>
      </c>
      <c r="P1749" s="1">
        <f t="shared" ref="P1749:P1812" si="100">+AVERAGE(L1729:L1749)</f>
        <v>2519.0100380952381</v>
      </c>
      <c r="Q1749" s="1">
        <f t="shared" si="98"/>
        <v>1908.7945471471467</v>
      </c>
      <c r="R1749" s="1">
        <f t="shared" si="99"/>
        <v>2.3965666666666663</v>
      </c>
    </row>
    <row r="1750" spans="11:18" x14ac:dyDescent="0.2">
      <c r="K1750">
        <v>43020</v>
      </c>
      <c r="L1750" s="1">
        <v>2550.9299000000001</v>
      </c>
      <c r="M1750" s="1">
        <v>32677.25</v>
      </c>
      <c r="N1750" s="1">
        <v>17.521699999999999</v>
      </c>
      <c r="O1750" s="1">
        <v>2.4304999999999999</v>
      </c>
      <c r="P1750" s="1">
        <f t="shared" si="100"/>
        <v>2521.5128857142854</v>
      </c>
      <c r="Q1750" s="1">
        <f t="shared" ref="Q1750:Q1813" si="101">+AVERAGE(M1730:M1750)/AVERAGE(N1730:N1750)</f>
        <v>1904.964002012902</v>
      </c>
      <c r="R1750" s="1">
        <f t="shared" ref="R1750:R1813" si="102">AVERAGE(O1730:O1750)</f>
        <v>2.4014619047619044</v>
      </c>
    </row>
    <row r="1751" spans="11:18" x14ac:dyDescent="0.2">
      <c r="K1751">
        <v>43021</v>
      </c>
      <c r="L1751" s="1">
        <v>2553.1698999999999</v>
      </c>
      <c r="M1751" s="1">
        <v>33281.32</v>
      </c>
      <c r="N1751" s="1">
        <v>17.4451</v>
      </c>
      <c r="O1751" s="1">
        <v>2.4054000000000002</v>
      </c>
      <c r="P1751" s="1">
        <f t="shared" si="100"/>
        <v>2524.253352380952</v>
      </c>
      <c r="Q1751" s="1">
        <f t="shared" si="101"/>
        <v>1902.3682827082864</v>
      </c>
      <c r="R1751" s="1">
        <f t="shared" si="102"/>
        <v>2.4022809523809525</v>
      </c>
    </row>
    <row r="1752" spans="11:18" x14ac:dyDescent="0.2">
      <c r="K1752">
        <v>43024</v>
      </c>
      <c r="L1752" s="1">
        <v>2557.6399000000001</v>
      </c>
      <c r="M1752" s="1">
        <v>32825.94</v>
      </c>
      <c r="N1752" s="1">
        <v>17.528600000000001</v>
      </c>
      <c r="O1752" s="1">
        <v>2.4632999999999998</v>
      </c>
      <c r="P1752" s="1">
        <f t="shared" si="100"/>
        <v>2526.9871571428571</v>
      </c>
      <c r="Q1752" s="1">
        <f t="shared" si="101"/>
        <v>1896.4841878179857</v>
      </c>
      <c r="R1752" s="1">
        <f t="shared" si="102"/>
        <v>2.4048333333333334</v>
      </c>
    </row>
    <row r="1753" spans="11:18" x14ac:dyDescent="0.2">
      <c r="K1753">
        <v>43025</v>
      </c>
      <c r="L1753" s="1">
        <v>2559.3600999999999</v>
      </c>
      <c r="M1753" s="1">
        <v>33042.300000000003</v>
      </c>
      <c r="N1753" s="1">
        <v>17.4374</v>
      </c>
      <c r="O1753" s="1">
        <v>2.4470999999999998</v>
      </c>
      <c r="P1753" s="1">
        <f t="shared" si="100"/>
        <v>2529.6295380952383</v>
      </c>
      <c r="Q1753" s="1">
        <f t="shared" si="101"/>
        <v>1893.9893920345944</v>
      </c>
      <c r="R1753" s="1">
        <f t="shared" si="102"/>
        <v>2.4089095238095237</v>
      </c>
    </row>
    <row r="1754" spans="11:18" x14ac:dyDescent="0.2">
      <c r="K1754">
        <v>43026</v>
      </c>
      <c r="L1754" s="1">
        <v>2561.2600000000002</v>
      </c>
      <c r="M1754" s="1">
        <v>33124.769999999997</v>
      </c>
      <c r="N1754" s="1">
        <v>17.362100000000002</v>
      </c>
      <c r="O1754" s="1">
        <v>2.4525000000000001</v>
      </c>
      <c r="P1754" s="1">
        <f t="shared" si="100"/>
        <v>2532.230019047619</v>
      </c>
      <c r="Q1754" s="1">
        <f t="shared" si="101"/>
        <v>1892.4137914119656</v>
      </c>
      <c r="R1754" s="1">
        <f t="shared" si="102"/>
        <v>2.4127285714285711</v>
      </c>
    </row>
    <row r="1755" spans="11:18" x14ac:dyDescent="0.2">
      <c r="K1755">
        <v>43027</v>
      </c>
      <c r="L1755" s="1">
        <v>2562.1001000000001</v>
      </c>
      <c r="M1755" s="1">
        <v>32742.39</v>
      </c>
      <c r="N1755" s="1">
        <v>17.547799999999999</v>
      </c>
      <c r="O1755" s="1">
        <v>2.4763000000000002</v>
      </c>
      <c r="P1755" s="1">
        <f t="shared" si="100"/>
        <v>2534.7947857142858</v>
      </c>
      <c r="Q1755" s="1">
        <f t="shared" si="101"/>
        <v>1887.7609703391306</v>
      </c>
      <c r="R1755" s="1">
        <f t="shared" si="102"/>
        <v>2.4187000000000003</v>
      </c>
    </row>
    <row r="1756" spans="11:18" x14ac:dyDescent="0.2">
      <c r="K1756">
        <v>43028</v>
      </c>
      <c r="L1756" s="1">
        <v>2575.21</v>
      </c>
      <c r="M1756" s="1">
        <v>32918.199999999997</v>
      </c>
      <c r="N1756" s="1">
        <v>17.519100000000002</v>
      </c>
      <c r="O1756" s="1">
        <v>2.48</v>
      </c>
      <c r="P1756" s="1">
        <f t="shared" si="100"/>
        <v>2538.3476380952384</v>
      </c>
      <c r="Q1756" s="1">
        <f t="shared" si="101"/>
        <v>1881.2918108670963</v>
      </c>
      <c r="R1756" s="1">
        <f t="shared" si="102"/>
        <v>2.4254380952380949</v>
      </c>
    </row>
    <row r="1757" spans="11:18" x14ac:dyDescent="0.2">
      <c r="K1757">
        <v>43031</v>
      </c>
      <c r="L1757" s="1">
        <v>2564.98</v>
      </c>
      <c r="M1757" s="1">
        <v>32516.31</v>
      </c>
      <c r="N1757" s="1">
        <v>17.485499999999998</v>
      </c>
      <c r="O1757" s="1">
        <v>2.5529999999999999</v>
      </c>
      <c r="P1757" s="1">
        <f t="shared" si="100"/>
        <v>2541.3362095238099</v>
      </c>
      <c r="Q1757" s="1">
        <f t="shared" si="101"/>
        <v>1873.1844356532924</v>
      </c>
      <c r="R1757" s="1">
        <f t="shared" si="102"/>
        <v>2.4344666666666663</v>
      </c>
    </row>
    <row r="1758" spans="11:18" x14ac:dyDescent="0.2">
      <c r="K1758">
        <v>43032</v>
      </c>
      <c r="L1758" s="1">
        <v>2569.1298999999999</v>
      </c>
      <c r="M1758" s="1">
        <v>33010.9</v>
      </c>
      <c r="N1758" s="1">
        <v>17.573399999999999</v>
      </c>
      <c r="O1758" s="1">
        <v>2.5568</v>
      </c>
      <c r="P1758" s="1">
        <f t="shared" si="100"/>
        <v>2544.7871619047623</v>
      </c>
      <c r="Q1758" s="1">
        <f t="shared" si="101"/>
        <v>1867.1494243244802</v>
      </c>
      <c r="R1758" s="1">
        <f t="shared" si="102"/>
        <v>2.44307619047619</v>
      </c>
    </row>
    <row r="1759" spans="11:18" x14ac:dyDescent="0.2">
      <c r="K1759">
        <v>43033</v>
      </c>
      <c r="L1759" s="1">
        <v>2557.1498999999999</v>
      </c>
      <c r="M1759" s="1">
        <v>32013.03</v>
      </c>
      <c r="N1759" s="1">
        <v>17.595700000000001</v>
      </c>
      <c r="O1759" s="1">
        <v>2.5367000000000002</v>
      </c>
      <c r="P1759" s="1">
        <f t="shared" si="100"/>
        <v>2547.6590571428569</v>
      </c>
      <c r="Q1759" s="1">
        <f t="shared" si="101"/>
        <v>1860.0827525717691</v>
      </c>
      <c r="R1759" s="1">
        <f t="shared" si="102"/>
        <v>2.4501285714285714</v>
      </c>
    </row>
    <row r="1760" spans="11:18" x14ac:dyDescent="0.2">
      <c r="K1760">
        <v>43034</v>
      </c>
      <c r="L1760" s="1">
        <v>2560.3998999999999</v>
      </c>
      <c r="M1760" s="1">
        <v>31900.7</v>
      </c>
      <c r="N1760" s="1">
        <v>17.803100000000001</v>
      </c>
      <c r="O1760" s="1">
        <v>2.5461999999999998</v>
      </c>
      <c r="P1760" s="1">
        <f t="shared" si="100"/>
        <v>2550.2000047619044</v>
      </c>
      <c r="Q1760" s="1">
        <f t="shared" si="101"/>
        <v>1852.7666104986897</v>
      </c>
      <c r="R1760" s="1">
        <f t="shared" si="102"/>
        <v>2.457038095238095</v>
      </c>
    </row>
    <row r="1761" spans="11:18" x14ac:dyDescent="0.2">
      <c r="K1761">
        <v>43035</v>
      </c>
      <c r="L1761" s="1">
        <v>2581.0700999999999</v>
      </c>
      <c r="M1761" s="1">
        <v>32133.74</v>
      </c>
      <c r="N1761" s="1">
        <v>17.633900000000001</v>
      </c>
      <c r="O1761" s="1">
        <v>2.5371000000000001</v>
      </c>
      <c r="P1761" s="1">
        <f t="shared" si="100"/>
        <v>2553.5814333333328</v>
      </c>
      <c r="Q1761" s="1">
        <f t="shared" si="101"/>
        <v>1845.0790422483133</v>
      </c>
      <c r="R1761" s="1">
        <f t="shared" si="102"/>
        <v>2.4663190476190473</v>
      </c>
    </row>
    <row r="1762" spans="11:18" x14ac:dyDescent="0.2">
      <c r="K1762">
        <v>43038</v>
      </c>
      <c r="L1762" s="1">
        <v>2572.8301000000001</v>
      </c>
      <c r="M1762" s="1">
        <v>32864.980000000003</v>
      </c>
      <c r="N1762" s="1">
        <v>17.7683</v>
      </c>
      <c r="O1762" s="1">
        <v>2.5903999999999998</v>
      </c>
      <c r="P1762" s="1">
        <f t="shared" si="100"/>
        <v>2556.1276238095234</v>
      </c>
      <c r="Q1762" s="1">
        <f t="shared" si="101"/>
        <v>1838.6062352590254</v>
      </c>
      <c r="R1762" s="1">
        <f t="shared" si="102"/>
        <v>2.4777999999999998</v>
      </c>
    </row>
    <row r="1763" spans="11:18" x14ac:dyDescent="0.2">
      <c r="K1763">
        <v>43039</v>
      </c>
      <c r="L1763" s="1">
        <v>2575.2600000000002</v>
      </c>
      <c r="M1763" s="1">
        <v>32743.55</v>
      </c>
      <c r="N1763" s="1">
        <v>17.820599999999999</v>
      </c>
      <c r="O1763" s="1">
        <v>2.6255999999999999</v>
      </c>
      <c r="P1763" s="1">
        <f t="shared" si="100"/>
        <v>2558.324761904762</v>
      </c>
      <c r="Q1763" s="1">
        <f t="shared" si="101"/>
        <v>1837.3902578115269</v>
      </c>
      <c r="R1763" s="1">
        <f t="shared" si="102"/>
        <v>2.4907809523809528</v>
      </c>
    </row>
    <row r="1764" spans="11:18" x14ac:dyDescent="0.2">
      <c r="K1764">
        <v>43040</v>
      </c>
      <c r="L1764" s="1">
        <v>2579.3600999999999</v>
      </c>
      <c r="M1764" s="1">
        <v>32822.6</v>
      </c>
      <c r="N1764" s="1">
        <v>17.729199999999999</v>
      </c>
      <c r="O1764" s="1">
        <v>2.6591999999999998</v>
      </c>
      <c r="P1764" s="1">
        <f t="shared" si="100"/>
        <v>2560.4571428571426</v>
      </c>
      <c r="Q1764" s="1">
        <f t="shared" si="101"/>
        <v>1841.1984889671976</v>
      </c>
      <c r="R1764" s="1">
        <f t="shared" si="102"/>
        <v>2.5034000000000001</v>
      </c>
    </row>
    <row r="1765" spans="11:18" x14ac:dyDescent="0.2">
      <c r="K1765">
        <v>43041</v>
      </c>
      <c r="L1765" s="1">
        <v>2579.8501000000001</v>
      </c>
      <c r="M1765" s="1">
        <v>33182.6</v>
      </c>
      <c r="N1765" s="1">
        <v>17.630400000000002</v>
      </c>
      <c r="O1765" s="1">
        <v>2.65</v>
      </c>
      <c r="P1765" s="1">
        <f t="shared" si="100"/>
        <v>2562.4623857142851</v>
      </c>
      <c r="Q1765" s="1">
        <f t="shared" si="101"/>
        <v>1844.2198875682163</v>
      </c>
      <c r="R1765" s="1">
        <f t="shared" si="102"/>
        <v>2.5122380952380956</v>
      </c>
    </row>
    <row r="1766" spans="11:18" x14ac:dyDescent="0.2">
      <c r="K1766">
        <v>43042</v>
      </c>
      <c r="L1766" s="1">
        <v>2587.8400999999999</v>
      </c>
      <c r="M1766" s="1">
        <v>33243.97</v>
      </c>
      <c r="N1766" s="1">
        <v>17.761099999999999</v>
      </c>
      <c r="O1766" s="1">
        <v>2.6131000000000002</v>
      </c>
      <c r="P1766" s="1">
        <f t="shared" si="100"/>
        <v>2564.1657190476189</v>
      </c>
      <c r="Q1766" s="1">
        <f t="shared" si="101"/>
        <v>1847.0493813815476</v>
      </c>
      <c r="R1766" s="1">
        <f t="shared" si="102"/>
        <v>2.5177666666666672</v>
      </c>
    </row>
    <row r="1767" spans="11:18" x14ac:dyDescent="0.2">
      <c r="K1767">
        <v>43045</v>
      </c>
      <c r="L1767" s="1">
        <v>2591.1298999999999</v>
      </c>
      <c r="M1767" s="1">
        <v>32980.120000000003</v>
      </c>
      <c r="N1767" s="1">
        <v>17.5731</v>
      </c>
      <c r="O1767" s="1">
        <v>2.6465000000000001</v>
      </c>
      <c r="P1767" s="1">
        <f t="shared" si="100"/>
        <v>2566.1561857142856</v>
      </c>
      <c r="Q1767" s="1">
        <f t="shared" si="101"/>
        <v>1852.3146650628912</v>
      </c>
      <c r="R1767" s="1">
        <f t="shared" si="102"/>
        <v>2.5255714285714288</v>
      </c>
    </row>
    <row r="1768" spans="11:18" x14ac:dyDescent="0.2">
      <c r="K1768">
        <v>43046</v>
      </c>
      <c r="L1768" s="1">
        <v>2590.6399000000001</v>
      </c>
      <c r="M1768" s="1">
        <v>32824.480000000003</v>
      </c>
      <c r="N1768" s="1">
        <v>17.8949</v>
      </c>
      <c r="O1768" s="1">
        <v>2.617</v>
      </c>
      <c r="P1768" s="1">
        <f t="shared" si="100"/>
        <v>2568.3423714285714</v>
      </c>
      <c r="Q1768" s="1">
        <f t="shared" si="101"/>
        <v>1857.5704297293921</v>
      </c>
      <c r="R1768" s="1">
        <f t="shared" si="102"/>
        <v>2.5320476190476193</v>
      </c>
    </row>
    <row r="1769" spans="11:18" x14ac:dyDescent="0.2">
      <c r="K1769">
        <v>43047</v>
      </c>
      <c r="L1769" s="1">
        <v>2594.3798999999999</v>
      </c>
      <c r="M1769" s="1">
        <v>32707.46</v>
      </c>
      <c r="N1769" s="1">
        <v>17.508299999999998</v>
      </c>
      <c r="O1769" s="1">
        <v>2.6598999999999999</v>
      </c>
      <c r="P1769" s="1">
        <f t="shared" si="100"/>
        <v>2570.4252285714288</v>
      </c>
      <c r="Q1769" s="1">
        <f t="shared" si="101"/>
        <v>1860.3573146664539</v>
      </c>
      <c r="R1769" s="1">
        <f t="shared" si="102"/>
        <v>2.5408238095238098</v>
      </c>
    </row>
    <row r="1770" spans="11:18" x14ac:dyDescent="0.2">
      <c r="K1770">
        <v>43048</v>
      </c>
      <c r="L1770" s="1">
        <v>2584.6201000000001</v>
      </c>
      <c r="M1770" s="1">
        <v>32555.08</v>
      </c>
      <c r="N1770" s="1">
        <v>17.629100000000001</v>
      </c>
      <c r="O1770" s="1">
        <v>2.6936</v>
      </c>
      <c r="P1770" s="1">
        <f t="shared" si="100"/>
        <v>2571.8242809523813</v>
      </c>
      <c r="Q1770" s="1">
        <f t="shared" si="101"/>
        <v>1860.9261635120788</v>
      </c>
      <c r="R1770" s="1">
        <f t="shared" si="102"/>
        <v>2.554295238095238</v>
      </c>
    </row>
    <row r="1771" spans="11:18" x14ac:dyDescent="0.2">
      <c r="K1771">
        <v>43049</v>
      </c>
      <c r="L1771" s="1">
        <v>2582.3000000000002</v>
      </c>
      <c r="M1771" s="1">
        <v>31724.38</v>
      </c>
      <c r="N1771" s="1">
        <v>17.618099999999998</v>
      </c>
      <c r="O1771" s="1">
        <v>2.7199</v>
      </c>
      <c r="P1771" s="1">
        <f t="shared" si="100"/>
        <v>2573.3180952380958</v>
      </c>
      <c r="Q1771" s="1">
        <f t="shared" si="101"/>
        <v>1857.8648738674231</v>
      </c>
      <c r="R1771" s="1">
        <f t="shared" si="102"/>
        <v>2.5680761904761904</v>
      </c>
    </row>
    <row r="1772" spans="11:18" x14ac:dyDescent="0.2">
      <c r="K1772">
        <v>43052</v>
      </c>
      <c r="L1772" s="1">
        <v>2584.8400999999999</v>
      </c>
      <c r="M1772" s="1">
        <v>31797.57</v>
      </c>
      <c r="N1772" s="1">
        <v>17.5139</v>
      </c>
      <c r="O1772" s="1">
        <v>2.7050000000000001</v>
      </c>
      <c r="P1772" s="1">
        <f t="shared" si="100"/>
        <v>2574.8262000000004</v>
      </c>
      <c r="Q1772" s="1">
        <f t="shared" si="101"/>
        <v>1853.5084944973903</v>
      </c>
      <c r="R1772" s="1">
        <f t="shared" si="102"/>
        <v>2.5823428571428573</v>
      </c>
    </row>
    <row r="1773" spans="11:18" x14ac:dyDescent="0.2">
      <c r="K1773">
        <v>43053</v>
      </c>
      <c r="L1773" s="1">
        <v>2578.8701000000001</v>
      </c>
      <c r="M1773" s="1">
        <v>32369.59</v>
      </c>
      <c r="N1773" s="1">
        <v>17.584499999999998</v>
      </c>
      <c r="O1773" s="1">
        <v>2.7896000000000001</v>
      </c>
      <c r="P1773" s="1">
        <f t="shared" si="100"/>
        <v>2575.8371619047621</v>
      </c>
      <c r="Q1773" s="1">
        <f t="shared" si="101"/>
        <v>1851.9950431025736</v>
      </c>
      <c r="R1773" s="1">
        <f t="shared" si="102"/>
        <v>2.5978809523809523</v>
      </c>
    </row>
    <row r="1774" spans="11:18" x14ac:dyDescent="0.2">
      <c r="K1774">
        <v>43054</v>
      </c>
      <c r="L1774" s="1">
        <v>2564.6201000000001</v>
      </c>
      <c r="M1774" s="1">
        <v>31908.22</v>
      </c>
      <c r="N1774" s="1">
        <v>17.684899999999999</v>
      </c>
      <c r="O1774" s="1">
        <v>2.8411</v>
      </c>
      <c r="P1774" s="1">
        <f t="shared" si="100"/>
        <v>2576.0876380952382</v>
      </c>
      <c r="Q1774" s="1">
        <f t="shared" si="101"/>
        <v>1847.6938825671123</v>
      </c>
      <c r="R1774" s="1">
        <f t="shared" si="102"/>
        <v>2.6166428571428564</v>
      </c>
    </row>
    <row r="1775" spans="11:18" x14ac:dyDescent="0.2">
      <c r="K1775">
        <v>43055</v>
      </c>
      <c r="L1775" s="1">
        <v>2585.6399000000001</v>
      </c>
      <c r="M1775" s="1">
        <v>31461.26</v>
      </c>
      <c r="N1775" s="1">
        <v>17.6098</v>
      </c>
      <c r="O1775" s="1">
        <v>2.7056</v>
      </c>
      <c r="P1775" s="1">
        <f t="shared" si="100"/>
        <v>2577.2485857142856</v>
      </c>
      <c r="Q1775" s="1">
        <f t="shared" si="101"/>
        <v>1841.9684537580094</v>
      </c>
      <c r="R1775" s="1">
        <f t="shared" si="102"/>
        <v>2.6286952380952373</v>
      </c>
    </row>
    <row r="1776" spans="11:18" x14ac:dyDescent="0.2">
      <c r="K1776">
        <v>43056</v>
      </c>
      <c r="L1776" s="1">
        <v>2578.8501000000001</v>
      </c>
      <c r="M1776" s="1">
        <v>31636.560000000001</v>
      </c>
      <c r="N1776" s="1">
        <v>17.532900000000001</v>
      </c>
      <c r="O1776" s="1">
        <v>2.8016000000000001</v>
      </c>
      <c r="P1776" s="1">
        <f t="shared" si="100"/>
        <v>2578.0462047619053</v>
      </c>
      <c r="Q1776" s="1">
        <f t="shared" si="101"/>
        <v>1839.0575965976172</v>
      </c>
      <c r="R1776" s="1">
        <f t="shared" si="102"/>
        <v>2.6441857142857139</v>
      </c>
    </row>
    <row r="1777" spans="11:18" x14ac:dyDescent="0.2">
      <c r="K1777">
        <v>43059</v>
      </c>
      <c r="L1777" s="1">
        <v>2582.1399000000001</v>
      </c>
      <c r="M1777" s="1">
        <v>31236.12</v>
      </c>
      <c r="N1777" s="1">
        <v>17.6082</v>
      </c>
      <c r="O1777" s="1">
        <v>2.8359000000000001</v>
      </c>
      <c r="P1777" s="1">
        <f t="shared" si="100"/>
        <v>2578.3762000000006</v>
      </c>
      <c r="Q1777" s="1">
        <f t="shared" si="101"/>
        <v>1834.0760942457464</v>
      </c>
      <c r="R1777" s="1">
        <f t="shared" si="102"/>
        <v>2.6611333333333329</v>
      </c>
    </row>
    <row r="1778" spans="11:18" x14ac:dyDescent="0.2">
      <c r="K1778">
        <v>43060</v>
      </c>
      <c r="L1778" s="1">
        <v>2599.0300000000002</v>
      </c>
      <c r="M1778" s="1">
        <v>31114.93</v>
      </c>
      <c r="N1778" s="1">
        <v>17.628399999999999</v>
      </c>
      <c r="O1778" s="1">
        <v>2.8239999999999998</v>
      </c>
      <c r="P1778" s="1">
        <f t="shared" si="100"/>
        <v>2579.9976285714292</v>
      </c>
      <c r="Q1778" s="1">
        <f t="shared" si="101"/>
        <v>1829.5887422181393</v>
      </c>
      <c r="R1778" s="1">
        <f t="shared" si="102"/>
        <v>2.6740380952380951</v>
      </c>
    </row>
    <row r="1779" spans="11:18" x14ac:dyDescent="0.2">
      <c r="K1779">
        <v>43061</v>
      </c>
      <c r="L1779" s="1">
        <v>2597.0801000000001</v>
      </c>
      <c r="M1779" s="1">
        <v>31341.06</v>
      </c>
      <c r="N1779" s="1">
        <v>17.345199999999998</v>
      </c>
      <c r="O1779" s="1">
        <v>2.8512</v>
      </c>
      <c r="P1779" s="1">
        <f t="shared" si="100"/>
        <v>2581.328590476191</v>
      </c>
      <c r="Q1779" s="1">
        <f t="shared" si="101"/>
        <v>1826.2083991949769</v>
      </c>
      <c r="R1779" s="1">
        <f t="shared" si="102"/>
        <v>2.6880571428571423</v>
      </c>
    </row>
    <row r="1780" spans="11:18" x14ac:dyDescent="0.2">
      <c r="K1780">
        <v>43062</v>
      </c>
      <c r="M1780" s="1">
        <v>31318.47</v>
      </c>
      <c r="N1780" s="1">
        <v>17.448</v>
      </c>
      <c r="O1780" s="1">
        <v>2.8584999999999998</v>
      </c>
      <c r="P1780" s="1">
        <f t="shared" si="100"/>
        <v>2582.5375250000002</v>
      </c>
      <c r="Q1780" s="1">
        <f t="shared" si="101"/>
        <v>1825.0612231010584</v>
      </c>
      <c r="R1780" s="1">
        <f t="shared" si="102"/>
        <v>2.703380952380952</v>
      </c>
    </row>
    <row r="1781" spans="11:18" x14ac:dyDescent="0.2">
      <c r="K1781">
        <v>43063</v>
      </c>
      <c r="L1781" s="1">
        <v>2602.4198999999999</v>
      </c>
      <c r="M1781" s="1">
        <v>31866.63</v>
      </c>
      <c r="N1781" s="1">
        <v>17.348400000000002</v>
      </c>
      <c r="O1781" s="1">
        <v>2.8294000000000001</v>
      </c>
      <c r="P1781" s="1">
        <f t="shared" si="100"/>
        <v>2584.6385250000003</v>
      </c>
      <c r="Q1781" s="1">
        <f t="shared" si="101"/>
        <v>1827.2127432468394</v>
      </c>
      <c r="R1781" s="1">
        <f t="shared" si="102"/>
        <v>2.7168666666666663</v>
      </c>
    </row>
    <row r="1782" spans="11:18" x14ac:dyDescent="0.2">
      <c r="K1782">
        <v>43066</v>
      </c>
      <c r="L1782" s="1">
        <v>2601.4198999999999</v>
      </c>
      <c r="M1782" s="1">
        <v>31738.77</v>
      </c>
      <c r="N1782" s="1">
        <v>17.417000000000002</v>
      </c>
      <c r="O1782" s="1">
        <v>2.9022000000000001</v>
      </c>
      <c r="P1782" s="1">
        <f t="shared" si="100"/>
        <v>2585.6560150000005</v>
      </c>
      <c r="Q1782" s="1">
        <f t="shared" si="101"/>
        <v>1827.2164019193078</v>
      </c>
      <c r="R1782" s="1">
        <f t="shared" si="102"/>
        <v>2.7342523809523804</v>
      </c>
    </row>
    <row r="1783" spans="11:18" x14ac:dyDescent="0.2">
      <c r="K1783">
        <v>43067</v>
      </c>
      <c r="L1783" s="1">
        <v>2627.04</v>
      </c>
      <c r="M1783" s="1">
        <v>31844.43</v>
      </c>
      <c r="N1783" s="1">
        <v>17.386099999999999</v>
      </c>
      <c r="O1783" s="1">
        <v>2.9095</v>
      </c>
      <c r="P1783" s="1">
        <f t="shared" si="100"/>
        <v>2588.3665100000003</v>
      </c>
      <c r="Q1783" s="1">
        <f t="shared" si="101"/>
        <v>1826.3439073788682</v>
      </c>
      <c r="R1783" s="1">
        <f t="shared" si="102"/>
        <v>2.7494476190476185</v>
      </c>
    </row>
    <row r="1784" spans="11:18" x14ac:dyDescent="0.2">
      <c r="K1784">
        <v>43068</v>
      </c>
      <c r="L1784" s="1">
        <v>2626.0700999999999</v>
      </c>
      <c r="M1784" s="1">
        <v>32222.400000000001</v>
      </c>
      <c r="N1784" s="1">
        <v>17.4739</v>
      </c>
      <c r="O1784" s="1">
        <v>2.8748999999999998</v>
      </c>
      <c r="P1784" s="1">
        <f t="shared" si="100"/>
        <v>2590.9070149999998</v>
      </c>
      <c r="Q1784" s="1">
        <f t="shared" si="101"/>
        <v>1826.6476095167216</v>
      </c>
      <c r="R1784" s="1">
        <f t="shared" si="102"/>
        <v>2.7613190476190477</v>
      </c>
    </row>
    <row r="1785" spans="11:18" x14ac:dyDescent="0.2">
      <c r="K1785">
        <v>43069</v>
      </c>
      <c r="L1785" s="1">
        <v>2647.5801000000001</v>
      </c>
      <c r="M1785" s="1">
        <v>32030.85</v>
      </c>
      <c r="N1785" s="1">
        <v>17.344799999999999</v>
      </c>
      <c r="O1785" s="1">
        <v>2.8896000000000002</v>
      </c>
      <c r="P1785" s="1">
        <f t="shared" si="100"/>
        <v>2594.3180149999998</v>
      </c>
      <c r="Q1785" s="1">
        <f t="shared" si="101"/>
        <v>1826.4045248696893</v>
      </c>
      <c r="R1785" s="1">
        <f t="shared" si="102"/>
        <v>2.7722904761904763</v>
      </c>
    </row>
    <row r="1786" spans="11:18" x14ac:dyDescent="0.2">
      <c r="K1786">
        <v>43070</v>
      </c>
      <c r="L1786" s="1">
        <v>2642.22</v>
      </c>
      <c r="M1786" s="1">
        <v>32038.79</v>
      </c>
      <c r="N1786" s="1">
        <v>17.2987</v>
      </c>
      <c r="O1786" s="1">
        <v>2.95</v>
      </c>
      <c r="P1786" s="1">
        <f t="shared" si="100"/>
        <v>2597.43651</v>
      </c>
      <c r="Q1786" s="1">
        <f t="shared" si="101"/>
        <v>1824.9434221243187</v>
      </c>
      <c r="R1786" s="1">
        <f t="shared" si="102"/>
        <v>2.7865761904761905</v>
      </c>
    </row>
    <row r="1787" spans="11:18" x14ac:dyDescent="0.2">
      <c r="K1787">
        <v>43073</v>
      </c>
      <c r="L1787" s="1">
        <v>2639.4398999999999</v>
      </c>
      <c r="M1787" s="1">
        <v>31593.11</v>
      </c>
      <c r="N1787" s="1">
        <v>17.368200000000002</v>
      </c>
      <c r="O1787" s="1">
        <v>2.9207000000000001</v>
      </c>
      <c r="P1787" s="1">
        <f t="shared" si="100"/>
        <v>2600.0164999999997</v>
      </c>
      <c r="Q1787" s="1">
        <f t="shared" si="101"/>
        <v>1822.4045474861914</v>
      </c>
      <c r="R1787" s="1">
        <f t="shared" si="102"/>
        <v>2.8012238095238096</v>
      </c>
    </row>
    <row r="1788" spans="11:18" x14ac:dyDescent="0.2">
      <c r="K1788">
        <v>43074</v>
      </c>
      <c r="L1788" s="1">
        <v>2629.5700999999999</v>
      </c>
      <c r="M1788" s="1">
        <v>31007.8</v>
      </c>
      <c r="N1788" s="1">
        <v>17.267499999999998</v>
      </c>
      <c r="O1788" s="1">
        <v>2.8660000000000001</v>
      </c>
      <c r="P1788" s="1">
        <f t="shared" si="100"/>
        <v>2601.9385099999995</v>
      </c>
      <c r="Q1788" s="1">
        <f t="shared" si="101"/>
        <v>1818.55325067998</v>
      </c>
      <c r="R1788" s="1">
        <f t="shared" si="102"/>
        <v>2.8116761904761907</v>
      </c>
    </row>
    <row r="1789" spans="11:18" x14ac:dyDescent="0.2">
      <c r="K1789">
        <v>43075</v>
      </c>
      <c r="L1789" s="1">
        <v>2629.27</v>
      </c>
      <c r="M1789" s="1">
        <v>31402.77</v>
      </c>
      <c r="N1789" s="1">
        <v>17.295500000000001</v>
      </c>
      <c r="O1789" s="1">
        <v>2.8622999999999998</v>
      </c>
      <c r="P1789" s="1">
        <f t="shared" si="100"/>
        <v>2603.8700149999995</v>
      </c>
      <c r="Q1789" s="1">
        <f t="shared" si="101"/>
        <v>1817.6493017115306</v>
      </c>
      <c r="R1789" s="1">
        <f t="shared" si="102"/>
        <v>2.8233571428571431</v>
      </c>
    </row>
    <row r="1790" spans="11:18" x14ac:dyDescent="0.2">
      <c r="K1790">
        <v>43076</v>
      </c>
      <c r="L1790" s="1">
        <v>2636.98</v>
      </c>
      <c r="M1790" s="1">
        <v>31531.9</v>
      </c>
      <c r="N1790" s="1">
        <v>17.297699999999999</v>
      </c>
      <c r="O1790" s="1">
        <v>2.8934000000000002</v>
      </c>
      <c r="P1790" s="1">
        <f t="shared" si="100"/>
        <v>2606.0000199999999</v>
      </c>
      <c r="Q1790" s="1">
        <f t="shared" si="101"/>
        <v>1815.4874218981797</v>
      </c>
      <c r="R1790" s="1">
        <f t="shared" si="102"/>
        <v>2.8344761904761904</v>
      </c>
    </row>
    <row r="1791" spans="11:18" x14ac:dyDescent="0.2">
      <c r="K1791">
        <v>43077</v>
      </c>
      <c r="L1791" s="1">
        <v>2651.5</v>
      </c>
      <c r="M1791" s="1">
        <v>31281.32</v>
      </c>
      <c r="N1791" s="1">
        <v>16.9681</v>
      </c>
      <c r="O1791" s="1">
        <v>2.8605999999999998</v>
      </c>
      <c r="P1791" s="1">
        <f t="shared" si="100"/>
        <v>2609.3440149999997</v>
      </c>
      <c r="Q1791" s="1">
        <f t="shared" si="101"/>
        <v>1815.2860153458723</v>
      </c>
      <c r="R1791" s="1">
        <f t="shared" si="102"/>
        <v>2.8424285714285715</v>
      </c>
    </row>
    <row r="1792" spans="11:18" x14ac:dyDescent="0.2">
      <c r="K1792">
        <v>43080</v>
      </c>
      <c r="L1792" s="1">
        <v>2659.99</v>
      </c>
      <c r="M1792" s="1">
        <v>31161.7</v>
      </c>
      <c r="N1792" s="1">
        <v>17.219799999999999</v>
      </c>
      <c r="O1792" s="1">
        <v>2.8077999999999999</v>
      </c>
      <c r="P1792" s="1">
        <f t="shared" si="100"/>
        <v>2613.2285149999998</v>
      </c>
      <c r="Q1792" s="1">
        <f t="shared" si="101"/>
        <v>1815.7245553363059</v>
      </c>
      <c r="R1792" s="1">
        <f t="shared" si="102"/>
        <v>2.8466142857142853</v>
      </c>
    </row>
    <row r="1793" spans="11:18" x14ac:dyDescent="0.2">
      <c r="K1793">
        <v>43081</v>
      </c>
      <c r="L1793" s="1">
        <v>2664.1100999999999</v>
      </c>
      <c r="M1793" s="1">
        <v>30941.08</v>
      </c>
      <c r="N1793" s="1">
        <v>17.258800000000001</v>
      </c>
      <c r="O1793" s="1">
        <v>2.8643000000000001</v>
      </c>
      <c r="P1793" s="1">
        <f t="shared" si="100"/>
        <v>2617.1920149999996</v>
      </c>
      <c r="Q1793" s="1">
        <f t="shared" si="101"/>
        <v>1814.6481642447552</v>
      </c>
      <c r="R1793" s="1">
        <f t="shared" si="102"/>
        <v>2.8541999999999996</v>
      </c>
    </row>
    <row r="1794" spans="11:18" x14ac:dyDescent="0.2">
      <c r="K1794">
        <v>43082</v>
      </c>
      <c r="L1794" s="1">
        <v>2662.8501000000001</v>
      </c>
      <c r="M1794" s="1">
        <v>30568.86</v>
      </c>
      <c r="N1794" s="1">
        <v>17.252800000000001</v>
      </c>
      <c r="O1794" s="1">
        <v>2.8807999999999998</v>
      </c>
      <c r="P1794" s="1">
        <f t="shared" si="100"/>
        <v>2621.3910150000002</v>
      </c>
      <c r="Q1794" s="1">
        <f t="shared" si="101"/>
        <v>1811.3642421259055</v>
      </c>
      <c r="R1794" s="1">
        <f t="shared" si="102"/>
        <v>2.8585428571428571</v>
      </c>
    </row>
    <row r="1795" spans="11:18" x14ac:dyDescent="0.2">
      <c r="K1795">
        <v>43083</v>
      </c>
      <c r="L1795" s="1">
        <v>2652.01</v>
      </c>
      <c r="M1795" s="1">
        <v>29946.83</v>
      </c>
      <c r="N1795" s="1">
        <v>17.3977</v>
      </c>
      <c r="O1795" s="1">
        <v>2.8862999999999999</v>
      </c>
      <c r="P1795" s="1">
        <f t="shared" si="100"/>
        <v>2625.7605100000005</v>
      </c>
      <c r="Q1795" s="1">
        <f t="shared" si="101"/>
        <v>1807.4133249261508</v>
      </c>
      <c r="R1795" s="1">
        <f t="shared" si="102"/>
        <v>2.8606952380952384</v>
      </c>
    </row>
    <row r="1796" spans="11:18" x14ac:dyDescent="0.2">
      <c r="K1796">
        <v>43084</v>
      </c>
      <c r="L1796" s="1">
        <v>2675.8101000000001</v>
      </c>
      <c r="M1796" s="1">
        <v>29487.82</v>
      </c>
      <c r="N1796" s="1">
        <v>17.511199999999999</v>
      </c>
      <c r="O1796" s="1">
        <v>2.8826999999999998</v>
      </c>
      <c r="P1796" s="1">
        <f t="shared" si="100"/>
        <v>2630.2690200000006</v>
      </c>
      <c r="Q1796" s="1">
        <f t="shared" si="101"/>
        <v>1802.4904235047184</v>
      </c>
      <c r="R1796" s="1">
        <f t="shared" si="102"/>
        <v>2.8691285714285715</v>
      </c>
    </row>
    <row r="1797" spans="11:18" x14ac:dyDescent="0.2">
      <c r="K1797">
        <v>43087</v>
      </c>
      <c r="L1797" s="1">
        <v>2690.1599000000001</v>
      </c>
      <c r="M1797" s="1">
        <v>30006.35</v>
      </c>
      <c r="N1797" s="1">
        <v>17.6143</v>
      </c>
      <c r="O1797" s="1">
        <v>2.8571</v>
      </c>
      <c r="P1797" s="1">
        <f t="shared" si="100"/>
        <v>2635.8345100000006</v>
      </c>
      <c r="Q1797" s="1">
        <f t="shared" si="101"/>
        <v>1797.6187819447989</v>
      </c>
      <c r="R1797" s="1">
        <f t="shared" si="102"/>
        <v>2.8717714285714289</v>
      </c>
    </row>
    <row r="1798" spans="11:18" x14ac:dyDescent="0.2">
      <c r="K1798">
        <v>43088</v>
      </c>
      <c r="L1798" s="1">
        <v>2681.47</v>
      </c>
      <c r="M1798" s="1">
        <v>29613.98</v>
      </c>
      <c r="N1798" s="1">
        <v>17.792300000000001</v>
      </c>
      <c r="O1798" s="1">
        <v>2.8938000000000001</v>
      </c>
      <c r="P1798" s="1">
        <f t="shared" si="100"/>
        <v>2640.801015</v>
      </c>
      <c r="Q1798" s="1">
        <f t="shared" si="101"/>
        <v>1792.2669115325934</v>
      </c>
      <c r="R1798" s="1">
        <f t="shared" si="102"/>
        <v>2.8745285714285713</v>
      </c>
    </row>
    <row r="1799" spans="11:18" x14ac:dyDescent="0.2">
      <c r="K1799">
        <v>43089</v>
      </c>
      <c r="L1799" s="1">
        <v>2679.25</v>
      </c>
      <c r="M1799" s="1">
        <v>29503.4</v>
      </c>
      <c r="N1799" s="1">
        <v>17.807600000000001</v>
      </c>
      <c r="O1799" s="1">
        <v>2.8681000000000001</v>
      </c>
      <c r="P1799" s="1">
        <f t="shared" si="100"/>
        <v>2644.8120150000004</v>
      </c>
      <c r="Q1799" s="1">
        <f t="shared" si="101"/>
        <v>1786.9734789391578</v>
      </c>
      <c r="R1799" s="1">
        <f t="shared" si="102"/>
        <v>2.8766285714285713</v>
      </c>
    </row>
    <row r="1800" spans="11:18" x14ac:dyDescent="0.2">
      <c r="K1800">
        <v>43090</v>
      </c>
      <c r="L1800" s="1">
        <v>2684.5700999999999</v>
      </c>
      <c r="M1800" s="1">
        <v>28553.27</v>
      </c>
      <c r="N1800" s="1">
        <v>17.9969</v>
      </c>
      <c r="O1800" s="1">
        <v>2.8426</v>
      </c>
      <c r="P1800" s="1">
        <f t="shared" si="100"/>
        <v>2649.1865150000003</v>
      </c>
      <c r="Q1800" s="1">
        <f t="shared" si="101"/>
        <v>1776.1677501939089</v>
      </c>
      <c r="R1800" s="1">
        <f t="shared" si="102"/>
        <v>2.8762190476190477</v>
      </c>
    </row>
    <row r="1801" spans="11:18" x14ac:dyDescent="0.2">
      <c r="K1801">
        <v>43091</v>
      </c>
      <c r="L1801" s="1">
        <v>2683.3400999999999</v>
      </c>
      <c r="M1801" s="1">
        <v>27512.560000000001</v>
      </c>
      <c r="N1801" s="1">
        <v>18.062200000000001</v>
      </c>
      <c r="O1801" s="1">
        <v>2.8170000000000002</v>
      </c>
      <c r="P1801" s="1">
        <f t="shared" si="100"/>
        <v>2650.8128761904763</v>
      </c>
      <c r="Q1801" s="1">
        <f t="shared" si="101"/>
        <v>1762.8022856082291</v>
      </c>
      <c r="R1801" s="1">
        <f t="shared" si="102"/>
        <v>2.8742428571428569</v>
      </c>
    </row>
    <row r="1802" spans="11:18" x14ac:dyDescent="0.2">
      <c r="K1802">
        <v>43095</v>
      </c>
      <c r="L1802" s="1">
        <v>2680.5</v>
      </c>
      <c r="M1802" s="1">
        <v>26276.52</v>
      </c>
      <c r="N1802" s="1">
        <v>18.2563</v>
      </c>
      <c r="O1802" s="1">
        <v>2.8279999999999998</v>
      </c>
      <c r="P1802" s="1">
        <f t="shared" si="100"/>
        <v>2654.5309761904764</v>
      </c>
      <c r="Q1802" s="1">
        <f t="shared" si="101"/>
        <v>1743.2248152264417</v>
      </c>
      <c r="R1802" s="1">
        <f t="shared" si="102"/>
        <v>2.8741761904761907</v>
      </c>
    </row>
    <row r="1803" spans="11:18" x14ac:dyDescent="0.2">
      <c r="K1803">
        <v>43096</v>
      </c>
      <c r="L1803" s="1">
        <v>2682.6201000000001</v>
      </c>
      <c r="M1803" s="1">
        <v>27907.919999999998</v>
      </c>
      <c r="N1803" s="1">
        <v>18.299499999999998</v>
      </c>
      <c r="O1803" s="1">
        <v>2.8445</v>
      </c>
      <c r="P1803" s="1">
        <f t="shared" si="100"/>
        <v>2658.397652380952</v>
      </c>
      <c r="Q1803" s="1">
        <f t="shared" si="101"/>
        <v>1728.6412061387966</v>
      </c>
      <c r="R1803" s="1">
        <f t="shared" si="102"/>
        <v>2.8714285714285714</v>
      </c>
    </row>
    <row r="1804" spans="11:18" x14ac:dyDescent="0.2">
      <c r="K1804">
        <v>43097</v>
      </c>
      <c r="L1804" s="1">
        <v>2687.54</v>
      </c>
      <c r="M1804" s="1">
        <v>29600.66</v>
      </c>
      <c r="N1804" s="1">
        <v>18.908899999999999</v>
      </c>
      <c r="O1804" s="1">
        <v>2.8555000000000001</v>
      </c>
      <c r="P1804" s="1">
        <f t="shared" si="100"/>
        <v>2661.2786047619047</v>
      </c>
      <c r="Q1804" s="1">
        <f t="shared" si="101"/>
        <v>1715.4514817306374</v>
      </c>
      <c r="R1804" s="1">
        <f t="shared" si="102"/>
        <v>2.8688571428571428</v>
      </c>
    </row>
    <row r="1805" spans="11:18" x14ac:dyDescent="0.2">
      <c r="K1805">
        <v>43098</v>
      </c>
      <c r="L1805" s="1">
        <v>2673.6100999999999</v>
      </c>
      <c r="M1805" s="1">
        <v>29852.06</v>
      </c>
      <c r="N1805" s="1">
        <v>18.624600000000001</v>
      </c>
      <c r="O1805" s="1">
        <v>2.8959000000000001</v>
      </c>
      <c r="P1805" s="1">
        <f t="shared" si="100"/>
        <v>2663.5424142857141</v>
      </c>
      <c r="Q1805" s="1">
        <f t="shared" si="101"/>
        <v>1703.7368064255697</v>
      </c>
      <c r="R1805" s="1">
        <f t="shared" si="102"/>
        <v>2.8698571428571431</v>
      </c>
    </row>
    <row r="1806" spans="11:18" x14ac:dyDescent="0.2">
      <c r="K1806">
        <v>43102</v>
      </c>
      <c r="L1806" s="1">
        <v>2695.8101000000001</v>
      </c>
      <c r="M1806" s="1">
        <v>30441.599999999999</v>
      </c>
      <c r="N1806" s="1">
        <v>18.561699999999998</v>
      </c>
      <c r="O1806" s="1">
        <v>2.883</v>
      </c>
      <c r="P1806" s="1">
        <f t="shared" si="100"/>
        <v>2665.8390809523808</v>
      </c>
      <c r="Q1806" s="1">
        <f t="shared" si="101"/>
        <v>1693.8928985435966</v>
      </c>
      <c r="R1806" s="1">
        <f t="shared" si="102"/>
        <v>2.8695428571428572</v>
      </c>
    </row>
    <row r="1807" spans="11:18" x14ac:dyDescent="0.2">
      <c r="K1807">
        <v>43103</v>
      </c>
      <c r="L1807" s="1">
        <v>2713.0601000000001</v>
      </c>
      <c r="M1807" s="1">
        <v>30676.94</v>
      </c>
      <c r="N1807" s="1">
        <v>18.6234</v>
      </c>
      <c r="O1807" s="1">
        <v>2.8243999999999998</v>
      </c>
      <c r="P1807" s="1">
        <f t="shared" si="100"/>
        <v>2669.2124190476193</v>
      </c>
      <c r="Q1807" s="1">
        <f t="shared" si="101"/>
        <v>1684.235976271141</v>
      </c>
      <c r="R1807" s="1">
        <f t="shared" si="102"/>
        <v>2.8635619047619048</v>
      </c>
    </row>
    <row r="1808" spans="11:18" x14ac:dyDescent="0.2">
      <c r="K1808">
        <v>43104</v>
      </c>
      <c r="L1808" s="1">
        <v>2723.99</v>
      </c>
      <c r="M1808" s="1">
        <v>31660.57</v>
      </c>
      <c r="N1808" s="1">
        <v>18.897400000000001</v>
      </c>
      <c r="O1808" s="1">
        <v>2.8134999999999999</v>
      </c>
      <c r="P1808" s="1">
        <f t="shared" si="100"/>
        <v>2673.2386142857144</v>
      </c>
      <c r="Q1808" s="1">
        <f t="shared" si="101"/>
        <v>1677.5462492484946</v>
      </c>
      <c r="R1808" s="1">
        <f t="shared" si="102"/>
        <v>2.858457142857143</v>
      </c>
    </row>
    <row r="1809" spans="11:18" x14ac:dyDescent="0.2">
      <c r="K1809">
        <v>43105</v>
      </c>
      <c r="L1809" s="1">
        <v>2743.1498999999999</v>
      </c>
      <c r="M1809" s="1">
        <v>31806.18</v>
      </c>
      <c r="N1809" s="1">
        <v>18.962599999999998</v>
      </c>
      <c r="O1809" s="1">
        <v>2.8519999999999999</v>
      </c>
      <c r="P1809" s="1">
        <f t="shared" si="100"/>
        <v>2678.6471761904763</v>
      </c>
      <c r="Q1809" s="1">
        <f t="shared" si="101"/>
        <v>1672.115611590048</v>
      </c>
      <c r="R1809" s="1">
        <f t="shared" si="102"/>
        <v>2.8577904761904755</v>
      </c>
    </row>
    <row r="1810" spans="11:18" x14ac:dyDescent="0.2">
      <c r="K1810">
        <v>43108</v>
      </c>
      <c r="L1810" s="1">
        <v>2747.71</v>
      </c>
      <c r="M1810" s="1">
        <v>31869.82</v>
      </c>
      <c r="N1810" s="1">
        <v>19.1053</v>
      </c>
      <c r="O1810" s="1">
        <v>2.7753000000000001</v>
      </c>
      <c r="P1810" s="1">
        <f t="shared" si="100"/>
        <v>2684.2871761904762</v>
      </c>
      <c r="Q1810" s="1">
        <f t="shared" si="101"/>
        <v>1665.3528852005618</v>
      </c>
      <c r="R1810" s="1">
        <f t="shared" si="102"/>
        <v>2.8536476190476185</v>
      </c>
    </row>
    <row r="1811" spans="11:18" x14ac:dyDescent="0.2">
      <c r="K1811">
        <v>43109</v>
      </c>
      <c r="L1811" s="1">
        <v>2751.29</v>
      </c>
      <c r="M1811" s="1">
        <v>31632.45</v>
      </c>
      <c r="N1811" s="1">
        <v>19.057200000000002</v>
      </c>
      <c r="O1811" s="1">
        <v>2.7806999999999999</v>
      </c>
      <c r="P1811" s="1">
        <f t="shared" si="100"/>
        <v>2689.7305095238094</v>
      </c>
      <c r="Q1811" s="1">
        <f t="shared" si="101"/>
        <v>1657.9099665262586</v>
      </c>
      <c r="R1811" s="1">
        <f t="shared" si="102"/>
        <v>2.8482809523809522</v>
      </c>
    </row>
    <row r="1812" spans="11:18" x14ac:dyDescent="0.2">
      <c r="K1812">
        <v>43110</v>
      </c>
      <c r="L1812" s="1">
        <v>2748.23</v>
      </c>
      <c r="M1812" s="1">
        <v>30991.35</v>
      </c>
      <c r="N1812" s="1">
        <v>18.7042</v>
      </c>
      <c r="O1812" s="1">
        <v>2.7389000000000001</v>
      </c>
      <c r="P1812" s="1">
        <f t="shared" si="100"/>
        <v>2694.3367000000003</v>
      </c>
      <c r="Q1812" s="1">
        <f t="shared" si="101"/>
        <v>1649.6142201386849</v>
      </c>
      <c r="R1812" s="1">
        <f t="shared" si="102"/>
        <v>2.8424857142857141</v>
      </c>
    </row>
    <row r="1813" spans="11:18" x14ac:dyDescent="0.2">
      <c r="K1813">
        <v>43111</v>
      </c>
      <c r="L1813" s="1">
        <v>2767.5601000000001</v>
      </c>
      <c r="M1813" s="1">
        <v>30233.95</v>
      </c>
      <c r="N1813" s="1">
        <v>18.776800000000001</v>
      </c>
      <c r="O1813" s="1">
        <v>2.7298</v>
      </c>
      <c r="P1813" s="1">
        <f t="shared" ref="P1813:P1876" si="103">+AVERAGE(L1793:L1813)</f>
        <v>2699.4590857142862</v>
      </c>
      <c r="Q1813" s="1">
        <f t="shared" si="101"/>
        <v>1640.4969910426241</v>
      </c>
      <c r="R1813" s="1">
        <f t="shared" si="102"/>
        <v>2.8387714285714285</v>
      </c>
    </row>
    <row r="1814" spans="11:18" x14ac:dyDescent="0.2">
      <c r="K1814">
        <v>43112</v>
      </c>
      <c r="L1814" s="1">
        <v>2786.24</v>
      </c>
      <c r="M1814" s="1">
        <v>29664.9</v>
      </c>
      <c r="N1814" s="1">
        <v>18.9681</v>
      </c>
      <c r="O1814" s="1">
        <v>2.7753000000000001</v>
      </c>
      <c r="P1814" s="1">
        <f t="shared" si="103"/>
        <v>2705.2747952380955</v>
      </c>
      <c r="Q1814" s="1">
        <f t="shared" ref="Q1814:Q1877" si="104">+AVERAGE(M1794:M1814)/AVERAGE(N1794:N1814)</f>
        <v>1629.9038374166946</v>
      </c>
      <c r="R1814" s="1">
        <f t="shared" ref="R1814:R1877" si="105">AVERAGE(O1794:O1814)</f>
        <v>2.8345333333333333</v>
      </c>
    </row>
    <row r="1815" spans="11:18" x14ac:dyDescent="0.2">
      <c r="K1815">
        <v>43115</v>
      </c>
      <c r="M1815" s="1">
        <v>28653.75</v>
      </c>
      <c r="N1815" s="1">
        <v>19.4011</v>
      </c>
      <c r="O1815" s="1">
        <v>2.8027000000000002</v>
      </c>
      <c r="P1815" s="1">
        <f t="shared" si="103"/>
        <v>2707.3960299999999</v>
      </c>
      <c r="Q1815" s="1">
        <f t="shared" si="104"/>
        <v>1615.919270760048</v>
      </c>
      <c r="R1815" s="1">
        <f t="shared" si="105"/>
        <v>2.8308142857142857</v>
      </c>
    </row>
    <row r="1816" spans="11:18" x14ac:dyDescent="0.2">
      <c r="K1816">
        <v>43116</v>
      </c>
      <c r="L1816" s="1">
        <v>2776.4198999999999</v>
      </c>
      <c r="M1816" s="1">
        <v>28325.59</v>
      </c>
      <c r="N1816" s="1">
        <v>19.216100000000001</v>
      </c>
      <c r="O1816" s="1">
        <v>2.8319999999999999</v>
      </c>
      <c r="P1816" s="1">
        <f t="shared" si="103"/>
        <v>2713.6165249999999</v>
      </c>
      <c r="Q1816" s="1">
        <f t="shared" si="104"/>
        <v>1604.2023118728439</v>
      </c>
      <c r="R1816" s="1">
        <f t="shared" si="105"/>
        <v>2.8282285714285713</v>
      </c>
    </row>
    <row r="1817" spans="11:18" x14ac:dyDescent="0.2">
      <c r="K1817">
        <v>43117</v>
      </c>
      <c r="L1817" s="1">
        <v>2802.5601000000001</v>
      </c>
      <c r="M1817" s="1">
        <v>28389.4</v>
      </c>
      <c r="N1817" s="1">
        <v>19.109100000000002</v>
      </c>
      <c r="O1817" s="1">
        <v>2.7734999999999999</v>
      </c>
      <c r="P1817" s="1">
        <f t="shared" si="103"/>
        <v>2719.954025</v>
      </c>
      <c r="Q1817" s="1">
        <f t="shared" si="104"/>
        <v>1594.8310614374159</v>
      </c>
      <c r="R1817" s="1">
        <f t="shared" si="105"/>
        <v>2.8230285714285714</v>
      </c>
    </row>
    <row r="1818" spans="11:18" x14ac:dyDescent="0.2">
      <c r="K1818">
        <v>43118</v>
      </c>
      <c r="L1818" s="1">
        <v>2798.03</v>
      </c>
      <c r="M1818" s="1">
        <v>28558.83</v>
      </c>
      <c r="N1818" s="1">
        <v>19.158300000000001</v>
      </c>
      <c r="O1818" s="1">
        <v>2.7789999999999999</v>
      </c>
      <c r="P1818" s="1">
        <f t="shared" si="103"/>
        <v>2725.34753</v>
      </c>
      <c r="Q1818" s="1">
        <f t="shared" si="104"/>
        <v>1584.8640902027482</v>
      </c>
      <c r="R1818" s="1">
        <f t="shared" si="105"/>
        <v>2.8193095238095238</v>
      </c>
    </row>
    <row r="1819" spans="11:18" x14ac:dyDescent="0.2">
      <c r="K1819">
        <v>43119</v>
      </c>
      <c r="L1819" s="1">
        <v>2810.3</v>
      </c>
      <c r="M1819" s="1">
        <v>28436.75</v>
      </c>
      <c r="N1819" s="1">
        <v>19.134799999999998</v>
      </c>
      <c r="O1819" s="1">
        <v>2.8008999999999999</v>
      </c>
      <c r="P1819" s="1">
        <f t="shared" si="103"/>
        <v>2731.7890299999999</v>
      </c>
      <c r="Q1819" s="1">
        <f t="shared" si="104"/>
        <v>1576.4681538929374</v>
      </c>
      <c r="R1819" s="1">
        <f t="shared" si="105"/>
        <v>2.8148857142857144</v>
      </c>
    </row>
    <row r="1820" spans="11:18" x14ac:dyDescent="0.2">
      <c r="K1820">
        <v>43122</v>
      </c>
      <c r="L1820" s="1">
        <v>2832.97</v>
      </c>
      <c r="M1820" s="1">
        <v>29036.15</v>
      </c>
      <c r="N1820" s="1">
        <v>19.1752</v>
      </c>
      <c r="O1820" s="1">
        <v>2.7808000000000002</v>
      </c>
      <c r="P1820" s="1">
        <f t="shared" si="103"/>
        <v>2739.4750300000005</v>
      </c>
      <c r="Q1820" s="1">
        <f t="shared" si="104"/>
        <v>1569.8270656914424</v>
      </c>
      <c r="R1820" s="1">
        <f t="shared" si="105"/>
        <v>2.8107285714285717</v>
      </c>
    </row>
    <row r="1821" spans="11:18" x14ac:dyDescent="0.2">
      <c r="K1821">
        <v>43123</v>
      </c>
      <c r="L1821" s="1">
        <v>2839.1298999999999</v>
      </c>
      <c r="M1821" s="1">
        <v>30359.26</v>
      </c>
      <c r="N1821" s="1">
        <v>19.590900000000001</v>
      </c>
      <c r="O1821" s="1">
        <v>2.8357999999999999</v>
      </c>
      <c r="P1821" s="1">
        <f t="shared" si="103"/>
        <v>2747.2030199999999</v>
      </c>
      <c r="Q1821" s="1">
        <f t="shared" si="104"/>
        <v>1568.0713284149497</v>
      </c>
      <c r="R1821" s="1">
        <f t="shared" si="105"/>
        <v>2.8104047619047616</v>
      </c>
    </row>
    <row r="1822" spans="11:18" x14ac:dyDescent="0.2">
      <c r="K1822">
        <v>43124</v>
      </c>
      <c r="L1822" s="1">
        <v>2837.54</v>
      </c>
      <c r="M1822" s="1">
        <v>30428</v>
      </c>
      <c r="N1822" s="1">
        <v>19.853000000000002</v>
      </c>
      <c r="O1822" s="1">
        <v>2.8267000000000002</v>
      </c>
      <c r="P1822" s="1">
        <f t="shared" si="103"/>
        <v>2754.9130150000005</v>
      </c>
      <c r="Q1822" s="1">
        <f t="shared" si="104"/>
        <v>1568.3407612494968</v>
      </c>
      <c r="R1822" s="1">
        <f t="shared" si="105"/>
        <v>2.8108666666666671</v>
      </c>
    </row>
    <row r="1823" spans="11:18" x14ac:dyDescent="0.2">
      <c r="K1823">
        <v>43125</v>
      </c>
      <c r="L1823" s="1">
        <v>2839.25</v>
      </c>
      <c r="M1823" s="1">
        <v>30177.81</v>
      </c>
      <c r="N1823" s="1">
        <v>19.898599999999998</v>
      </c>
      <c r="O1823" s="1">
        <v>2.8267000000000002</v>
      </c>
      <c r="P1823" s="1">
        <f t="shared" si="103"/>
        <v>2762.8505150000001</v>
      </c>
      <c r="Q1823" s="1">
        <f t="shared" si="104"/>
        <v>1571.6545491452077</v>
      </c>
      <c r="R1823" s="1">
        <f t="shared" si="105"/>
        <v>2.810804761904762</v>
      </c>
    </row>
    <row r="1824" spans="11:18" x14ac:dyDescent="0.2">
      <c r="K1824">
        <v>43126</v>
      </c>
      <c r="L1824" s="1">
        <v>2872.8701000000001</v>
      </c>
      <c r="M1824" s="1">
        <v>31444.080000000002</v>
      </c>
      <c r="N1824" s="1">
        <v>19.800599999999999</v>
      </c>
      <c r="O1824" s="1">
        <v>2.8285</v>
      </c>
      <c r="P1824" s="1">
        <f t="shared" si="103"/>
        <v>2772.3630150000004</v>
      </c>
      <c r="Q1824" s="1">
        <f t="shared" si="104"/>
        <v>1574.5857261724534</v>
      </c>
      <c r="R1824" s="1">
        <f t="shared" si="105"/>
        <v>2.8100428571428573</v>
      </c>
    </row>
    <row r="1825" spans="11:18" x14ac:dyDescent="0.2">
      <c r="K1825">
        <v>43129</v>
      </c>
      <c r="L1825" s="1">
        <v>2853.53</v>
      </c>
      <c r="M1825" s="1">
        <v>31703.85</v>
      </c>
      <c r="N1825" s="1">
        <v>19.861899999999999</v>
      </c>
      <c r="O1825" s="1">
        <v>2.8727999999999998</v>
      </c>
      <c r="P1825" s="1">
        <f t="shared" si="103"/>
        <v>2780.6625150000004</v>
      </c>
      <c r="Q1825" s="1">
        <f t="shared" si="104"/>
        <v>1576.0829644338407</v>
      </c>
      <c r="R1825" s="1">
        <f t="shared" si="105"/>
        <v>2.8108666666666666</v>
      </c>
    </row>
    <row r="1826" spans="11:18" x14ac:dyDescent="0.2">
      <c r="K1826">
        <v>43130</v>
      </c>
      <c r="L1826" s="1">
        <v>2822.4299000000001</v>
      </c>
      <c r="M1826" s="1">
        <v>30749.09</v>
      </c>
      <c r="N1826" s="1">
        <v>19.689399999999999</v>
      </c>
      <c r="O1826" s="1">
        <v>2.9098000000000002</v>
      </c>
      <c r="P1826" s="1">
        <f t="shared" si="103"/>
        <v>2788.103505</v>
      </c>
      <c r="Q1826" s="1">
        <f t="shared" si="104"/>
        <v>1574.1471659839274</v>
      </c>
      <c r="R1826" s="1">
        <f t="shared" si="105"/>
        <v>2.8115285714285712</v>
      </c>
    </row>
    <row r="1827" spans="11:18" x14ac:dyDescent="0.2">
      <c r="K1827">
        <v>43131</v>
      </c>
      <c r="L1827" s="1">
        <v>2823.8101000000001</v>
      </c>
      <c r="M1827" s="1">
        <v>30228.42</v>
      </c>
      <c r="N1827" s="1">
        <v>19.703800000000001</v>
      </c>
      <c r="O1827" s="1">
        <v>2.9601999999999999</v>
      </c>
      <c r="P1827" s="1">
        <f t="shared" si="103"/>
        <v>2794.5035050000001</v>
      </c>
      <c r="Q1827" s="1">
        <f t="shared" si="104"/>
        <v>1569.1778699530853</v>
      </c>
      <c r="R1827" s="1">
        <f t="shared" si="105"/>
        <v>2.815204761904762</v>
      </c>
    </row>
    <row r="1828" spans="11:18" x14ac:dyDescent="0.2">
      <c r="K1828">
        <v>43132</v>
      </c>
      <c r="L1828" s="1">
        <v>2821.98</v>
      </c>
      <c r="M1828" s="1">
        <v>30114.880000000001</v>
      </c>
      <c r="N1828" s="1">
        <v>19.5336</v>
      </c>
      <c r="O1828" s="1">
        <v>2.9752000000000001</v>
      </c>
      <c r="P1828" s="1">
        <f t="shared" si="103"/>
        <v>2799.9495000000002</v>
      </c>
      <c r="Q1828" s="1">
        <f t="shared" si="104"/>
        <v>1564.2707311180038</v>
      </c>
      <c r="R1828" s="1">
        <f t="shared" si="105"/>
        <v>2.8223857142857143</v>
      </c>
    </row>
    <row r="1829" spans="11:18" x14ac:dyDescent="0.2">
      <c r="K1829">
        <v>43133</v>
      </c>
      <c r="L1829" s="1">
        <v>2762.1298999999999</v>
      </c>
      <c r="M1829" s="1">
        <v>30147.65</v>
      </c>
      <c r="N1829" s="1">
        <v>19.570799999999998</v>
      </c>
      <c r="O1829" s="1">
        <v>2.9994999999999998</v>
      </c>
      <c r="P1829" s="1">
        <f t="shared" si="103"/>
        <v>2801.8564950000005</v>
      </c>
      <c r="Q1829" s="1">
        <f t="shared" si="104"/>
        <v>1557.954017929887</v>
      </c>
      <c r="R1829" s="1">
        <f t="shared" si="105"/>
        <v>2.8312428571428572</v>
      </c>
    </row>
    <row r="1830" spans="11:18" x14ac:dyDescent="0.2">
      <c r="K1830">
        <v>43136</v>
      </c>
      <c r="L1830" s="1">
        <v>2648.9398999999999</v>
      </c>
      <c r="M1830" s="1">
        <v>27656.57</v>
      </c>
      <c r="N1830" s="1">
        <v>19.637699999999999</v>
      </c>
      <c r="O1830" s="1">
        <v>3.0259</v>
      </c>
      <c r="P1830" s="1">
        <f t="shared" si="103"/>
        <v>2797.1459949999999</v>
      </c>
      <c r="Q1830" s="1">
        <f t="shared" si="104"/>
        <v>1545.1725226780427</v>
      </c>
      <c r="R1830" s="1">
        <f t="shared" si="105"/>
        <v>2.8395238095238091</v>
      </c>
    </row>
    <row r="1831" spans="11:18" x14ac:dyDescent="0.2">
      <c r="K1831">
        <v>43137</v>
      </c>
      <c r="L1831" s="1">
        <v>2695.1399000000001</v>
      </c>
      <c r="M1831" s="1">
        <v>29118.51</v>
      </c>
      <c r="N1831" s="1">
        <v>19.663900000000002</v>
      </c>
      <c r="O1831" s="1">
        <v>2.9809000000000001</v>
      </c>
      <c r="P1831" s="1">
        <f t="shared" si="103"/>
        <v>2794.5174900000006</v>
      </c>
      <c r="Q1831" s="1">
        <f t="shared" si="104"/>
        <v>1536.3028340013414</v>
      </c>
      <c r="R1831" s="1">
        <f t="shared" si="105"/>
        <v>2.8493142857142852</v>
      </c>
    </row>
    <row r="1832" spans="11:18" x14ac:dyDescent="0.2">
      <c r="K1832">
        <v>43138</v>
      </c>
      <c r="L1832" s="1">
        <v>2681.6599000000001</v>
      </c>
      <c r="M1832" s="1">
        <v>30869.35</v>
      </c>
      <c r="N1832" s="1">
        <v>19.882899999999999</v>
      </c>
      <c r="O1832" s="1">
        <v>2.9567999999999999</v>
      </c>
      <c r="P1832" s="1">
        <f t="shared" si="103"/>
        <v>2791.0359850000004</v>
      </c>
      <c r="Q1832" s="1">
        <f t="shared" si="104"/>
        <v>1531.3273943577119</v>
      </c>
      <c r="R1832" s="1">
        <f t="shared" si="105"/>
        <v>2.857699999999999</v>
      </c>
    </row>
    <row r="1833" spans="11:18" x14ac:dyDescent="0.2">
      <c r="K1833">
        <v>43139</v>
      </c>
      <c r="L1833" s="1">
        <v>2581</v>
      </c>
      <c r="M1833" s="1">
        <v>30210.61</v>
      </c>
      <c r="N1833" s="1">
        <v>20.378</v>
      </c>
      <c r="O1833" s="1">
        <v>2.9531000000000001</v>
      </c>
      <c r="P1833" s="1">
        <f t="shared" si="103"/>
        <v>2782.6744850000005</v>
      </c>
      <c r="Q1833" s="1">
        <f t="shared" si="104"/>
        <v>1523.1716912444397</v>
      </c>
      <c r="R1833" s="1">
        <f t="shared" si="105"/>
        <v>2.8678999999999997</v>
      </c>
    </row>
    <row r="1834" spans="11:18" x14ac:dyDescent="0.2">
      <c r="K1834">
        <v>43140</v>
      </c>
      <c r="L1834" s="1">
        <v>2619.5500000000002</v>
      </c>
      <c r="M1834" s="1">
        <v>28825.119999999999</v>
      </c>
      <c r="N1834" s="1">
        <v>20.1755</v>
      </c>
      <c r="O1834" s="1">
        <v>2.9643999999999999</v>
      </c>
      <c r="P1834" s="1">
        <f t="shared" si="103"/>
        <v>2775.2739800000004</v>
      </c>
      <c r="Q1834" s="1">
        <f t="shared" si="104"/>
        <v>1514.5687212523576</v>
      </c>
      <c r="R1834" s="1">
        <f t="shared" si="105"/>
        <v>2.8790714285714278</v>
      </c>
    </row>
    <row r="1835" spans="11:18" x14ac:dyDescent="0.2">
      <c r="K1835">
        <v>43143</v>
      </c>
      <c r="L1835" s="1">
        <v>2656</v>
      </c>
      <c r="M1835" s="1">
        <v>28473.48</v>
      </c>
      <c r="N1835" s="1">
        <v>19.337700000000002</v>
      </c>
      <c r="O1835" s="1">
        <v>2.9662999999999999</v>
      </c>
      <c r="P1835" s="1">
        <f t="shared" si="103"/>
        <v>2768.7619800000002</v>
      </c>
      <c r="Q1835" s="1">
        <f t="shared" si="104"/>
        <v>1510.3158804282652</v>
      </c>
      <c r="R1835" s="1">
        <f t="shared" si="105"/>
        <v>2.8881666666666659</v>
      </c>
    </row>
    <row r="1836" spans="11:18" x14ac:dyDescent="0.2">
      <c r="K1836">
        <v>43144</v>
      </c>
      <c r="L1836" s="1">
        <v>2662.9398999999999</v>
      </c>
      <c r="M1836" s="1">
        <v>25921.08</v>
      </c>
      <c r="N1836" s="1">
        <v>19.523800000000001</v>
      </c>
      <c r="O1836" s="1">
        <v>2.9458000000000002</v>
      </c>
      <c r="P1836" s="1">
        <f t="shared" si="103"/>
        <v>2763.7228333333333</v>
      </c>
      <c r="Q1836" s="1">
        <f t="shared" si="104"/>
        <v>1503.2315955790739</v>
      </c>
      <c r="R1836" s="1">
        <f t="shared" si="105"/>
        <v>2.8949809523809513</v>
      </c>
    </row>
    <row r="1837" spans="11:18" x14ac:dyDescent="0.2">
      <c r="K1837">
        <v>43145</v>
      </c>
      <c r="L1837" s="1">
        <v>2698.6298999999999</v>
      </c>
      <c r="M1837" s="1">
        <v>26789.41</v>
      </c>
      <c r="N1837" s="1">
        <v>20.012899999999998</v>
      </c>
      <c r="O1837" s="1">
        <v>2.9497</v>
      </c>
      <c r="P1837" s="1">
        <f t="shared" si="103"/>
        <v>2760.0185476190477</v>
      </c>
      <c r="Q1837" s="1">
        <f t="shared" si="104"/>
        <v>1496.6069159499912</v>
      </c>
      <c r="R1837" s="1">
        <f t="shared" si="105"/>
        <v>2.9005857142857132</v>
      </c>
    </row>
    <row r="1838" spans="11:18" x14ac:dyDescent="0.2">
      <c r="K1838">
        <v>43146</v>
      </c>
      <c r="L1838" s="1">
        <v>2731.2</v>
      </c>
      <c r="M1838" s="1">
        <v>26037.01</v>
      </c>
      <c r="N1838" s="1">
        <v>19.847000000000001</v>
      </c>
      <c r="O1838" s="1">
        <v>2.9497</v>
      </c>
      <c r="P1838" s="1">
        <f t="shared" si="103"/>
        <v>2756.6204476190474</v>
      </c>
      <c r="Q1838" s="1">
        <f t="shared" si="104"/>
        <v>1488.2458058831203</v>
      </c>
      <c r="R1838" s="1">
        <f t="shared" si="105"/>
        <v>2.9089761904761904</v>
      </c>
    </row>
    <row r="1839" spans="11:18" x14ac:dyDescent="0.2">
      <c r="K1839">
        <v>43147</v>
      </c>
      <c r="L1839" s="1">
        <v>2732.22</v>
      </c>
      <c r="M1839" s="1">
        <v>25298.04</v>
      </c>
      <c r="N1839" s="1">
        <v>20.0779</v>
      </c>
      <c r="O1839" s="1">
        <v>2.976</v>
      </c>
      <c r="P1839" s="1">
        <f t="shared" si="103"/>
        <v>2753.486638095238</v>
      </c>
      <c r="Q1839" s="1">
        <f t="shared" si="104"/>
        <v>1477.0731693189741</v>
      </c>
      <c r="R1839" s="1">
        <f t="shared" si="105"/>
        <v>2.9183571428571424</v>
      </c>
    </row>
    <row r="1840" spans="11:18" x14ac:dyDescent="0.2">
      <c r="K1840">
        <v>43150</v>
      </c>
      <c r="M1840" s="1">
        <v>27092.19</v>
      </c>
      <c r="N1840" s="1">
        <v>20.4099</v>
      </c>
      <c r="O1840" s="1">
        <v>3.0042</v>
      </c>
      <c r="P1840" s="1">
        <f t="shared" si="103"/>
        <v>2750.6459699999996</v>
      </c>
      <c r="Q1840" s="1">
        <f t="shared" si="104"/>
        <v>1469.3066105263156</v>
      </c>
      <c r="R1840" s="1">
        <f t="shared" si="105"/>
        <v>2.9280380952380947</v>
      </c>
    </row>
    <row r="1841" spans="11:18" x14ac:dyDescent="0.2">
      <c r="K1841">
        <v>43151</v>
      </c>
      <c r="L1841" s="1">
        <v>2716.26</v>
      </c>
      <c r="M1841" s="1">
        <v>27702.880000000001</v>
      </c>
      <c r="N1841" s="1">
        <v>20.088000000000001</v>
      </c>
      <c r="O1841" s="1">
        <v>2.9622000000000002</v>
      </c>
      <c r="P1841" s="1">
        <f t="shared" si="103"/>
        <v>2744.8104699999999</v>
      </c>
      <c r="Q1841" s="1">
        <f t="shared" si="104"/>
        <v>1462.8859373627072</v>
      </c>
      <c r="R1841" s="1">
        <f t="shared" si="105"/>
        <v>2.9366761904761902</v>
      </c>
    </row>
    <row r="1842" spans="11:18" x14ac:dyDescent="0.2">
      <c r="K1842">
        <v>43152</v>
      </c>
      <c r="L1842" s="1">
        <v>2701.3301000000001</v>
      </c>
      <c r="M1842" s="1">
        <v>27813.17</v>
      </c>
      <c r="N1842" s="1">
        <v>20.234500000000001</v>
      </c>
      <c r="O1842" s="1">
        <v>2.9695</v>
      </c>
      <c r="P1842" s="1">
        <f t="shared" si="103"/>
        <v>2737.9204799999998</v>
      </c>
      <c r="Q1842" s="1">
        <f t="shared" si="104"/>
        <v>1454.5260167399601</v>
      </c>
      <c r="R1842" s="1">
        <f t="shared" si="105"/>
        <v>2.9430428571428573</v>
      </c>
    </row>
    <row r="1843" spans="11:18" x14ac:dyDescent="0.2">
      <c r="K1843">
        <v>43153</v>
      </c>
      <c r="L1843" s="1">
        <v>2703.96</v>
      </c>
      <c r="M1843" s="1">
        <v>27611.040000000001</v>
      </c>
      <c r="N1843" s="1">
        <v>20.153099999999998</v>
      </c>
      <c r="O1843" s="1">
        <v>3.0024000000000002</v>
      </c>
      <c r="P1843" s="1">
        <f t="shared" si="103"/>
        <v>2731.2414800000001</v>
      </c>
      <c r="Q1843" s="1">
        <f t="shared" si="104"/>
        <v>1446.7329450526552</v>
      </c>
      <c r="R1843" s="1">
        <f t="shared" si="105"/>
        <v>2.9514095238095237</v>
      </c>
    </row>
    <row r="1844" spans="11:18" x14ac:dyDescent="0.2">
      <c r="K1844">
        <v>43154</v>
      </c>
      <c r="L1844" s="1">
        <v>2747.3</v>
      </c>
      <c r="M1844" s="1">
        <v>27635.21</v>
      </c>
      <c r="N1844" s="1">
        <v>20.029699999999998</v>
      </c>
      <c r="O1844" s="1">
        <v>3.0722999999999998</v>
      </c>
      <c r="P1844" s="1">
        <f t="shared" si="103"/>
        <v>2726.6439799999998</v>
      </c>
      <c r="Q1844" s="1">
        <f t="shared" si="104"/>
        <v>1440.1903582411067</v>
      </c>
      <c r="R1844" s="1">
        <f t="shared" si="105"/>
        <v>2.9631047619047615</v>
      </c>
    </row>
    <row r="1845" spans="11:18" x14ac:dyDescent="0.2">
      <c r="K1845">
        <v>43157</v>
      </c>
      <c r="L1845" s="1">
        <v>2779.6001000000001</v>
      </c>
      <c r="M1845" s="1">
        <v>27231.78</v>
      </c>
      <c r="N1845" s="1">
        <v>20.110900000000001</v>
      </c>
      <c r="O1845" s="1">
        <v>3.0964</v>
      </c>
      <c r="P1845" s="1">
        <f t="shared" si="103"/>
        <v>2721.9804800000002</v>
      </c>
      <c r="Q1845" s="1">
        <f t="shared" si="104"/>
        <v>1429.0419117976064</v>
      </c>
      <c r="R1845" s="1">
        <f t="shared" si="105"/>
        <v>2.975861904761905</v>
      </c>
    </row>
    <row r="1846" spans="11:18" x14ac:dyDescent="0.2">
      <c r="K1846">
        <v>43158</v>
      </c>
      <c r="L1846" s="1">
        <v>2744.28</v>
      </c>
      <c r="M1846" s="1">
        <v>26704.91</v>
      </c>
      <c r="N1846" s="1">
        <v>20.373999999999999</v>
      </c>
      <c r="O1846" s="1">
        <v>3.1112000000000002</v>
      </c>
      <c r="P1846" s="1">
        <f t="shared" si="103"/>
        <v>2716.5179800000001</v>
      </c>
      <c r="Q1846" s="1">
        <f t="shared" si="104"/>
        <v>1415.3462305973446</v>
      </c>
      <c r="R1846" s="1">
        <f t="shared" si="105"/>
        <v>2.9872142857142863</v>
      </c>
    </row>
    <row r="1847" spans="11:18" x14ac:dyDescent="0.2">
      <c r="K1847">
        <v>43159</v>
      </c>
      <c r="L1847" s="1">
        <v>2713.8301000000001</v>
      </c>
      <c r="M1847" s="1">
        <v>26514.16</v>
      </c>
      <c r="N1847" s="1">
        <v>20.437100000000001</v>
      </c>
      <c r="O1847" s="1">
        <v>3.0558999999999998</v>
      </c>
      <c r="P1847" s="1">
        <f t="shared" si="103"/>
        <v>2711.0879900000004</v>
      </c>
      <c r="Q1847" s="1">
        <f t="shared" si="104"/>
        <v>1402.7188383490061</v>
      </c>
      <c r="R1847" s="1">
        <f t="shared" si="105"/>
        <v>2.9941714285714291</v>
      </c>
    </row>
    <row r="1848" spans="11:18" x14ac:dyDescent="0.2">
      <c r="K1848">
        <v>43160</v>
      </c>
      <c r="L1848" s="1">
        <v>2677.6698999999999</v>
      </c>
      <c r="M1848" s="1">
        <v>26263.65</v>
      </c>
      <c r="N1848" s="1">
        <v>20.1995</v>
      </c>
      <c r="O1848" s="1">
        <v>3.0596000000000001</v>
      </c>
      <c r="P1848" s="1">
        <f t="shared" si="103"/>
        <v>2703.7809800000005</v>
      </c>
      <c r="Q1848" s="1">
        <f t="shared" si="104"/>
        <v>1391.6148650967025</v>
      </c>
      <c r="R1848" s="1">
        <f t="shared" si="105"/>
        <v>2.9989047619047624</v>
      </c>
    </row>
    <row r="1849" spans="11:18" x14ac:dyDescent="0.2">
      <c r="K1849">
        <v>43161</v>
      </c>
      <c r="L1849" s="1">
        <v>2691.25</v>
      </c>
      <c r="M1849" s="1">
        <v>26765.07</v>
      </c>
      <c r="N1849" s="1">
        <v>20.233799999999999</v>
      </c>
      <c r="O1849" s="1">
        <v>3.0596999999999999</v>
      </c>
      <c r="P1849" s="1">
        <f t="shared" si="103"/>
        <v>2697.2444800000003</v>
      </c>
      <c r="Q1849" s="1">
        <f t="shared" si="104"/>
        <v>1381.3283787519151</v>
      </c>
      <c r="R1849" s="1">
        <f t="shared" si="105"/>
        <v>3.0029285714285718</v>
      </c>
    </row>
    <row r="1850" spans="11:18" x14ac:dyDescent="0.2">
      <c r="K1850">
        <v>43164</v>
      </c>
      <c r="L1850" s="1">
        <v>2720.9398999999999</v>
      </c>
      <c r="M1850" s="1">
        <v>27044.46</v>
      </c>
      <c r="N1850" s="1">
        <v>20.229700000000001</v>
      </c>
      <c r="O1850" s="1">
        <v>2.9935</v>
      </c>
      <c r="P1850" s="1">
        <f t="shared" si="103"/>
        <v>2695.1849800000005</v>
      </c>
      <c r="Q1850" s="1">
        <f t="shared" si="104"/>
        <v>1371.7963364308405</v>
      </c>
      <c r="R1850" s="1">
        <f t="shared" si="105"/>
        <v>3.0026428571428574</v>
      </c>
    </row>
    <row r="1851" spans="11:18" x14ac:dyDescent="0.2">
      <c r="K1851">
        <v>43165</v>
      </c>
      <c r="L1851" s="1">
        <v>2728.1201000000001</v>
      </c>
      <c r="M1851" s="1">
        <v>26814.42</v>
      </c>
      <c r="N1851" s="1">
        <v>20.544899999999998</v>
      </c>
      <c r="O1851" s="1">
        <v>2.9769999999999999</v>
      </c>
      <c r="P1851" s="1">
        <f t="shared" si="103"/>
        <v>2699.14399</v>
      </c>
      <c r="Q1851" s="1">
        <f t="shared" si="104"/>
        <v>1366.8510352185965</v>
      </c>
      <c r="R1851" s="1">
        <f t="shared" si="105"/>
        <v>3.0003142857142855</v>
      </c>
    </row>
    <row r="1852" spans="11:18" x14ac:dyDescent="0.2">
      <c r="K1852">
        <v>43166</v>
      </c>
      <c r="L1852" s="1">
        <v>2726.8</v>
      </c>
      <c r="M1852" s="1">
        <v>27625.34</v>
      </c>
      <c r="N1852" s="1">
        <v>20.405799999999999</v>
      </c>
      <c r="O1852" s="1">
        <v>2.9312999999999998</v>
      </c>
      <c r="P1852" s="1">
        <f t="shared" si="103"/>
        <v>2700.726995</v>
      </c>
      <c r="Q1852" s="1">
        <f t="shared" si="104"/>
        <v>1360.91936673649</v>
      </c>
      <c r="R1852" s="1">
        <f t="shared" si="105"/>
        <v>2.9979523809523814</v>
      </c>
    </row>
    <row r="1853" spans="11:18" x14ac:dyDescent="0.2">
      <c r="K1853">
        <v>43167</v>
      </c>
      <c r="L1853" s="1">
        <v>2738.97</v>
      </c>
      <c r="M1853" s="1">
        <v>27703.74</v>
      </c>
      <c r="N1853" s="1">
        <v>20.4986</v>
      </c>
      <c r="O1853" s="1">
        <v>2.7810000000000001</v>
      </c>
      <c r="P1853" s="1">
        <f t="shared" si="103"/>
        <v>2703.5924999999997</v>
      </c>
      <c r="Q1853" s="1">
        <f t="shared" si="104"/>
        <v>1351.4615205256387</v>
      </c>
      <c r="R1853" s="1">
        <f t="shared" si="105"/>
        <v>2.989580952380952</v>
      </c>
    </row>
    <row r="1854" spans="11:18" x14ac:dyDescent="0.2">
      <c r="K1854">
        <v>43168</v>
      </c>
      <c r="L1854" s="1">
        <v>2786.5700999999999</v>
      </c>
      <c r="M1854" s="1">
        <v>28272.52</v>
      </c>
      <c r="N1854" s="1">
        <v>20.3858</v>
      </c>
      <c r="O1854" s="1">
        <v>2.855</v>
      </c>
      <c r="P1854" s="1">
        <f t="shared" si="103"/>
        <v>2713.871005</v>
      </c>
      <c r="Q1854" s="1">
        <f t="shared" si="104"/>
        <v>1346.8582015879144</v>
      </c>
      <c r="R1854" s="1">
        <f t="shared" si="105"/>
        <v>2.9849095238095238</v>
      </c>
    </row>
    <row r="1855" spans="11:18" x14ac:dyDescent="0.2">
      <c r="K1855">
        <v>43171</v>
      </c>
      <c r="L1855" s="1">
        <v>2783.02</v>
      </c>
      <c r="M1855" s="1">
        <v>29363.46</v>
      </c>
      <c r="N1855" s="1">
        <v>20.299800000000001</v>
      </c>
      <c r="O1855" s="1">
        <v>2.8586</v>
      </c>
      <c r="P1855" s="1">
        <f t="shared" si="103"/>
        <v>2722.0445049999994</v>
      </c>
      <c r="Q1855" s="1">
        <f t="shared" si="104"/>
        <v>1347.7341944820732</v>
      </c>
      <c r="R1855" s="1">
        <f t="shared" si="105"/>
        <v>2.9798714285714287</v>
      </c>
    </row>
    <row r="1856" spans="11:18" x14ac:dyDescent="0.2">
      <c r="K1856">
        <v>43172</v>
      </c>
      <c r="L1856" s="1">
        <v>2765.3101000000001</v>
      </c>
      <c r="M1856" s="1">
        <v>29204.92</v>
      </c>
      <c r="N1856" s="1">
        <v>20.286300000000001</v>
      </c>
      <c r="O1856" s="1">
        <v>2.9022000000000001</v>
      </c>
      <c r="P1856" s="1">
        <f t="shared" si="103"/>
        <v>2727.51001</v>
      </c>
      <c r="Q1856" s="1">
        <f t="shared" si="104"/>
        <v>1346.4452157602923</v>
      </c>
      <c r="R1856" s="1">
        <f t="shared" si="105"/>
        <v>2.9768190476190477</v>
      </c>
    </row>
    <row r="1857" spans="11:18" x14ac:dyDescent="0.2">
      <c r="K1857">
        <v>43173</v>
      </c>
      <c r="L1857" s="1">
        <v>2749.48</v>
      </c>
      <c r="M1857" s="1">
        <v>29259.02</v>
      </c>
      <c r="N1857" s="1">
        <v>20.274899999999999</v>
      </c>
      <c r="O1857" s="1">
        <v>2.9424000000000001</v>
      </c>
      <c r="P1857" s="1">
        <f t="shared" si="103"/>
        <v>2731.8370150000001</v>
      </c>
      <c r="Q1857" s="1">
        <f t="shared" si="104"/>
        <v>1351.9179007282648</v>
      </c>
      <c r="R1857" s="1">
        <f t="shared" si="105"/>
        <v>2.9766571428571424</v>
      </c>
    </row>
    <row r="1858" spans="11:18" x14ac:dyDescent="0.2">
      <c r="K1858">
        <v>43174</v>
      </c>
      <c r="L1858" s="1">
        <v>2747.3301000000001</v>
      </c>
      <c r="M1858" s="1">
        <v>29232.12</v>
      </c>
      <c r="N1858" s="1">
        <v>20.393599999999999</v>
      </c>
      <c r="O1858" s="1">
        <v>2.9277000000000002</v>
      </c>
      <c r="P1858" s="1">
        <f t="shared" si="103"/>
        <v>2734.2720250000002</v>
      </c>
      <c r="Q1858" s="1">
        <f t="shared" si="104"/>
        <v>1356.4489648773676</v>
      </c>
      <c r="R1858" s="1">
        <f t="shared" si="105"/>
        <v>2.9756095238095233</v>
      </c>
    </row>
    <row r="1859" spans="11:18" x14ac:dyDescent="0.2">
      <c r="K1859">
        <v>43175</v>
      </c>
      <c r="L1859" s="1">
        <v>2752.01</v>
      </c>
      <c r="M1859" s="1">
        <v>29287.34</v>
      </c>
      <c r="N1859" s="1">
        <v>20.273199999999999</v>
      </c>
      <c r="O1859" s="1">
        <v>2.9716999999999998</v>
      </c>
      <c r="P1859" s="1">
        <f t="shared" si="103"/>
        <v>2735.3125250000003</v>
      </c>
      <c r="Q1859" s="1">
        <f t="shared" si="104"/>
        <v>1362.7226305990739</v>
      </c>
      <c r="R1859" s="1">
        <f t="shared" si="105"/>
        <v>2.9766571428571424</v>
      </c>
    </row>
    <row r="1860" spans="11:18" x14ac:dyDescent="0.2">
      <c r="K1860">
        <v>43178</v>
      </c>
      <c r="L1860" s="1">
        <v>2712.9198999999999</v>
      </c>
      <c r="M1860" s="1">
        <v>29387.8</v>
      </c>
      <c r="N1860" s="1">
        <v>20.231200000000001</v>
      </c>
      <c r="O1860" s="1">
        <v>2.9203999999999999</v>
      </c>
      <c r="P1860" s="1">
        <f t="shared" si="103"/>
        <v>2734.3475200000003</v>
      </c>
      <c r="Q1860" s="1">
        <f t="shared" si="104"/>
        <v>1371.8306018174853</v>
      </c>
      <c r="R1860" s="1">
        <f t="shared" si="105"/>
        <v>2.9740095238095234</v>
      </c>
    </row>
    <row r="1861" spans="11:18" x14ac:dyDescent="0.2">
      <c r="K1861">
        <v>43179</v>
      </c>
      <c r="L1861" s="1">
        <v>2716.9398999999999</v>
      </c>
      <c r="M1861" s="1">
        <v>28882.85</v>
      </c>
      <c r="N1861" s="1">
        <v>20.360099999999999</v>
      </c>
      <c r="O1861" s="1">
        <v>2.9460999999999999</v>
      </c>
      <c r="P1861" s="1">
        <f t="shared" si="103"/>
        <v>2733.5185857142856</v>
      </c>
      <c r="Q1861" s="1">
        <f t="shared" si="104"/>
        <v>1376.1939421820964</v>
      </c>
      <c r="R1861" s="1">
        <f t="shared" si="105"/>
        <v>2.9712428571428573</v>
      </c>
    </row>
    <row r="1862" spans="11:18" x14ac:dyDescent="0.2">
      <c r="K1862">
        <v>43180</v>
      </c>
      <c r="L1862" s="1">
        <v>2711.9299000000001</v>
      </c>
      <c r="M1862" s="1">
        <v>29215.98</v>
      </c>
      <c r="N1862" s="1">
        <v>20.3765</v>
      </c>
      <c r="O1862" s="1">
        <v>2.9516</v>
      </c>
      <c r="P1862" s="1">
        <f t="shared" si="103"/>
        <v>2733.312390476191</v>
      </c>
      <c r="Q1862" s="1">
        <f t="shared" si="104"/>
        <v>1378.8117738950541</v>
      </c>
      <c r="R1862" s="1">
        <f t="shared" si="105"/>
        <v>2.9707380952380951</v>
      </c>
    </row>
    <row r="1863" spans="11:18" x14ac:dyDescent="0.2">
      <c r="K1863">
        <v>43181</v>
      </c>
      <c r="L1863" s="1">
        <v>2643.6898999999999</v>
      </c>
      <c r="M1863" s="1">
        <v>28893.97</v>
      </c>
      <c r="N1863" s="1">
        <v>20.331399999999999</v>
      </c>
      <c r="O1863" s="1">
        <v>2.9607999999999999</v>
      </c>
      <c r="P1863" s="1">
        <f t="shared" si="103"/>
        <v>2730.5676190476192</v>
      </c>
      <c r="Q1863" s="1">
        <f t="shared" si="104"/>
        <v>1381.0329904164792</v>
      </c>
      <c r="R1863" s="1">
        <f t="shared" si="105"/>
        <v>2.9703238095238098</v>
      </c>
    </row>
    <row r="1864" spans="11:18" x14ac:dyDescent="0.2">
      <c r="K1864">
        <v>43182</v>
      </c>
      <c r="L1864" s="1">
        <v>2588.2600000000002</v>
      </c>
      <c r="M1864" s="1">
        <v>27783.35</v>
      </c>
      <c r="N1864" s="1">
        <v>20.297899999999998</v>
      </c>
      <c r="O1864" s="1">
        <v>2.9662999999999999</v>
      </c>
      <c r="P1864" s="1">
        <f t="shared" si="103"/>
        <v>2725.0580952380956</v>
      </c>
      <c r="Q1864" s="1">
        <f t="shared" si="104"/>
        <v>1380.9681399295362</v>
      </c>
      <c r="R1864" s="1">
        <f t="shared" si="105"/>
        <v>2.968604761904762</v>
      </c>
    </row>
    <row r="1865" spans="11:18" x14ac:dyDescent="0.2">
      <c r="K1865">
        <v>43185</v>
      </c>
      <c r="L1865" s="1">
        <v>2658.55</v>
      </c>
      <c r="M1865" s="1">
        <v>26674.87</v>
      </c>
      <c r="N1865" s="1">
        <v>20.2011</v>
      </c>
      <c r="O1865" s="1">
        <v>2.9350999999999998</v>
      </c>
      <c r="P1865" s="1">
        <f t="shared" si="103"/>
        <v>2720.8319047619052</v>
      </c>
      <c r="Q1865" s="1">
        <f t="shared" si="104"/>
        <v>1378.1631044782835</v>
      </c>
      <c r="R1865" s="1">
        <f t="shared" si="105"/>
        <v>2.9620714285714285</v>
      </c>
    </row>
    <row r="1866" spans="11:18" x14ac:dyDescent="0.2">
      <c r="K1866">
        <v>43186</v>
      </c>
      <c r="L1866" s="1">
        <v>2612.6201000000001</v>
      </c>
      <c r="M1866" s="1">
        <v>26906.28</v>
      </c>
      <c r="N1866" s="1">
        <v>20.2242</v>
      </c>
      <c r="O1866" s="1">
        <v>2.9205000000000001</v>
      </c>
      <c r="P1866" s="1">
        <f t="shared" si="103"/>
        <v>2712.8804761904767</v>
      </c>
      <c r="Q1866" s="1">
        <f t="shared" si="104"/>
        <v>1377.0347566435225</v>
      </c>
      <c r="R1866" s="1">
        <f t="shared" si="105"/>
        <v>2.9536952380952375</v>
      </c>
    </row>
    <row r="1867" spans="11:18" x14ac:dyDescent="0.2">
      <c r="K1867">
        <v>43187</v>
      </c>
      <c r="L1867" s="1">
        <v>2605</v>
      </c>
      <c r="M1867" s="1">
        <v>26856.15</v>
      </c>
      <c r="N1867" s="1">
        <v>20.182099999999998</v>
      </c>
      <c r="O1867" s="1">
        <v>2.9169</v>
      </c>
      <c r="P1867" s="1">
        <f t="shared" si="103"/>
        <v>2706.2480952380956</v>
      </c>
      <c r="Q1867" s="1">
        <f t="shared" si="104"/>
        <v>1378.008566389519</v>
      </c>
      <c r="R1867" s="1">
        <f t="shared" si="105"/>
        <v>2.9444428571428567</v>
      </c>
    </row>
    <row r="1868" spans="11:18" x14ac:dyDescent="0.2">
      <c r="K1868">
        <v>43188</v>
      </c>
      <c r="L1868" s="1">
        <v>2640.8701000000001</v>
      </c>
      <c r="M1868" s="1">
        <v>26061.96</v>
      </c>
      <c r="N1868" s="1">
        <v>20.085799999999999</v>
      </c>
      <c r="O1868" s="1">
        <v>2.8967000000000001</v>
      </c>
      <c r="P1868" s="1">
        <f t="shared" si="103"/>
        <v>2702.7738095238096</v>
      </c>
      <c r="Q1868" s="1">
        <f t="shared" si="104"/>
        <v>1378.0833803641519</v>
      </c>
      <c r="R1868" s="1">
        <f t="shared" si="105"/>
        <v>2.936861904761904</v>
      </c>
    </row>
    <row r="1869" spans="11:18" x14ac:dyDescent="0.2">
      <c r="K1869">
        <v>43192</v>
      </c>
      <c r="L1869" s="1">
        <v>2581.8798999999999</v>
      </c>
      <c r="M1869" s="1">
        <v>26536.63</v>
      </c>
      <c r="N1869" s="1">
        <v>20.152799999999999</v>
      </c>
      <c r="O1869" s="1">
        <v>2.9388999999999998</v>
      </c>
      <c r="P1869" s="1">
        <f t="shared" si="103"/>
        <v>2698.212380952381</v>
      </c>
      <c r="Q1869" s="1">
        <f t="shared" si="104"/>
        <v>1378.8747494249531</v>
      </c>
      <c r="R1869" s="1">
        <f t="shared" si="105"/>
        <v>2.9311142857142851</v>
      </c>
    </row>
    <row r="1870" spans="11:18" x14ac:dyDescent="0.2">
      <c r="K1870">
        <v>43193</v>
      </c>
      <c r="L1870" s="1">
        <v>2614.4499999999998</v>
      </c>
      <c r="M1870" s="1">
        <v>27008.2</v>
      </c>
      <c r="N1870" s="1">
        <v>20.253599999999999</v>
      </c>
      <c r="O1870" s="1">
        <v>2.8967000000000001</v>
      </c>
      <c r="P1870" s="1">
        <f t="shared" si="103"/>
        <v>2694.5552380952381</v>
      </c>
      <c r="Q1870" s="1">
        <f t="shared" si="104"/>
        <v>1379.381044750595</v>
      </c>
      <c r="R1870" s="1">
        <f t="shared" si="105"/>
        <v>2.9233523809523807</v>
      </c>
    </row>
    <row r="1871" spans="11:18" x14ac:dyDescent="0.2">
      <c r="K1871">
        <v>43194</v>
      </c>
      <c r="L1871" s="1">
        <v>2644.6898999999999</v>
      </c>
      <c r="M1871" s="1">
        <v>26938.75</v>
      </c>
      <c r="N1871" s="1">
        <v>20.2807</v>
      </c>
      <c r="O1871" s="1">
        <v>2.8948999999999998</v>
      </c>
      <c r="P1871" s="1">
        <f t="shared" si="103"/>
        <v>2690.9242857142854</v>
      </c>
      <c r="Q1871" s="1">
        <f t="shared" si="104"/>
        <v>1378.9680919209375</v>
      </c>
      <c r="R1871" s="1">
        <f t="shared" si="105"/>
        <v>2.9186571428571422</v>
      </c>
    </row>
    <row r="1872" spans="11:18" x14ac:dyDescent="0.2">
      <c r="K1872">
        <v>43195</v>
      </c>
      <c r="L1872" s="1">
        <v>2662.8400999999999</v>
      </c>
      <c r="M1872" s="1">
        <v>26238.82</v>
      </c>
      <c r="N1872" s="1">
        <v>20.329599999999999</v>
      </c>
      <c r="O1872" s="1">
        <v>2.8803000000000001</v>
      </c>
      <c r="P1872" s="1">
        <f t="shared" si="103"/>
        <v>2687.8157142857144</v>
      </c>
      <c r="Q1872" s="1">
        <f t="shared" si="104"/>
        <v>1378.3140393077147</v>
      </c>
      <c r="R1872" s="1">
        <f t="shared" si="105"/>
        <v>2.9140523809523806</v>
      </c>
    </row>
    <row r="1873" spans="11:18" x14ac:dyDescent="0.2">
      <c r="K1873">
        <v>43196</v>
      </c>
      <c r="L1873" s="1">
        <v>2604.4699999999998</v>
      </c>
      <c r="M1873" s="1">
        <v>26045.93</v>
      </c>
      <c r="N1873" s="1">
        <v>20.346900000000002</v>
      </c>
      <c r="O1873" s="1">
        <v>2.8765999999999998</v>
      </c>
      <c r="P1873" s="1">
        <f t="shared" si="103"/>
        <v>2681.9904761904763</v>
      </c>
      <c r="Q1873" s="1">
        <f t="shared" si="104"/>
        <v>1374.7976194304124</v>
      </c>
      <c r="R1873" s="1">
        <f t="shared" si="105"/>
        <v>2.9114476190476188</v>
      </c>
    </row>
    <row r="1874" spans="11:18" x14ac:dyDescent="0.2">
      <c r="K1874">
        <v>43199</v>
      </c>
      <c r="L1874" s="1">
        <v>2613.1599000000001</v>
      </c>
      <c r="M1874" s="1">
        <v>26844.35</v>
      </c>
      <c r="N1874" s="1">
        <v>20.373100000000001</v>
      </c>
      <c r="O1874" s="1">
        <v>2.8256000000000001</v>
      </c>
      <c r="P1874" s="1">
        <f t="shared" si="103"/>
        <v>2675.9995190476193</v>
      </c>
      <c r="Q1874" s="1">
        <f t="shared" si="104"/>
        <v>1373.1850638328444</v>
      </c>
      <c r="R1874" s="1">
        <f t="shared" si="105"/>
        <v>2.9135714285714283</v>
      </c>
    </row>
    <row r="1875" spans="11:18" x14ac:dyDescent="0.2">
      <c r="K1875">
        <v>43200</v>
      </c>
      <c r="L1875" s="1">
        <v>2656.8701000000001</v>
      </c>
      <c r="M1875" s="1">
        <v>26523.200000000001</v>
      </c>
      <c r="N1875" s="1">
        <v>20.274799999999999</v>
      </c>
      <c r="O1875" s="1">
        <v>2.8365</v>
      </c>
      <c r="P1875" s="1">
        <f t="shared" si="103"/>
        <v>2669.8233285714286</v>
      </c>
      <c r="Q1875" s="1">
        <f t="shared" si="104"/>
        <v>1369.4349805649954</v>
      </c>
      <c r="R1875" s="1">
        <f t="shared" si="105"/>
        <v>2.9126904761904759</v>
      </c>
    </row>
    <row r="1876" spans="11:18" x14ac:dyDescent="0.2">
      <c r="K1876">
        <v>43201</v>
      </c>
      <c r="L1876" s="1">
        <v>2642.1898999999999</v>
      </c>
      <c r="M1876" s="1">
        <v>25167.96</v>
      </c>
      <c r="N1876" s="1">
        <v>20.2423</v>
      </c>
      <c r="O1876" s="1">
        <v>2.8601000000000001</v>
      </c>
      <c r="P1876" s="1">
        <f t="shared" si="103"/>
        <v>2663.1171333333332</v>
      </c>
      <c r="Q1876" s="1">
        <f t="shared" si="104"/>
        <v>1359.7660579450837</v>
      </c>
      <c r="R1876" s="1">
        <f t="shared" si="105"/>
        <v>2.9127619047619047</v>
      </c>
    </row>
    <row r="1877" spans="11:18" x14ac:dyDescent="0.2">
      <c r="K1877">
        <v>43202</v>
      </c>
      <c r="L1877" s="1">
        <v>2663.99</v>
      </c>
      <c r="M1877" s="1">
        <v>25435.39</v>
      </c>
      <c r="N1877" s="1">
        <v>20.2469</v>
      </c>
      <c r="O1877" s="1">
        <v>2.8711000000000002</v>
      </c>
      <c r="P1877" s="1">
        <f t="shared" ref="P1877:P1940" si="106">+AVERAGE(L1857:L1877)</f>
        <v>2658.2923666666661</v>
      </c>
      <c r="Q1877" s="1">
        <f t="shared" si="104"/>
        <v>1351.0376816251137</v>
      </c>
      <c r="R1877" s="1">
        <f t="shared" si="105"/>
        <v>2.9112809523809524</v>
      </c>
    </row>
    <row r="1878" spans="11:18" x14ac:dyDescent="0.2">
      <c r="K1878">
        <v>43203</v>
      </c>
      <c r="L1878" s="1">
        <v>2656.3</v>
      </c>
      <c r="M1878" s="1">
        <v>25032.95</v>
      </c>
      <c r="N1878" s="1">
        <v>20.302099999999999</v>
      </c>
      <c r="O1878" s="1">
        <v>2.8309000000000002</v>
      </c>
      <c r="P1878" s="1">
        <f t="shared" si="106"/>
        <v>2653.8552238095235</v>
      </c>
      <c r="Q1878" s="1">
        <f t="shared" ref="Q1878:Q1941" si="107">+AVERAGE(M1858:M1878)/AVERAGE(N1858:N1878)</f>
        <v>1341.0254230142386</v>
      </c>
      <c r="R1878" s="1">
        <f t="shared" ref="R1878:R1941" si="108">AVERAGE(O1858:O1878)</f>
        <v>2.9059714285714286</v>
      </c>
    </row>
    <row r="1879" spans="11:18" x14ac:dyDescent="0.2">
      <c r="K1879">
        <v>43206</v>
      </c>
      <c r="L1879" s="1">
        <v>2677.8400999999999</v>
      </c>
      <c r="M1879" s="1">
        <v>25398.41</v>
      </c>
      <c r="N1879" s="1">
        <v>20.215900000000001</v>
      </c>
      <c r="O1879" s="1">
        <v>2.8290999999999999</v>
      </c>
      <c r="P1879" s="1">
        <f t="shared" si="106"/>
        <v>2650.5461761904762</v>
      </c>
      <c r="Q1879" s="1">
        <f t="shared" si="107"/>
        <v>1332.5772083512893</v>
      </c>
      <c r="R1879" s="1">
        <f t="shared" si="108"/>
        <v>2.9012761904761901</v>
      </c>
    </row>
    <row r="1880" spans="11:18" x14ac:dyDescent="0.2">
      <c r="K1880">
        <v>43207</v>
      </c>
      <c r="L1880" s="1">
        <v>2706.3899000000001</v>
      </c>
      <c r="M1880" s="1">
        <v>26754.85</v>
      </c>
      <c r="N1880" s="1">
        <v>20.244700000000002</v>
      </c>
      <c r="O1880" s="1">
        <v>2.8216999999999999</v>
      </c>
      <c r="P1880" s="1">
        <f t="shared" si="106"/>
        <v>2648.3737904761906</v>
      </c>
      <c r="Q1880" s="1">
        <f t="shared" si="107"/>
        <v>1326.715406304774</v>
      </c>
      <c r="R1880" s="1">
        <f t="shared" si="108"/>
        <v>2.894133333333333</v>
      </c>
    </row>
    <row r="1881" spans="11:18" x14ac:dyDescent="0.2">
      <c r="K1881">
        <v>43208</v>
      </c>
      <c r="L1881" s="1">
        <v>2708.6399000000001</v>
      </c>
      <c r="M1881" s="1">
        <v>29293.52</v>
      </c>
      <c r="N1881" s="1">
        <v>20.182700000000001</v>
      </c>
      <c r="O1881" s="1">
        <v>2.8563999999999998</v>
      </c>
      <c r="P1881" s="1">
        <f t="shared" si="106"/>
        <v>2648.1699809523811</v>
      </c>
      <c r="Q1881" s="1">
        <f t="shared" si="107"/>
        <v>1326.6450562766331</v>
      </c>
      <c r="R1881" s="1">
        <f t="shared" si="108"/>
        <v>2.891085714285714</v>
      </c>
    </row>
    <row r="1882" spans="11:18" x14ac:dyDescent="0.2">
      <c r="K1882">
        <v>43209</v>
      </c>
      <c r="L1882" s="1">
        <v>2693.1298999999999</v>
      </c>
      <c r="M1882" s="1">
        <v>28807.29</v>
      </c>
      <c r="N1882" s="1">
        <v>20.263400000000001</v>
      </c>
      <c r="O1882" s="1">
        <v>2.8491</v>
      </c>
      <c r="P1882" s="1">
        <f t="shared" si="106"/>
        <v>2647.0361714285718</v>
      </c>
      <c r="Q1882" s="1">
        <f t="shared" si="107"/>
        <v>1326.7689996791319</v>
      </c>
      <c r="R1882" s="1">
        <f t="shared" si="108"/>
        <v>2.8864666666666672</v>
      </c>
    </row>
    <row r="1883" spans="11:18" x14ac:dyDescent="0.2">
      <c r="K1883">
        <v>43210</v>
      </c>
      <c r="L1883" s="1">
        <v>2670.1399000000001</v>
      </c>
      <c r="M1883" s="1">
        <v>27625.35</v>
      </c>
      <c r="N1883" s="1">
        <v>20.2669</v>
      </c>
      <c r="O1883" s="1">
        <v>2.8491</v>
      </c>
      <c r="P1883" s="1">
        <f t="shared" si="106"/>
        <v>2645.0461714285721</v>
      </c>
      <c r="Q1883" s="1">
        <f t="shared" si="107"/>
        <v>1323.3708810438964</v>
      </c>
      <c r="R1883" s="1">
        <f t="shared" si="108"/>
        <v>2.881585714285714</v>
      </c>
    </row>
    <row r="1884" spans="11:18" x14ac:dyDescent="0.2">
      <c r="K1884">
        <v>43213</v>
      </c>
      <c r="L1884" s="1">
        <v>2670.29</v>
      </c>
      <c r="M1884" s="1">
        <v>28769.09</v>
      </c>
      <c r="N1884" s="1">
        <v>20.338000000000001</v>
      </c>
      <c r="O1884" s="1">
        <v>2.8454000000000002</v>
      </c>
      <c r="P1884" s="1">
        <f t="shared" si="106"/>
        <v>2646.3128428571436</v>
      </c>
      <c r="Q1884" s="1">
        <f t="shared" si="107"/>
        <v>1323.0567204045092</v>
      </c>
      <c r="R1884" s="1">
        <f t="shared" si="108"/>
        <v>2.876090476190476</v>
      </c>
    </row>
    <row r="1885" spans="11:18" x14ac:dyDescent="0.2">
      <c r="K1885">
        <v>43214</v>
      </c>
      <c r="L1885" s="1">
        <v>2634.5601000000001</v>
      </c>
      <c r="M1885" s="1">
        <v>29948.35</v>
      </c>
      <c r="N1885" s="1">
        <v>20.303999999999998</v>
      </c>
      <c r="O1885" s="1">
        <v>2.8271000000000002</v>
      </c>
      <c r="P1885" s="1">
        <f t="shared" si="106"/>
        <v>2648.5176095238103</v>
      </c>
      <c r="Q1885" s="1">
        <f t="shared" si="107"/>
        <v>1328.1281300580561</v>
      </c>
      <c r="R1885" s="1">
        <f t="shared" si="108"/>
        <v>2.8694619047619048</v>
      </c>
    </row>
    <row r="1886" spans="11:18" x14ac:dyDescent="0.2">
      <c r="K1886">
        <v>43215</v>
      </c>
      <c r="L1886" s="1">
        <v>2639.3998999999999</v>
      </c>
      <c r="M1886" s="1">
        <v>29811.22</v>
      </c>
      <c r="N1886" s="1">
        <v>20.262</v>
      </c>
      <c r="O1886" s="1">
        <v>2.8582000000000001</v>
      </c>
      <c r="P1886" s="1">
        <f t="shared" si="106"/>
        <v>2647.6057000000005</v>
      </c>
      <c r="Q1886" s="1">
        <f t="shared" si="107"/>
        <v>1335.3111684464793</v>
      </c>
      <c r="R1886" s="1">
        <f t="shared" si="108"/>
        <v>2.8657999999999997</v>
      </c>
    </row>
    <row r="1887" spans="11:18" x14ac:dyDescent="0.2">
      <c r="K1887">
        <v>43216</v>
      </c>
      <c r="L1887" s="1">
        <v>2666.9398999999999</v>
      </c>
      <c r="M1887" s="1">
        <v>29455.22</v>
      </c>
      <c r="N1887" s="1">
        <v>20.9053</v>
      </c>
      <c r="O1887" s="1">
        <v>2.86</v>
      </c>
      <c r="P1887" s="1">
        <f t="shared" si="106"/>
        <v>2650.192357142857</v>
      </c>
      <c r="Q1887" s="1">
        <f t="shared" si="107"/>
        <v>1339.1591809105707</v>
      </c>
      <c r="R1887" s="1">
        <f t="shared" si="108"/>
        <v>2.8629190476190471</v>
      </c>
    </row>
    <row r="1888" spans="11:18" x14ac:dyDescent="0.2">
      <c r="K1888">
        <v>43217</v>
      </c>
      <c r="L1888" s="1">
        <v>2669.9099000000001</v>
      </c>
      <c r="M1888" s="1">
        <v>29163.63</v>
      </c>
      <c r="N1888" s="1">
        <v>20.7486</v>
      </c>
      <c r="O1888" s="1">
        <v>2.8692000000000002</v>
      </c>
      <c r="P1888" s="1">
        <f t="shared" si="106"/>
        <v>2653.2833047619047</v>
      </c>
      <c r="Q1888" s="1">
        <f t="shared" si="107"/>
        <v>1342.7896857180426</v>
      </c>
      <c r="R1888" s="1">
        <f t="shared" si="108"/>
        <v>2.8606476190476187</v>
      </c>
    </row>
    <row r="1889" spans="11:18" x14ac:dyDescent="0.2">
      <c r="K1889">
        <v>43220</v>
      </c>
      <c r="L1889" s="1">
        <v>2648.05</v>
      </c>
      <c r="M1889" s="1">
        <v>29744.67</v>
      </c>
      <c r="N1889" s="1">
        <v>20.4373</v>
      </c>
      <c r="O1889" s="1">
        <v>2.8380000000000001</v>
      </c>
      <c r="P1889" s="1">
        <f t="shared" si="106"/>
        <v>2653.6252047619046</v>
      </c>
      <c r="Q1889" s="1">
        <f t="shared" si="107"/>
        <v>1350.3094351006014</v>
      </c>
      <c r="R1889" s="1">
        <f t="shared" si="108"/>
        <v>2.857852380952381</v>
      </c>
    </row>
    <row r="1890" spans="11:18" x14ac:dyDescent="0.2">
      <c r="K1890">
        <v>43221</v>
      </c>
      <c r="L1890" s="1">
        <v>2654.8</v>
      </c>
      <c r="M1890" s="1">
        <v>30023.759999999998</v>
      </c>
      <c r="N1890" s="1">
        <v>20.7285</v>
      </c>
      <c r="O1890" s="1">
        <v>2.8931</v>
      </c>
      <c r="P1890" s="1">
        <f t="shared" si="106"/>
        <v>2657.0975904761908</v>
      </c>
      <c r="Q1890" s="1">
        <f t="shared" si="107"/>
        <v>1356.6473463871714</v>
      </c>
      <c r="R1890" s="1">
        <f t="shared" si="108"/>
        <v>2.8556714285714282</v>
      </c>
    </row>
    <row r="1891" spans="11:18" x14ac:dyDescent="0.2">
      <c r="K1891">
        <v>43222</v>
      </c>
      <c r="L1891" s="1">
        <v>2635.6698999999999</v>
      </c>
      <c r="M1891" s="1">
        <v>30177.43</v>
      </c>
      <c r="N1891" s="1">
        <v>21.346900000000002</v>
      </c>
      <c r="O1891" s="1">
        <v>2.9540999999999999</v>
      </c>
      <c r="P1891" s="1">
        <f t="shared" si="106"/>
        <v>2658.1080619047621</v>
      </c>
      <c r="Q1891" s="1">
        <f t="shared" si="107"/>
        <v>1360.5807289370164</v>
      </c>
      <c r="R1891" s="1">
        <f t="shared" si="108"/>
        <v>2.8584047619047617</v>
      </c>
    </row>
    <row r="1892" spans="11:18" x14ac:dyDescent="0.2">
      <c r="K1892">
        <v>43223</v>
      </c>
      <c r="L1892" s="1">
        <v>2629.73</v>
      </c>
      <c r="M1892" s="1">
        <v>31157.4</v>
      </c>
      <c r="N1892" s="1">
        <v>22.8081</v>
      </c>
      <c r="O1892" s="1">
        <v>2.9485999999999999</v>
      </c>
      <c r="P1892" s="1">
        <f t="shared" si="106"/>
        <v>2657.3956857142862</v>
      </c>
      <c r="Q1892" s="1">
        <f t="shared" si="107"/>
        <v>1362.3895790040076</v>
      </c>
      <c r="R1892" s="1">
        <f t="shared" si="108"/>
        <v>2.8609619047619042</v>
      </c>
    </row>
    <row r="1893" spans="11:18" x14ac:dyDescent="0.2">
      <c r="K1893">
        <v>43224</v>
      </c>
      <c r="L1893" s="1">
        <v>2663.4198999999999</v>
      </c>
      <c r="M1893" s="1">
        <v>32106.34</v>
      </c>
      <c r="N1893" s="1">
        <v>22.078399999999998</v>
      </c>
      <c r="O1893" s="1">
        <v>2.9746000000000001</v>
      </c>
      <c r="P1893" s="1">
        <f t="shared" si="106"/>
        <v>2657.4232952380958</v>
      </c>
      <c r="Q1893" s="1">
        <f t="shared" si="107"/>
        <v>1370.4395625210202</v>
      </c>
      <c r="R1893" s="1">
        <f t="shared" si="108"/>
        <v>2.8654523809523806</v>
      </c>
    </row>
    <row r="1894" spans="11:18" x14ac:dyDescent="0.2">
      <c r="K1894">
        <v>43227</v>
      </c>
      <c r="L1894" s="1">
        <v>2672.6298999999999</v>
      </c>
      <c r="M1894" s="1">
        <v>33118.35</v>
      </c>
      <c r="N1894" s="1">
        <v>22.008400000000002</v>
      </c>
      <c r="O1894" s="1">
        <v>2.9763999999999999</v>
      </c>
      <c r="P1894" s="1">
        <f t="shared" si="106"/>
        <v>2660.6690047619054</v>
      </c>
      <c r="Q1894" s="1">
        <f t="shared" si="107"/>
        <v>1381.4742475636724</v>
      </c>
      <c r="R1894" s="1">
        <f t="shared" si="108"/>
        <v>2.8702047619047617</v>
      </c>
    </row>
    <row r="1895" spans="11:18" x14ac:dyDescent="0.2">
      <c r="K1895">
        <v>43228</v>
      </c>
      <c r="L1895" s="1">
        <v>2671.9198999999999</v>
      </c>
      <c r="M1895" s="1">
        <v>34514.239999999998</v>
      </c>
      <c r="N1895" s="1">
        <v>22.520800000000001</v>
      </c>
      <c r="O1895" s="1">
        <v>2.9542000000000002</v>
      </c>
      <c r="P1895" s="1">
        <f t="shared" si="106"/>
        <v>2663.4671000000003</v>
      </c>
      <c r="Q1895" s="1">
        <f t="shared" si="107"/>
        <v>1392.242779225418</v>
      </c>
      <c r="R1895" s="1">
        <f t="shared" si="108"/>
        <v>2.8763285714285711</v>
      </c>
    </row>
    <row r="1896" spans="11:18" x14ac:dyDescent="0.2">
      <c r="K1896">
        <v>43229</v>
      </c>
      <c r="L1896" s="1">
        <v>2697.79</v>
      </c>
      <c r="M1896" s="1">
        <v>34327.120000000003</v>
      </c>
      <c r="N1896" s="1">
        <v>22.773800000000001</v>
      </c>
      <c r="O1896" s="1">
        <v>2.9727999999999999</v>
      </c>
      <c r="P1896" s="1">
        <f t="shared" si="106"/>
        <v>2665.4156666666672</v>
      </c>
      <c r="Q1896" s="1">
        <f t="shared" si="107"/>
        <v>1402.0889976663443</v>
      </c>
      <c r="R1896" s="1">
        <f t="shared" si="108"/>
        <v>2.8828190476190478</v>
      </c>
    </row>
    <row r="1897" spans="11:18" x14ac:dyDescent="0.2">
      <c r="K1897">
        <v>43230</v>
      </c>
      <c r="L1897" s="1">
        <v>2723.0700999999999</v>
      </c>
      <c r="M1897" s="1">
        <v>33163.61</v>
      </c>
      <c r="N1897" s="1">
        <v>23.093499999999999</v>
      </c>
      <c r="O1897" s="1">
        <v>2.9598</v>
      </c>
      <c r="P1897" s="1">
        <f t="shared" si="106"/>
        <v>2669.2671047619051</v>
      </c>
      <c r="Q1897" s="1">
        <f t="shared" si="107"/>
        <v>1411.1327187484872</v>
      </c>
      <c r="R1897" s="1">
        <f t="shared" si="108"/>
        <v>2.8875666666666668</v>
      </c>
    </row>
    <row r="1898" spans="11:18" x14ac:dyDescent="0.2">
      <c r="K1898">
        <v>43231</v>
      </c>
      <c r="L1898" s="1">
        <v>2727.72</v>
      </c>
      <c r="M1898" s="1">
        <v>34052.620000000003</v>
      </c>
      <c r="N1898" s="1">
        <v>24.216200000000001</v>
      </c>
      <c r="O1898" s="1">
        <v>3.0064000000000002</v>
      </c>
      <c r="P1898" s="1">
        <f t="shared" si="106"/>
        <v>2672.3018666666667</v>
      </c>
      <c r="Q1898" s="1">
        <f t="shared" si="107"/>
        <v>1417.8944076333019</v>
      </c>
      <c r="R1898" s="1">
        <f t="shared" si="108"/>
        <v>2.8940095238095234</v>
      </c>
    </row>
    <row r="1899" spans="11:18" x14ac:dyDescent="0.2">
      <c r="K1899">
        <v>43234</v>
      </c>
      <c r="L1899" s="1">
        <v>2730.1298999999999</v>
      </c>
      <c r="M1899" s="1">
        <v>33943.279999999999</v>
      </c>
      <c r="N1899" s="1">
        <v>25.2105</v>
      </c>
      <c r="O1899" s="1">
        <v>2.9859</v>
      </c>
      <c r="P1899" s="1">
        <f t="shared" si="106"/>
        <v>2675.8175761904763</v>
      </c>
      <c r="Q1899" s="1">
        <f t="shared" si="107"/>
        <v>1422.2202092054199</v>
      </c>
      <c r="R1899" s="1">
        <f t="shared" si="108"/>
        <v>2.9013904761904761</v>
      </c>
    </row>
    <row r="1900" spans="11:18" x14ac:dyDescent="0.2">
      <c r="K1900">
        <v>43235</v>
      </c>
      <c r="L1900" s="1">
        <v>2711.45</v>
      </c>
      <c r="M1900" s="1">
        <v>33651.33</v>
      </c>
      <c r="N1900" s="1">
        <v>24.349</v>
      </c>
      <c r="O1900" s="1">
        <v>2.9487999999999999</v>
      </c>
      <c r="P1900" s="1">
        <f t="shared" si="106"/>
        <v>2677.4180476190472</v>
      </c>
      <c r="Q1900" s="1">
        <f t="shared" si="107"/>
        <v>1427.4384238618109</v>
      </c>
      <c r="R1900" s="1">
        <f t="shared" si="108"/>
        <v>2.9070904761904761</v>
      </c>
    </row>
    <row r="1901" spans="11:18" x14ac:dyDescent="0.2">
      <c r="K1901">
        <v>43236</v>
      </c>
      <c r="L1901" s="1">
        <v>2722.46</v>
      </c>
      <c r="M1901" s="1">
        <v>33461.769999999997</v>
      </c>
      <c r="N1901" s="1">
        <v>24.654499999999999</v>
      </c>
      <c r="O1901" s="1">
        <v>2.9394999999999998</v>
      </c>
      <c r="P1901" s="1">
        <f t="shared" si="106"/>
        <v>2678.18329047619</v>
      </c>
      <c r="Q1901" s="1">
        <f t="shared" si="107"/>
        <v>1428.3354965692906</v>
      </c>
      <c r="R1901" s="1">
        <f t="shared" si="108"/>
        <v>2.9127000000000001</v>
      </c>
    </row>
    <row r="1902" spans="11:18" x14ac:dyDescent="0.2">
      <c r="K1902">
        <v>43237</v>
      </c>
      <c r="L1902" s="1">
        <v>2720.1298999999999</v>
      </c>
      <c r="M1902" s="1">
        <v>32584.94</v>
      </c>
      <c r="N1902" s="1">
        <v>24.5441</v>
      </c>
      <c r="O1902" s="1">
        <v>2.9729999999999999</v>
      </c>
      <c r="P1902" s="1">
        <f t="shared" si="106"/>
        <v>2678.7304333333327</v>
      </c>
      <c r="Q1902" s="1">
        <f t="shared" si="107"/>
        <v>1422.0014004279758</v>
      </c>
      <c r="R1902" s="1">
        <f t="shared" si="108"/>
        <v>2.9182523809523806</v>
      </c>
    </row>
    <row r="1903" spans="11:18" x14ac:dyDescent="0.2">
      <c r="K1903">
        <v>43238</v>
      </c>
      <c r="L1903" s="1">
        <v>2712.97</v>
      </c>
      <c r="M1903" s="1">
        <v>32730.38</v>
      </c>
      <c r="N1903" s="1">
        <v>24.680499999999999</v>
      </c>
      <c r="O1903" s="1">
        <v>2.96</v>
      </c>
      <c r="P1903" s="1">
        <f t="shared" si="106"/>
        <v>2679.6752000000001</v>
      </c>
      <c r="Q1903" s="1">
        <f t="shared" si="107"/>
        <v>1416.9658318514769</v>
      </c>
      <c r="R1903" s="1">
        <f t="shared" si="108"/>
        <v>2.9235333333333333</v>
      </c>
    </row>
    <row r="1904" spans="11:18" x14ac:dyDescent="0.2">
      <c r="K1904">
        <v>43241</v>
      </c>
      <c r="L1904" s="1">
        <v>2733.01</v>
      </c>
      <c r="M1904" s="1">
        <v>32201.47</v>
      </c>
      <c r="N1904" s="1">
        <v>24.514500000000002</v>
      </c>
      <c r="O1904" s="1">
        <v>2.9258000000000002</v>
      </c>
      <c r="P1904" s="1">
        <f t="shared" si="106"/>
        <v>2682.6690142857142</v>
      </c>
      <c r="Q1904" s="1">
        <f t="shared" si="107"/>
        <v>1413.9128918407971</v>
      </c>
      <c r="R1904" s="1">
        <f t="shared" si="108"/>
        <v>2.9271857142857143</v>
      </c>
    </row>
    <row r="1905" spans="11:18" x14ac:dyDescent="0.2">
      <c r="K1905">
        <v>43242</v>
      </c>
      <c r="L1905" s="1">
        <v>2724.4398999999999</v>
      </c>
      <c r="M1905" s="1">
        <v>30928.83</v>
      </c>
      <c r="N1905" s="1">
        <v>24.396699999999999</v>
      </c>
      <c r="O1905" s="1">
        <v>2.8732000000000002</v>
      </c>
      <c r="P1905" s="1">
        <f t="shared" si="106"/>
        <v>2685.2475809523812</v>
      </c>
      <c r="Q1905" s="1">
        <f t="shared" si="107"/>
        <v>1406.4033525423554</v>
      </c>
      <c r="R1905" s="1">
        <f t="shared" si="108"/>
        <v>2.9285095238095238</v>
      </c>
    </row>
    <row r="1906" spans="11:18" x14ac:dyDescent="0.2">
      <c r="K1906">
        <v>43243</v>
      </c>
      <c r="L1906" s="1">
        <v>2733.29</v>
      </c>
      <c r="M1906" s="1">
        <v>30168.720000000001</v>
      </c>
      <c r="N1906" s="1">
        <v>24.5243</v>
      </c>
      <c r="O1906" s="1">
        <v>2.8786</v>
      </c>
      <c r="P1906" s="1">
        <f t="shared" si="106"/>
        <v>2689.9490047619047</v>
      </c>
      <c r="Q1906" s="1">
        <f t="shared" si="107"/>
        <v>1394.5168061939853</v>
      </c>
      <c r="R1906" s="1">
        <f t="shared" si="108"/>
        <v>2.9309619047619044</v>
      </c>
    </row>
    <row r="1907" spans="11:18" x14ac:dyDescent="0.2">
      <c r="K1907">
        <v>43244</v>
      </c>
      <c r="L1907" s="1">
        <v>2727.76</v>
      </c>
      <c r="M1907" s="1">
        <v>30547.13</v>
      </c>
      <c r="N1907" s="1">
        <v>24.735700000000001</v>
      </c>
      <c r="O1907" s="1">
        <v>2.8984999999999999</v>
      </c>
      <c r="P1907" s="1">
        <f t="shared" si="106"/>
        <v>2694.1566285714284</v>
      </c>
      <c r="Q1907" s="1">
        <f t="shared" si="107"/>
        <v>1383.1773944537906</v>
      </c>
      <c r="R1907" s="1">
        <f t="shared" si="108"/>
        <v>2.9328809523809523</v>
      </c>
    </row>
    <row r="1908" spans="11:18" x14ac:dyDescent="0.2">
      <c r="K1908">
        <v>43245</v>
      </c>
      <c r="L1908" s="1">
        <v>2721.3301000000001</v>
      </c>
      <c r="M1908" s="1">
        <v>29612.45</v>
      </c>
      <c r="N1908" s="1">
        <v>24.788499999999999</v>
      </c>
      <c r="O1908" s="1">
        <v>2.8622999999999998</v>
      </c>
      <c r="P1908" s="1">
        <f t="shared" si="106"/>
        <v>2696.7466380952383</v>
      </c>
      <c r="Q1908" s="1">
        <f t="shared" si="107"/>
        <v>1372.5184336865655</v>
      </c>
      <c r="R1908" s="1">
        <f t="shared" si="108"/>
        <v>2.9329904761904761</v>
      </c>
    </row>
    <row r="1909" spans="11:18" x14ac:dyDescent="0.2">
      <c r="K1909">
        <v>43248</v>
      </c>
      <c r="M1909" s="1">
        <v>28549.77</v>
      </c>
      <c r="N1909" s="1">
        <v>23.951599999999999</v>
      </c>
      <c r="O1909" s="1">
        <v>2.8658999999999999</v>
      </c>
      <c r="P1909" s="1">
        <f t="shared" si="106"/>
        <v>2698.0884750000005</v>
      </c>
      <c r="Q1909" s="1">
        <f t="shared" si="107"/>
        <v>1362.3429153114637</v>
      </c>
      <c r="R1909" s="1">
        <f t="shared" si="108"/>
        <v>2.9328333333333334</v>
      </c>
    </row>
    <row r="1910" spans="11:18" x14ac:dyDescent="0.2">
      <c r="K1910">
        <v>43249</v>
      </c>
      <c r="L1910" s="1">
        <v>2689.8600999999999</v>
      </c>
      <c r="M1910" s="1">
        <v>27613.09</v>
      </c>
      <c r="N1910" s="1">
        <v>24.950399999999998</v>
      </c>
      <c r="O1910" s="1">
        <v>2.8605</v>
      </c>
      <c r="P1910" s="1">
        <f t="shared" si="106"/>
        <v>2700.1789800000001</v>
      </c>
      <c r="Q1910" s="1">
        <f t="shared" si="107"/>
        <v>1345.6788217718381</v>
      </c>
      <c r="R1910" s="1">
        <f t="shared" si="108"/>
        <v>2.9339047619047616</v>
      </c>
    </row>
    <row r="1911" spans="11:18" x14ac:dyDescent="0.2">
      <c r="K1911">
        <v>43250</v>
      </c>
      <c r="L1911" s="1">
        <v>2724.01</v>
      </c>
      <c r="M1911" s="1">
        <v>29598.18</v>
      </c>
      <c r="N1911" s="1">
        <v>24.903300000000002</v>
      </c>
      <c r="O1911" s="1">
        <v>2.819</v>
      </c>
      <c r="P1911" s="1">
        <f t="shared" si="106"/>
        <v>2703.6394800000003</v>
      </c>
      <c r="Q1911" s="1">
        <f t="shared" si="107"/>
        <v>1333.6171042513349</v>
      </c>
      <c r="R1911" s="1">
        <f t="shared" si="108"/>
        <v>2.9303761904761902</v>
      </c>
    </row>
    <row r="1912" spans="11:18" x14ac:dyDescent="0.2">
      <c r="K1912">
        <v>43251</v>
      </c>
      <c r="L1912" s="1">
        <v>2705.27</v>
      </c>
      <c r="M1912" s="1">
        <v>29430.59</v>
      </c>
      <c r="N1912" s="1">
        <v>25.0838</v>
      </c>
      <c r="O1912" s="1">
        <v>2.8298000000000001</v>
      </c>
      <c r="P1912" s="1">
        <f t="shared" si="106"/>
        <v>2707.1194850000002</v>
      </c>
      <c r="Q1912" s="1">
        <f t="shared" si="107"/>
        <v>1322.2649135297966</v>
      </c>
      <c r="R1912" s="1">
        <f t="shared" si="108"/>
        <v>2.9244571428571424</v>
      </c>
    </row>
    <row r="1913" spans="11:18" x14ac:dyDescent="0.2">
      <c r="K1913">
        <v>43252</v>
      </c>
      <c r="L1913" s="1">
        <v>2734.6201000000001</v>
      </c>
      <c r="M1913" s="1">
        <v>28721.37</v>
      </c>
      <c r="N1913" s="1">
        <v>25.2194</v>
      </c>
      <c r="O1913" s="1">
        <v>2.8189000000000002</v>
      </c>
      <c r="P1913" s="1">
        <f t="shared" si="106"/>
        <v>2712.3639899999998</v>
      </c>
      <c r="Q1913" s="1">
        <f t="shared" si="107"/>
        <v>1311.1757363348704</v>
      </c>
      <c r="R1913" s="1">
        <f t="shared" si="108"/>
        <v>2.9182809523809521</v>
      </c>
    </row>
    <row r="1914" spans="11:18" x14ac:dyDescent="0.2">
      <c r="K1914">
        <v>43255</v>
      </c>
      <c r="L1914" s="1">
        <v>2746.8701000000001</v>
      </c>
      <c r="M1914" s="1">
        <v>28370.45</v>
      </c>
      <c r="N1914" s="1">
        <v>25.099299999999999</v>
      </c>
      <c r="O1914" s="1">
        <v>2.8260999999999998</v>
      </c>
      <c r="P1914" s="1">
        <f t="shared" si="106"/>
        <v>2716.5364999999997</v>
      </c>
      <c r="Q1914" s="1">
        <f t="shared" si="107"/>
        <v>1296.0904027840606</v>
      </c>
      <c r="R1914" s="1">
        <f t="shared" si="108"/>
        <v>2.9112095238095228</v>
      </c>
    </row>
    <row r="1915" spans="11:18" x14ac:dyDescent="0.2">
      <c r="K1915">
        <v>43256</v>
      </c>
      <c r="L1915" s="1">
        <v>2748.8</v>
      </c>
      <c r="M1915" s="1">
        <v>28673.279999999999</v>
      </c>
      <c r="N1915" s="1">
        <v>25.171099999999999</v>
      </c>
      <c r="O1915" s="1">
        <v>2.8098000000000001</v>
      </c>
      <c r="P1915" s="1">
        <f t="shared" si="106"/>
        <v>2720.3450050000001</v>
      </c>
      <c r="Q1915" s="1">
        <f t="shared" si="107"/>
        <v>1279.4473895144254</v>
      </c>
      <c r="R1915" s="1">
        <f t="shared" si="108"/>
        <v>2.9032761904761899</v>
      </c>
    </row>
    <row r="1916" spans="11:18" x14ac:dyDescent="0.2">
      <c r="K1916">
        <v>43257</v>
      </c>
      <c r="L1916" s="1">
        <v>2772.3501000000001</v>
      </c>
      <c r="M1916" s="1">
        <v>28567.78</v>
      </c>
      <c r="N1916" s="1">
        <v>25.064</v>
      </c>
      <c r="O1916" s="1">
        <v>2.8458999999999999</v>
      </c>
      <c r="P1916" s="1">
        <f t="shared" si="106"/>
        <v>2725.3665150000002</v>
      </c>
      <c r="Q1916" s="1">
        <f t="shared" si="107"/>
        <v>1261.6146503549842</v>
      </c>
      <c r="R1916" s="1">
        <f t="shared" si="108"/>
        <v>2.8981190476190477</v>
      </c>
    </row>
    <row r="1917" spans="11:18" x14ac:dyDescent="0.2">
      <c r="K1917">
        <v>43258</v>
      </c>
      <c r="L1917" s="1">
        <v>2770.3701000000001</v>
      </c>
      <c r="M1917" s="1">
        <v>28359.72</v>
      </c>
      <c r="N1917" s="1">
        <v>25.202999999999999</v>
      </c>
      <c r="O1917" s="1">
        <v>2.8803999999999998</v>
      </c>
      <c r="P1917" s="1">
        <f t="shared" si="106"/>
        <v>2728.9955199999999</v>
      </c>
      <c r="Q1917" s="1">
        <f t="shared" si="107"/>
        <v>1244.1900408196022</v>
      </c>
      <c r="R1917" s="1">
        <f t="shared" si="108"/>
        <v>2.8937190476190473</v>
      </c>
    </row>
    <row r="1918" spans="11:18" x14ac:dyDescent="0.2">
      <c r="K1918">
        <v>43259</v>
      </c>
      <c r="L1918" s="1">
        <v>2779.03</v>
      </c>
      <c r="M1918" s="1">
        <v>28157.43</v>
      </c>
      <c r="N1918" s="1">
        <v>25.593900000000001</v>
      </c>
      <c r="O1918" s="1">
        <v>2.8839999999999999</v>
      </c>
      <c r="P1918" s="1">
        <f t="shared" si="106"/>
        <v>2731.7935150000003</v>
      </c>
      <c r="Q1918" s="1">
        <f t="shared" si="107"/>
        <v>1228.6057348475379</v>
      </c>
      <c r="R1918" s="1">
        <f t="shared" si="108"/>
        <v>2.8901095238095236</v>
      </c>
    </row>
    <row r="1919" spans="11:18" x14ac:dyDescent="0.2">
      <c r="K1919">
        <v>43262</v>
      </c>
      <c r="L1919" s="1">
        <v>2782</v>
      </c>
      <c r="M1919" s="1">
        <v>29334.99</v>
      </c>
      <c r="N1919" s="1">
        <v>26.1615</v>
      </c>
      <c r="O1919" s="1">
        <v>2.855</v>
      </c>
      <c r="P1919" s="1">
        <f t="shared" si="106"/>
        <v>2734.5075150000002</v>
      </c>
      <c r="Q1919" s="1">
        <f t="shared" si="107"/>
        <v>1215.0103978656448</v>
      </c>
      <c r="R1919" s="1">
        <f t="shared" si="108"/>
        <v>2.8828999999999998</v>
      </c>
    </row>
    <row r="1920" spans="11:18" x14ac:dyDescent="0.2">
      <c r="K1920">
        <v>43263</v>
      </c>
      <c r="L1920" s="1">
        <v>2786.8501000000001</v>
      </c>
      <c r="M1920" s="1">
        <v>29369.87</v>
      </c>
      <c r="N1920" s="1">
        <v>25.8216</v>
      </c>
      <c r="O1920" s="1">
        <v>2.8603999999999998</v>
      </c>
      <c r="P1920" s="1">
        <f t="shared" si="106"/>
        <v>2737.3435250000002</v>
      </c>
      <c r="Q1920" s="1">
        <f t="shared" si="107"/>
        <v>1204.8541231579713</v>
      </c>
      <c r="R1920" s="1">
        <f t="shared" si="108"/>
        <v>2.8769238095238094</v>
      </c>
    </row>
    <row r="1921" spans="11:18" x14ac:dyDescent="0.2">
      <c r="K1921">
        <v>43264</v>
      </c>
      <c r="L1921" s="1">
        <v>2775.6298999999999</v>
      </c>
      <c r="M1921" s="1">
        <v>28898.240000000002</v>
      </c>
      <c r="N1921" s="1">
        <v>26.399799999999999</v>
      </c>
      <c r="O1921" s="1">
        <v>2.8984999999999999</v>
      </c>
      <c r="P1921" s="1">
        <f t="shared" si="106"/>
        <v>2740.5525200000002</v>
      </c>
      <c r="Q1921" s="1">
        <f t="shared" si="107"/>
        <v>1191.1061990269507</v>
      </c>
      <c r="R1921" s="1">
        <f t="shared" si="108"/>
        <v>2.8745285714285713</v>
      </c>
    </row>
    <row r="1922" spans="11:18" x14ac:dyDescent="0.2">
      <c r="K1922">
        <v>43265</v>
      </c>
      <c r="L1922" s="1">
        <v>2782.49</v>
      </c>
      <c r="M1922" s="1">
        <v>29425.79</v>
      </c>
      <c r="N1922" s="1">
        <v>28.386600000000001</v>
      </c>
      <c r="O1922" s="1">
        <v>2.9022000000000001</v>
      </c>
      <c r="P1922" s="1">
        <f t="shared" si="106"/>
        <v>2743.5540200000005</v>
      </c>
      <c r="Q1922" s="1">
        <f t="shared" si="107"/>
        <v>1175.0793471425204</v>
      </c>
      <c r="R1922" s="1">
        <f t="shared" si="108"/>
        <v>2.8727523809523809</v>
      </c>
    </row>
    <row r="1923" spans="11:18" x14ac:dyDescent="0.2">
      <c r="K1923">
        <v>43266</v>
      </c>
      <c r="L1923" s="1">
        <v>2779.6599000000001</v>
      </c>
      <c r="M1923" s="1">
        <v>29491.11</v>
      </c>
      <c r="N1923" s="1">
        <v>28.615500000000001</v>
      </c>
      <c r="O1923" s="1">
        <v>2.8731</v>
      </c>
      <c r="P1923" s="1">
        <f t="shared" si="106"/>
        <v>2746.5305200000003</v>
      </c>
      <c r="Q1923" s="1">
        <f t="shared" si="107"/>
        <v>1160.3061142208849</v>
      </c>
      <c r="R1923" s="1">
        <f t="shared" si="108"/>
        <v>2.8679952380952378</v>
      </c>
    </row>
    <row r="1924" spans="11:18" x14ac:dyDescent="0.2">
      <c r="K1924">
        <v>43269</v>
      </c>
      <c r="L1924" s="1">
        <v>2773.75</v>
      </c>
      <c r="M1924" s="1">
        <v>31308.63</v>
      </c>
      <c r="N1924" s="1">
        <v>27.666899999999998</v>
      </c>
      <c r="O1924" s="1">
        <v>2.9388000000000001</v>
      </c>
      <c r="P1924" s="1">
        <f t="shared" si="106"/>
        <v>2749.56952</v>
      </c>
      <c r="Q1924" s="1">
        <f t="shared" si="107"/>
        <v>1151.1930598223146</v>
      </c>
      <c r="R1924" s="1">
        <f t="shared" si="108"/>
        <v>2.8669857142857142</v>
      </c>
    </row>
    <row r="1925" spans="11:18" x14ac:dyDescent="0.2">
      <c r="K1925">
        <v>43270</v>
      </c>
      <c r="L1925" s="1">
        <v>2762.5900999999999</v>
      </c>
      <c r="M1925" s="1">
        <v>31419.26</v>
      </c>
      <c r="N1925" s="1">
        <v>28.458500000000001</v>
      </c>
      <c r="O1925" s="1">
        <v>2.9314</v>
      </c>
      <c r="P1925" s="1">
        <f t="shared" si="106"/>
        <v>2751.0485249999997</v>
      </c>
      <c r="Q1925" s="1">
        <f t="shared" si="107"/>
        <v>1141.3401150768777</v>
      </c>
      <c r="R1925" s="1">
        <f t="shared" si="108"/>
        <v>2.8672523809523804</v>
      </c>
    </row>
    <row r="1926" spans="11:18" x14ac:dyDescent="0.2">
      <c r="K1926">
        <v>43271</v>
      </c>
      <c r="L1926" s="1">
        <v>2767.3200999999999</v>
      </c>
      <c r="M1926" s="1">
        <v>31429.3</v>
      </c>
      <c r="N1926" s="1">
        <v>28.2807</v>
      </c>
      <c r="O1926" s="1">
        <v>2.9754999999999998</v>
      </c>
      <c r="P1926" s="1">
        <f t="shared" si="106"/>
        <v>2753.1925349999997</v>
      </c>
      <c r="Q1926" s="1">
        <f t="shared" si="107"/>
        <v>1134.1123189005136</v>
      </c>
      <c r="R1926" s="1">
        <f t="shared" si="108"/>
        <v>2.8721238095238086</v>
      </c>
    </row>
    <row r="1927" spans="11:18" x14ac:dyDescent="0.2">
      <c r="K1927">
        <v>43272</v>
      </c>
      <c r="L1927" s="1">
        <v>2749.76</v>
      </c>
      <c r="M1927" s="1">
        <v>30973.55</v>
      </c>
      <c r="N1927" s="1">
        <v>28.1021</v>
      </c>
      <c r="O1927" s="1">
        <v>2.9626000000000001</v>
      </c>
      <c r="P1927" s="1">
        <f t="shared" si="106"/>
        <v>2754.0160350000001</v>
      </c>
      <c r="Q1927" s="1">
        <f t="shared" si="107"/>
        <v>1128.1728424277087</v>
      </c>
      <c r="R1927" s="1">
        <f t="shared" si="108"/>
        <v>2.8761238095238091</v>
      </c>
    </row>
    <row r="1928" spans="11:18" x14ac:dyDescent="0.2">
      <c r="K1928">
        <v>43273</v>
      </c>
      <c r="L1928" s="1">
        <v>2754.8798999999999</v>
      </c>
      <c r="M1928" s="1">
        <v>31404.69</v>
      </c>
      <c r="N1928" s="1">
        <v>27.3873</v>
      </c>
      <c r="O1928" s="1">
        <v>2.97</v>
      </c>
      <c r="P1928" s="1">
        <f t="shared" si="106"/>
        <v>2755.3720299999995</v>
      </c>
      <c r="Q1928" s="1">
        <f t="shared" si="107"/>
        <v>1124.295195715569</v>
      </c>
      <c r="R1928" s="1">
        <f t="shared" si="108"/>
        <v>2.8795285714285712</v>
      </c>
    </row>
    <row r="1929" spans="11:18" x14ac:dyDescent="0.2">
      <c r="K1929">
        <v>43276</v>
      </c>
      <c r="L1929" s="1">
        <v>2717.0700999999999</v>
      </c>
      <c r="M1929" s="1">
        <v>30736.41</v>
      </c>
      <c r="N1929" s="1">
        <v>27.251300000000001</v>
      </c>
      <c r="O1929" s="1">
        <v>2.9958999999999998</v>
      </c>
      <c r="P1929" s="1">
        <f t="shared" si="106"/>
        <v>2755.1590299999998</v>
      </c>
      <c r="Q1929" s="1">
        <f t="shared" si="107"/>
        <v>1121.3193659008532</v>
      </c>
      <c r="R1929" s="1">
        <f t="shared" si="108"/>
        <v>2.8858904761904762</v>
      </c>
    </row>
    <row r="1930" spans="11:18" x14ac:dyDescent="0.2">
      <c r="K1930">
        <v>43277</v>
      </c>
      <c r="L1930" s="1">
        <v>2723.0601000000001</v>
      </c>
      <c r="M1930" s="1">
        <v>29912.49</v>
      </c>
      <c r="N1930" s="1">
        <v>27.2925</v>
      </c>
      <c r="O1930" s="1">
        <v>2.9866999999999999</v>
      </c>
      <c r="P1930" s="1">
        <f t="shared" si="106"/>
        <v>2753.6305095238095</v>
      </c>
      <c r="Q1930" s="1">
        <f t="shared" si="107"/>
        <v>1117.0333700465283</v>
      </c>
      <c r="R1930" s="1">
        <f t="shared" si="108"/>
        <v>2.8916428571428567</v>
      </c>
    </row>
    <row r="1931" spans="11:18" x14ac:dyDescent="0.2">
      <c r="K1931">
        <v>43278</v>
      </c>
      <c r="L1931" s="1">
        <v>2699.6298999999999</v>
      </c>
      <c r="M1931" s="1">
        <v>29423.3</v>
      </c>
      <c r="N1931" s="1">
        <v>27.368600000000001</v>
      </c>
      <c r="O1931" s="1">
        <v>3.0550999999999999</v>
      </c>
      <c r="P1931" s="1">
        <f t="shared" si="106"/>
        <v>2754.0957380952377</v>
      </c>
      <c r="Q1931" s="1">
        <f t="shared" si="107"/>
        <v>1115.4381128915561</v>
      </c>
      <c r="R1931" s="1">
        <f t="shared" si="108"/>
        <v>2.9009095238095233</v>
      </c>
    </row>
    <row r="1932" spans="11:18" x14ac:dyDescent="0.2">
      <c r="K1932">
        <v>43279</v>
      </c>
      <c r="L1932" s="1">
        <v>2716.3101000000001</v>
      </c>
      <c r="M1932" s="1">
        <v>28543.43</v>
      </c>
      <c r="N1932" s="1">
        <v>28.2652</v>
      </c>
      <c r="O1932" s="1">
        <v>3.0626000000000002</v>
      </c>
      <c r="P1932" s="1">
        <f t="shared" si="106"/>
        <v>2753.729076190476</v>
      </c>
      <c r="Q1932" s="1">
        <f t="shared" si="107"/>
        <v>1106.8871168618346</v>
      </c>
      <c r="R1932" s="1">
        <f t="shared" si="108"/>
        <v>2.9125095238095233</v>
      </c>
    </row>
    <row r="1933" spans="11:18" x14ac:dyDescent="0.2">
      <c r="K1933">
        <v>43280</v>
      </c>
      <c r="L1933" s="1">
        <v>2718.3701000000001</v>
      </c>
      <c r="M1933" s="1">
        <v>29372.54</v>
      </c>
      <c r="N1933" s="1">
        <v>28.8169</v>
      </c>
      <c r="O1933" s="1">
        <v>3.0626000000000002</v>
      </c>
      <c r="P1933" s="1">
        <f t="shared" si="106"/>
        <v>2754.3528904761906</v>
      </c>
      <c r="Q1933" s="1">
        <f t="shared" si="107"/>
        <v>1099.4790901474246</v>
      </c>
      <c r="R1933" s="1">
        <f t="shared" si="108"/>
        <v>2.9235952380952384</v>
      </c>
    </row>
    <row r="1934" spans="11:18" x14ac:dyDescent="0.2">
      <c r="K1934">
        <v>43283</v>
      </c>
      <c r="L1934" s="1">
        <v>2726.71</v>
      </c>
      <c r="M1934" s="1">
        <v>30473.82</v>
      </c>
      <c r="N1934" s="1">
        <v>28.610399999999998</v>
      </c>
      <c r="O1934" s="1">
        <v>3.0628000000000002</v>
      </c>
      <c r="P1934" s="1">
        <f t="shared" si="106"/>
        <v>2753.976219047619</v>
      </c>
      <c r="Q1934" s="1">
        <f t="shared" si="107"/>
        <v>1096.0066374150351</v>
      </c>
      <c r="R1934" s="1">
        <f t="shared" si="108"/>
        <v>2.9352095238095242</v>
      </c>
    </row>
    <row r="1935" spans="11:18" x14ac:dyDescent="0.2">
      <c r="K1935">
        <v>43284</v>
      </c>
      <c r="L1935" s="1">
        <v>2713.22</v>
      </c>
      <c r="M1935" s="1">
        <v>31109.25</v>
      </c>
      <c r="N1935" s="1">
        <v>27.759</v>
      </c>
      <c r="O1935" s="1">
        <v>3.0889000000000002</v>
      </c>
      <c r="P1935" s="1">
        <f t="shared" si="106"/>
        <v>2752.3738333333336</v>
      </c>
      <c r="Q1935" s="1">
        <f t="shared" si="107"/>
        <v>1095.6983356318358</v>
      </c>
      <c r="R1935" s="1">
        <f t="shared" si="108"/>
        <v>2.9477238095238101</v>
      </c>
    </row>
    <row r="1936" spans="11:18" x14ac:dyDescent="0.2">
      <c r="K1936">
        <v>43285</v>
      </c>
      <c r="M1936" s="1">
        <v>29714.68</v>
      </c>
      <c r="N1936" s="1">
        <v>28.248999999999999</v>
      </c>
      <c r="O1936" s="1">
        <v>3.0964</v>
      </c>
      <c r="P1936" s="1">
        <f t="shared" si="106"/>
        <v>2752.5525250000001</v>
      </c>
      <c r="Q1936" s="1">
        <f t="shared" si="107"/>
        <v>1091.6426027608666</v>
      </c>
      <c r="R1936" s="1">
        <f t="shared" si="108"/>
        <v>2.9613714285714292</v>
      </c>
    </row>
    <row r="1937" spans="11:18" x14ac:dyDescent="0.2">
      <c r="K1937">
        <v>43286</v>
      </c>
      <c r="L1937" s="1">
        <v>2736.6100999999999</v>
      </c>
      <c r="M1937" s="1">
        <v>30262.92</v>
      </c>
      <c r="N1937" s="1">
        <v>28.3658</v>
      </c>
      <c r="O1937" s="1">
        <v>3.048</v>
      </c>
      <c r="P1937" s="1">
        <f t="shared" si="106"/>
        <v>2750.7655249999998</v>
      </c>
      <c r="Q1937" s="1">
        <f t="shared" si="107"/>
        <v>1088.3397303479712</v>
      </c>
      <c r="R1937" s="1">
        <f t="shared" si="108"/>
        <v>2.9709952380952389</v>
      </c>
    </row>
    <row r="1938" spans="11:18" x14ac:dyDescent="0.2">
      <c r="K1938">
        <v>43287</v>
      </c>
      <c r="L1938" s="1">
        <v>2759.8200999999999</v>
      </c>
      <c r="M1938" s="1">
        <v>30274.51</v>
      </c>
      <c r="N1938" s="1">
        <v>28.061499999999999</v>
      </c>
      <c r="O1938" s="1">
        <v>3.0518000000000001</v>
      </c>
      <c r="P1938" s="1">
        <f t="shared" si="106"/>
        <v>2750.2380249999997</v>
      </c>
      <c r="Q1938" s="1">
        <f t="shared" si="107"/>
        <v>1086.2805135212643</v>
      </c>
      <c r="R1938" s="1">
        <f t="shared" si="108"/>
        <v>2.9791571428571437</v>
      </c>
    </row>
    <row r="1939" spans="11:18" x14ac:dyDescent="0.2">
      <c r="K1939">
        <v>43290</v>
      </c>
      <c r="L1939" s="1">
        <v>2784.1698999999999</v>
      </c>
      <c r="M1939" s="1">
        <v>30723.48</v>
      </c>
      <c r="N1939" s="1">
        <v>27.116</v>
      </c>
      <c r="O1939" s="1">
        <v>3.0611999999999999</v>
      </c>
      <c r="P1939" s="1">
        <f t="shared" si="106"/>
        <v>2750.4950199999998</v>
      </c>
      <c r="Q1939" s="1">
        <f t="shared" si="107"/>
        <v>1087.8474175820306</v>
      </c>
      <c r="R1939" s="1">
        <f t="shared" si="108"/>
        <v>2.9875952380952389</v>
      </c>
    </row>
    <row r="1940" spans="11:18" x14ac:dyDescent="0.2">
      <c r="K1940">
        <v>43291</v>
      </c>
      <c r="L1940" s="1">
        <v>2793.8400999999999</v>
      </c>
      <c r="M1940" s="1">
        <v>31131.87</v>
      </c>
      <c r="N1940" s="1">
        <v>27.3886</v>
      </c>
      <c r="O1940" s="1">
        <v>3.0836000000000001</v>
      </c>
      <c r="P1940" s="1">
        <f t="shared" si="106"/>
        <v>2751.0870249999998</v>
      </c>
      <c r="Q1940" s="1">
        <f t="shared" si="107"/>
        <v>1088.6389390604656</v>
      </c>
      <c r="R1940" s="1">
        <f t="shared" si="108"/>
        <v>2.998480952380953</v>
      </c>
    </row>
    <row r="1941" spans="11:18" x14ac:dyDescent="0.2">
      <c r="K1941">
        <v>43292</v>
      </c>
      <c r="L1941" s="1">
        <v>2774.02</v>
      </c>
      <c r="M1941" s="1">
        <v>30921.11</v>
      </c>
      <c r="N1941" s="1">
        <v>27.4909</v>
      </c>
      <c r="O1941" s="1">
        <v>3.0630999999999999</v>
      </c>
      <c r="P1941" s="1">
        <f t="shared" ref="P1941:P2004" si="109">+AVERAGE(L1921:L1941)</f>
        <v>2750.4455199999998</v>
      </c>
      <c r="Q1941" s="1">
        <f t="shared" si="107"/>
        <v>1088.1844542876524</v>
      </c>
      <c r="R1941" s="1">
        <f t="shared" si="108"/>
        <v>3.0081333333333342</v>
      </c>
    </row>
    <row r="1942" spans="11:18" x14ac:dyDescent="0.2">
      <c r="K1942">
        <v>43293</v>
      </c>
      <c r="L1942" s="1">
        <v>2798.29</v>
      </c>
      <c r="M1942" s="1">
        <v>31138.66</v>
      </c>
      <c r="N1942" s="1">
        <v>27.285900000000002</v>
      </c>
      <c r="O1942" s="1">
        <v>3.1812999999999998</v>
      </c>
      <c r="P1942" s="1">
        <f t="shared" si="109"/>
        <v>2751.5785249999999</v>
      </c>
      <c r="Q1942" s="1">
        <f t="shared" ref="Q1942:Q2005" si="110">+AVERAGE(M1922:M1942)/AVERAGE(N1922:N1942)</f>
        <v>1090.3614211202907</v>
      </c>
      <c r="R1942" s="1">
        <f t="shared" ref="R1942:R2005" si="111">AVERAGE(O1922:O1942)</f>
        <v>3.0216000000000003</v>
      </c>
    </row>
    <row r="1943" spans="11:18" x14ac:dyDescent="0.2">
      <c r="K1943">
        <v>43294</v>
      </c>
      <c r="L1943" s="1">
        <v>2801.3101000000001</v>
      </c>
      <c r="M1943" s="1">
        <v>31482.58</v>
      </c>
      <c r="N1943" s="1">
        <v>27.364799999999999</v>
      </c>
      <c r="O1943" s="1">
        <v>3.1869999999999998</v>
      </c>
      <c r="P1943" s="1">
        <f t="shared" si="109"/>
        <v>2752.51953</v>
      </c>
      <c r="Q1943" s="1">
        <f t="shared" si="110"/>
        <v>1095.779970997821</v>
      </c>
      <c r="R1943" s="1">
        <f t="shared" si="111"/>
        <v>3.0351619047619045</v>
      </c>
    </row>
    <row r="1944" spans="11:18" x14ac:dyDescent="0.2">
      <c r="K1944">
        <v>43297</v>
      </c>
      <c r="L1944" s="1">
        <v>2798.4299000000001</v>
      </c>
      <c r="M1944" s="1">
        <v>31888.79</v>
      </c>
      <c r="N1944" s="1">
        <v>27.3962</v>
      </c>
      <c r="O1944" s="1">
        <v>3.2328000000000001</v>
      </c>
      <c r="P1944" s="1">
        <f t="shared" si="109"/>
        <v>2753.4580299999998</v>
      </c>
      <c r="Q1944" s="1">
        <f t="shared" si="110"/>
        <v>1102.1736431554541</v>
      </c>
      <c r="R1944" s="1">
        <f t="shared" si="111"/>
        <v>3.0522904761904761</v>
      </c>
    </row>
    <row r="1945" spans="11:18" x14ac:dyDescent="0.2">
      <c r="K1945">
        <v>43298</v>
      </c>
      <c r="L1945" s="1">
        <v>2809.55</v>
      </c>
      <c r="M1945" s="1">
        <v>31958.33</v>
      </c>
      <c r="N1945" s="1">
        <v>27.750499999999999</v>
      </c>
      <c r="O1945" s="1">
        <v>3.2063000000000001</v>
      </c>
      <c r="P1945" s="1">
        <f t="shared" si="109"/>
        <v>2755.2480300000002</v>
      </c>
      <c r="Q1945" s="1">
        <f t="shared" si="110"/>
        <v>1103.1282653870301</v>
      </c>
      <c r="R1945" s="1">
        <f t="shared" si="111"/>
        <v>3.0650285714285714</v>
      </c>
    </row>
    <row r="1946" spans="11:18" x14ac:dyDescent="0.2">
      <c r="K1946">
        <v>43299</v>
      </c>
      <c r="L1946" s="1">
        <v>2815.6201000000001</v>
      </c>
      <c r="M1946" s="1">
        <v>31779.87</v>
      </c>
      <c r="N1946" s="1">
        <v>27.878699999999998</v>
      </c>
      <c r="O1946" s="1">
        <v>3.1629</v>
      </c>
      <c r="P1946" s="1">
        <f t="shared" si="109"/>
        <v>2757.8995300000001</v>
      </c>
      <c r="Q1946" s="1">
        <f t="shared" si="110"/>
        <v>1104.8424638364959</v>
      </c>
      <c r="R1946" s="1">
        <f t="shared" si="111"/>
        <v>3.0760523809523801</v>
      </c>
    </row>
    <row r="1947" spans="11:18" x14ac:dyDescent="0.2">
      <c r="K1947">
        <v>43300</v>
      </c>
      <c r="L1947" s="1">
        <v>2804.49</v>
      </c>
      <c r="M1947" s="1">
        <v>32019.84</v>
      </c>
      <c r="N1947" s="1">
        <v>27.807300000000001</v>
      </c>
      <c r="O1947" s="1">
        <v>3.1497999999999999</v>
      </c>
      <c r="P1947" s="1">
        <f t="shared" si="109"/>
        <v>2759.7580250000001</v>
      </c>
      <c r="Q1947" s="1">
        <f t="shared" si="110"/>
        <v>1106.7525087541601</v>
      </c>
      <c r="R1947" s="1">
        <f t="shared" si="111"/>
        <v>3.0843523809523803</v>
      </c>
    </row>
    <row r="1948" spans="11:18" x14ac:dyDescent="0.2">
      <c r="K1948">
        <v>43301</v>
      </c>
      <c r="L1948" s="1">
        <v>2801.8301000000001</v>
      </c>
      <c r="M1948" s="1">
        <v>31550.400000000001</v>
      </c>
      <c r="N1948" s="1">
        <v>27.768999999999998</v>
      </c>
      <c r="O1948" s="1">
        <v>3.1613000000000002</v>
      </c>
      <c r="P1948" s="1">
        <f t="shared" si="109"/>
        <v>2762.3615300000001</v>
      </c>
      <c r="Q1948" s="1">
        <f t="shared" si="110"/>
        <v>1108.3752119962503</v>
      </c>
      <c r="R1948" s="1">
        <f t="shared" si="111"/>
        <v>3.0938142857142852</v>
      </c>
    </row>
    <row r="1949" spans="11:18" x14ac:dyDescent="0.2">
      <c r="K1949">
        <v>43304</v>
      </c>
      <c r="L1949" s="1">
        <v>2806.98</v>
      </c>
      <c r="M1949" s="1">
        <v>30753.54</v>
      </c>
      <c r="N1949" s="1">
        <v>27.796800000000001</v>
      </c>
      <c r="O1949" s="1">
        <v>3.1556999999999999</v>
      </c>
      <c r="P1949" s="1">
        <f t="shared" si="109"/>
        <v>2764.9665350000005</v>
      </c>
      <c r="Q1949" s="1">
        <f t="shared" si="110"/>
        <v>1106.4800683399621</v>
      </c>
      <c r="R1949" s="1">
        <f t="shared" si="111"/>
        <v>3.1026571428571423</v>
      </c>
    </row>
    <row r="1950" spans="11:18" x14ac:dyDescent="0.2">
      <c r="K1950">
        <v>43305</v>
      </c>
      <c r="L1950" s="1">
        <v>2820.3998999999999</v>
      </c>
      <c r="M1950" s="1">
        <v>30941.09</v>
      </c>
      <c r="N1950" s="1">
        <v>27.5655</v>
      </c>
      <c r="O1950" s="1">
        <v>3.1633</v>
      </c>
      <c r="P1950" s="1">
        <f t="shared" si="109"/>
        <v>2770.1330250000001</v>
      </c>
      <c r="Q1950" s="1">
        <f t="shared" si="110"/>
        <v>1106.2349941917978</v>
      </c>
      <c r="R1950" s="1">
        <f t="shared" si="111"/>
        <v>3.1106285714285709</v>
      </c>
    </row>
    <row r="1951" spans="11:18" x14ac:dyDescent="0.2">
      <c r="K1951">
        <v>43306</v>
      </c>
      <c r="L1951" s="1">
        <v>2846.0700999999999</v>
      </c>
      <c r="M1951" s="1">
        <v>31081.37</v>
      </c>
      <c r="N1951" s="1">
        <v>27.509599999999999</v>
      </c>
      <c r="O1951" s="1">
        <v>3.2050000000000001</v>
      </c>
      <c r="P1951" s="1">
        <f t="shared" si="109"/>
        <v>2776.2835250000003</v>
      </c>
      <c r="Q1951" s="1">
        <f t="shared" si="110"/>
        <v>1107.8263077687013</v>
      </c>
      <c r="R1951" s="1">
        <f t="shared" si="111"/>
        <v>3.1210238095238094</v>
      </c>
    </row>
    <row r="1952" spans="11:18" x14ac:dyDescent="0.2">
      <c r="K1952">
        <v>43307</v>
      </c>
      <c r="L1952" s="1">
        <v>2837.4398999999999</v>
      </c>
      <c r="M1952" s="1">
        <v>31019.79</v>
      </c>
      <c r="N1952" s="1">
        <v>27.5764</v>
      </c>
      <c r="O1952" s="1">
        <v>3.1785999999999999</v>
      </c>
      <c r="P1952" s="1">
        <f t="shared" si="109"/>
        <v>2783.1740249999998</v>
      </c>
      <c r="Q1952" s="1">
        <f t="shared" si="110"/>
        <v>1110.1665399161393</v>
      </c>
      <c r="R1952" s="1">
        <f t="shared" si="111"/>
        <v>3.1269047619047616</v>
      </c>
    </row>
    <row r="1953" spans="11:18" x14ac:dyDescent="0.2">
      <c r="K1953">
        <v>43308</v>
      </c>
      <c r="L1953" s="1">
        <v>2818.8200999999999</v>
      </c>
      <c r="M1953" s="1">
        <v>31109.45</v>
      </c>
      <c r="N1953" s="1">
        <v>27.491099999999999</v>
      </c>
      <c r="O1953" s="1">
        <v>3.1920999999999999</v>
      </c>
      <c r="P1953" s="1">
        <f t="shared" si="109"/>
        <v>2788.2995249999994</v>
      </c>
      <c r="Q1953" s="1">
        <f t="shared" si="110"/>
        <v>1116.0415086255912</v>
      </c>
      <c r="R1953" s="1">
        <f t="shared" si="111"/>
        <v>3.1330714285714287</v>
      </c>
    </row>
    <row r="1954" spans="11:18" x14ac:dyDescent="0.2">
      <c r="K1954">
        <v>43311</v>
      </c>
      <c r="L1954" s="1">
        <v>2802.6001000000001</v>
      </c>
      <c r="M1954" s="1">
        <v>29888.02</v>
      </c>
      <c r="N1954" s="1">
        <v>27.385100000000001</v>
      </c>
      <c r="O1954" s="1">
        <v>3.1978</v>
      </c>
      <c r="P1954" s="1">
        <f t="shared" si="109"/>
        <v>2792.5110249999993</v>
      </c>
      <c r="Q1954" s="1">
        <f t="shared" si="110"/>
        <v>1119.6752129962945</v>
      </c>
      <c r="R1954" s="1">
        <f t="shared" si="111"/>
        <v>3.1395095238095236</v>
      </c>
    </row>
    <row r="1955" spans="11:18" x14ac:dyDescent="0.2">
      <c r="K1955">
        <v>43312</v>
      </c>
      <c r="L1955" s="1">
        <v>2816.29</v>
      </c>
      <c r="M1955" s="1">
        <v>29777.26</v>
      </c>
      <c r="N1955" s="1">
        <v>27.5854</v>
      </c>
      <c r="O1955" s="1">
        <v>3.1676000000000002</v>
      </c>
      <c r="P1955" s="1">
        <f t="shared" si="109"/>
        <v>2796.9900249999996</v>
      </c>
      <c r="Q1955" s="1">
        <f t="shared" si="110"/>
        <v>1120.4521893215749</v>
      </c>
      <c r="R1955" s="1">
        <f t="shared" si="111"/>
        <v>3.1445000000000003</v>
      </c>
    </row>
    <row r="1956" spans="11:18" x14ac:dyDescent="0.2">
      <c r="K1956">
        <v>43313</v>
      </c>
      <c r="L1956" s="1">
        <v>2813.3600999999999</v>
      </c>
      <c r="M1956" s="1">
        <v>29968.28</v>
      </c>
      <c r="N1956" s="1">
        <v>27.827200000000001</v>
      </c>
      <c r="O1956" s="1">
        <v>3.1034999999999999</v>
      </c>
      <c r="P1956" s="1">
        <f t="shared" si="109"/>
        <v>2801.9970299999995</v>
      </c>
      <c r="Q1956" s="1">
        <f t="shared" si="110"/>
        <v>1118.3556403707291</v>
      </c>
      <c r="R1956" s="1">
        <f t="shared" si="111"/>
        <v>3.1451952380952384</v>
      </c>
    </row>
    <row r="1957" spans="11:18" x14ac:dyDescent="0.2">
      <c r="K1957">
        <v>43314</v>
      </c>
      <c r="L1957" s="1">
        <v>2827.22</v>
      </c>
      <c r="M1957" s="1">
        <v>29242.75</v>
      </c>
      <c r="N1957" s="1">
        <v>27.563500000000001</v>
      </c>
      <c r="O1957" s="1">
        <v>3.1166999999999998</v>
      </c>
      <c r="P1957" s="1">
        <f t="shared" si="109"/>
        <v>2803.1981238095232</v>
      </c>
      <c r="Q1957" s="1">
        <f t="shared" si="110"/>
        <v>1118.8637698331552</v>
      </c>
      <c r="R1957" s="1">
        <f t="shared" si="111"/>
        <v>3.1461619047619047</v>
      </c>
    </row>
    <row r="1958" spans="11:18" x14ac:dyDescent="0.2">
      <c r="K1958">
        <v>43315</v>
      </c>
      <c r="L1958" s="1">
        <v>2840.3501000000001</v>
      </c>
      <c r="M1958" s="1">
        <v>28456.92</v>
      </c>
      <c r="N1958" s="1">
        <v>27.419599999999999</v>
      </c>
      <c r="O1958" s="1">
        <v>3.0754999999999999</v>
      </c>
      <c r="P1958" s="1">
        <f t="shared" si="109"/>
        <v>2808.1381238095237</v>
      </c>
      <c r="Q1958" s="1">
        <f t="shared" si="110"/>
        <v>1117.5731085250225</v>
      </c>
      <c r="R1958" s="1">
        <f t="shared" si="111"/>
        <v>3.1474714285714289</v>
      </c>
    </row>
    <row r="1959" spans="11:18" x14ac:dyDescent="0.2">
      <c r="K1959">
        <v>43318</v>
      </c>
      <c r="L1959" s="1">
        <v>2850.3998999999999</v>
      </c>
      <c r="M1959" s="1">
        <v>28473.439999999999</v>
      </c>
      <c r="N1959" s="1">
        <v>27.3857</v>
      </c>
      <c r="O1959" s="1">
        <v>3.0849000000000002</v>
      </c>
      <c r="P1959" s="1">
        <f t="shared" si="109"/>
        <v>2812.4514476190475</v>
      </c>
      <c r="Q1959" s="1">
        <f t="shared" si="110"/>
        <v>1115.7648484370641</v>
      </c>
      <c r="R1959" s="1">
        <f t="shared" si="111"/>
        <v>3.1490476190476189</v>
      </c>
    </row>
    <row r="1960" spans="11:18" x14ac:dyDescent="0.2">
      <c r="K1960">
        <v>43319</v>
      </c>
      <c r="L1960" s="1">
        <v>2858.45</v>
      </c>
      <c r="M1960" s="1">
        <v>29519.37</v>
      </c>
      <c r="N1960" s="1">
        <v>27.412299999999998</v>
      </c>
      <c r="O1960" s="1">
        <v>3.1227</v>
      </c>
      <c r="P1960" s="1">
        <f t="shared" si="109"/>
        <v>2815.9885952380946</v>
      </c>
      <c r="Q1960" s="1">
        <f t="shared" si="110"/>
        <v>1113.1126219454554</v>
      </c>
      <c r="R1960" s="1">
        <f t="shared" si="111"/>
        <v>3.1519761904761898</v>
      </c>
    </row>
    <row r="1961" spans="11:18" x14ac:dyDescent="0.2">
      <c r="K1961">
        <v>43320</v>
      </c>
      <c r="L1961" s="1">
        <v>2857.7</v>
      </c>
      <c r="M1961" s="1">
        <v>30292.55</v>
      </c>
      <c r="N1961" s="1">
        <v>27.706900000000001</v>
      </c>
      <c r="O1961" s="1">
        <v>3.1435</v>
      </c>
      <c r="P1961" s="1">
        <f t="shared" si="109"/>
        <v>2819.0295428571426</v>
      </c>
      <c r="Q1961" s="1">
        <f t="shared" si="110"/>
        <v>1111.0509830933779</v>
      </c>
      <c r="R1961" s="1">
        <f t="shared" si="111"/>
        <v>3.1548285714285709</v>
      </c>
    </row>
    <row r="1962" spans="11:18" x14ac:dyDescent="0.2">
      <c r="K1962">
        <v>43321</v>
      </c>
      <c r="L1962" s="1">
        <v>2853.5801000000001</v>
      </c>
      <c r="M1962" s="1">
        <v>31096.63</v>
      </c>
      <c r="N1962" s="1">
        <v>28.3202</v>
      </c>
      <c r="O1962" s="1">
        <v>3.1303000000000001</v>
      </c>
      <c r="P1962" s="1">
        <f t="shared" si="109"/>
        <v>2822.8181190476189</v>
      </c>
      <c r="Q1962" s="1">
        <f t="shared" si="110"/>
        <v>1109.7645437365484</v>
      </c>
      <c r="R1962" s="1">
        <f t="shared" si="111"/>
        <v>3.1580285714285714</v>
      </c>
    </row>
    <row r="1963" spans="11:18" x14ac:dyDescent="0.2">
      <c r="K1963">
        <v>43322</v>
      </c>
      <c r="L1963" s="1">
        <v>2833.28</v>
      </c>
      <c r="M1963" s="1">
        <v>31065.119999999999</v>
      </c>
      <c r="N1963" s="1">
        <v>29.524799999999999</v>
      </c>
      <c r="O1963" s="1">
        <v>3.2121</v>
      </c>
      <c r="P1963" s="1">
        <f t="shared" si="109"/>
        <v>2824.4843095238093</v>
      </c>
      <c r="Q1963" s="1">
        <f t="shared" si="110"/>
        <v>1105.369301518152</v>
      </c>
      <c r="R1963" s="1">
        <f t="shared" si="111"/>
        <v>3.1594952380952384</v>
      </c>
    </row>
    <row r="1964" spans="11:18" x14ac:dyDescent="0.2">
      <c r="K1964">
        <v>43325</v>
      </c>
      <c r="L1964" s="1">
        <v>2821.9299000000001</v>
      </c>
      <c r="M1964" s="1">
        <v>32303.05</v>
      </c>
      <c r="N1964" s="1">
        <v>30.410599999999999</v>
      </c>
      <c r="O1964" s="1">
        <v>3.2008000000000001</v>
      </c>
      <c r="P1964" s="1">
        <f t="shared" si="109"/>
        <v>2825.4662047619045</v>
      </c>
      <c r="Q1964" s="1">
        <f t="shared" si="110"/>
        <v>1101.0173267902094</v>
      </c>
      <c r="R1964" s="1">
        <f t="shared" si="111"/>
        <v>3.1601523809523804</v>
      </c>
    </row>
    <row r="1965" spans="11:18" x14ac:dyDescent="0.2">
      <c r="K1965">
        <v>43326</v>
      </c>
      <c r="L1965" s="1">
        <v>2839.96</v>
      </c>
      <c r="M1965" s="1">
        <v>33010.54</v>
      </c>
      <c r="N1965" s="1">
        <v>30.060700000000001</v>
      </c>
      <c r="O1965" s="1">
        <v>3.2275999999999998</v>
      </c>
      <c r="P1965" s="1">
        <f t="shared" si="109"/>
        <v>2827.4438285714286</v>
      </c>
      <c r="Q1965" s="1">
        <f t="shared" si="110"/>
        <v>1097.9345190931676</v>
      </c>
      <c r="R1965" s="1">
        <f t="shared" si="111"/>
        <v>3.159904761904762</v>
      </c>
    </row>
    <row r="1966" spans="11:18" x14ac:dyDescent="0.2">
      <c r="K1966">
        <v>43327</v>
      </c>
      <c r="L1966" s="1">
        <v>2818.3701000000001</v>
      </c>
      <c r="M1966" s="1">
        <v>32914.879999999997</v>
      </c>
      <c r="N1966" s="1">
        <v>30.2803</v>
      </c>
      <c r="O1966" s="1">
        <v>3.2355</v>
      </c>
      <c r="P1966" s="1">
        <f t="shared" si="109"/>
        <v>2827.8638333333333</v>
      </c>
      <c r="Q1966" s="1">
        <f t="shared" si="110"/>
        <v>1094.8495171840598</v>
      </c>
      <c r="R1966" s="1">
        <f t="shared" si="111"/>
        <v>3.1612952380952377</v>
      </c>
    </row>
    <row r="1967" spans="11:18" x14ac:dyDescent="0.2">
      <c r="K1967">
        <v>43328</v>
      </c>
      <c r="L1967" s="1">
        <v>2840.6898999999999</v>
      </c>
      <c r="M1967" s="1">
        <v>33769.360000000001</v>
      </c>
      <c r="N1967" s="1">
        <v>30.0655</v>
      </c>
      <c r="O1967" s="1">
        <v>3.2372999999999998</v>
      </c>
      <c r="P1967" s="1">
        <f t="shared" si="109"/>
        <v>2829.0576333333333</v>
      </c>
      <c r="Q1967" s="1">
        <f t="shared" si="110"/>
        <v>1094.1663916848884</v>
      </c>
      <c r="R1967" s="1">
        <f t="shared" si="111"/>
        <v>3.1648380952380952</v>
      </c>
    </row>
    <row r="1968" spans="11:18" x14ac:dyDescent="0.2">
      <c r="K1968">
        <v>43329</v>
      </c>
      <c r="L1968" s="1">
        <v>2850.1298999999999</v>
      </c>
      <c r="M1968" s="1">
        <v>34167.449999999997</v>
      </c>
      <c r="N1968" s="1">
        <v>30.195</v>
      </c>
      <c r="O1968" s="1">
        <v>3.1819000000000002</v>
      </c>
      <c r="P1968" s="1">
        <f t="shared" si="109"/>
        <v>2831.2309619047614</v>
      </c>
      <c r="Q1968" s="1">
        <f t="shared" si="110"/>
        <v>1093.3847994254695</v>
      </c>
      <c r="R1968" s="1">
        <f t="shared" si="111"/>
        <v>3.1663666666666668</v>
      </c>
    </row>
    <row r="1969" spans="11:18" x14ac:dyDescent="0.2">
      <c r="K1969">
        <v>43332</v>
      </c>
      <c r="L1969" s="1">
        <v>2857.05</v>
      </c>
      <c r="M1969" s="1">
        <v>33884.6</v>
      </c>
      <c r="N1969" s="1">
        <v>30.111499999999999</v>
      </c>
      <c r="O1969" s="1">
        <v>3.1396999999999999</v>
      </c>
      <c r="P1969" s="1">
        <f t="shared" si="109"/>
        <v>2833.8604809523808</v>
      </c>
      <c r="Q1969" s="1">
        <f t="shared" si="110"/>
        <v>1093.0045980056384</v>
      </c>
      <c r="R1969" s="1">
        <f t="shared" si="111"/>
        <v>3.165338095238095</v>
      </c>
    </row>
    <row r="1970" spans="11:18" x14ac:dyDescent="0.2">
      <c r="K1970">
        <v>43333</v>
      </c>
      <c r="L1970" s="1">
        <v>2862.96</v>
      </c>
      <c r="M1970" s="1">
        <v>33771.24</v>
      </c>
      <c r="N1970" s="1">
        <v>30.110199999999999</v>
      </c>
      <c r="O1970" s="1">
        <v>3.125</v>
      </c>
      <c r="P1970" s="1">
        <f t="shared" si="109"/>
        <v>2836.5261952380952</v>
      </c>
      <c r="Q1970" s="1">
        <f t="shared" si="110"/>
        <v>1093.8205068797349</v>
      </c>
      <c r="R1970" s="1">
        <f t="shared" si="111"/>
        <v>3.1638761904761901</v>
      </c>
    </row>
    <row r="1971" spans="11:18" x14ac:dyDescent="0.2">
      <c r="K1971">
        <v>43334</v>
      </c>
      <c r="L1971" s="1">
        <v>2861.8200999999999</v>
      </c>
      <c r="M1971" s="1">
        <v>33562.54</v>
      </c>
      <c r="N1971" s="1">
        <v>30.418700000000001</v>
      </c>
      <c r="O1971" s="1">
        <v>3.1103000000000001</v>
      </c>
      <c r="P1971" s="1">
        <f t="shared" si="109"/>
        <v>2838.4985857142856</v>
      </c>
      <c r="Q1971" s="1">
        <f t="shared" si="110"/>
        <v>1092.9913707792496</v>
      </c>
      <c r="R1971" s="1">
        <f t="shared" si="111"/>
        <v>3.1613523809523807</v>
      </c>
    </row>
    <row r="1972" spans="11:18" x14ac:dyDescent="0.2">
      <c r="K1972">
        <v>43335</v>
      </c>
      <c r="L1972" s="1">
        <v>2856.98</v>
      </c>
      <c r="M1972" s="1">
        <v>34048.019999999997</v>
      </c>
      <c r="N1972" s="1">
        <v>30.550699999999999</v>
      </c>
      <c r="O1972" s="1">
        <v>3.0628000000000002</v>
      </c>
      <c r="P1972" s="1">
        <f t="shared" si="109"/>
        <v>2839.0181047619049</v>
      </c>
      <c r="Q1972" s="1">
        <f t="shared" si="110"/>
        <v>1092.4012729405647</v>
      </c>
      <c r="R1972" s="1">
        <f t="shared" si="111"/>
        <v>3.1545809523809525</v>
      </c>
    </row>
    <row r="1973" spans="11:18" x14ac:dyDescent="0.2">
      <c r="K1973">
        <v>43336</v>
      </c>
      <c r="L1973" s="1">
        <v>2874.6898999999999</v>
      </c>
      <c r="M1973" s="1">
        <v>34262.74</v>
      </c>
      <c r="N1973" s="1">
        <v>30.686499999999999</v>
      </c>
      <c r="O1973" s="1">
        <v>3.0628000000000002</v>
      </c>
      <c r="P1973" s="1">
        <f t="shared" si="109"/>
        <v>2840.7919142857145</v>
      </c>
      <c r="Q1973" s="1">
        <f t="shared" si="110"/>
        <v>1092.1473300011585</v>
      </c>
      <c r="R1973" s="1">
        <f t="shared" si="111"/>
        <v>3.1490666666666671</v>
      </c>
    </row>
    <row r="1974" spans="11:18" x14ac:dyDescent="0.2">
      <c r="K1974">
        <v>43339</v>
      </c>
      <c r="L1974" s="1">
        <v>2896.74</v>
      </c>
      <c r="M1974" s="1">
        <v>35100.449999999997</v>
      </c>
      <c r="N1974" s="1">
        <v>30.992899999999999</v>
      </c>
      <c r="O1974" s="1">
        <v>3.0628000000000002</v>
      </c>
      <c r="P1974" s="1">
        <f t="shared" si="109"/>
        <v>2844.5023857142855</v>
      </c>
      <c r="Q1974" s="1">
        <f t="shared" si="110"/>
        <v>1092.419413107526</v>
      </c>
      <c r="R1974" s="1">
        <f t="shared" si="111"/>
        <v>3.1429095238095242</v>
      </c>
    </row>
    <row r="1975" spans="11:18" x14ac:dyDescent="0.2">
      <c r="K1975">
        <v>43340</v>
      </c>
      <c r="L1975" s="1">
        <v>2897.52</v>
      </c>
      <c r="M1975" s="1">
        <v>35303.25</v>
      </c>
      <c r="N1975" s="1">
        <v>31.702000000000002</v>
      </c>
      <c r="O1975" s="1">
        <v>3.0627</v>
      </c>
      <c r="P1975" s="1">
        <f t="shared" si="109"/>
        <v>2849.0223809523804</v>
      </c>
      <c r="Q1975" s="1">
        <f t="shared" si="110"/>
        <v>1093.5541370518595</v>
      </c>
      <c r="R1975" s="1">
        <f t="shared" si="111"/>
        <v>3.1364761904761913</v>
      </c>
    </row>
    <row r="1976" spans="11:18" x14ac:dyDescent="0.2">
      <c r="K1976">
        <v>43341</v>
      </c>
      <c r="L1976" s="1">
        <v>2914.04</v>
      </c>
      <c r="M1976" s="1">
        <v>34042.75</v>
      </c>
      <c r="N1976" s="1">
        <v>33.8217</v>
      </c>
      <c r="O1976" s="1">
        <v>3.0390000000000001</v>
      </c>
      <c r="P1976" s="1">
        <f t="shared" si="109"/>
        <v>2853.6771428571424</v>
      </c>
      <c r="Q1976" s="1">
        <f t="shared" si="110"/>
        <v>1089.451375877115</v>
      </c>
      <c r="R1976" s="1">
        <f t="shared" si="111"/>
        <v>3.1303523809523814</v>
      </c>
    </row>
    <row r="1977" spans="11:18" x14ac:dyDescent="0.2">
      <c r="K1977">
        <v>43342</v>
      </c>
      <c r="L1977" s="1">
        <v>2901.1298999999999</v>
      </c>
      <c r="M1977" s="1">
        <v>34819.129999999997</v>
      </c>
      <c r="N1977" s="1">
        <v>39.617100000000001</v>
      </c>
      <c r="O1977" s="1">
        <v>3.0535000000000001</v>
      </c>
      <c r="P1977" s="1">
        <f t="shared" si="109"/>
        <v>2857.8566571428564</v>
      </c>
      <c r="Q1977" s="1">
        <f t="shared" si="110"/>
        <v>1076.8501429165055</v>
      </c>
      <c r="R1977" s="1">
        <f t="shared" si="111"/>
        <v>3.1279714285714291</v>
      </c>
    </row>
    <row r="1978" spans="11:18" x14ac:dyDescent="0.2">
      <c r="K1978">
        <v>43343</v>
      </c>
      <c r="L1978" s="1">
        <v>2901.52</v>
      </c>
      <c r="M1978" s="1">
        <v>34939.050000000003</v>
      </c>
      <c r="N1978" s="1">
        <v>38.074300000000001</v>
      </c>
      <c r="O1978" s="1">
        <v>3.0571999999999999</v>
      </c>
      <c r="P1978" s="1">
        <f t="shared" si="109"/>
        <v>2861.394752380952</v>
      </c>
      <c r="Q1978" s="1">
        <f t="shared" si="110"/>
        <v>1068.1316711409729</v>
      </c>
      <c r="R1978" s="1">
        <f t="shared" si="111"/>
        <v>3.1251380952380958</v>
      </c>
    </row>
    <row r="1979" spans="11:18" x14ac:dyDescent="0.2">
      <c r="K1979">
        <v>43346</v>
      </c>
      <c r="M1979" s="1">
        <v>34810.519999999997</v>
      </c>
      <c r="N1979" s="1">
        <v>37.599699999999999</v>
      </c>
      <c r="O1979" s="1">
        <v>3.0590000000000002</v>
      </c>
      <c r="P1979" s="1">
        <f t="shared" si="109"/>
        <v>2862.4469849999996</v>
      </c>
      <c r="Q1979" s="1">
        <f t="shared" si="110"/>
        <v>1061.2312729172381</v>
      </c>
      <c r="R1979" s="1">
        <f t="shared" si="111"/>
        <v>3.1243523809523817</v>
      </c>
    </row>
    <row r="1980" spans="11:18" x14ac:dyDescent="0.2">
      <c r="K1980">
        <v>43347</v>
      </c>
      <c r="L1980" s="1">
        <v>2896.72</v>
      </c>
      <c r="M1980" s="1">
        <v>34840.800000000003</v>
      </c>
      <c r="N1980" s="1">
        <v>39.073500000000003</v>
      </c>
      <c r="O1980" s="1">
        <v>3.0297999999999998</v>
      </c>
      <c r="P1980" s="1">
        <f t="shared" si="109"/>
        <v>2864.7629899999997</v>
      </c>
      <c r="Q1980" s="1">
        <f t="shared" si="110"/>
        <v>1052.1780539227652</v>
      </c>
      <c r="R1980" s="1">
        <f t="shared" si="111"/>
        <v>3.1217285714285716</v>
      </c>
    </row>
    <row r="1981" spans="11:18" x14ac:dyDescent="0.2">
      <c r="K1981">
        <v>43348</v>
      </c>
      <c r="L1981" s="1">
        <v>2888.6001000000001</v>
      </c>
      <c r="M1981" s="1">
        <v>35511.21</v>
      </c>
      <c r="N1981" s="1">
        <v>38.896099999999997</v>
      </c>
      <c r="O1981" s="1">
        <v>2.9878999999999998</v>
      </c>
      <c r="P1981" s="1">
        <f t="shared" si="109"/>
        <v>2866.2704949999998</v>
      </c>
      <c r="Q1981" s="1">
        <f t="shared" si="110"/>
        <v>1043.1969383336263</v>
      </c>
      <c r="R1981" s="1">
        <f t="shared" si="111"/>
        <v>3.1153095238095241</v>
      </c>
    </row>
    <row r="1982" spans="11:18" x14ac:dyDescent="0.2">
      <c r="K1982">
        <v>43349</v>
      </c>
      <c r="L1982" s="1">
        <v>2878.05</v>
      </c>
      <c r="M1982" s="1">
        <v>36039.11</v>
      </c>
      <c r="N1982" s="1">
        <v>37.762</v>
      </c>
      <c r="O1982" s="1">
        <v>2.9697</v>
      </c>
      <c r="P1982" s="1">
        <f t="shared" si="109"/>
        <v>2867.2879949999997</v>
      </c>
      <c r="Q1982" s="1">
        <f t="shared" si="110"/>
        <v>1036.3059479219032</v>
      </c>
      <c r="R1982" s="1">
        <f t="shared" si="111"/>
        <v>3.1070333333333338</v>
      </c>
    </row>
    <row r="1983" spans="11:18" x14ac:dyDescent="0.2">
      <c r="K1983">
        <v>43350</v>
      </c>
      <c r="L1983" s="1">
        <v>2871.6799000000001</v>
      </c>
      <c r="M1983" s="1">
        <v>36326.92</v>
      </c>
      <c r="N1983" s="1">
        <v>37.193300000000001</v>
      </c>
      <c r="O1983" s="1">
        <v>2.9136000000000002</v>
      </c>
      <c r="P1983" s="1">
        <f t="shared" si="109"/>
        <v>2868.1929850000001</v>
      </c>
      <c r="Q1983" s="1">
        <f t="shared" si="110"/>
        <v>1030.6185452109032</v>
      </c>
      <c r="R1983" s="1">
        <f t="shared" si="111"/>
        <v>3.096714285714286</v>
      </c>
    </row>
    <row r="1984" spans="11:18" x14ac:dyDescent="0.2">
      <c r="K1984">
        <v>43353</v>
      </c>
      <c r="L1984" s="1">
        <v>2877.1298999999999</v>
      </c>
      <c r="M1984" s="1">
        <v>36599.879999999997</v>
      </c>
      <c r="N1984" s="1">
        <v>37.616700000000002</v>
      </c>
      <c r="O1984" s="1">
        <v>2.9136000000000002</v>
      </c>
      <c r="P1984" s="1">
        <f t="shared" si="109"/>
        <v>2870.3854799999999</v>
      </c>
      <c r="Q1984" s="1">
        <f t="shared" si="110"/>
        <v>1026.641308832892</v>
      </c>
      <c r="R1984" s="1">
        <f t="shared" si="111"/>
        <v>3.0825</v>
      </c>
    </row>
    <row r="1985" spans="11:18" x14ac:dyDescent="0.2">
      <c r="K1985">
        <v>43354</v>
      </c>
      <c r="L1985" s="1">
        <v>2887.8899000000001</v>
      </c>
      <c r="M1985" s="1">
        <v>37145</v>
      </c>
      <c r="N1985" s="1">
        <v>38.288899999999998</v>
      </c>
      <c r="O1985" s="1">
        <v>2.8955000000000002</v>
      </c>
      <c r="P1985" s="1">
        <f t="shared" si="109"/>
        <v>2873.6834800000006</v>
      </c>
      <c r="Q1985" s="1">
        <f t="shared" si="110"/>
        <v>1022.0891289553623</v>
      </c>
      <c r="R1985" s="1">
        <f t="shared" si="111"/>
        <v>3.0679619047619053</v>
      </c>
    </row>
    <row r="1986" spans="11:18" x14ac:dyDescent="0.2">
      <c r="K1986">
        <v>43355</v>
      </c>
      <c r="L1986" s="1">
        <v>2888.9198999999999</v>
      </c>
      <c r="M1986" s="1">
        <v>37471.67</v>
      </c>
      <c r="N1986" s="1">
        <v>38.7956</v>
      </c>
      <c r="O1986" s="1">
        <v>2.8450000000000002</v>
      </c>
      <c r="P1986" s="1">
        <f t="shared" si="109"/>
        <v>2876.1314750000006</v>
      </c>
      <c r="Q1986" s="1">
        <f t="shared" si="110"/>
        <v>1015.9012745268353</v>
      </c>
      <c r="R1986" s="1">
        <f t="shared" si="111"/>
        <v>3.0497428571428573</v>
      </c>
    </row>
    <row r="1987" spans="11:18" x14ac:dyDescent="0.2">
      <c r="K1987">
        <v>43356</v>
      </c>
      <c r="L1987" s="1">
        <v>2904.1799000000001</v>
      </c>
      <c r="M1987" s="1">
        <v>36731.660000000003</v>
      </c>
      <c r="N1987" s="1">
        <v>39.840499999999999</v>
      </c>
      <c r="O1987" s="1">
        <v>2.8574999999999999</v>
      </c>
      <c r="P1987" s="1">
        <f t="shared" si="109"/>
        <v>2880.4219650000009</v>
      </c>
      <c r="Q1987" s="1">
        <f t="shared" si="110"/>
        <v>1007.8409253110831</v>
      </c>
      <c r="R1987" s="1">
        <f t="shared" si="111"/>
        <v>3.0317428571428571</v>
      </c>
    </row>
    <row r="1988" spans="11:18" x14ac:dyDescent="0.2">
      <c r="K1988">
        <v>43357</v>
      </c>
      <c r="L1988" s="1">
        <v>2904.98</v>
      </c>
      <c r="M1988" s="1">
        <v>35928.99</v>
      </c>
      <c r="N1988" s="1">
        <v>40.205500000000001</v>
      </c>
      <c r="O1988" s="1">
        <v>2.879</v>
      </c>
      <c r="P1988" s="1">
        <f t="shared" si="109"/>
        <v>2883.6364700000008</v>
      </c>
      <c r="Q1988" s="1">
        <f t="shared" si="110"/>
        <v>996.97200089973398</v>
      </c>
      <c r="R1988" s="1">
        <f t="shared" si="111"/>
        <v>3.014680952380953</v>
      </c>
    </row>
    <row r="1989" spans="11:18" x14ac:dyDescent="0.2">
      <c r="K1989">
        <v>43360</v>
      </c>
      <c r="L1989" s="1">
        <v>2888.8</v>
      </c>
      <c r="M1989" s="1">
        <v>36664.239999999998</v>
      </c>
      <c r="N1989" s="1">
        <v>39.938299999999998</v>
      </c>
      <c r="O1989" s="1">
        <v>2.9096000000000002</v>
      </c>
      <c r="P1989" s="1">
        <f t="shared" si="109"/>
        <v>2885.5699750000013</v>
      </c>
      <c r="Q1989" s="1">
        <f t="shared" si="110"/>
        <v>987.36591996999312</v>
      </c>
      <c r="R1989" s="1">
        <f t="shared" si="111"/>
        <v>3.0017142857142853</v>
      </c>
    </row>
    <row r="1990" spans="11:18" x14ac:dyDescent="0.2">
      <c r="K1990">
        <v>43361</v>
      </c>
      <c r="L1990" s="1">
        <v>2904.3101000000001</v>
      </c>
      <c r="M1990" s="1">
        <v>37023.74</v>
      </c>
      <c r="N1990" s="1">
        <v>40.215000000000003</v>
      </c>
      <c r="O1990" s="1">
        <v>2.9131</v>
      </c>
      <c r="P1990" s="1">
        <f t="shared" si="109"/>
        <v>2887.932980000001</v>
      </c>
      <c r="Q1990" s="1">
        <f t="shared" si="110"/>
        <v>978.38677792148962</v>
      </c>
      <c r="R1990" s="1">
        <f t="shared" si="111"/>
        <v>2.9909238095238098</v>
      </c>
    </row>
    <row r="1991" spans="11:18" x14ac:dyDescent="0.2">
      <c r="K1991">
        <v>43362</v>
      </c>
      <c r="L1991" s="1">
        <v>2907.95</v>
      </c>
      <c r="M1991" s="1">
        <v>37685.96</v>
      </c>
      <c r="N1991" s="1">
        <v>39.7288</v>
      </c>
      <c r="O1991" s="1">
        <v>2.8895</v>
      </c>
      <c r="P1991" s="1">
        <f t="shared" si="109"/>
        <v>2890.1824800000004</v>
      </c>
      <c r="Q1991" s="1">
        <f t="shared" si="110"/>
        <v>971.25854941351554</v>
      </c>
      <c r="R1991" s="1">
        <f t="shared" si="111"/>
        <v>2.9797095238095239</v>
      </c>
    </row>
    <row r="1992" spans="11:18" x14ac:dyDescent="0.2">
      <c r="K1992">
        <v>43363</v>
      </c>
      <c r="L1992" s="1">
        <v>2930.75</v>
      </c>
      <c r="M1992" s="1">
        <v>37038.93</v>
      </c>
      <c r="N1992" s="1">
        <v>38.713099999999997</v>
      </c>
      <c r="O1992" s="1">
        <v>2.8570000000000002</v>
      </c>
      <c r="P1992" s="1">
        <f t="shared" si="109"/>
        <v>2893.6289750000005</v>
      </c>
      <c r="Q1992" s="1">
        <f t="shared" si="110"/>
        <v>965.38206382499834</v>
      </c>
      <c r="R1992" s="1">
        <f t="shared" si="111"/>
        <v>2.9676476190476189</v>
      </c>
    </row>
    <row r="1993" spans="11:18" x14ac:dyDescent="0.2">
      <c r="K1993">
        <v>43364</v>
      </c>
      <c r="L1993" s="1">
        <v>2929.6698999999999</v>
      </c>
      <c r="M1993" s="1">
        <v>37385.75</v>
      </c>
      <c r="N1993" s="1">
        <v>37.400399999999998</v>
      </c>
      <c r="O1993" s="1">
        <v>2.8174999999999999</v>
      </c>
      <c r="P1993" s="1">
        <f t="shared" si="109"/>
        <v>2897.2634700000008</v>
      </c>
      <c r="Q1993" s="1">
        <f t="shared" si="110"/>
        <v>961.21644918177788</v>
      </c>
      <c r="R1993" s="1">
        <f t="shared" si="111"/>
        <v>2.9559666666666664</v>
      </c>
    </row>
    <row r="1994" spans="11:18" x14ac:dyDescent="0.2">
      <c r="K1994">
        <v>43367</v>
      </c>
      <c r="L1994" s="1">
        <v>2919.3701000000001</v>
      </c>
      <c r="M1994" s="1">
        <v>37469.97</v>
      </c>
      <c r="N1994" s="1">
        <v>37.688400000000001</v>
      </c>
      <c r="O1994" s="1">
        <v>2.7547999999999999</v>
      </c>
      <c r="P1994" s="1">
        <f t="shared" si="109"/>
        <v>2899.4974800000005</v>
      </c>
      <c r="Q1994" s="1">
        <f t="shared" si="110"/>
        <v>956.77460317780515</v>
      </c>
      <c r="R1994" s="1">
        <f t="shared" si="111"/>
        <v>2.9412999999999996</v>
      </c>
    </row>
    <row r="1995" spans="11:18" x14ac:dyDescent="0.2">
      <c r="K1995">
        <v>43368</v>
      </c>
      <c r="L1995" s="1">
        <v>2915.5601000000001</v>
      </c>
      <c r="M1995" s="1">
        <v>37355.230000000003</v>
      </c>
      <c r="N1995" s="1">
        <v>38.586100000000002</v>
      </c>
      <c r="O1995" s="1">
        <v>2.8065000000000002</v>
      </c>
      <c r="P1995" s="1">
        <f t="shared" si="109"/>
        <v>2900.4384850000006</v>
      </c>
      <c r="Q1995" s="1">
        <f t="shared" si="110"/>
        <v>950.51777255771697</v>
      </c>
      <c r="R1995" s="1">
        <f t="shared" si="111"/>
        <v>2.929095238095238</v>
      </c>
    </row>
    <row r="1996" spans="11:18" x14ac:dyDescent="0.2">
      <c r="K1996">
        <v>43369</v>
      </c>
      <c r="L1996" s="1">
        <v>2905.97</v>
      </c>
      <c r="M1996" s="1">
        <v>36292.29</v>
      </c>
      <c r="N1996" s="1">
        <v>38.636099999999999</v>
      </c>
      <c r="O1996" s="1">
        <v>2.7902</v>
      </c>
      <c r="P1996" s="1">
        <f t="shared" si="109"/>
        <v>2900.8609850000003</v>
      </c>
      <c r="Q1996" s="1">
        <f t="shared" si="110"/>
        <v>943.58202040359242</v>
      </c>
      <c r="R1996" s="1">
        <f t="shared" si="111"/>
        <v>2.9161190476190475</v>
      </c>
    </row>
    <row r="1997" spans="11:18" x14ac:dyDescent="0.2">
      <c r="K1997">
        <v>43370</v>
      </c>
      <c r="L1997" s="1">
        <v>2914</v>
      </c>
      <c r="M1997" s="1">
        <v>36503.51</v>
      </c>
      <c r="N1997" s="1">
        <v>40.059600000000003</v>
      </c>
      <c r="O1997" s="1">
        <v>2.7383000000000002</v>
      </c>
      <c r="P1997" s="1">
        <f t="shared" si="109"/>
        <v>2900.8589850000003</v>
      </c>
      <c r="Q1997" s="1">
        <f t="shared" si="110"/>
        <v>939.37377830252979</v>
      </c>
      <c r="R1997" s="1">
        <f t="shared" si="111"/>
        <v>2.9017999999999997</v>
      </c>
    </row>
    <row r="1998" spans="11:18" x14ac:dyDescent="0.2">
      <c r="K1998">
        <v>43371</v>
      </c>
      <c r="L1998" s="1">
        <v>2913.98</v>
      </c>
      <c r="M1998" s="1">
        <v>35852.14</v>
      </c>
      <c r="N1998" s="1">
        <v>41.437399999999997</v>
      </c>
      <c r="O1998" s="1">
        <v>2.8079000000000001</v>
      </c>
      <c r="P1998" s="1">
        <f t="shared" si="109"/>
        <v>2901.5014900000001</v>
      </c>
      <c r="Q1998" s="1">
        <f t="shared" si="110"/>
        <v>938.54394971592365</v>
      </c>
      <c r="R1998" s="1">
        <f t="shared" si="111"/>
        <v>2.890104761904762</v>
      </c>
    </row>
    <row r="1999" spans="11:18" x14ac:dyDescent="0.2">
      <c r="K1999">
        <v>43374</v>
      </c>
      <c r="L1999" s="1">
        <v>2924.5900999999999</v>
      </c>
      <c r="M1999" s="1">
        <v>36646.79</v>
      </c>
      <c r="N1999" s="1">
        <v>39.427999999999997</v>
      </c>
      <c r="O1999" s="1">
        <v>2.7665999999999999</v>
      </c>
      <c r="P1999" s="1">
        <f t="shared" si="109"/>
        <v>2902.6549949999999</v>
      </c>
      <c r="Q1999" s="1">
        <f t="shared" si="110"/>
        <v>939.07905123344324</v>
      </c>
      <c r="R1999" s="1">
        <f t="shared" si="111"/>
        <v>2.876266666666667</v>
      </c>
    </row>
    <row r="2000" spans="11:18" x14ac:dyDescent="0.2">
      <c r="K2000">
        <v>43375</v>
      </c>
      <c r="L2000" s="1">
        <v>2923.4299000000001</v>
      </c>
      <c r="M2000" s="1">
        <v>36332.03</v>
      </c>
      <c r="N2000" s="1">
        <v>38.141199999999998</v>
      </c>
      <c r="O2000" s="1">
        <v>2.7181999999999999</v>
      </c>
      <c r="P2000" s="1">
        <f t="shared" si="109"/>
        <v>2903.6442761904764</v>
      </c>
      <c r="Q2000" s="1">
        <f t="shared" si="110"/>
        <v>940.31797437639443</v>
      </c>
      <c r="R2000" s="1">
        <f t="shared" si="111"/>
        <v>2.8600380952380955</v>
      </c>
    </row>
    <row r="2001" spans="11:18" x14ac:dyDescent="0.2">
      <c r="K2001">
        <v>43376</v>
      </c>
      <c r="L2001" s="1">
        <v>2925.51</v>
      </c>
      <c r="M2001" s="1">
        <v>36026.629999999997</v>
      </c>
      <c r="N2001" s="1">
        <v>37.884300000000003</v>
      </c>
      <c r="O2001" s="1">
        <v>2.6842000000000001</v>
      </c>
      <c r="P2001" s="1">
        <f t="shared" si="109"/>
        <v>2905.0152285714294</v>
      </c>
      <c r="Q2001" s="1">
        <f t="shared" si="110"/>
        <v>943.13999798886732</v>
      </c>
      <c r="R2001" s="1">
        <f t="shared" si="111"/>
        <v>2.843580952380953</v>
      </c>
    </row>
    <row r="2002" spans="11:18" x14ac:dyDescent="0.2">
      <c r="K2002">
        <v>43377</v>
      </c>
      <c r="L2002" s="1">
        <v>2901.6100999999999</v>
      </c>
      <c r="M2002" s="1">
        <v>35345.46</v>
      </c>
      <c r="N2002" s="1">
        <v>38.721200000000003</v>
      </c>
      <c r="O2002" s="1">
        <v>2.6204000000000001</v>
      </c>
      <c r="P2002" s="1">
        <f t="shared" si="109"/>
        <v>2905.6347523809527</v>
      </c>
      <c r="Q2002" s="1">
        <f t="shared" si="110"/>
        <v>943.13902428626238</v>
      </c>
      <c r="R2002" s="1">
        <f t="shared" si="111"/>
        <v>2.8260809523809525</v>
      </c>
    </row>
    <row r="2003" spans="11:18" x14ac:dyDescent="0.2">
      <c r="K2003">
        <v>43378</v>
      </c>
      <c r="L2003" s="1">
        <v>2885.5700999999999</v>
      </c>
      <c r="M2003" s="1">
        <v>34485.800000000003</v>
      </c>
      <c r="N2003" s="1">
        <v>37.762099999999997</v>
      </c>
      <c r="O2003" s="1">
        <v>2.5535000000000001</v>
      </c>
      <c r="P2003" s="1">
        <f t="shared" si="109"/>
        <v>2905.9928523809526</v>
      </c>
      <c r="Q2003" s="1">
        <f t="shared" si="110"/>
        <v>941.23599669476346</v>
      </c>
      <c r="R2003" s="1">
        <f t="shared" si="111"/>
        <v>2.8062619047619046</v>
      </c>
    </row>
    <row r="2004" spans="11:18" x14ac:dyDescent="0.2">
      <c r="K2004">
        <v>43381</v>
      </c>
      <c r="L2004" s="1">
        <v>2884.4299000000001</v>
      </c>
      <c r="M2004" s="1">
        <v>33834.86</v>
      </c>
      <c r="N2004" s="1">
        <v>37.629199999999997</v>
      </c>
      <c r="O2004" s="1">
        <v>2.6677</v>
      </c>
      <c r="P2004" s="1">
        <f t="shared" si="109"/>
        <v>2906.5999952380957</v>
      </c>
      <c r="Q2004" s="1">
        <f t="shared" si="110"/>
        <v>937.68232155005103</v>
      </c>
      <c r="R2004" s="1">
        <f t="shared" si="111"/>
        <v>2.7945523809523807</v>
      </c>
    </row>
    <row r="2005" spans="11:18" x14ac:dyDescent="0.2">
      <c r="K2005">
        <v>43382</v>
      </c>
      <c r="L2005" s="1">
        <v>2880.3400999999999</v>
      </c>
      <c r="M2005" s="1">
        <v>32340.43</v>
      </c>
      <c r="N2005" s="1">
        <v>37.121299999999998</v>
      </c>
      <c r="O2005" s="1">
        <v>2.6960000000000002</v>
      </c>
      <c r="P2005" s="1">
        <f t="shared" ref="P2005:P2068" si="112">+AVERAGE(L1985:L2005)</f>
        <v>2906.7528619047625</v>
      </c>
      <c r="Q2005" s="1">
        <f t="shared" si="110"/>
        <v>933.03294083342644</v>
      </c>
      <c r="R2005" s="1">
        <f t="shared" si="111"/>
        <v>2.7841904761904757</v>
      </c>
    </row>
    <row r="2006" spans="11:18" x14ac:dyDescent="0.2">
      <c r="K2006">
        <v>43383</v>
      </c>
      <c r="L2006" s="1">
        <v>2785.6799000000001</v>
      </c>
      <c r="M2006" s="1">
        <v>33189.910000000003</v>
      </c>
      <c r="N2006" s="1">
        <v>37.490400000000001</v>
      </c>
      <c r="O2006" s="1">
        <v>2.7280000000000002</v>
      </c>
      <c r="P2006" s="1">
        <f t="shared" si="112"/>
        <v>2901.8857190476197</v>
      </c>
      <c r="Q2006" s="1">
        <f t="shared" ref="Q2006:Q2069" si="113">+AVERAGE(M1986:M2006)/AVERAGE(N1986:N2006)</f>
        <v>929.09625378254827</v>
      </c>
      <c r="R2006" s="1">
        <f t="shared" ref="R2006:R2069" si="114">AVERAGE(O1986:O2006)</f>
        <v>2.7762142857142855</v>
      </c>
    </row>
    <row r="2007" spans="11:18" x14ac:dyDescent="0.2">
      <c r="K2007">
        <v>43384</v>
      </c>
      <c r="L2007" s="1">
        <v>2728.3701000000001</v>
      </c>
      <c r="M2007" s="1">
        <v>33020.07</v>
      </c>
      <c r="N2007" s="1">
        <v>37.0931</v>
      </c>
      <c r="O2007" s="1">
        <v>2.71</v>
      </c>
      <c r="P2007" s="1">
        <f t="shared" si="112"/>
        <v>2894.2404904761911</v>
      </c>
      <c r="Q2007" s="1">
        <f t="shared" si="113"/>
        <v>925.56947107112978</v>
      </c>
      <c r="R2007" s="1">
        <f t="shared" si="114"/>
        <v>2.7697857142857139</v>
      </c>
    </row>
    <row r="2008" spans="11:18" x14ac:dyDescent="0.2">
      <c r="K2008">
        <v>43385</v>
      </c>
      <c r="L2008" s="1">
        <v>2767.1298999999999</v>
      </c>
      <c r="M2008" s="1">
        <v>33790.68</v>
      </c>
      <c r="N2008" s="1">
        <v>37.283299999999997</v>
      </c>
      <c r="O2008" s="1">
        <v>2.7421000000000002</v>
      </c>
      <c r="P2008" s="1">
        <f t="shared" si="112"/>
        <v>2887.7143000000005</v>
      </c>
      <c r="Q2008" s="1">
        <f t="shared" si="113"/>
        <v>924.86170470342086</v>
      </c>
      <c r="R2008" s="1">
        <f t="shared" si="114"/>
        <v>2.7642904761904759</v>
      </c>
    </row>
    <row r="2009" spans="11:18" x14ac:dyDescent="0.2">
      <c r="K2009">
        <v>43388</v>
      </c>
      <c r="L2009" s="1">
        <v>2750.79</v>
      </c>
      <c r="M2009" s="1">
        <v>33640.589999999997</v>
      </c>
      <c r="N2009" s="1">
        <v>36.8309</v>
      </c>
      <c r="O2009" s="1">
        <v>2.7006999999999999</v>
      </c>
      <c r="P2009" s="1">
        <f t="shared" si="112"/>
        <v>2880.3719190476195</v>
      </c>
      <c r="Q2009" s="1">
        <f t="shared" si="113"/>
        <v>925.89246785234047</v>
      </c>
      <c r="R2009" s="1">
        <f t="shared" si="114"/>
        <v>2.7557999999999994</v>
      </c>
    </row>
    <row r="2010" spans="11:18" x14ac:dyDescent="0.2">
      <c r="K2010">
        <v>43389</v>
      </c>
      <c r="L2010" s="1">
        <v>2809.9198999999999</v>
      </c>
      <c r="M2010" s="1">
        <v>34023.019999999997</v>
      </c>
      <c r="N2010" s="1">
        <v>36.261099999999999</v>
      </c>
      <c r="O2010" s="1">
        <v>2.7023999999999999</v>
      </c>
      <c r="P2010" s="1">
        <f t="shared" si="112"/>
        <v>2876.6157238095238</v>
      </c>
      <c r="Q2010" s="1">
        <f t="shared" si="113"/>
        <v>926.84192853971649</v>
      </c>
      <c r="R2010" s="1">
        <f t="shared" si="114"/>
        <v>2.7459333333333324</v>
      </c>
    </row>
    <row r="2011" spans="11:18" x14ac:dyDescent="0.2">
      <c r="K2011">
        <v>43390</v>
      </c>
      <c r="L2011" s="1">
        <v>2809.21</v>
      </c>
      <c r="M2011" s="1">
        <v>33530.449999999997</v>
      </c>
      <c r="N2011" s="1">
        <v>36.439500000000002</v>
      </c>
      <c r="O2011" s="1">
        <v>2.7111999999999998</v>
      </c>
      <c r="P2011" s="1">
        <f t="shared" si="112"/>
        <v>2872.0871476190478</v>
      </c>
      <c r="Q2011" s="1">
        <f t="shared" si="113"/>
        <v>926.84942752133315</v>
      </c>
      <c r="R2011" s="1">
        <f t="shared" si="114"/>
        <v>2.7363190476190469</v>
      </c>
    </row>
    <row r="2012" spans="11:18" x14ac:dyDescent="0.2">
      <c r="K2012">
        <v>43391</v>
      </c>
      <c r="L2012" s="1">
        <v>2768.78</v>
      </c>
      <c r="M2012" s="1">
        <v>33933.08</v>
      </c>
      <c r="N2012" s="1">
        <v>37.079000000000001</v>
      </c>
      <c r="O2012" s="1">
        <v>2.7218</v>
      </c>
      <c r="P2012" s="1">
        <f t="shared" si="112"/>
        <v>2865.4600047619047</v>
      </c>
      <c r="Q2012" s="1">
        <f t="shared" si="113"/>
        <v>925.22358116736939</v>
      </c>
      <c r="R2012" s="1">
        <f t="shared" si="114"/>
        <v>2.7283333333333335</v>
      </c>
    </row>
    <row r="2013" spans="11:18" x14ac:dyDescent="0.2">
      <c r="K2013">
        <v>43392</v>
      </c>
      <c r="L2013" s="1">
        <v>2767.78</v>
      </c>
      <c r="M2013" s="1">
        <v>34939.300000000003</v>
      </c>
      <c r="N2013" s="1">
        <v>36.777999999999999</v>
      </c>
      <c r="O2013" s="1">
        <v>2.7504</v>
      </c>
      <c r="P2013" s="1">
        <f t="shared" si="112"/>
        <v>2857.6995285714283</v>
      </c>
      <c r="Q2013" s="1">
        <f t="shared" si="113"/>
        <v>924.83497970343967</v>
      </c>
      <c r="R2013" s="1">
        <f t="shared" si="114"/>
        <v>2.7232571428571428</v>
      </c>
    </row>
    <row r="2014" spans="11:18" x14ac:dyDescent="0.2">
      <c r="K2014">
        <v>43395</v>
      </c>
      <c r="L2014" s="1">
        <v>2755.8798999999999</v>
      </c>
      <c r="M2014" s="1">
        <v>34373.199999999997</v>
      </c>
      <c r="N2014" s="1">
        <v>36.642200000000003</v>
      </c>
      <c r="O2014" s="1">
        <v>2.7841999999999998</v>
      </c>
      <c r="P2014" s="1">
        <f t="shared" si="112"/>
        <v>2849.4238142857143</v>
      </c>
      <c r="Q2014" s="1">
        <f t="shared" si="113"/>
        <v>921.92760584881046</v>
      </c>
      <c r="R2014" s="1">
        <f t="shared" si="114"/>
        <v>2.7216714285714283</v>
      </c>
    </row>
    <row r="2015" spans="11:18" x14ac:dyDescent="0.2">
      <c r="K2015">
        <v>43396</v>
      </c>
      <c r="L2015" s="1">
        <v>2740.6898999999999</v>
      </c>
      <c r="M2015" s="1">
        <v>34743.9</v>
      </c>
      <c r="N2015" s="1">
        <v>36.876399999999997</v>
      </c>
      <c r="O2015" s="1">
        <v>2.7391999999999999</v>
      </c>
      <c r="P2015" s="1">
        <f t="shared" si="112"/>
        <v>2840.9152333333332</v>
      </c>
      <c r="Q2015" s="1">
        <f t="shared" si="113"/>
        <v>919.43766177054965</v>
      </c>
      <c r="R2015" s="1">
        <f t="shared" si="114"/>
        <v>2.7209285714285709</v>
      </c>
    </row>
    <row r="2016" spans="11:18" x14ac:dyDescent="0.2">
      <c r="K2016">
        <v>43397</v>
      </c>
      <c r="L2016" s="1">
        <v>2656.1001000000001</v>
      </c>
      <c r="M2016" s="1">
        <v>34186.080000000002</v>
      </c>
      <c r="N2016" s="1">
        <v>37.519199999999998</v>
      </c>
      <c r="O2016" s="1">
        <v>2.7408999999999999</v>
      </c>
      <c r="P2016" s="1">
        <f t="shared" si="112"/>
        <v>2828.5599952380949</v>
      </c>
      <c r="Q2016" s="1">
        <f t="shared" si="113"/>
        <v>916.6786594856851</v>
      </c>
      <c r="R2016" s="1">
        <f t="shared" si="114"/>
        <v>2.7178047619047616</v>
      </c>
    </row>
    <row r="2017" spans="11:18" x14ac:dyDescent="0.2">
      <c r="K2017">
        <v>43398</v>
      </c>
      <c r="L2017" s="1">
        <v>2705.5700999999999</v>
      </c>
      <c r="M2017" s="1">
        <v>32827.980000000003</v>
      </c>
      <c r="N2017" s="1">
        <v>37.079900000000002</v>
      </c>
      <c r="O2017" s="1">
        <v>2.7157</v>
      </c>
      <c r="P2017" s="1">
        <f t="shared" si="112"/>
        <v>2819.017142857143</v>
      </c>
      <c r="Q2017" s="1">
        <f t="shared" si="113"/>
        <v>914.10427267868045</v>
      </c>
      <c r="R2017" s="1">
        <f t="shared" si="114"/>
        <v>2.7142571428571425</v>
      </c>
    </row>
    <row r="2018" spans="11:18" x14ac:dyDescent="0.2">
      <c r="K2018">
        <v>43399</v>
      </c>
      <c r="L2018" s="1">
        <v>2658.6898999999999</v>
      </c>
      <c r="M2018" s="1">
        <v>33166.32</v>
      </c>
      <c r="N2018" s="1">
        <v>37.028100000000002</v>
      </c>
      <c r="O2018" s="1">
        <v>2.7585000000000002</v>
      </c>
      <c r="P2018" s="1">
        <f t="shared" si="112"/>
        <v>2806.8595190476185</v>
      </c>
      <c r="Q2018" s="1">
        <f t="shared" si="113"/>
        <v>913.38637239263448</v>
      </c>
      <c r="R2018" s="1">
        <f t="shared" si="114"/>
        <v>2.7152190476190476</v>
      </c>
    </row>
    <row r="2019" spans="11:18" x14ac:dyDescent="0.2">
      <c r="K2019">
        <v>43402</v>
      </c>
      <c r="L2019" s="1">
        <v>2641.25</v>
      </c>
      <c r="M2019" s="1">
        <v>32627.59</v>
      </c>
      <c r="N2019" s="1">
        <v>37.021299999999997</v>
      </c>
      <c r="O2019" s="1">
        <v>2.7440000000000002</v>
      </c>
      <c r="P2019" s="1">
        <f t="shared" si="112"/>
        <v>2793.8723761904757</v>
      </c>
      <c r="Q2019" s="1">
        <f t="shared" si="113"/>
        <v>914.41818663893605</v>
      </c>
      <c r="R2019" s="1">
        <f t="shared" si="114"/>
        <v>2.7121761904761903</v>
      </c>
    </row>
    <row r="2020" spans="11:18" x14ac:dyDescent="0.2">
      <c r="K2020">
        <v>43403</v>
      </c>
      <c r="L2020" s="1">
        <v>2682.6298999999999</v>
      </c>
      <c r="M2020" s="1">
        <v>32174.68</v>
      </c>
      <c r="N2020" s="1">
        <v>36.858199999999997</v>
      </c>
      <c r="O2020" s="1">
        <v>2.7098</v>
      </c>
      <c r="P2020" s="1">
        <f t="shared" si="112"/>
        <v>2782.3504619047617</v>
      </c>
      <c r="Q2020" s="1">
        <f t="shared" si="113"/>
        <v>911.70272944477961</v>
      </c>
      <c r="R2020" s="1">
        <f t="shared" si="114"/>
        <v>2.7094714285714283</v>
      </c>
    </row>
    <row r="2021" spans="11:18" x14ac:dyDescent="0.2">
      <c r="K2021">
        <v>43404</v>
      </c>
      <c r="L2021" s="1">
        <v>2711.74</v>
      </c>
      <c r="M2021" s="1">
        <v>32892.15</v>
      </c>
      <c r="N2021" s="1">
        <v>36.020699999999998</v>
      </c>
      <c r="O2021" s="1">
        <v>2.6775000000000002</v>
      </c>
      <c r="P2021" s="1">
        <f t="shared" si="112"/>
        <v>2772.2699904761903</v>
      </c>
      <c r="Q2021" s="1">
        <f t="shared" si="113"/>
        <v>909.76973372743896</v>
      </c>
      <c r="R2021" s="1">
        <f t="shared" si="114"/>
        <v>2.7075333333333336</v>
      </c>
    </row>
    <row r="2022" spans="11:18" x14ac:dyDescent="0.2">
      <c r="K2022">
        <v>43405</v>
      </c>
      <c r="L2022" s="1">
        <v>2740.3701000000001</v>
      </c>
      <c r="M2022" s="1">
        <v>33466.03</v>
      </c>
      <c r="N2022" s="1">
        <v>35.965200000000003</v>
      </c>
      <c r="O2022" s="1">
        <v>2.6293000000000002</v>
      </c>
      <c r="P2022" s="1">
        <f t="shared" si="112"/>
        <v>2763.4538047619044</v>
      </c>
      <c r="Q2022" s="1">
        <f t="shared" si="113"/>
        <v>908.72193875680864</v>
      </c>
      <c r="R2022" s="1">
        <f t="shared" si="114"/>
        <v>2.7049190476190477</v>
      </c>
    </row>
    <row r="2023" spans="11:18" x14ac:dyDescent="0.2">
      <c r="K2023">
        <v>43406</v>
      </c>
      <c r="L2023" s="1">
        <v>2723.0601000000001</v>
      </c>
      <c r="M2023" s="1">
        <v>33006.82</v>
      </c>
      <c r="N2023" s="1">
        <v>35.613599999999998</v>
      </c>
      <c r="O2023" s="1">
        <v>2.6842000000000001</v>
      </c>
      <c r="P2023" s="1">
        <f t="shared" si="112"/>
        <v>2754.9514238095235</v>
      </c>
      <c r="Q2023" s="1">
        <f t="shared" si="113"/>
        <v>909.34862893206514</v>
      </c>
      <c r="R2023" s="1">
        <f t="shared" si="114"/>
        <v>2.7079571428571425</v>
      </c>
    </row>
    <row r="2024" spans="11:18" x14ac:dyDescent="0.2">
      <c r="K2024">
        <v>43409</v>
      </c>
      <c r="L2024" s="1">
        <v>2738.3101000000001</v>
      </c>
      <c r="M2024" s="1">
        <v>31765.11</v>
      </c>
      <c r="N2024" s="1">
        <v>35.898000000000003</v>
      </c>
      <c r="O2024" s="1">
        <v>2.7235</v>
      </c>
      <c r="P2024" s="1">
        <f t="shared" si="112"/>
        <v>2747.9390428571428</v>
      </c>
      <c r="Q2024" s="1">
        <f t="shared" si="113"/>
        <v>908.02107520679499</v>
      </c>
      <c r="R2024" s="1">
        <f t="shared" si="114"/>
        <v>2.7160523809523807</v>
      </c>
    </row>
    <row r="2025" spans="11:18" x14ac:dyDescent="0.2">
      <c r="K2025">
        <v>43410</v>
      </c>
      <c r="L2025" s="1">
        <v>2755.45</v>
      </c>
      <c r="M2025" s="1">
        <v>32142.47</v>
      </c>
      <c r="N2025" s="1">
        <v>35.742100000000001</v>
      </c>
      <c r="O2025" s="1">
        <v>2.6983000000000001</v>
      </c>
      <c r="P2025" s="1">
        <f t="shared" si="112"/>
        <v>2741.7971428571427</v>
      </c>
      <c r="Q2025" s="1">
        <f t="shared" si="113"/>
        <v>908.0485024489335</v>
      </c>
      <c r="R2025" s="1">
        <f t="shared" si="114"/>
        <v>2.7175095238095239</v>
      </c>
    </row>
    <row r="2026" spans="11:18" x14ac:dyDescent="0.2">
      <c r="K2026">
        <v>43411</v>
      </c>
      <c r="L2026" s="1">
        <v>2813.8899000000001</v>
      </c>
      <c r="M2026" s="1">
        <v>32666.880000000001</v>
      </c>
      <c r="N2026" s="1">
        <v>36.030799999999999</v>
      </c>
      <c r="O2026" s="1">
        <v>2.6945999999999999</v>
      </c>
      <c r="P2026" s="1">
        <f t="shared" si="112"/>
        <v>2738.6328476190474</v>
      </c>
      <c r="Q2026" s="1">
        <f t="shared" si="113"/>
        <v>909.7594701325836</v>
      </c>
      <c r="R2026" s="1">
        <f t="shared" si="114"/>
        <v>2.7174428571428573</v>
      </c>
    </row>
    <row r="2027" spans="11:18" x14ac:dyDescent="0.2">
      <c r="K2027">
        <v>43412</v>
      </c>
      <c r="L2027" s="1">
        <v>2806.8301000000001</v>
      </c>
      <c r="M2027" s="1">
        <v>33080.870000000003</v>
      </c>
      <c r="N2027" s="1">
        <v>35.785200000000003</v>
      </c>
      <c r="O2027" s="1">
        <v>2.6572</v>
      </c>
      <c r="P2027" s="1">
        <f t="shared" si="112"/>
        <v>2739.6400000000003</v>
      </c>
      <c r="Q2027" s="1">
        <f t="shared" si="113"/>
        <v>911.63781842656397</v>
      </c>
      <c r="R2027" s="1">
        <f t="shared" si="114"/>
        <v>2.7140714285714287</v>
      </c>
    </row>
    <row r="2028" spans="11:18" x14ac:dyDescent="0.2">
      <c r="K2028">
        <v>43413</v>
      </c>
      <c r="L2028" s="1">
        <v>2781.01</v>
      </c>
      <c r="M2028" s="1">
        <v>31743.38</v>
      </c>
      <c r="N2028" s="1">
        <v>35.339500000000001</v>
      </c>
      <c r="O2028" s="1">
        <v>2.6339000000000001</v>
      </c>
      <c r="P2028" s="1">
        <f t="shared" si="112"/>
        <v>2742.1466619047624</v>
      </c>
      <c r="Q2028" s="1">
        <f t="shared" si="113"/>
        <v>912.05807864901874</v>
      </c>
      <c r="R2028" s="1">
        <f t="shared" si="114"/>
        <v>2.7104476190476197</v>
      </c>
    </row>
    <row r="2029" spans="11:18" x14ac:dyDescent="0.2">
      <c r="K2029">
        <v>43416</v>
      </c>
      <c r="L2029" s="1">
        <v>2726.22</v>
      </c>
      <c r="M2029" s="1">
        <v>32154.54</v>
      </c>
      <c r="N2029" s="1">
        <v>35.881900000000002</v>
      </c>
      <c r="O2029" s="1">
        <v>2.6536</v>
      </c>
      <c r="P2029" s="1">
        <f t="shared" si="112"/>
        <v>2740.198571428572</v>
      </c>
      <c r="Q2029" s="1">
        <f t="shared" si="113"/>
        <v>911.58993935849605</v>
      </c>
      <c r="R2029" s="1">
        <f t="shared" si="114"/>
        <v>2.7062333333333335</v>
      </c>
    </row>
    <row r="2030" spans="11:18" x14ac:dyDescent="0.2">
      <c r="K2030">
        <v>43417</v>
      </c>
      <c r="L2030" s="1">
        <v>2722.1799000000001</v>
      </c>
      <c r="M2030" s="1">
        <v>31501.040000000001</v>
      </c>
      <c r="N2030" s="1">
        <v>36.332599999999999</v>
      </c>
      <c r="O2030" s="1">
        <v>2.6877</v>
      </c>
      <c r="P2030" s="1">
        <f t="shared" si="112"/>
        <v>2738.8361857142863</v>
      </c>
      <c r="Q2030" s="1">
        <f t="shared" si="113"/>
        <v>909.38459877583216</v>
      </c>
      <c r="R2030" s="1">
        <f t="shared" si="114"/>
        <v>2.7056142857142857</v>
      </c>
    </row>
    <row r="2031" spans="11:18" x14ac:dyDescent="0.2">
      <c r="K2031">
        <v>43418</v>
      </c>
      <c r="L2031" s="1">
        <v>2701.5801000000001</v>
      </c>
      <c r="M2031" s="1">
        <v>31357.03</v>
      </c>
      <c r="N2031" s="1">
        <v>35.449100000000001</v>
      </c>
      <c r="O2031" s="1">
        <v>2.7021000000000002</v>
      </c>
      <c r="P2031" s="1">
        <f t="shared" si="112"/>
        <v>2733.6771476190484</v>
      </c>
      <c r="Q2031" s="1">
        <f t="shared" si="113"/>
        <v>906.859554311382</v>
      </c>
      <c r="R2031" s="1">
        <f t="shared" si="114"/>
        <v>2.7056</v>
      </c>
    </row>
    <row r="2032" spans="11:18" x14ac:dyDescent="0.2">
      <c r="K2032">
        <v>43419</v>
      </c>
      <c r="L2032" s="1">
        <v>2730.2</v>
      </c>
      <c r="M2032" s="1">
        <v>31745.56</v>
      </c>
      <c r="N2032" s="1">
        <v>35.749400000000001</v>
      </c>
      <c r="O2032" s="1">
        <v>2.6536</v>
      </c>
      <c r="P2032" s="1">
        <f t="shared" si="112"/>
        <v>2729.9147666666663</v>
      </c>
      <c r="Q2032" s="1">
        <f t="shared" si="113"/>
        <v>905.33984694182629</v>
      </c>
      <c r="R2032" s="1">
        <f t="shared" si="114"/>
        <v>2.7028571428571428</v>
      </c>
    </row>
    <row r="2033" spans="11:18" x14ac:dyDescent="0.2">
      <c r="K2033">
        <v>43420</v>
      </c>
      <c r="L2033" s="1">
        <v>2736.27</v>
      </c>
      <c r="M2033" s="1">
        <v>32290.18</v>
      </c>
      <c r="N2033" s="1">
        <v>36.046599999999998</v>
      </c>
      <c r="O2033" s="1">
        <v>2.6625999999999999</v>
      </c>
      <c r="P2033" s="1">
        <f t="shared" si="112"/>
        <v>2728.366671428571</v>
      </c>
      <c r="Q2033" s="1">
        <f t="shared" si="113"/>
        <v>904.40999766299342</v>
      </c>
      <c r="R2033" s="1">
        <f t="shared" si="114"/>
        <v>2.7000380952380953</v>
      </c>
    </row>
    <row r="2034" spans="11:18" x14ac:dyDescent="0.2">
      <c r="K2034">
        <v>43423</v>
      </c>
      <c r="L2034" s="1">
        <v>2690.73</v>
      </c>
      <c r="M2034" s="1">
        <v>32036.78</v>
      </c>
      <c r="N2034" s="1">
        <v>36.721400000000003</v>
      </c>
      <c r="O2034" s="1">
        <v>2.6339000000000001</v>
      </c>
      <c r="P2034" s="1">
        <f t="shared" si="112"/>
        <v>2724.6976238095235</v>
      </c>
      <c r="Q2034" s="1">
        <f t="shared" si="113"/>
        <v>900.66613585531786</v>
      </c>
      <c r="R2034" s="1">
        <f t="shared" si="114"/>
        <v>2.694490476190476</v>
      </c>
    </row>
    <row r="2035" spans="11:18" x14ac:dyDescent="0.2">
      <c r="K2035">
        <v>43424</v>
      </c>
      <c r="L2035" s="1">
        <v>2641.8899000000001</v>
      </c>
      <c r="M2035" s="1">
        <v>30786.639999999999</v>
      </c>
      <c r="N2035" s="1">
        <v>36.388399999999997</v>
      </c>
      <c r="O2035" s="1">
        <v>2.6446999999999998</v>
      </c>
      <c r="P2035" s="1">
        <f t="shared" si="112"/>
        <v>2719.2695285714285</v>
      </c>
      <c r="Q2035" s="1">
        <f t="shared" si="113"/>
        <v>896.2555736696354</v>
      </c>
      <c r="R2035" s="1">
        <f t="shared" si="114"/>
        <v>2.6878476190476186</v>
      </c>
    </row>
    <row r="2036" spans="11:18" x14ac:dyDescent="0.2">
      <c r="K2036">
        <v>43425</v>
      </c>
      <c r="L2036" s="1">
        <v>2649.9299000000001</v>
      </c>
      <c r="M2036" s="1">
        <v>30926.73</v>
      </c>
      <c r="N2036" s="1">
        <v>36.188000000000002</v>
      </c>
      <c r="O2036" s="1">
        <v>2.6913999999999998</v>
      </c>
      <c r="P2036" s="1">
        <f t="shared" si="112"/>
        <v>2714.947623809524</v>
      </c>
      <c r="Q2036" s="1">
        <f t="shared" si="113"/>
        <v>892.04844955533292</v>
      </c>
      <c r="R2036" s="1">
        <f t="shared" si="114"/>
        <v>2.6855714285714281</v>
      </c>
    </row>
    <row r="2037" spans="11:18" x14ac:dyDescent="0.2">
      <c r="K2037">
        <v>43426</v>
      </c>
      <c r="M2037" s="1">
        <v>29746.6</v>
      </c>
      <c r="N2037" s="1">
        <v>35.942999999999998</v>
      </c>
      <c r="O2037" s="1">
        <v>2.6518000000000002</v>
      </c>
      <c r="P2037" s="1">
        <f t="shared" si="112"/>
        <v>2717.8900000000003</v>
      </c>
      <c r="Q2037" s="1">
        <f t="shared" si="113"/>
        <v>888.05226832902315</v>
      </c>
      <c r="R2037" s="1">
        <f t="shared" si="114"/>
        <v>2.6813285714285713</v>
      </c>
    </row>
    <row r="2038" spans="11:18" x14ac:dyDescent="0.2">
      <c r="K2038">
        <v>43427</v>
      </c>
      <c r="L2038" s="1">
        <v>2632.5601000000001</v>
      </c>
      <c r="M2038" s="1">
        <v>29556.77</v>
      </c>
      <c r="N2038" s="1">
        <v>36.765700000000002</v>
      </c>
      <c r="O2038" s="1">
        <v>2.6625999999999999</v>
      </c>
      <c r="P2038" s="1">
        <f t="shared" si="112"/>
        <v>2714.2395000000006</v>
      </c>
      <c r="Q2038" s="1">
        <f t="shared" si="113"/>
        <v>884.10879572275485</v>
      </c>
      <c r="R2038" s="1">
        <f t="shared" si="114"/>
        <v>2.6787999999999998</v>
      </c>
    </row>
    <row r="2039" spans="11:18" x14ac:dyDescent="0.2">
      <c r="K2039">
        <v>43430</v>
      </c>
      <c r="L2039" s="1">
        <v>2673.45</v>
      </c>
      <c r="M2039" s="1">
        <v>30001.11</v>
      </c>
      <c r="N2039" s="1">
        <v>38.454000000000001</v>
      </c>
      <c r="O2039" s="1">
        <v>2.6356999999999999</v>
      </c>
      <c r="P2039" s="1">
        <f t="shared" si="112"/>
        <v>2714.9775050000003</v>
      </c>
      <c r="Q2039" s="1">
        <f t="shared" si="113"/>
        <v>878.28678626672865</v>
      </c>
      <c r="R2039" s="1">
        <f t="shared" si="114"/>
        <v>2.6729523809523807</v>
      </c>
    </row>
    <row r="2040" spans="11:18" x14ac:dyDescent="0.2">
      <c r="K2040">
        <v>43431</v>
      </c>
      <c r="L2040" s="1">
        <v>2682.1698999999999</v>
      </c>
      <c r="M2040" s="1">
        <v>28827.37</v>
      </c>
      <c r="N2040" s="1">
        <v>38.897799999999997</v>
      </c>
      <c r="O2040" s="1">
        <v>2.6825000000000001</v>
      </c>
      <c r="P2040" s="1">
        <f t="shared" si="112"/>
        <v>2717.0235000000002</v>
      </c>
      <c r="Q2040" s="1">
        <f t="shared" si="113"/>
        <v>871.1374212803214</v>
      </c>
      <c r="R2040" s="1">
        <f t="shared" si="114"/>
        <v>2.6700238095238094</v>
      </c>
    </row>
    <row r="2041" spans="11:18" x14ac:dyDescent="0.2">
      <c r="K2041">
        <v>43432</v>
      </c>
      <c r="L2041" s="1">
        <v>2743.79</v>
      </c>
      <c r="M2041" s="1">
        <v>29571.360000000001</v>
      </c>
      <c r="N2041" s="1">
        <v>38.497</v>
      </c>
      <c r="O2041" s="1">
        <v>2.7149999999999999</v>
      </c>
      <c r="P2041" s="1">
        <f t="shared" si="112"/>
        <v>2720.0815050000006</v>
      </c>
      <c r="Q2041" s="1">
        <f t="shared" si="113"/>
        <v>865.85931832763742</v>
      </c>
      <c r="R2041" s="1">
        <f t="shared" si="114"/>
        <v>2.6702714285714286</v>
      </c>
    </row>
    <row r="2042" spans="11:18" x14ac:dyDescent="0.2">
      <c r="K2042">
        <v>43433</v>
      </c>
      <c r="L2042" s="1">
        <v>2737.76</v>
      </c>
      <c r="M2042" s="1">
        <v>30817.01</v>
      </c>
      <c r="N2042" s="1">
        <v>37.780900000000003</v>
      </c>
      <c r="O2042" s="1">
        <v>2.7530999999999999</v>
      </c>
      <c r="P2042" s="1">
        <f t="shared" si="112"/>
        <v>2721.3825050000005</v>
      </c>
      <c r="Q2042" s="1">
        <f t="shared" si="113"/>
        <v>861.15733832616888</v>
      </c>
      <c r="R2042" s="1">
        <f t="shared" si="114"/>
        <v>2.6738714285714287</v>
      </c>
    </row>
    <row r="2043" spans="11:18" x14ac:dyDescent="0.2">
      <c r="K2043">
        <v>43434</v>
      </c>
      <c r="L2043" s="1">
        <v>2760.1698999999999</v>
      </c>
      <c r="M2043" s="1">
        <v>32412.27</v>
      </c>
      <c r="N2043" s="1">
        <v>37.840499999999999</v>
      </c>
      <c r="O2043" s="1">
        <v>2.7223000000000002</v>
      </c>
      <c r="P2043" s="1">
        <f t="shared" si="112"/>
        <v>2722.3724950000005</v>
      </c>
      <c r="Q2043" s="1">
        <f t="shared" si="113"/>
        <v>857.6795198512275</v>
      </c>
      <c r="R2043" s="1">
        <f t="shared" si="114"/>
        <v>2.6783000000000001</v>
      </c>
    </row>
    <row r="2044" spans="11:18" x14ac:dyDescent="0.2">
      <c r="K2044">
        <v>43437</v>
      </c>
      <c r="L2044" s="1">
        <v>2790.3701000000001</v>
      </c>
      <c r="M2044" s="1">
        <v>32988.589999999997</v>
      </c>
      <c r="N2044" s="1">
        <v>36.691699999999997</v>
      </c>
      <c r="O2044" s="1">
        <v>2.7168999999999999</v>
      </c>
      <c r="P2044" s="1">
        <f t="shared" si="112"/>
        <v>2725.7379950000004</v>
      </c>
      <c r="Q2044" s="1">
        <f t="shared" si="113"/>
        <v>856.45246970551182</v>
      </c>
      <c r="R2044" s="1">
        <f t="shared" si="114"/>
        <v>2.6798571428571427</v>
      </c>
    </row>
    <row r="2045" spans="11:18" x14ac:dyDescent="0.2">
      <c r="K2045">
        <v>43438</v>
      </c>
      <c r="L2045" s="1">
        <v>2700.0601000000001</v>
      </c>
      <c r="M2045" s="1">
        <v>32741.13</v>
      </c>
      <c r="N2045" s="1">
        <v>37.544600000000003</v>
      </c>
      <c r="O2045" s="1">
        <v>2.6934</v>
      </c>
      <c r="P2045" s="1">
        <f t="shared" si="112"/>
        <v>2723.825495</v>
      </c>
      <c r="Q2045" s="1">
        <f t="shared" si="113"/>
        <v>855.8886059998166</v>
      </c>
      <c r="R2045" s="1">
        <f t="shared" si="114"/>
        <v>2.6784238095238093</v>
      </c>
    </row>
    <row r="2046" spans="11:18" x14ac:dyDescent="0.2">
      <c r="K2046">
        <v>43439</v>
      </c>
      <c r="M2046" s="1">
        <v>33775.97</v>
      </c>
      <c r="N2046" s="1">
        <v>37.485700000000001</v>
      </c>
      <c r="O2046" s="1">
        <v>2.6393</v>
      </c>
      <c r="P2046" s="1">
        <f t="shared" si="112"/>
        <v>2722.1610473684209</v>
      </c>
      <c r="Q2046" s="1">
        <f t="shared" si="113"/>
        <v>856.07151621284834</v>
      </c>
      <c r="R2046" s="1">
        <f t="shared" si="114"/>
        <v>2.6756142857142855</v>
      </c>
    </row>
    <row r="2047" spans="11:18" x14ac:dyDescent="0.2">
      <c r="K2047">
        <v>43440</v>
      </c>
      <c r="L2047" s="1">
        <v>2695.95</v>
      </c>
      <c r="M2047" s="1">
        <v>34119.1</v>
      </c>
      <c r="N2047" s="1">
        <v>37.677900000000001</v>
      </c>
      <c r="O2047" s="1">
        <v>2.6284999999999998</v>
      </c>
      <c r="P2047" s="1">
        <f t="shared" si="112"/>
        <v>2715.9536842105263</v>
      </c>
      <c r="Q2047" s="1">
        <f t="shared" si="113"/>
        <v>856.12605627511357</v>
      </c>
      <c r="R2047" s="1">
        <f t="shared" si="114"/>
        <v>2.6724666666666668</v>
      </c>
    </row>
    <row r="2048" spans="11:18" x14ac:dyDescent="0.2">
      <c r="K2048">
        <v>43441</v>
      </c>
      <c r="L2048" s="1">
        <v>2633.0801000000001</v>
      </c>
      <c r="M2048" s="1">
        <v>33393.81</v>
      </c>
      <c r="N2048" s="1">
        <v>37.696300000000001</v>
      </c>
      <c r="O2048" s="1">
        <v>2.6393</v>
      </c>
      <c r="P2048" s="1">
        <f t="shared" si="112"/>
        <v>2706.8089473684208</v>
      </c>
      <c r="Q2048" s="1">
        <f t="shared" si="113"/>
        <v>854.41951734135375</v>
      </c>
      <c r="R2048" s="1">
        <f t="shared" si="114"/>
        <v>2.6716142857142855</v>
      </c>
    </row>
    <row r="2049" spans="11:18" x14ac:dyDescent="0.2">
      <c r="K2049">
        <v>43444</v>
      </c>
      <c r="L2049" s="1">
        <v>2637.72</v>
      </c>
      <c r="M2049" s="1">
        <v>32300.25</v>
      </c>
      <c r="N2049" s="1">
        <v>37.950299999999999</v>
      </c>
      <c r="O2049" s="1">
        <v>2.6015000000000001</v>
      </c>
      <c r="P2049" s="1">
        <f t="shared" si="112"/>
        <v>2699.2673684210527</v>
      </c>
      <c r="Q2049" s="1">
        <f t="shared" si="113"/>
        <v>852.26799358546248</v>
      </c>
      <c r="R2049" s="1">
        <f t="shared" si="114"/>
        <v>2.6700714285714287</v>
      </c>
    </row>
    <row r="2050" spans="11:18" x14ac:dyDescent="0.2">
      <c r="K2050">
        <v>43445</v>
      </c>
      <c r="L2050" s="1">
        <v>2636.78</v>
      </c>
      <c r="M2050" s="1">
        <v>32510.83</v>
      </c>
      <c r="N2050" s="1">
        <v>37.633899999999997</v>
      </c>
      <c r="O2050" s="1">
        <v>2.6213000000000002</v>
      </c>
      <c r="P2050" s="1">
        <f t="shared" si="112"/>
        <v>2694.56</v>
      </c>
      <c r="Q2050" s="1">
        <f t="shared" si="113"/>
        <v>850.809954871836</v>
      </c>
      <c r="R2050" s="1">
        <f t="shared" si="114"/>
        <v>2.6685333333333334</v>
      </c>
    </row>
    <row r="2051" spans="11:18" x14ac:dyDescent="0.2">
      <c r="K2051">
        <v>43446</v>
      </c>
      <c r="L2051" s="1">
        <v>2651.0700999999999</v>
      </c>
      <c r="M2051" s="1">
        <v>33218.06</v>
      </c>
      <c r="N2051" s="1">
        <v>37.6738</v>
      </c>
      <c r="O2051" s="1">
        <v>2.6303000000000001</v>
      </c>
      <c r="P2051" s="1">
        <f t="shared" si="112"/>
        <v>2690.8173789473685</v>
      </c>
      <c r="Q2051" s="1">
        <f t="shared" si="113"/>
        <v>851.54728861211959</v>
      </c>
      <c r="R2051" s="1">
        <f t="shared" si="114"/>
        <v>2.6657999999999995</v>
      </c>
    </row>
    <row r="2052" spans="11:18" x14ac:dyDescent="0.2">
      <c r="K2052">
        <v>43447</v>
      </c>
      <c r="L2052" s="1">
        <v>2650.54</v>
      </c>
      <c r="M2052" s="1">
        <v>33892.160000000003</v>
      </c>
      <c r="N2052" s="1">
        <v>38.0075</v>
      </c>
      <c r="O2052" s="1">
        <v>2.5871</v>
      </c>
      <c r="P2052" s="1">
        <f t="shared" si="112"/>
        <v>2688.1310578947364</v>
      </c>
      <c r="Q2052" s="1">
        <f t="shared" si="113"/>
        <v>852.00226023768209</v>
      </c>
      <c r="R2052" s="1">
        <f t="shared" si="114"/>
        <v>2.6603238095238093</v>
      </c>
    </row>
    <row r="2053" spans="11:18" x14ac:dyDescent="0.2">
      <c r="K2053">
        <v>43448</v>
      </c>
      <c r="L2053" s="1">
        <v>2599.9499999999998</v>
      </c>
      <c r="M2053" s="1">
        <v>33315.699999999997</v>
      </c>
      <c r="N2053" s="1">
        <v>38.422699999999999</v>
      </c>
      <c r="O2053" s="1">
        <v>2.6032999999999999</v>
      </c>
      <c r="P2053" s="1">
        <f t="shared" si="112"/>
        <v>2681.2757947368418</v>
      </c>
      <c r="Q2053" s="1">
        <f t="shared" si="113"/>
        <v>851.10246281449326</v>
      </c>
      <c r="R2053" s="1">
        <f t="shared" si="114"/>
        <v>2.6579285714285712</v>
      </c>
    </row>
    <row r="2054" spans="11:18" x14ac:dyDescent="0.2">
      <c r="K2054">
        <v>43451</v>
      </c>
      <c r="L2054" s="1">
        <v>2545.9398999999999</v>
      </c>
      <c r="M2054" s="1">
        <v>33492.480000000003</v>
      </c>
      <c r="N2054" s="1">
        <v>38.433399999999999</v>
      </c>
      <c r="O2054" s="1">
        <v>2.6122999999999998</v>
      </c>
      <c r="P2054" s="1">
        <f t="shared" si="112"/>
        <v>2671.2584210526315</v>
      </c>
      <c r="Q2054" s="1">
        <f t="shared" si="113"/>
        <v>850.05121755001426</v>
      </c>
      <c r="R2054" s="1">
        <f t="shared" si="114"/>
        <v>2.6555333333333331</v>
      </c>
    </row>
    <row r="2055" spans="11:18" x14ac:dyDescent="0.2">
      <c r="K2055">
        <v>43452</v>
      </c>
      <c r="L2055" s="1">
        <v>2546.1599000000001</v>
      </c>
      <c r="M2055" s="1">
        <v>34481.32</v>
      </c>
      <c r="N2055" s="1">
        <v>38.414499999999997</v>
      </c>
      <c r="O2055" s="1">
        <v>2.5263</v>
      </c>
      <c r="P2055" s="1">
        <f t="shared" si="112"/>
        <v>2663.649468421052</v>
      </c>
      <c r="Q2055" s="1">
        <f t="shared" si="113"/>
        <v>851.32314828825747</v>
      </c>
      <c r="R2055" s="1">
        <f t="shared" si="114"/>
        <v>2.6504095238095235</v>
      </c>
    </row>
    <row r="2056" spans="11:18" x14ac:dyDescent="0.2">
      <c r="K2056">
        <v>43453</v>
      </c>
      <c r="L2056" s="1">
        <v>2506.96</v>
      </c>
      <c r="M2056" s="1">
        <v>34578.769999999997</v>
      </c>
      <c r="N2056" s="1">
        <v>39.638399999999997</v>
      </c>
      <c r="O2056" s="1">
        <v>2.5369000000000002</v>
      </c>
      <c r="P2056" s="1">
        <f t="shared" si="112"/>
        <v>2656.5478947368415</v>
      </c>
      <c r="Q2056" s="1">
        <f t="shared" si="113"/>
        <v>852.61508527317733</v>
      </c>
      <c r="R2056" s="1">
        <f t="shared" si="114"/>
        <v>2.6452761904761899</v>
      </c>
    </row>
    <row r="2057" spans="11:18" x14ac:dyDescent="0.2">
      <c r="K2057">
        <v>43454</v>
      </c>
      <c r="L2057" s="1">
        <v>2467.4198999999999</v>
      </c>
      <c r="M2057" s="1">
        <v>34378.550000000003</v>
      </c>
      <c r="N2057" s="1">
        <v>38.804299999999998</v>
      </c>
      <c r="O2057" s="1">
        <v>2.4390000000000001</v>
      </c>
      <c r="P2057" s="1">
        <f t="shared" si="112"/>
        <v>2646.9421052631574</v>
      </c>
      <c r="Q2057" s="1">
        <f t="shared" si="113"/>
        <v>854.14867041781474</v>
      </c>
      <c r="R2057" s="1">
        <f t="shared" si="114"/>
        <v>2.6332571428571425</v>
      </c>
    </row>
    <row r="2058" spans="11:18" x14ac:dyDescent="0.2">
      <c r="K2058">
        <v>43455</v>
      </c>
      <c r="L2058" s="1">
        <v>2416.6201000000001</v>
      </c>
      <c r="M2058" s="1">
        <v>35084.92</v>
      </c>
      <c r="N2058" s="1">
        <v>38.579799999999999</v>
      </c>
      <c r="O2058" s="1">
        <v>2.3982999999999999</v>
      </c>
      <c r="P2058" s="1">
        <f t="shared" si="112"/>
        <v>2635.4260049999998</v>
      </c>
      <c r="Q2058" s="1">
        <f t="shared" si="113"/>
        <v>858.01165290821382</v>
      </c>
      <c r="R2058" s="1">
        <f t="shared" si="114"/>
        <v>2.6211857142857133</v>
      </c>
    </row>
    <row r="2059" spans="11:18" x14ac:dyDescent="0.2">
      <c r="K2059">
        <v>43458</v>
      </c>
      <c r="L2059" s="1">
        <v>2351.1001000000001</v>
      </c>
      <c r="M2059" s="1">
        <v>35448.46</v>
      </c>
      <c r="N2059" s="1">
        <v>39.511000000000003</v>
      </c>
      <c r="O2059" s="1">
        <v>2.423</v>
      </c>
      <c r="P2059" s="1">
        <f t="shared" si="112"/>
        <v>2621.3530049999999</v>
      </c>
      <c r="Q2059" s="1">
        <f t="shared" si="113"/>
        <v>862.42287023037909</v>
      </c>
      <c r="R2059" s="1">
        <f t="shared" si="114"/>
        <v>2.6097761904761905</v>
      </c>
    </row>
    <row r="2060" spans="11:18" x14ac:dyDescent="0.2">
      <c r="K2060">
        <v>43460</v>
      </c>
      <c r="L2060" s="1">
        <v>2467.6999999999998</v>
      </c>
      <c r="M2060" s="1">
        <v>34643.54</v>
      </c>
      <c r="N2060" s="1">
        <v>37.669199999999996</v>
      </c>
      <c r="O2060" s="1">
        <v>2.3664999999999998</v>
      </c>
      <c r="P2060" s="1">
        <f t="shared" si="112"/>
        <v>2611.0655049999996</v>
      </c>
      <c r="Q2060" s="1">
        <f t="shared" si="113"/>
        <v>869.06487747037158</v>
      </c>
      <c r="R2060" s="1">
        <f t="shared" si="114"/>
        <v>2.5969571428571427</v>
      </c>
    </row>
    <row r="2061" spans="11:18" x14ac:dyDescent="0.2">
      <c r="K2061">
        <v>43461</v>
      </c>
      <c r="L2061" s="1">
        <v>2488.8301000000001</v>
      </c>
      <c r="M2061" s="1">
        <v>33967.33</v>
      </c>
      <c r="N2061" s="1">
        <v>38.094299999999997</v>
      </c>
      <c r="O2061" s="1">
        <v>2.3946000000000001</v>
      </c>
      <c r="P2061" s="1">
        <f t="shared" si="112"/>
        <v>2601.3985149999999</v>
      </c>
      <c r="Q2061" s="1">
        <f t="shared" si="113"/>
        <v>876.36225940028351</v>
      </c>
      <c r="R2061" s="1">
        <f t="shared" si="114"/>
        <v>2.583247619047619</v>
      </c>
    </row>
    <row r="2062" spans="11:18" x14ac:dyDescent="0.2">
      <c r="K2062">
        <v>43462</v>
      </c>
      <c r="L2062" s="1">
        <v>2485.7399999999998</v>
      </c>
      <c r="M2062" s="1">
        <v>34239.26</v>
      </c>
      <c r="N2062" s="1">
        <v>38.751800000000003</v>
      </c>
      <c r="O2062" s="1">
        <v>2.4049999999999998</v>
      </c>
      <c r="P2062" s="1">
        <f t="shared" si="112"/>
        <v>2588.4960149999997</v>
      </c>
      <c r="Q2062" s="1">
        <f t="shared" si="113"/>
        <v>881.91591304537997</v>
      </c>
      <c r="R2062" s="1">
        <f t="shared" si="114"/>
        <v>2.5684857142857149</v>
      </c>
    </row>
    <row r="2063" spans="11:18" x14ac:dyDescent="0.2">
      <c r="K2063">
        <v>43465</v>
      </c>
      <c r="L2063" s="1">
        <v>2506.8501000000001</v>
      </c>
      <c r="M2063" s="1">
        <v>33949.53</v>
      </c>
      <c r="N2063" s="1">
        <v>37.4604</v>
      </c>
      <c r="O2063" s="1">
        <v>2.5009000000000001</v>
      </c>
      <c r="P2063" s="1">
        <f t="shared" si="112"/>
        <v>2576.9505200000003</v>
      </c>
      <c r="Q2063" s="1">
        <f t="shared" si="113"/>
        <v>886.18497666197482</v>
      </c>
      <c r="R2063" s="1">
        <f t="shared" si="114"/>
        <v>2.5564761904761908</v>
      </c>
    </row>
    <row r="2064" spans="11:18" x14ac:dyDescent="0.2">
      <c r="K2064">
        <v>43467</v>
      </c>
      <c r="L2064" s="1">
        <v>2510.0300000000002</v>
      </c>
      <c r="M2064" s="1">
        <v>33765.21</v>
      </c>
      <c r="N2064" s="1">
        <v>37.686</v>
      </c>
      <c r="O2064" s="1">
        <v>2.4741</v>
      </c>
      <c r="P2064" s="1">
        <f t="shared" si="112"/>
        <v>2564.4435249999997</v>
      </c>
      <c r="Q2064" s="1">
        <f t="shared" si="113"/>
        <v>888.0476977848349</v>
      </c>
      <c r="R2064" s="1">
        <f t="shared" si="114"/>
        <v>2.5446571428571434</v>
      </c>
    </row>
    <row r="2065" spans="11:18" x14ac:dyDescent="0.2">
      <c r="K2065">
        <v>43468</v>
      </c>
      <c r="L2065" s="1">
        <v>2447.8899000000001</v>
      </c>
      <c r="M2065" s="1">
        <v>34700.839999999997</v>
      </c>
      <c r="N2065" s="1">
        <v>37.579300000000003</v>
      </c>
      <c r="O2065" s="1">
        <v>2.5240999999999998</v>
      </c>
      <c r="P2065" s="1">
        <f t="shared" si="112"/>
        <v>2547.3195150000001</v>
      </c>
      <c r="Q2065" s="1">
        <f t="shared" si="113"/>
        <v>889.20168983949441</v>
      </c>
      <c r="R2065" s="1">
        <f t="shared" si="114"/>
        <v>2.5354761904761904</v>
      </c>
    </row>
    <row r="2066" spans="11:18" x14ac:dyDescent="0.2">
      <c r="K2066">
        <v>43469</v>
      </c>
      <c r="L2066" s="1">
        <v>2531.9398999999999</v>
      </c>
      <c r="M2066" s="1">
        <v>35275.93</v>
      </c>
      <c r="N2066" s="1">
        <v>37.447099999999999</v>
      </c>
      <c r="O2066" s="1">
        <v>2.5150999999999999</v>
      </c>
      <c r="P2066" s="1">
        <f t="shared" si="112"/>
        <v>2538.913505</v>
      </c>
      <c r="Q2066" s="1">
        <f t="shared" si="113"/>
        <v>892.47603350213626</v>
      </c>
      <c r="R2066" s="1">
        <f t="shared" si="114"/>
        <v>2.5269857142857139</v>
      </c>
    </row>
    <row r="2067" spans="11:18" x14ac:dyDescent="0.2">
      <c r="K2067">
        <v>43472</v>
      </c>
      <c r="L2067" s="1">
        <v>2549.6898999999999</v>
      </c>
      <c r="M2067" s="1">
        <v>35733.699999999997</v>
      </c>
      <c r="N2067" s="1">
        <v>37.438899999999997</v>
      </c>
      <c r="O2067" s="1">
        <v>2.4954000000000001</v>
      </c>
      <c r="P2067" s="1">
        <f t="shared" si="112"/>
        <v>2539.4266666666667</v>
      </c>
      <c r="Q2067" s="1">
        <f t="shared" si="113"/>
        <v>894.97362381940479</v>
      </c>
      <c r="R2067" s="1">
        <f t="shared" si="114"/>
        <v>2.5201333333333329</v>
      </c>
    </row>
    <row r="2068" spans="11:18" x14ac:dyDescent="0.2">
      <c r="K2068">
        <v>43473</v>
      </c>
      <c r="L2068" s="1">
        <v>2574.4099000000001</v>
      </c>
      <c r="M2068" s="1">
        <v>35662.879999999997</v>
      </c>
      <c r="N2068" s="1">
        <v>37.437600000000003</v>
      </c>
      <c r="O2068" s="1">
        <v>2.5222000000000002</v>
      </c>
      <c r="P2068" s="1">
        <f t="shared" si="112"/>
        <v>2533.6390428571426</v>
      </c>
      <c r="Q2068" s="1">
        <f t="shared" si="113"/>
        <v>897.17126861965153</v>
      </c>
      <c r="R2068" s="1">
        <f t="shared" si="114"/>
        <v>2.515071428571428</v>
      </c>
    </row>
    <row r="2069" spans="11:18" x14ac:dyDescent="0.2">
      <c r="K2069">
        <v>43474</v>
      </c>
      <c r="L2069" s="1">
        <v>2584.96</v>
      </c>
      <c r="M2069" s="1">
        <v>36452.800000000003</v>
      </c>
      <c r="N2069" s="1">
        <v>37.4405</v>
      </c>
      <c r="O2069" s="1">
        <v>2.5005999999999999</v>
      </c>
      <c r="P2069" s="1">
        <f t="shared" ref="P2069:P2132" si="115">+AVERAGE(L2049:L2069)</f>
        <v>2531.3476095238093</v>
      </c>
      <c r="Q2069" s="1">
        <f t="shared" si="113"/>
        <v>901.28149284060612</v>
      </c>
      <c r="R2069" s="1">
        <f t="shared" si="114"/>
        <v>2.5084666666666666</v>
      </c>
    </row>
    <row r="2070" spans="11:18" x14ac:dyDescent="0.2">
      <c r="K2070">
        <v>43475</v>
      </c>
      <c r="L2070" s="1">
        <v>2596.6399000000001</v>
      </c>
      <c r="M2070" s="1">
        <v>38345</v>
      </c>
      <c r="N2070" s="1">
        <v>37.1967</v>
      </c>
      <c r="O2070" s="1">
        <v>2.4649000000000001</v>
      </c>
      <c r="P2070" s="1">
        <f t="shared" si="115"/>
        <v>2529.3914142857143</v>
      </c>
      <c r="Q2070" s="1">
        <f t="shared" ref="Q2070:Q2133" si="116">+AVERAGE(M2050:M2070)/AVERAGE(N2050:N2070)</f>
        <v>909.69357621111237</v>
      </c>
      <c r="R2070" s="1">
        <f t="shared" ref="R2070:R2133" si="117">AVERAGE(O2050:O2070)</f>
        <v>2.5019619047619046</v>
      </c>
    </row>
    <row r="2071" spans="11:18" x14ac:dyDescent="0.2">
      <c r="K2071">
        <v>43476</v>
      </c>
      <c r="L2071" s="1">
        <v>2596.2600000000002</v>
      </c>
      <c r="M2071" s="1">
        <v>40930.69</v>
      </c>
      <c r="N2071" s="1">
        <v>37.112900000000003</v>
      </c>
      <c r="O2071" s="1">
        <v>2.4969999999999999</v>
      </c>
      <c r="P2071" s="1">
        <f t="shared" si="115"/>
        <v>2527.4618904761905</v>
      </c>
      <c r="Q2071" s="1">
        <f t="shared" si="116"/>
        <v>920.82753870461488</v>
      </c>
      <c r="R2071" s="1">
        <f t="shared" si="117"/>
        <v>2.4960428571428568</v>
      </c>
    </row>
    <row r="2072" spans="11:18" x14ac:dyDescent="0.2">
      <c r="K2072">
        <v>43479</v>
      </c>
      <c r="L2072" s="1">
        <v>2582.6100999999999</v>
      </c>
      <c r="M2072" s="1">
        <v>40646.28</v>
      </c>
      <c r="N2072" s="1">
        <v>37.011699999999998</v>
      </c>
      <c r="O2072" s="1">
        <v>2.5651000000000002</v>
      </c>
      <c r="P2072" s="1">
        <f t="shared" si="115"/>
        <v>2524.2018904761899</v>
      </c>
      <c r="Q2072" s="1">
        <f t="shared" si="116"/>
        <v>930.89835341757964</v>
      </c>
      <c r="R2072" s="1">
        <f t="shared" si="117"/>
        <v>2.4929380952380944</v>
      </c>
    </row>
    <row r="2073" spans="11:18" x14ac:dyDescent="0.2">
      <c r="K2073">
        <v>43480</v>
      </c>
      <c r="L2073" s="1">
        <v>2610.3000000000002</v>
      </c>
      <c r="M2073" s="1">
        <v>40487.61</v>
      </c>
      <c r="N2073" s="1">
        <v>36.901600000000002</v>
      </c>
      <c r="O2073" s="1">
        <v>2.5543</v>
      </c>
      <c r="P2073" s="1">
        <f t="shared" si="115"/>
        <v>2522.2856999999995</v>
      </c>
      <c r="Q2073" s="1">
        <f t="shared" si="116"/>
        <v>940.46500762014512</v>
      </c>
      <c r="R2073" s="1">
        <f t="shared" si="117"/>
        <v>2.4913761904761902</v>
      </c>
    </row>
    <row r="2074" spans="11:18" x14ac:dyDescent="0.2">
      <c r="K2074">
        <v>43481</v>
      </c>
      <c r="L2074" s="1">
        <v>2616.1001000000001</v>
      </c>
      <c r="M2074" s="1">
        <v>40687.47</v>
      </c>
      <c r="N2074" s="1">
        <v>37.853299999999997</v>
      </c>
      <c r="O2074" s="1">
        <v>2.5903999999999998</v>
      </c>
      <c r="P2074" s="1">
        <f t="shared" si="115"/>
        <v>2523.0547523809528</v>
      </c>
      <c r="Q2074" s="1">
        <f t="shared" si="116"/>
        <v>950.39299392174951</v>
      </c>
      <c r="R2074" s="1">
        <f t="shared" si="117"/>
        <v>2.490761904761905</v>
      </c>
    </row>
    <row r="2075" spans="11:18" x14ac:dyDescent="0.2">
      <c r="K2075">
        <v>43482</v>
      </c>
      <c r="L2075" s="1">
        <v>2635.96</v>
      </c>
      <c r="M2075" s="1">
        <v>39861.82</v>
      </c>
      <c r="N2075" s="1">
        <v>37.889299999999999</v>
      </c>
      <c r="O2075" s="1">
        <v>2.5939999999999999</v>
      </c>
      <c r="P2075" s="1">
        <f t="shared" si="115"/>
        <v>2527.3414238095238</v>
      </c>
      <c r="Q2075" s="1">
        <f t="shared" si="116"/>
        <v>959.0451963303783</v>
      </c>
      <c r="R2075" s="1">
        <f t="shared" si="117"/>
        <v>2.4898904761904768</v>
      </c>
    </row>
    <row r="2076" spans="11:18" x14ac:dyDescent="0.2">
      <c r="K2076">
        <v>43483</v>
      </c>
      <c r="L2076" s="1">
        <v>2670.71</v>
      </c>
      <c r="M2076" s="1">
        <v>40294.82</v>
      </c>
      <c r="N2076" s="1">
        <v>37.846299999999999</v>
      </c>
      <c r="O2076" s="1">
        <v>2.5596000000000001</v>
      </c>
      <c r="P2076" s="1">
        <f t="shared" si="115"/>
        <v>2533.2723809523809</v>
      </c>
      <c r="Q2076" s="1">
        <f t="shared" si="116"/>
        <v>967.03969722024362</v>
      </c>
      <c r="R2076" s="1">
        <f t="shared" si="117"/>
        <v>2.4914761904761908</v>
      </c>
    </row>
    <row r="2077" spans="11:18" x14ac:dyDescent="0.2">
      <c r="K2077">
        <v>43486</v>
      </c>
      <c r="M2077" s="1">
        <v>40111.980000000003</v>
      </c>
      <c r="N2077" s="1">
        <v>37.739199999999997</v>
      </c>
      <c r="O2077" s="1">
        <v>2.5884999999999998</v>
      </c>
      <c r="P2077" s="1">
        <f t="shared" si="115"/>
        <v>2534.5880000000006</v>
      </c>
      <c r="Q2077" s="1">
        <f t="shared" si="116"/>
        <v>976.32799597505175</v>
      </c>
      <c r="R2077" s="1">
        <f t="shared" si="117"/>
        <v>2.4939333333333336</v>
      </c>
    </row>
    <row r="2078" spans="11:18" x14ac:dyDescent="0.2">
      <c r="K2078">
        <v>43487</v>
      </c>
      <c r="L2078" s="1">
        <v>2632.8998999999999</v>
      </c>
      <c r="M2078" s="1">
        <v>40292.26</v>
      </c>
      <c r="N2078" s="1">
        <v>37.497100000000003</v>
      </c>
      <c r="O2078" s="1">
        <v>2.5649999999999999</v>
      </c>
      <c r="P2078" s="1">
        <f t="shared" si="115"/>
        <v>2542.8620000000001</v>
      </c>
      <c r="Q2078" s="1">
        <f t="shared" si="116"/>
        <v>985.40458552990322</v>
      </c>
      <c r="R2078" s="1">
        <f t="shared" si="117"/>
        <v>2.4999333333333338</v>
      </c>
    </row>
    <row r="2079" spans="11:18" x14ac:dyDescent="0.2">
      <c r="K2079">
        <v>43488</v>
      </c>
      <c r="L2079" s="1">
        <v>2638.7</v>
      </c>
      <c r="M2079" s="1">
        <v>39916.769999999997</v>
      </c>
      <c r="N2079" s="1">
        <v>37.587299999999999</v>
      </c>
      <c r="O2079" s="1">
        <v>2.5181</v>
      </c>
      <c r="P2079" s="1">
        <f t="shared" si="115"/>
        <v>2553.965995</v>
      </c>
      <c r="Q2079" s="1">
        <f t="shared" si="116"/>
        <v>992.74813989482379</v>
      </c>
      <c r="R2079" s="1">
        <f t="shared" si="117"/>
        <v>2.5056380952380954</v>
      </c>
    </row>
    <row r="2080" spans="11:18" x14ac:dyDescent="0.2">
      <c r="K2080">
        <v>43489</v>
      </c>
      <c r="L2080" s="1">
        <v>2642.3301000000001</v>
      </c>
      <c r="M2080" s="1">
        <v>41128.410000000003</v>
      </c>
      <c r="N2080" s="1">
        <v>37.674799999999998</v>
      </c>
      <c r="O2080" s="1">
        <v>2.5325000000000002</v>
      </c>
      <c r="P2080" s="1">
        <f t="shared" si="115"/>
        <v>2568.5274949999998</v>
      </c>
      <c r="Q2080" s="1">
        <f t="shared" si="116"/>
        <v>1002.2536367912795</v>
      </c>
      <c r="R2080" s="1">
        <f t="shared" si="117"/>
        <v>2.5108523809523811</v>
      </c>
    </row>
    <row r="2081" spans="11:18" x14ac:dyDescent="0.2">
      <c r="K2081">
        <v>43490</v>
      </c>
      <c r="L2081" s="1">
        <v>2664.76</v>
      </c>
      <c r="M2081" s="1">
        <v>41796.36</v>
      </c>
      <c r="N2081" s="1">
        <v>37.198099999999997</v>
      </c>
      <c r="O2081" s="1">
        <v>2.4982000000000002</v>
      </c>
      <c r="P2081" s="1">
        <f t="shared" si="115"/>
        <v>2578.3804949999999</v>
      </c>
      <c r="Q2081" s="1">
        <f t="shared" si="116"/>
        <v>1011.9196540964613</v>
      </c>
      <c r="R2081" s="1">
        <f t="shared" si="117"/>
        <v>2.5171238095238091</v>
      </c>
    </row>
    <row r="2082" spans="11:18" x14ac:dyDescent="0.2">
      <c r="K2082">
        <v>43493</v>
      </c>
      <c r="L2082" s="1">
        <v>2643.8501000000001</v>
      </c>
      <c r="M2082" s="1">
        <v>41507.480000000003</v>
      </c>
      <c r="N2082" s="1">
        <v>37.251899999999999</v>
      </c>
      <c r="O2082" s="1">
        <v>2.5251999999999999</v>
      </c>
      <c r="P2082" s="1">
        <f t="shared" si="115"/>
        <v>2586.1314949999996</v>
      </c>
      <c r="Q2082" s="1">
        <f t="shared" si="116"/>
        <v>1022.5701261088487</v>
      </c>
      <c r="R2082" s="1">
        <f t="shared" si="117"/>
        <v>2.5233428571428567</v>
      </c>
    </row>
    <row r="2083" spans="11:18" x14ac:dyDescent="0.2">
      <c r="K2083">
        <v>43494</v>
      </c>
      <c r="L2083" s="1">
        <v>2640</v>
      </c>
      <c r="M2083" s="1">
        <v>41793.129999999997</v>
      </c>
      <c r="N2083" s="1">
        <v>37.560699999999997</v>
      </c>
      <c r="O2083" s="1">
        <v>2.5017999999999998</v>
      </c>
      <c r="P2083" s="1">
        <f t="shared" si="115"/>
        <v>2593.8444949999998</v>
      </c>
      <c r="Q2083" s="1">
        <f t="shared" si="116"/>
        <v>1033.718745817768</v>
      </c>
      <c r="R2083" s="1">
        <f t="shared" si="117"/>
        <v>2.5279523809523807</v>
      </c>
    </row>
    <row r="2084" spans="11:18" x14ac:dyDescent="0.2">
      <c r="K2084">
        <v>43495</v>
      </c>
      <c r="L2084" s="1">
        <v>2681.05</v>
      </c>
      <c r="M2084" s="1">
        <v>41304.339999999997</v>
      </c>
      <c r="N2084" s="1">
        <v>37.734200000000001</v>
      </c>
      <c r="O2084" s="1">
        <v>2.4998999999999998</v>
      </c>
      <c r="P2084" s="1">
        <f t="shared" si="115"/>
        <v>2602.55449</v>
      </c>
      <c r="Q2084" s="1">
        <f t="shared" si="116"/>
        <v>1042.7035216676227</v>
      </c>
      <c r="R2084" s="1">
        <f t="shared" si="117"/>
        <v>2.5279047619047614</v>
      </c>
    </row>
    <row r="2085" spans="11:18" x14ac:dyDescent="0.2">
      <c r="K2085">
        <v>43496</v>
      </c>
      <c r="L2085" s="1">
        <v>2704.1001000000001</v>
      </c>
      <c r="M2085" s="1">
        <v>41380.379999999997</v>
      </c>
      <c r="N2085" s="1">
        <v>37.337899999999998</v>
      </c>
      <c r="O2085" s="1">
        <v>2.5413999999999999</v>
      </c>
      <c r="P2085" s="1">
        <f t="shared" si="115"/>
        <v>2612.2579949999999</v>
      </c>
      <c r="Q2085" s="1">
        <f t="shared" si="116"/>
        <v>1052.8443199018122</v>
      </c>
      <c r="R2085" s="1">
        <f t="shared" si="117"/>
        <v>2.5311095238095236</v>
      </c>
    </row>
    <row r="2086" spans="11:18" x14ac:dyDescent="0.2">
      <c r="K2086">
        <v>43497</v>
      </c>
      <c r="L2086" s="1">
        <v>2706.53</v>
      </c>
      <c r="M2086" s="1">
        <v>41755.69</v>
      </c>
      <c r="N2086" s="1">
        <v>37.291800000000002</v>
      </c>
      <c r="O2086" s="1">
        <v>2.5249999999999999</v>
      </c>
      <c r="P2086" s="1">
        <f t="shared" si="115"/>
        <v>2625.1900000000005</v>
      </c>
      <c r="Q2086" s="1">
        <f t="shared" si="116"/>
        <v>1062.1997182525149</v>
      </c>
      <c r="R2086" s="1">
        <f t="shared" si="117"/>
        <v>2.5311523809523808</v>
      </c>
    </row>
    <row r="2087" spans="11:18" x14ac:dyDescent="0.2">
      <c r="K2087">
        <v>43500</v>
      </c>
      <c r="L2087" s="1">
        <v>2724.8701000000001</v>
      </c>
      <c r="M2087" s="1">
        <v>42807.08</v>
      </c>
      <c r="N2087" s="1">
        <v>37.2575</v>
      </c>
      <c r="O2087" s="1">
        <v>2.4691999999999998</v>
      </c>
      <c r="P2087" s="1">
        <f t="shared" si="115"/>
        <v>2634.8365100000005</v>
      </c>
      <c r="Q2087" s="1">
        <f t="shared" si="116"/>
        <v>1072.0343148882312</v>
      </c>
      <c r="R2087" s="1">
        <f t="shared" si="117"/>
        <v>2.5289666666666668</v>
      </c>
    </row>
    <row r="2088" spans="11:18" x14ac:dyDescent="0.2">
      <c r="K2088">
        <v>43501</v>
      </c>
      <c r="L2088" s="1">
        <v>2737.7</v>
      </c>
      <c r="M2088" s="1">
        <v>42856.29</v>
      </c>
      <c r="N2088" s="1">
        <v>37.4452</v>
      </c>
      <c r="O2088" s="1">
        <v>2.4565999999999999</v>
      </c>
      <c r="P2088" s="1">
        <f t="shared" si="115"/>
        <v>2644.2370150000002</v>
      </c>
      <c r="Q2088" s="1">
        <f t="shared" si="116"/>
        <v>1081.0844834112036</v>
      </c>
      <c r="R2088" s="1">
        <f t="shared" si="117"/>
        <v>2.5271190476190477</v>
      </c>
    </row>
    <row r="2089" spans="11:18" x14ac:dyDescent="0.2">
      <c r="K2089">
        <v>43502</v>
      </c>
      <c r="L2089" s="1">
        <v>2731.6100999999999</v>
      </c>
      <c r="M2089" s="1">
        <v>42753.1</v>
      </c>
      <c r="N2089" s="1">
        <v>37.743600000000001</v>
      </c>
      <c r="O2089" s="1">
        <v>2.4834999999999998</v>
      </c>
      <c r="P2089" s="1">
        <f t="shared" si="115"/>
        <v>2652.097025</v>
      </c>
      <c r="Q2089" s="1">
        <f t="shared" si="116"/>
        <v>1089.6779898994575</v>
      </c>
      <c r="R2089" s="1">
        <f t="shared" si="117"/>
        <v>2.5252761904761902</v>
      </c>
    </row>
    <row r="2090" spans="11:18" x14ac:dyDescent="0.2">
      <c r="K2090">
        <v>43503</v>
      </c>
      <c r="L2090" s="1">
        <v>2706.05</v>
      </c>
      <c r="M2090" s="1">
        <v>41256.6</v>
      </c>
      <c r="N2090" s="1">
        <v>37.689500000000002</v>
      </c>
      <c r="O2090" s="1">
        <v>2.4422999999999999</v>
      </c>
      <c r="P2090" s="1">
        <f t="shared" si="115"/>
        <v>2658.1515250000002</v>
      </c>
      <c r="Q2090" s="1">
        <f t="shared" si="116"/>
        <v>1095.4384773352403</v>
      </c>
      <c r="R2090" s="1">
        <f t="shared" si="117"/>
        <v>2.5225000000000004</v>
      </c>
    </row>
    <row r="2091" spans="11:18" x14ac:dyDescent="0.2">
      <c r="K2091">
        <v>43504</v>
      </c>
      <c r="L2091" s="1">
        <v>2707.8798999999999</v>
      </c>
      <c r="M2091" s="1">
        <v>41788.269999999997</v>
      </c>
      <c r="N2091" s="1">
        <v>37.861800000000002</v>
      </c>
      <c r="O2091" s="1">
        <v>2.4672000000000001</v>
      </c>
      <c r="P2091" s="1">
        <f t="shared" si="115"/>
        <v>2663.7135250000001</v>
      </c>
      <c r="Q2091" s="1">
        <f t="shared" si="116"/>
        <v>1098.8857702431931</v>
      </c>
      <c r="R2091" s="1">
        <f t="shared" si="117"/>
        <v>2.5226095238095243</v>
      </c>
    </row>
    <row r="2092" spans="11:18" x14ac:dyDescent="0.2">
      <c r="K2092">
        <v>43507</v>
      </c>
      <c r="L2092" s="1">
        <v>2709.8</v>
      </c>
      <c r="M2092" s="1">
        <v>41451.31</v>
      </c>
      <c r="N2092" s="1">
        <v>38.107300000000002</v>
      </c>
      <c r="O2092" s="1">
        <v>2.4015</v>
      </c>
      <c r="P2092" s="1">
        <f t="shared" si="115"/>
        <v>2669.3905249999998</v>
      </c>
      <c r="Q2092" s="1">
        <f t="shared" si="116"/>
        <v>1098.1601818485969</v>
      </c>
      <c r="R2092" s="1">
        <f t="shared" si="117"/>
        <v>2.5180619047619048</v>
      </c>
    </row>
    <row r="2093" spans="11:18" x14ac:dyDescent="0.2">
      <c r="K2093">
        <v>43508</v>
      </c>
      <c r="L2093" s="1">
        <v>2744.73</v>
      </c>
      <c r="M2093" s="1">
        <v>40752.75</v>
      </c>
      <c r="N2093" s="1">
        <v>38.220100000000002</v>
      </c>
      <c r="O2093" s="1">
        <v>2.4104000000000001</v>
      </c>
      <c r="P2093" s="1">
        <f t="shared" si="115"/>
        <v>2677.4965200000001</v>
      </c>
      <c r="Q2093" s="1">
        <f t="shared" si="116"/>
        <v>1096.6145765070657</v>
      </c>
      <c r="R2093" s="1">
        <f t="shared" si="117"/>
        <v>2.5106952380952383</v>
      </c>
    </row>
    <row r="2094" spans="11:18" x14ac:dyDescent="0.2">
      <c r="K2094">
        <v>43509</v>
      </c>
      <c r="L2094" s="1">
        <v>2753.03</v>
      </c>
      <c r="M2094" s="1">
        <v>40161.599999999999</v>
      </c>
      <c r="N2094" s="1">
        <v>38.289499999999997</v>
      </c>
      <c r="O2094" s="1">
        <v>2.3732000000000002</v>
      </c>
      <c r="P2094" s="1">
        <f t="shared" si="115"/>
        <v>2684.6330199999998</v>
      </c>
      <c r="Q2094" s="1">
        <f t="shared" si="116"/>
        <v>1094.2785172203339</v>
      </c>
      <c r="R2094" s="1">
        <f t="shared" si="117"/>
        <v>2.5020714285714285</v>
      </c>
    </row>
    <row r="2095" spans="11:18" x14ac:dyDescent="0.2">
      <c r="K2095">
        <v>43510</v>
      </c>
      <c r="L2095" s="1">
        <v>2745.73</v>
      </c>
      <c r="M2095" s="1">
        <v>38729.980000000003</v>
      </c>
      <c r="N2095" s="1">
        <v>38.418399999999998</v>
      </c>
      <c r="O2095" s="1">
        <v>2.3944000000000001</v>
      </c>
      <c r="P2095" s="1">
        <f t="shared" si="115"/>
        <v>2691.1145150000002</v>
      </c>
      <c r="Q2095" s="1">
        <f t="shared" si="116"/>
        <v>1091.0246873111125</v>
      </c>
      <c r="R2095" s="1">
        <f t="shared" si="117"/>
        <v>2.4927380952380949</v>
      </c>
    </row>
    <row r="2096" spans="11:18" x14ac:dyDescent="0.2">
      <c r="K2096">
        <v>43511</v>
      </c>
      <c r="L2096" s="1">
        <v>2775.6001000000001</v>
      </c>
      <c r="M2096" s="1">
        <v>39203.870000000003</v>
      </c>
      <c r="N2096" s="1">
        <v>38.937100000000001</v>
      </c>
      <c r="O2096" s="1">
        <v>2.3908999999999998</v>
      </c>
      <c r="P2096" s="1">
        <f t="shared" si="115"/>
        <v>2698.0965200000005</v>
      </c>
      <c r="Q2096" s="1">
        <f t="shared" si="116"/>
        <v>1088.752516275923</v>
      </c>
      <c r="R2096" s="1">
        <f t="shared" si="117"/>
        <v>2.4830666666666668</v>
      </c>
    </row>
    <row r="2097" spans="11:18" x14ac:dyDescent="0.2">
      <c r="K2097">
        <v>43514</v>
      </c>
      <c r="M2097" s="1">
        <v>39784.910000000003</v>
      </c>
      <c r="N2097" s="1">
        <v>38.578200000000002</v>
      </c>
      <c r="O2097" s="1">
        <v>2.4157000000000002</v>
      </c>
      <c r="P2097" s="1">
        <f t="shared" si="115"/>
        <v>2699.5379157894745</v>
      </c>
      <c r="Q2097" s="1">
        <f t="shared" si="116"/>
        <v>1087.1055121794072</v>
      </c>
      <c r="R2097" s="1">
        <f t="shared" si="117"/>
        <v>2.4762142857142857</v>
      </c>
    </row>
    <row r="2098" spans="11:18" x14ac:dyDescent="0.2">
      <c r="K2098">
        <v>43515</v>
      </c>
      <c r="L2098" s="1">
        <v>2779.76</v>
      </c>
      <c r="M2098" s="1">
        <v>39884.35</v>
      </c>
      <c r="N2098" s="1">
        <v>39.378900000000002</v>
      </c>
      <c r="O2098" s="1">
        <v>2.4264000000000001</v>
      </c>
      <c r="P2098" s="1">
        <f t="shared" si="115"/>
        <v>2703.5490200000008</v>
      </c>
      <c r="Q2098" s="1">
        <f t="shared" si="116"/>
        <v>1084.5772066014063</v>
      </c>
      <c r="R2098" s="1">
        <f t="shared" si="117"/>
        <v>2.4684952380952381</v>
      </c>
    </row>
    <row r="2099" spans="11:18" x14ac:dyDescent="0.2">
      <c r="K2099">
        <v>43516</v>
      </c>
      <c r="L2099" s="1">
        <v>2784.7</v>
      </c>
      <c r="M2099" s="1">
        <v>41983.73</v>
      </c>
      <c r="N2099" s="1">
        <v>39.687800000000003</v>
      </c>
      <c r="O2099" s="1">
        <v>2.3820000000000001</v>
      </c>
      <c r="P2099" s="1">
        <f t="shared" si="115"/>
        <v>2711.1390250000004</v>
      </c>
      <c r="Q2099" s="1">
        <f t="shared" si="116"/>
        <v>1083.7186153028726</v>
      </c>
      <c r="R2099" s="1">
        <f t="shared" si="117"/>
        <v>2.4597809523809522</v>
      </c>
    </row>
    <row r="2100" spans="11:18" x14ac:dyDescent="0.2">
      <c r="K2100">
        <v>43517</v>
      </c>
      <c r="L2100" s="1">
        <v>2774.8798999999999</v>
      </c>
      <c r="M2100" s="1">
        <v>42785.46</v>
      </c>
      <c r="N2100" s="1">
        <v>39.498600000000003</v>
      </c>
      <c r="O2100" s="1">
        <v>2.3184999999999998</v>
      </c>
      <c r="P2100" s="1">
        <f t="shared" si="115"/>
        <v>2717.9480200000003</v>
      </c>
      <c r="Q2100" s="1">
        <f t="shared" si="116"/>
        <v>1084.7163826048479</v>
      </c>
      <c r="R2100" s="1">
        <f t="shared" si="117"/>
        <v>2.4502761904761905</v>
      </c>
    </row>
    <row r="2101" spans="11:18" x14ac:dyDescent="0.2">
      <c r="K2101">
        <v>43518</v>
      </c>
      <c r="L2101" s="1">
        <v>2792.6698999999999</v>
      </c>
      <c r="M2101" s="1">
        <v>42463.24</v>
      </c>
      <c r="N2101" s="1">
        <v>39.366300000000003</v>
      </c>
      <c r="O2101" s="1">
        <v>2.3201999999999998</v>
      </c>
      <c r="P2101" s="1">
        <f t="shared" si="115"/>
        <v>2725.4650100000008</v>
      </c>
      <c r="Q2101" s="1">
        <f t="shared" si="116"/>
        <v>1084.0920896482555</v>
      </c>
      <c r="R2101" s="1">
        <f t="shared" si="117"/>
        <v>2.4401666666666664</v>
      </c>
    </row>
    <row r="2102" spans="11:18" x14ac:dyDescent="0.2">
      <c r="K2102">
        <v>43521</v>
      </c>
      <c r="L2102" s="1">
        <v>2796.1100999999999</v>
      </c>
      <c r="M2102" s="1">
        <v>42057.77</v>
      </c>
      <c r="N2102" s="1">
        <v>39.546700000000001</v>
      </c>
      <c r="O2102" s="1">
        <v>2.2658</v>
      </c>
      <c r="P2102" s="1">
        <f t="shared" si="115"/>
        <v>2732.0325150000003</v>
      </c>
      <c r="Q2102" s="1">
        <f t="shared" si="116"/>
        <v>1081.2476173520265</v>
      </c>
      <c r="R2102" s="1">
        <f t="shared" si="117"/>
        <v>2.4291</v>
      </c>
    </row>
    <row r="2103" spans="11:18" x14ac:dyDescent="0.2">
      <c r="K2103">
        <v>43522</v>
      </c>
      <c r="L2103" s="1">
        <v>2793.8998999999999</v>
      </c>
      <c r="M2103" s="1">
        <v>41410.980000000003</v>
      </c>
      <c r="N2103" s="1">
        <v>39.139200000000002</v>
      </c>
      <c r="O2103" s="1">
        <v>2.2605</v>
      </c>
      <c r="P2103" s="1">
        <f t="shared" si="115"/>
        <v>2739.5350049999997</v>
      </c>
      <c r="Q2103" s="1">
        <f t="shared" si="116"/>
        <v>1078.5930845272881</v>
      </c>
      <c r="R2103" s="1">
        <f t="shared" si="117"/>
        <v>2.416495238095238</v>
      </c>
    </row>
    <row r="2104" spans="11:18" x14ac:dyDescent="0.2">
      <c r="K2104">
        <v>43523</v>
      </c>
      <c r="L2104" s="1">
        <v>2792.3798999999999</v>
      </c>
      <c r="M2104" s="1">
        <v>41359.15</v>
      </c>
      <c r="N2104" s="1">
        <v>39.229500000000002</v>
      </c>
      <c r="O2104" s="1">
        <v>2.2132999999999998</v>
      </c>
      <c r="P2104" s="1">
        <f t="shared" si="115"/>
        <v>2747.1539999999995</v>
      </c>
      <c r="Q2104" s="1">
        <f t="shared" si="116"/>
        <v>1075.8240594992976</v>
      </c>
      <c r="R2104" s="1">
        <f t="shared" si="117"/>
        <v>2.4027571428571428</v>
      </c>
    </row>
    <row r="2105" spans="11:18" x14ac:dyDescent="0.2">
      <c r="K2105">
        <v>43524</v>
      </c>
      <c r="L2105" s="1">
        <v>2784.49</v>
      </c>
      <c r="M2105" s="1">
        <v>40873.35</v>
      </c>
      <c r="N2105" s="1">
        <v>39.370100000000001</v>
      </c>
      <c r="O2105" s="1">
        <v>2.1246</v>
      </c>
      <c r="P2105" s="1">
        <f t="shared" si="115"/>
        <v>2752.3259999999996</v>
      </c>
      <c r="Q2105" s="1">
        <f t="shared" si="116"/>
        <v>1073.1138366763769</v>
      </c>
      <c r="R2105" s="1">
        <f t="shared" si="117"/>
        <v>2.3848857142857138</v>
      </c>
    </row>
    <row r="2106" spans="11:18" x14ac:dyDescent="0.2">
      <c r="K2106">
        <v>43525</v>
      </c>
      <c r="L2106" s="1">
        <v>2803.6898999999999</v>
      </c>
      <c r="M2106" s="1">
        <v>41317.040000000001</v>
      </c>
      <c r="N2106" s="1">
        <v>40.021999999999998</v>
      </c>
      <c r="O2106" s="1">
        <v>2.0710000000000002</v>
      </c>
      <c r="P2106" s="1">
        <f t="shared" si="115"/>
        <v>2757.3054899999993</v>
      </c>
      <c r="Q2106" s="1">
        <f t="shared" si="116"/>
        <v>1069.4844929427968</v>
      </c>
      <c r="R2106" s="1">
        <f t="shared" si="117"/>
        <v>2.3624857142857141</v>
      </c>
    </row>
    <row r="2107" spans="11:18" x14ac:dyDescent="0.2">
      <c r="K2107">
        <v>43528</v>
      </c>
      <c r="L2107" s="1">
        <v>2792.8101000000001</v>
      </c>
      <c r="M2107" s="1">
        <v>40949.339999999997</v>
      </c>
      <c r="N2107" s="1">
        <v>40.415599999999998</v>
      </c>
      <c r="O2107" s="1">
        <v>2.1295999999999999</v>
      </c>
      <c r="P2107" s="1">
        <f t="shared" si="115"/>
        <v>2761.6194949999995</v>
      </c>
      <c r="Q2107" s="1">
        <f t="shared" si="116"/>
        <v>1064.3909153357229</v>
      </c>
      <c r="R2107" s="1">
        <f t="shared" si="117"/>
        <v>2.3436571428571424</v>
      </c>
    </row>
    <row r="2108" spans="11:18" x14ac:dyDescent="0.2">
      <c r="K2108">
        <v>43529</v>
      </c>
      <c r="L2108" s="1">
        <v>2789.6498999999999</v>
      </c>
      <c r="M2108" s="1">
        <v>41093.449999999997</v>
      </c>
      <c r="N2108" s="1">
        <v>40.320700000000002</v>
      </c>
      <c r="O2108" s="1">
        <v>2.1347999999999998</v>
      </c>
      <c r="P2108" s="1">
        <f t="shared" si="115"/>
        <v>2764.8584849999997</v>
      </c>
      <c r="Q2108" s="1">
        <f t="shared" si="116"/>
        <v>1058.3046819144952</v>
      </c>
      <c r="R2108" s="1">
        <f t="shared" si="117"/>
        <v>2.3277333333333328</v>
      </c>
    </row>
    <row r="2109" spans="11:18" x14ac:dyDescent="0.2">
      <c r="K2109">
        <v>43530</v>
      </c>
      <c r="L2109" s="1">
        <v>2771.45</v>
      </c>
      <c r="M2109" s="1">
        <v>44355.09</v>
      </c>
      <c r="N2109" s="1">
        <v>40.361800000000002</v>
      </c>
      <c r="O2109" s="1">
        <v>2.1173999999999999</v>
      </c>
      <c r="P2109" s="1">
        <f t="shared" si="115"/>
        <v>2766.5459849999993</v>
      </c>
      <c r="Q2109" s="1">
        <f t="shared" si="116"/>
        <v>1056.3687090693329</v>
      </c>
      <c r="R2109" s="1">
        <f t="shared" si="117"/>
        <v>2.3115809523809525</v>
      </c>
    </row>
    <row r="2110" spans="11:18" x14ac:dyDescent="0.2">
      <c r="K2110">
        <v>43531</v>
      </c>
      <c r="L2110" s="1">
        <v>2748.9299000000001</v>
      </c>
      <c r="M2110" s="1">
        <v>27530.799999999999</v>
      </c>
      <c r="N2110" s="1">
        <v>42.664099999999998</v>
      </c>
      <c r="O2110" s="1">
        <v>2.0809000000000002</v>
      </c>
      <c r="P2110" s="1">
        <f t="shared" si="115"/>
        <v>2767.411975</v>
      </c>
      <c r="Q2110" s="1">
        <f t="shared" si="116"/>
        <v>1031.6200930986572</v>
      </c>
      <c r="R2110" s="1">
        <f t="shared" si="117"/>
        <v>2.2924095238095235</v>
      </c>
    </row>
    <row r="2111" spans="11:18" x14ac:dyDescent="0.2">
      <c r="K2111">
        <v>43532</v>
      </c>
      <c r="L2111" s="1">
        <v>2743.0700999999999</v>
      </c>
      <c r="M2111" s="1">
        <v>30344.560000000001</v>
      </c>
      <c r="N2111" s="1">
        <v>41.509500000000003</v>
      </c>
      <c r="O2111" s="1">
        <v>2.1484000000000001</v>
      </c>
      <c r="P2111" s="1">
        <f t="shared" si="115"/>
        <v>2769.2629799999995</v>
      </c>
      <c r="Q2111" s="1">
        <f t="shared" si="116"/>
        <v>1013.7018725015779</v>
      </c>
      <c r="R2111" s="1">
        <f t="shared" si="117"/>
        <v>2.2784142857142862</v>
      </c>
    </row>
    <row r="2112" spans="11:18" x14ac:dyDescent="0.2">
      <c r="K2112">
        <v>43535</v>
      </c>
      <c r="L2112" s="1">
        <v>2783.3</v>
      </c>
      <c r="M2112" s="1">
        <v>29920.69</v>
      </c>
      <c r="N2112" s="1">
        <v>41.257199999999997</v>
      </c>
      <c r="O2112" s="1">
        <v>2.1431</v>
      </c>
      <c r="P2112" s="1">
        <f t="shared" si="115"/>
        <v>2773.0339849999996</v>
      </c>
      <c r="Q2112" s="1">
        <f t="shared" si="116"/>
        <v>995.30807073156825</v>
      </c>
      <c r="R2112" s="1">
        <f t="shared" si="117"/>
        <v>2.2629809523809521</v>
      </c>
    </row>
    <row r="2113" spans="11:18" x14ac:dyDescent="0.2">
      <c r="K2113">
        <v>43536</v>
      </c>
      <c r="L2113" s="1">
        <v>2791.52</v>
      </c>
      <c r="M2113" s="1">
        <v>31039.31</v>
      </c>
      <c r="N2113" s="1">
        <v>41.3416</v>
      </c>
      <c r="O2113" s="1">
        <v>2.1204999999999998</v>
      </c>
      <c r="P2113" s="1">
        <f t="shared" si="115"/>
        <v>2777.1199849999998</v>
      </c>
      <c r="Q2113" s="1">
        <f t="shared" si="116"/>
        <v>978.99417260116024</v>
      </c>
      <c r="R2113" s="1">
        <f t="shared" si="117"/>
        <v>2.2496</v>
      </c>
    </row>
    <row r="2114" spans="11:18" x14ac:dyDescent="0.2">
      <c r="K2114">
        <v>43537</v>
      </c>
      <c r="L2114" s="1">
        <v>2810.9198999999999</v>
      </c>
      <c r="M2114" s="1">
        <v>30406.65</v>
      </c>
      <c r="N2114" s="1">
        <v>41.2928</v>
      </c>
      <c r="O2114" s="1">
        <v>2.0945</v>
      </c>
      <c r="P2114" s="1">
        <f t="shared" si="115"/>
        <v>2780.4294799999998</v>
      </c>
      <c r="Q2114" s="1">
        <f t="shared" si="116"/>
        <v>963.07019485214869</v>
      </c>
      <c r="R2114" s="1">
        <f t="shared" si="117"/>
        <v>2.2345571428571431</v>
      </c>
    </row>
    <row r="2115" spans="11:18" x14ac:dyDescent="0.2">
      <c r="K2115">
        <v>43538</v>
      </c>
      <c r="L2115" s="1">
        <v>2808.48</v>
      </c>
      <c r="M2115" s="1">
        <v>27230.62</v>
      </c>
      <c r="N2115" s="1">
        <v>40.912399999999998</v>
      </c>
      <c r="O2115" s="1">
        <v>2.0804</v>
      </c>
      <c r="P2115" s="1">
        <f t="shared" si="115"/>
        <v>2783.2019800000003</v>
      </c>
      <c r="Q2115" s="1">
        <f t="shared" si="116"/>
        <v>944.69629366352513</v>
      </c>
      <c r="R2115" s="1">
        <f t="shared" si="117"/>
        <v>2.2206142857142854</v>
      </c>
    </row>
    <row r="2116" spans="11:18" x14ac:dyDescent="0.2">
      <c r="K2116">
        <v>43539</v>
      </c>
      <c r="L2116" s="1">
        <v>2822.48</v>
      </c>
      <c r="M2116" s="1">
        <v>27977.74</v>
      </c>
      <c r="N2116" s="1">
        <v>40.516399999999997</v>
      </c>
      <c r="O2116" s="1">
        <v>2.0941999999999998</v>
      </c>
      <c r="P2116" s="1">
        <f t="shared" si="115"/>
        <v>2787.0394800000004</v>
      </c>
      <c r="Q2116" s="1">
        <f t="shared" si="116"/>
        <v>929.59667230491868</v>
      </c>
      <c r="R2116" s="1">
        <f t="shared" si="117"/>
        <v>2.206319047619048</v>
      </c>
    </row>
    <row r="2117" spans="11:18" x14ac:dyDescent="0.2">
      <c r="K2117">
        <v>43542</v>
      </c>
      <c r="L2117" s="1">
        <v>2832.9398999999999</v>
      </c>
      <c r="M2117" s="1">
        <v>27982.959999999999</v>
      </c>
      <c r="N2117" s="1">
        <v>40.082299999999996</v>
      </c>
      <c r="O2117" s="1">
        <v>2.0594999999999999</v>
      </c>
      <c r="P2117" s="1">
        <f t="shared" si="115"/>
        <v>2789.9064700000004</v>
      </c>
      <c r="Q2117" s="1">
        <f t="shared" si="116"/>
        <v>915.04888680374256</v>
      </c>
      <c r="R2117" s="1">
        <f t="shared" si="117"/>
        <v>2.1905380952380953</v>
      </c>
    </row>
    <row r="2118" spans="11:18" x14ac:dyDescent="0.2">
      <c r="K2118">
        <v>43543</v>
      </c>
      <c r="L2118" s="1">
        <v>2832.5700999999999</v>
      </c>
      <c r="M2118" s="1">
        <v>26585.97</v>
      </c>
      <c r="N2118" s="1">
        <v>40.3643</v>
      </c>
      <c r="O2118" s="1">
        <v>2.0232999999999999</v>
      </c>
      <c r="P2118" s="1">
        <f t="shared" si="115"/>
        <v>2791.9380714285717</v>
      </c>
      <c r="Q2118" s="1">
        <f t="shared" si="116"/>
        <v>897.5211803972644</v>
      </c>
      <c r="R2118" s="1">
        <f t="shared" si="117"/>
        <v>2.1718523809523811</v>
      </c>
    </row>
    <row r="2119" spans="11:18" x14ac:dyDescent="0.2">
      <c r="K2119">
        <v>43544</v>
      </c>
      <c r="L2119" s="1">
        <v>2824.23</v>
      </c>
      <c r="M2119" s="1">
        <v>25848.26</v>
      </c>
      <c r="N2119" s="1">
        <v>40.879199999999997</v>
      </c>
      <c r="O2119" s="1">
        <v>2.0284</v>
      </c>
      <c r="P2119" s="1">
        <f t="shared" si="115"/>
        <v>2794.0556904761906</v>
      </c>
      <c r="Q2119" s="1">
        <f t="shared" si="116"/>
        <v>879.37652553185774</v>
      </c>
      <c r="R2119" s="1">
        <f t="shared" si="117"/>
        <v>2.1528999999999998</v>
      </c>
    </row>
    <row r="2120" spans="11:18" x14ac:dyDescent="0.2">
      <c r="K2120">
        <v>43545</v>
      </c>
      <c r="L2120" s="1">
        <v>2854.8798999999999</v>
      </c>
      <c r="M2120" s="1">
        <v>24622.47</v>
      </c>
      <c r="N2120" s="1">
        <v>41.157400000000003</v>
      </c>
      <c r="O2120" s="1">
        <v>2.0539999999999998</v>
      </c>
      <c r="P2120" s="1">
        <f t="shared" si="115"/>
        <v>2797.397590476191</v>
      </c>
      <c r="Q2120" s="1">
        <f t="shared" si="116"/>
        <v>857.41168330511789</v>
      </c>
      <c r="R2120" s="1">
        <f t="shared" si="117"/>
        <v>2.1372809523809519</v>
      </c>
    </row>
    <row r="2121" spans="11:18" x14ac:dyDescent="0.2">
      <c r="K2121">
        <v>43546</v>
      </c>
      <c r="L2121" s="1">
        <v>2800.71</v>
      </c>
      <c r="M2121" s="1">
        <v>25458.04</v>
      </c>
      <c r="N2121" s="1">
        <v>42.080800000000004</v>
      </c>
      <c r="O2121" s="1">
        <v>2.0143</v>
      </c>
      <c r="P2121" s="1">
        <f t="shared" si="115"/>
        <v>2798.6275952380952</v>
      </c>
      <c r="Q2121" s="1">
        <f t="shared" si="116"/>
        <v>834.47115439361778</v>
      </c>
      <c r="R2121" s="1">
        <f t="shared" si="117"/>
        <v>2.1227952380952382</v>
      </c>
    </row>
    <row r="2122" spans="11:18" x14ac:dyDescent="0.2">
      <c r="K2122">
        <v>43549</v>
      </c>
      <c r="L2122" s="1">
        <v>2798.3600999999999</v>
      </c>
      <c r="M2122" s="1">
        <v>23984.83</v>
      </c>
      <c r="N2122" s="1">
        <v>42.083599999999997</v>
      </c>
      <c r="O2122" s="1">
        <v>1.9850000000000001</v>
      </c>
      <c r="P2122" s="1">
        <f t="shared" si="115"/>
        <v>2798.8985571428575</v>
      </c>
      <c r="Q2122" s="1">
        <f t="shared" si="116"/>
        <v>810.19406534829204</v>
      </c>
      <c r="R2122" s="1">
        <f t="shared" si="117"/>
        <v>2.1068333333333333</v>
      </c>
    </row>
    <row r="2123" spans="11:18" x14ac:dyDescent="0.2">
      <c r="K2123">
        <v>43550</v>
      </c>
      <c r="L2123" s="1">
        <v>2818.46</v>
      </c>
      <c r="M2123" s="1">
        <v>24608.560000000001</v>
      </c>
      <c r="N2123" s="1">
        <v>42.5199</v>
      </c>
      <c r="O2123" s="1">
        <v>2.0468000000000002</v>
      </c>
      <c r="P2123" s="1">
        <f t="shared" si="115"/>
        <v>2799.9628380952381</v>
      </c>
      <c r="Q2123" s="1">
        <f t="shared" si="116"/>
        <v>787.03650665336954</v>
      </c>
      <c r="R2123" s="1">
        <f t="shared" si="117"/>
        <v>2.0964047619047617</v>
      </c>
    </row>
    <row r="2124" spans="11:18" x14ac:dyDescent="0.2">
      <c r="K2124">
        <v>43551</v>
      </c>
      <c r="L2124" s="1">
        <v>2805.3701000000001</v>
      </c>
      <c r="M2124" s="1">
        <v>26195.41</v>
      </c>
      <c r="N2124" s="1">
        <v>43.7971</v>
      </c>
      <c r="O2124" s="1">
        <v>2.0139999999999998</v>
      </c>
      <c r="P2124" s="1">
        <f t="shared" si="115"/>
        <v>2800.5090380952379</v>
      </c>
      <c r="Q2124" s="1">
        <f t="shared" si="116"/>
        <v>765.13673563809266</v>
      </c>
      <c r="R2124" s="1">
        <f t="shared" si="117"/>
        <v>2.0846666666666667</v>
      </c>
    </row>
    <row r="2125" spans="11:18" x14ac:dyDescent="0.2">
      <c r="K2125">
        <v>43552</v>
      </c>
      <c r="L2125" s="1">
        <v>2815.4398999999999</v>
      </c>
      <c r="M2125" s="1">
        <v>23079.32</v>
      </c>
      <c r="N2125" s="1">
        <v>43.8857</v>
      </c>
      <c r="O2125" s="1">
        <v>2.0051000000000001</v>
      </c>
      <c r="P2125" s="1">
        <f t="shared" si="115"/>
        <v>2801.607133333333</v>
      </c>
      <c r="Q2125" s="1">
        <f t="shared" si="116"/>
        <v>739.93877724063827</v>
      </c>
      <c r="R2125" s="1">
        <f t="shared" si="117"/>
        <v>2.0747523809523809</v>
      </c>
    </row>
    <row r="2126" spans="11:18" x14ac:dyDescent="0.2">
      <c r="K2126">
        <v>43553</v>
      </c>
      <c r="L2126" s="1">
        <v>2834.3998999999999</v>
      </c>
      <c r="M2126" s="1">
        <v>24664.55</v>
      </c>
      <c r="N2126" s="1">
        <v>43.718200000000003</v>
      </c>
      <c r="O2126" s="1">
        <v>2.024</v>
      </c>
      <c r="P2126" s="1">
        <f t="shared" si="115"/>
        <v>2803.9837952380949</v>
      </c>
      <c r="Q2126" s="1">
        <f t="shared" si="116"/>
        <v>717.64020539436854</v>
      </c>
      <c r="R2126" s="1">
        <f t="shared" si="117"/>
        <v>2.0699619047619047</v>
      </c>
    </row>
    <row r="2127" spans="11:18" x14ac:dyDescent="0.2">
      <c r="K2127">
        <v>43556</v>
      </c>
      <c r="L2127" s="1">
        <v>2867.1898999999999</v>
      </c>
      <c r="M2127" s="1">
        <v>26932.14</v>
      </c>
      <c r="N2127" s="1">
        <v>42.877099999999999</v>
      </c>
      <c r="O2127" s="1">
        <v>1.974</v>
      </c>
      <c r="P2127" s="1">
        <f t="shared" si="115"/>
        <v>2807.0076047619041</v>
      </c>
      <c r="Q2127" s="1">
        <f t="shared" si="116"/>
        <v>698.83800206787407</v>
      </c>
      <c r="R2127" s="1">
        <f t="shared" si="117"/>
        <v>2.0653428571428569</v>
      </c>
    </row>
    <row r="2128" spans="11:18" x14ac:dyDescent="0.2">
      <c r="K2128">
        <v>43557</v>
      </c>
      <c r="L2128" s="1">
        <v>2867.24</v>
      </c>
      <c r="M2128" s="1">
        <v>27659.66</v>
      </c>
      <c r="N2128" s="1">
        <v>44.021799999999999</v>
      </c>
      <c r="O2128" s="1">
        <v>1.9498</v>
      </c>
      <c r="P2128" s="1">
        <f t="shared" si="115"/>
        <v>2810.5518857142852</v>
      </c>
      <c r="Q2128" s="1">
        <f t="shared" si="116"/>
        <v>680.82405631714619</v>
      </c>
      <c r="R2128" s="1">
        <f t="shared" si="117"/>
        <v>2.0567809523809522</v>
      </c>
    </row>
    <row r="2129" spans="11:18" x14ac:dyDescent="0.2">
      <c r="K2129">
        <v>43558</v>
      </c>
      <c r="L2129" s="1">
        <v>2873.3998999999999</v>
      </c>
      <c r="M2129" s="1">
        <v>27176.41</v>
      </c>
      <c r="N2129" s="1">
        <v>42.913899999999998</v>
      </c>
      <c r="O2129" s="1">
        <v>2.0337999999999998</v>
      </c>
      <c r="P2129" s="1">
        <f t="shared" si="115"/>
        <v>2814.5399809523801</v>
      </c>
      <c r="Q2129" s="1">
        <f t="shared" si="116"/>
        <v>663.00777370097217</v>
      </c>
      <c r="R2129" s="1">
        <f t="shared" si="117"/>
        <v>2.0519714285714286</v>
      </c>
    </row>
    <row r="2130" spans="11:18" x14ac:dyDescent="0.2">
      <c r="K2130">
        <v>43559</v>
      </c>
      <c r="L2130" s="1">
        <v>2879.3899000000001</v>
      </c>
      <c r="M2130" s="1">
        <v>28432.16</v>
      </c>
      <c r="N2130" s="1">
        <v>43.440600000000003</v>
      </c>
      <c r="O2130" s="1">
        <v>2.0476000000000001</v>
      </c>
      <c r="P2130" s="1">
        <f t="shared" si="115"/>
        <v>2819.6799761904758</v>
      </c>
      <c r="Q2130" s="1">
        <f t="shared" si="116"/>
        <v>642.6705440262084</v>
      </c>
      <c r="R2130" s="1">
        <f t="shared" si="117"/>
        <v>2.0486476190476188</v>
      </c>
    </row>
    <row r="2131" spans="11:18" x14ac:dyDescent="0.2">
      <c r="K2131">
        <v>43560</v>
      </c>
      <c r="L2131" s="1">
        <v>2892.74</v>
      </c>
      <c r="M2131" s="1">
        <v>28617.919999999998</v>
      </c>
      <c r="N2131" s="1">
        <v>43.88</v>
      </c>
      <c r="O2131" s="1">
        <v>2.0648</v>
      </c>
      <c r="P2131" s="1">
        <f t="shared" si="115"/>
        <v>2826.5280761904755</v>
      </c>
      <c r="Q2131" s="1">
        <f t="shared" si="116"/>
        <v>643.01614707351393</v>
      </c>
      <c r="R2131" s="1">
        <f t="shared" si="117"/>
        <v>2.0478809523809525</v>
      </c>
    </row>
    <row r="2132" spans="11:18" x14ac:dyDescent="0.2">
      <c r="K2132">
        <v>43563</v>
      </c>
      <c r="L2132" s="1">
        <v>2895.77</v>
      </c>
      <c r="M2132" s="1">
        <v>29114.78</v>
      </c>
      <c r="N2132" s="1">
        <v>43.469900000000003</v>
      </c>
      <c r="O2132" s="1">
        <v>2.0613000000000001</v>
      </c>
      <c r="P2132" s="1">
        <f t="shared" si="115"/>
        <v>2833.7994999999992</v>
      </c>
      <c r="Q2132" s="1">
        <f t="shared" si="116"/>
        <v>640.20693019069972</v>
      </c>
      <c r="R2132" s="1">
        <f t="shared" si="117"/>
        <v>2.0437333333333334</v>
      </c>
    </row>
    <row r="2133" spans="11:18" x14ac:dyDescent="0.2">
      <c r="K2133">
        <v>43564</v>
      </c>
      <c r="L2133" s="1">
        <v>2878.2</v>
      </c>
      <c r="M2133" s="1">
        <v>30136.28</v>
      </c>
      <c r="N2133" s="1">
        <v>43.365699999999997</v>
      </c>
      <c r="O2133" s="1">
        <v>2.1377999999999999</v>
      </c>
      <c r="P2133" s="1">
        <f t="shared" ref="P2133:P2196" si="118">+AVERAGE(L2113:L2133)</f>
        <v>2838.3185476190465</v>
      </c>
      <c r="Q2133" s="1">
        <f t="shared" si="116"/>
        <v>638.93044423665197</v>
      </c>
      <c r="R2133" s="1">
        <f t="shared" si="117"/>
        <v>2.0434809523809525</v>
      </c>
    </row>
    <row r="2134" spans="11:18" x14ac:dyDescent="0.2">
      <c r="K2134">
        <v>43565</v>
      </c>
      <c r="L2134" s="1">
        <v>2888.21</v>
      </c>
      <c r="M2134" s="1">
        <v>30561.27</v>
      </c>
      <c r="N2134" s="1">
        <v>43.182899999999997</v>
      </c>
      <c r="O2134" s="1">
        <v>2.1219000000000001</v>
      </c>
      <c r="P2134" s="1">
        <f t="shared" si="118"/>
        <v>2842.9228333333322</v>
      </c>
      <c r="Q2134" s="1">
        <f t="shared" ref="Q2134:Q2197" si="119">+AVERAGE(M2114:M2134)/AVERAGE(N2114:N2134)</f>
        <v>637.07237529227052</v>
      </c>
      <c r="R2134" s="1">
        <f t="shared" ref="R2134:R2197" si="120">AVERAGE(O2114:O2134)</f>
        <v>2.0435476190476192</v>
      </c>
    </row>
    <row r="2135" spans="11:18" x14ac:dyDescent="0.2">
      <c r="K2135">
        <v>43566</v>
      </c>
      <c r="L2135" s="1">
        <v>2888.3200999999999</v>
      </c>
      <c r="M2135" s="1">
        <v>30150.65</v>
      </c>
      <c r="N2135" s="1">
        <v>43.125</v>
      </c>
      <c r="O2135" s="1">
        <v>2.0886999999999998</v>
      </c>
      <c r="P2135" s="1">
        <f t="shared" si="118"/>
        <v>2846.6085571428566</v>
      </c>
      <c r="Q2135" s="1">
        <f t="shared" si="119"/>
        <v>635.47730058764444</v>
      </c>
      <c r="R2135" s="1">
        <f t="shared" si="120"/>
        <v>2.0432714285714288</v>
      </c>
    </row>
    <row r="2136" spans="11:18" x14ac:dyDescent="0.2">
      <c r="K2136">
        <v>43567</v>
      </c>
      <c r="L2136" s="1">
        <v>2907.4099000000001</v>
      </c>
      <c r="M2136" s="1">
        <v>30071.1</v>
      </c>
      <c r="N2136" s="1">
        <v>42.3157</v>
      </c>
      <c r="O2136" s="1">
        <v>2.1025999999999998</v>
      </c>
      <c r="P2136" s="1">
        <f t="shared" si="118"/>
        <v>2851.3195047619038</v>
      </c>
      <c r="Q2136" s="1">
        <f t="shared" si="119"/>
        <v>637.65785756047342</v>
      </c>
      <c r="R2136" s="1">
        <f t="shared" si="120"/>
        <v>2.0443285714285713</v>
      </c>
    </row>
    <row r="2137" spans="11:18" x14ac:dyDescent="0.2">
      <c r="K2137">
        <v>43570</v>
      </c>
      <c r="L2137" s="1">
        <v>2905.5801000000001</v>
      </c>
      <c r="M2137" s="1">
        <v>30414.400000000001</v>
      </c>
      <c r="N2137" s="1">
        <v>42.018799999999999</v>
      </c>
      <c r="O2137" s="1">
        <v>2.0451000000000001</v>
      </c>
      <c r="P2137" s="1">
        <f t="shared" si="118"/>
        <v>2855.2766523809519</v>
      </c>
      <c r="Q2137" s="1">
        <f t="shared" si="119"/>
        <v>639.30964044210566</v>
      </c>
      <c r="R2137" s="1">
        <f t="shared" si="120"/>
        <v>2.0419904761904761</v>
      </c>
    </row>
    <row r="2138" spans="11:18" x14ac:dyDescent="0.2">
      <c r="K2138">
        <v>43571</v>
      </c>
      <c r="L2138" s="1">
        <v>2907.0601000000001</v>
      </c>
      <c r="M2138" s="1">
        <v>30060.46</v>
      </c>
      <c r="N2138" s="1">
        <v>43.3157</v>
      </c>
      <c r="O2138" s="1">
        <v>2.0242</v>
      </c>
      <c r="P2138" s="1">
        <f t="shared" si="118"/>
        <v>2858.8061857142852</v>
      </c>
      <c r="Q2138" s="1">
        <f t="shared" si="119"/>
        <v>639.3211676630342</v>
      </c>
      <c r="R2138" s="1">
        <f t="shared" si="120"/>
        <v>2.0403095238095239</v>
      </c>
    </row>
    <row r="2139" spans="11:18" x14ac:dyDescent="0.2">
      <c r="K2139">
        <v>43572</v>
      </c>
      <c r="L2139" s="1">
        <v>2900.45</v>
      </c>
      <c r="M2139" s="1">
        <v>29152.05</v>
      </c>
      <c r="N2139" s="1">
        <v>42.6357</v>
      </c>
      <c r="O2139" s="1">
        <v>2.0552000000000001</v>
      </c>
      <c r="P2139" s="1">
        <f t="shared" si="118"/>
        <v>2862.0385619047615</v>
      </c>
      <c r="Q2139" s="1">
        <f t="shared" si="119"/>
        <v>640.55792221184606</v>
      </c>
      <c r="R2139" s="1">
        <f t="shared" si="120"/>
        <v>2.0418285714285713</v>
      </c>
    </row>
    <row r="2140" spans="11:18" x14ac:dyDescent="0.2">
      <c r="K2140">
        <v>43573</v>
      </c>
      <c r="L2140" s="1">
        <v>2905.03</v>
      </c>
      <c r="M2140" s="1">
        <v>27819.8</v>
      </c>
      <c r="N2140" s="1">
        <v>45.011000000000003</v>
      </c>
      <c r="O2140" s="1">
        <v>2.0464000000000002</v>
      </c>
      <c r="P2140" s="1">
        <f t="shared" si="118"/>
        <v>2865.8861809523801</v>
      </c>
      <c r="Q2140" s="1">
        <f t="shared" si="119"/>
        <v>639.8117850414975</v>
      </c>
      <c r="R2140" s="1">
        <f t="shared" si="120"/>
        <v>2.0426857142857142</v>
      </c>
    </row>
    <row r="2141" spans="11:18" x14ac:dyDescent="0.2">
      <c r="K2141">
        <v>43577</v>
      </c>
      <c r="L2141" s="1">
        <v>2907.97</v>
      </c>
      <c r="M2141" s="1">
        <v>28212.41</v>
      </c>
      <c r="N2141" s="1">
        <v>42.968200000000003</v>
      </c>
      <c r="O2141" s="1">
        <v>2.0811999999999999</v>
      </c>
      <c r="P2141" s="1">
        <f t="shared" si="118"/>
        <v>2868.4142809523801</v>
      </c>
      <c r="Q2141" s="1">
        <f t="shared" si="119"/>
        <v>642.49355826809995</v>
      </c>
      <c r="R2141" s="1">
        <f t="shared" si="120"/>
        <v>2.0439809523809522</v>
      </c>
    </row>
    <row r="2142" spans="11:18" x14ac:dyDescent="0.2">
      <c r="K2142">
        <v>43578</v>
      </c>
      <c r="L2142" s="1">
        <v>2933.6799000000001</v>
      </c>
      <c r="M2142" s="1">
        <v>28168.02</v>
      </c>
      <c r="N2142" s="1">
        <v>42.601399999999998</v>
      </c>
      <c r="O2142" s="1">
        <v>2.0428000000000002</v>
      </c>
      <c r="P2142" s="1">
        <f t="shared" si="118"/>
        <v>2874.7461809523807</v>
      </c>
      <c r="Q2142" s="1">
        <f t="shared" si="119"/>
        <v>645.11220276208553</v>
      </c>
      <c r="R2142" s="1">
        <f t="shared" si="120"/>
        <v>2.0453380952380948</v>
      </c>
    </row>
    <row r="2143" spans="11:18" x14ac:dyDescent="0.2">
      <c r="K2143">
        <v>43579</v>
      </c>
      <c r="L2143" s="1">
        <v>2927.25</v>
      </c>
      <c r="M2143" s="1">
        <v>28877.51</v>
      </c>
      <c r="N2143" s="1">
        <v>44.8673</v>
      </c>
      <c r="O2143" s="1">
        <v>2.081</v>
      </c>
      <c r="P2143" s="1">
        <f t="shared" si="118"/>
        <v>2880.883795238095</v>
      </c>
      <c r="Q2143" s="1">
        <f t="shared" si="119"/>
        <v>648.51562469091084</v>
      </c>
      <c r="R2143" s="1">
        <f t="shared" si="120"/>
        <v>2.0499095238095237</v>
      </c>
    </row>
    <row r="2144" spans="11:18" x14ac:dyDescent="0.2">
      <c r="K2144">
        <v>43580</v>
      </c>
      <c r="L2144" s="1">
        <v>2926.1698999999999</v>
      </c>
      <c r="M2144" s="1">
        <v>29066.959999999999</v>
      </c>
      <c r="N2144" s="1">
        <v>45.273400000000002</v>
      </c>
      <c r="O2144" s="1">
        <v>2.0703</v>
      </c>
      <c r="P2144" s="1">
        <f t="shared" si="118"/>
        <v>2886.0128380952378</v>
      </c>
      <c r="Q2144" s="1">
        <f t="shared" si="119"/>
        <v>651.44403036710025</v>
      </c>
      <c r="R2144" s="1">
        <f t="shared" si="120"/>
        <v>2.0510285714285716</v>
      </c>
    </row>
    <row r="2145" spans="11:18" x14ac:dyDescent="0.2">
      <c r="K2145">
        <v>43581</v>
      </c>
      <c r="L2145" s="1">
        <v>2939.8798999999999</v>
      </c>
      <c r="M2145" s="1">
        <v>30066.13</v>
      </c>
      <c r="N2145" s="1">
        <v>46.599400000000003</v>
      </c>
      <c r="O2145" s="1">
        <v>2.0649999999999999</v>
      </c>
      <c r="P2145" s="1">
        <f t="shared" si="118"/>
        <v>2892.4180666666671</v>
      </c>
      <c r="Q2145" s="1">
        <f t="shared" si="119"/>
        <v>653.67800802064539</v>
      </c>
      <c r="R2145" s="1">
        <f t="shared" si="120"/>
        <v>2.0534571428571433</v>
      </c>
    </row>
    <row r="2146" spans="11:18" x14ac:dyDescent="0.2">
      <c r="K2146">
        <v>43584</v>
      </c>
      <c r="L2146" s="1">
        <v>2943.03</v>
      </c>
      <c r="M2146" s="1">
        <v>30792.05</v>
      </c>
      <c r="N2146" s="1">
        <v>44.863399999999999</v>
      </c>
      <c r="O2146" s="1">
        <v>2.0579999999999998</v>
      </c>
      <c r="P2146" s="1">
        <f t="shared" si="118"/>
        <v>2898.4937857142859</v>
      </c>
      <c r="Q2146" s="1">
        <f t="shared" si="119"/>
        <v>661.39639141741463</v>
      </c>
      <c r="R2146" s="1">
        <f t="shared" si="120"/>
        <v>2.0559761904761906</v>
      </c>
    </row>
    <row r="2147" spans="11:18" x14ac:dyDescent="0.2">
      <c r="K2147">
        <v>43585</v>
      </c>
      <c r="L2147" s="1">
        <v>2945.8301000000001</v>
      </c>
      <c r="M2147" s="1">
        <v>30365.9</v>
      </c>
      <c r="N2147" s="1">
        <v>44.785299999999999</v>
      </c>
      <c r="O2147" s="1">
        <v>2.0144000000000002</v>
      </c>
      <c r="P2147" s="1">
        <f t="shared" si="118"/>
        <v>2903.7999857142854</v>
      </c>
      <c r="Q2147" s="1">
        <f t="shared" si="119"/>
        <v>666.84096754315544</v>
      </c>
      <c r="R2147" s="1">
        <f t="shared" si="120"/>
        <v>2.0555190476190481</v>
      </c>
    </row>
    <row r="2148" spans="11:18" x14ac:dyDescent="0.2">
      <c r="K2148">
        <v>43586</v>
      </c>
      <c r="L2148" s="1">
        <v>2923.73</v>
      </c>
      <c r="M2148" s="1">
        <v>31816.5</v>
      </c>
      <c r="N2148" s="1">
        <v>44.456200000000003</v>
      </c>
      <c r="O2148" s="1">
        <v>1.8935</v>
      </c>
      <c r="P2148" s="1">
        <f t="shared" si="118"/>
        <v>2906.4923714285715</v>
      </c>
      <c r="Q2148" s="1">
        <f t="shared" si="119"/>
        <v>671.00950668324947</v>
      </c>
      <c r="R2148" s="1">
        <f t="shared" si="120"/>
        <v>2.0516857142857146</v>
      </c>
    </row>
    <row r="2149" spans="11:18" x14ac:dyDescent="0.2">
      <c r="K2149">
        <v>43587</v>
      </c>
      <c r="L2149" s="1">
        <v>2917.52</v>
      </c>
      <c r="M2149" s="1">
        <v>30940.87</v>
      </c>
      <c r="N2149" s="1">
        <v>45.224400000000003</v>
      </c>
      <c r="O2149" s="1">
        <v>1.8452</v>
      </c>
      <c r="P2149" s="1">
        <f t="shared" si="118"/>
        <v>2908.8866571428571</v>
      </c>
      <c r="Q2149" s="1">
        <f t="shared" si="119"/>
        <v>673.69799586858369</v>
      </c>
      <c r="R2149" s="1">
        <f t="shared" si="120"/>
        <v>2.046704761904762</v>
      </c>
    </row>
    <row r="2150" spans="11:18" x14ac:dyDescent="0.2">
      <c r="K2150">
        <v>43588</v>
      </c>
      <c r="L2150" s="1">
        <v>2945.6399000000001</v>
      </c>
      <c r="M2150" s="1">
        <v>30257.26</v>
      </c>
      <c r="N2150" s="1">
        <v>44.718800000000002</v>
      </c>
      <c r="O2150" s="1">
        <v>1.7075</v>
      </c>
      <c r="P2150" s="1">
        <f t="shared" si="118"/>
        <v>2912.3266571428571</v>
      </c>
      <c r="Q2150" s="1">
        <f t="shared" si="119"/>
        <v>675.72039524625245</v>
      </c>
      <c r="R2150" s="1">
        <f t="shared" si="120"/>
        <v>2.031166666666667</v>
      </c>
    </row>
    <row r="2151" spans="11:18" x14ac:dyDescent="0.2">
      <c r="K2151">
        <v>43591</v>
      </c>
      <c r="L2151" s="1">
        <v>2932.47</v>
      </c>
      <c r="M2151" s="1">
        <v>30338.17</v>
      </c>
      <c r="N2151" s="1">
        <v>45.0747</v>
      </c>
      <c r="O2151" s="1">
        <v>1.7022999999999999</v>
      </c>
      <c r="P2151" s="1">
        <f t="shared" si="118"/>
        <v>2914.854280952381</v>
      </c>
      <c r="Q2151" s="1">
        <f t="shared" si="119"/>
        <v>676.58839284834721</v>
      </c>
      <c r="R2151" s="1">
        <f t="shared" si="120"/>
        <v>2.0147238095238098</v>
      </c>
    </row>
    <row r="2152" spans="11:18" x14ac:dyDescent="0.2">
      <c r="K2152">
        <v>43592</v>
      </c>
      <c r="L2152" s="1">
        <v>2884.05</v>
      </c>
      <c r="M2152" s="1">
        <v>31743.200000000001</v>
      </c>
      <c r="N2152" s="1">
        <v>45.716799999999999</v>
      </c>
      <c r="O2152" s="1">
        <v>1.7342</v>
      </c>
      <c r="P2152" s="1">
        <f t="shared" si="118"/>
        <v>2914.4404714285715</v>
      </c>
      <c r="Q2152" s="1">
        <f t="shared" si="119"/>
        <v>678.62225562795265</v>
      </c>
      <c r="R2152" s="1">
        <f t="shared" si="120"/>
        <v>1.9989809523809527</v>
      </c>
    </row>
    <row r="2153" spans="11:18" x14ac:dyDescent="0.2">
      <c r="K2153">
        <v>43593</v>
      </c>
      <c r="L2153" s="1">
        <v>2879.4198999999999</v>
      </c>
      <c r="M2153" s="1">
        <v>31798.11</v>
      </c>
      <c r="N2153" s="1">
        <v>45.604100000000003</v>
      </c>
      <c r="O2153" s="1">
        <v>1.7172000000000001</v>
      </c>
      <c r="P2153" s="1">
        <f t="shared" si="118"/>
        <v>2913.6618952380954</v>
      </c>
      <c r="Q2153" s="1">
        <f t="shared" si="119"/>
        <v>679.9534861611304</v>
      </c>
      <c r="R2153" s="1">
        <f t="shared" si="120"/>
        <v>1.9825952380952385</v>
      </c>
    </row>
    <row r="2154" spans="11:18" x14ac:dyDescent="0.2">
      <c r="K2154">
        <v>43594</v>
      </c>
      <c r="L2154" s="1">
        <v>2870.72</v>
      </c>
      <c r="M2154" s="1">
        <v>31333.68</v>
      </c>
      <c r="N2154" s="1">
        <v>45.533499999999997</v>
      </c>
      <c r="O2154" s="1">
        <v>1.7446999999999999</v>
      </c>
      <c r="P2154" s="1">
        <f t="shared" si="118"/>
        <v>2913.3057047619054</v>
      </c>
      <c r="Q2154" s="1">
        <f t="shared" si="119"/>
        <v>679.65602876119874</v>
      </c>
      <c r="R2154" s="1">
        <f t="shared" si="120"/>
        <v>1.9638761904761908</v>
      </c>
    </row>
    <row r="2155" spans="11:18" x14ac:dyDescent="0.2">
      <c r="K2155">
        <v>43595</v>
      </c>
      <c r="L2155" s="1">
        <v>2881.3998999999999</v>
      </c>
      <c r="M2155" s="1">
        <v>30759.21</v>
      </c>
      <c r="N2155" s="1">
        <v>45.441099999999999</v>
      </c>
      <c r="O2155" s="1">
        <v>1.6454</v>
      </c>
      <c r="P2155" s="1">
        <f t="shared" si="118"/>
        <v>2912.9814142857144</v>
      </c>
      <c r="Q2155" s="1">
        <f t="shared" si="119"/>
        <v>678.22186109766244</v>
      </c>
      <c r="R2155" s="1">
        <f t="shared" si="120"/>
        <v>1.9411857142857145</v>
      </c>
    </row>
    <row r="2156" spans="11:18" x14ac:dyDescent="0.2">
      <c r="K2156">
        <v>43598</v>
      </c>
      <c r="L2156" s="1">
        <v>2811.8701000000001</v>
      </c>
      <c r="M2156" s="1">
        <v>31995.13</v>
      </c>
      <c r="N2156" s="1">
        <v>45.347700000000003</v>
      </c>
      <c r="O2156" s="1">
        <v>1.7035</v>
      </c>
      <c r="P2156" s="1">
        <f t="shared" si="118"/>
        <v>2909.3409380952385</v>
      </c>
      <c r="Q2156" s="1">
        <f t="shared" si="119"/>
        <v>678.58252692769463</v>
      </c>
      <c r="R2156" s="1">
        <f t="shared" si="120"/>
        <v>1.9228428571428571</v>
      </c>
    </row>
    <row r="2157" spans="11:18" x14ac:dyDescent="0.2">
      <c r="K2157">
        <v>43599</v>
      </c>
      <c r="L2157" s="1">
        <v>2834.4099000000001</v>
      </c>
      <c r="M2157" s="1">
        <v>31968.47</v>
      </c>
      <c r="N2157" s="1">
        <v>45.078699999999998</v>
      </c>
      <c r="O2157" s="1">
        <v>1.5791999999999999</v>
      </c>
      <c r="P2157" s="1">
        <f t="shared" si="118"/>
        <v>2905.8647476190476</v>
      </c>
      <c r="Q2157" s="1">
        <f t="shared" si="119"/>
        <v>678.6064791477346</v>
      </c>
      <c r="R2157" s="1">
        <f t="shared" si="120"/>
        <v>1.8979190476190475</v>
      </c>
    </row>
    <row r="2158" spans="11:18" x14ac:dyDescent="0.2">
      <c r="K2158">
        <v>43600</v>
      </c>
      <c r="L2158" s="1">
        <v>2850.96</v>
      </c>
      <c r="M2158" s="1">
        <v>32550.73</v>
      </c>
      <c r="N2158" s="1">
        <v>45.422400000000003</v>
      </c>
      <c r="O2158" s="1">
        <v>1.5268999999999999</v>
      </c>
      <c r="P2158" s="1">
        <f t="shared" si="118"/>
        <v>2903.2637904761905</v>
      </c>
      <c r="Q2158" s="1">
        <f t="shared" si="119"/>
        <v>678.42214338328461</v>
      </c>
      <c r="R2158" s="1">
        <f t="shared" si="120"/>
        <v>1.873242857142857</v>
      </c>
    </row>
    <row r="2159" spans="11:18" x14ac:dyDescent="0.2">
      <c r="K2159">
        <v>43601</v>
      </c>
      <c r="L2159" s="1">
        <v>2876.3200999999999</v>
      </c>
      <c r="M2159" s="1">
        <v>33262.639999999999</v>
      </c>
      <c r="N2159" s="1">
        <v>45.635199999999998</v>
      </c>
      <c r="O2159" s="1">
        <v>1.5538000000000001</v>
      </c>
      <c r="P2159" s="1">
        <f t="shared" si="118"/>
        <v>2901.7999809523808</v>
      </c>
      <c r="Q2159" s="1">
        <f t="shared" si="119"/>
        <v>680.14942217746921</v>
      </c>
      <c r="R2159" s="1">
        <f t="shared" si="120"/>
        <v>1.850842857142857</v>
      </c>
    </row>
    <row r="2160" spans="11:18" x14ac:dyDescent="0.2">
      <c r="K2160">
        <v>43602</v>
      </c>
      <c r="L2160" s="1">
        <v>2859.53</v>
      </c>
      <c r="M2160" s="1">
        <v>32775.14</v>
      </c>
      <c r="N2160" s="1">
        <v>45.567700000000002</v>
      </c>
      <c r="O2160" s="1">
        <v>1.6063000000000001</v>
      </c>
      <c r="P2160" s="1">
        <f t="shared" si="118"/>
        <v>2899.8514095238093</v>
      </c>
      <c r="Q2160" s="1">
        <f t="shared" si="119"/>
        <v>681.87167625987422</v>
      </c>
      <c r="R2160" s="1">
        <f t="shared" si="120"/>
        <v>1.8294666666666666</v>
      </c>
    </row>
    <row r="2161" spans="11:18" x14ac:dyDescent="0.2">
      <c r="K2161">
        <v>43605</v>
      </c>
      <c r="L2161" s="1">
        <v>2840.23</v>
      </c>
      <c r="M2161" s="1">
        <v>33476.160000000003</v>
      </c>
      <c r="N2161" s="1">
        <v>45.7087</v>
      </c>
      <c r="O2161" s="1">
        <v>1.5555000000000001</v>
      </c>
      <c r="P2161" s="1">
        <f t="shared" si="118"/>
        <v>2896.7656952380953</v>
      </c>
      <c r="Q2161" s="1">
        <f t="shared" si="119"/>
        <v>687.34519091834591</v>
      </c>
      <c r="R2161" s="1">
        <f t="shared" si="120"/>
        <v>1.8060904761904761</v>
      </c>
    </row>
    <row r="2162" spans="11:18" x14ac:dyDescent="0.2">
      <c r="K2162">
        <v>43606</v>
      </c>
      <c r="L2162" s="1">
        <v>2864.3600999999999</v>
      </c>
      <c r="M2162" s="1">
        <v>34522.25</v>
      </c>
      <c r="N2162" s="1">
        <v>45.160400000000003</v>
      </c>
      <c r="O2162" s="1">
        <v>1.5892999999999999</v>
      </c>
      <c r="P2162" s="1">
        <f t="shared" si="118"/>
        <v>2894.6890333333331</v>
      </c>
      <c r="Q2162" s="1">
        <f t="shared" si="119"/>
        <v>692.40805598849579</v>
      </c>
      <c r="R2162" s="1">
        <f t="shared" si="120"/>
        <v>1.7826666666666671</v>
      </c>
    </row>
    <row r="2163" spans="11:18" x14ac:dyDescent="0.2">
      <c r="K2163">
        <v>43607</v>
      </c>
      <c r="L2163" s="1">
        <v>2856.27</v>
      </c>
      <c r="M2163" s="1">
        <v>33177.160000000003</v>
      </c>
      <c r="N2163" s="1">
        <v>45.090899999999998</v>
      </c>
      <c r="O2163" s="1">
        <v>1.6131</v>
      </c>
      <c r="P2163" s="1">
        <f t="shared" si="118"/>
        <v>2891.0028476190469</v>
      </c>
      <c r="Q2163" s="1">
        <f t="shared" si="119"/>
        <v>695.86210710366095</v>
      </c>
      <c r="R2163" s="1">
        <f t="shared" si="120"/>
        <v>1.7622047619047625</v>
      </c>
    </row>
    <row r="2164" spans="11:18" x14ac:dyDescent="0.2">
      <c r="K2164">
        <v>43608</v>
      </c>
      <c r="L2164" s="1">
        <v>2822.24</v>
      </c>
      <c r="M2164" s="1">
        <v>32544.2</v>
      </c>
      <c r="N2164" s="1">
        <v>45.519199999999998</v>
      </c>
      <c r="O2164" s="1">
        <v>1.5350999999999999</v>
      </c>
      <c r="P2164" s="1">
        <f t="shared" si="118"/>
        <v>2886.0023714285712</v>
      </c>
      <c r="Q2164" s="1">
        <f t="shared" si="119"/>
        <v>699.23779866403595</v>
      </c>
      <c r="R2164" s="1">
        <f t="shared" si="120"/>
        <v>1.7362095238095241</v>
      </c>
    </row>
    <row r="2165" spans="11:18" x14ac:dyDescent="0.2">
      <c r="K2165">
        <v>43609</v>
      </c>
      <c r="L2165" s="1">
        <v>2826.0601000000001</v>
      </c>
      <c r="M2165" s="1">
        <v>33889.03</v>
      </c>
      <c r="N2165" s="1">
        <v>45.2958</v>
      </c>
      <c r="O2165" s="1">
        <v>1.5350999999999999</v>
      </c>
      <c r="P2165" s="1">
        <f t="shared" si="118"/>
        <v>2881.2352380952379</v>
      </c>
      <c r="Q2165" s="1">
        <f t="shared" si="119"/>
        <v>704.28737091902838</v>
      </c>
      <c r="R2165" s="1">
        <f t="shared" si="120"/>
        <v>1.7107238095238098</v>
      </c>
    </row>
    <row r="2166" spans="11:18" x14ac:dyDescent="0.2">
      <c r="K2166">
        <v>43612</v>
      </c>
      <c r="M2166" s="1">
        <v>34995.199999999997</v>
      </c>
      <c r="N2166" s="1">
        <v>45.749099999999999</v>
      </c>
      <c r="O2166" s="1">
        <v>1.4711000000000001</v>
      </c>
      <c r="P2166" s="1">
        <f t="shared" si="118"/>
        <v>2878.3030049999998</v>
      </c>
      <c r="Q2166" s="1">
        <f t="shared" si="119"/>
        <v>710.10015729855752</v>
      </c>
      <c r="R2166" s="1">
        <f t="shared" si="120"/>
        <v>1.6824428571428567</v>
      </c>
    </row>
    <row r="2167" spans="11:18" x14ac:dyDescent="0.2">
      <c r="K2167">
        <v>43613</v>
      </c>
      <c r="L2167" s="1">
        <v>2802.3899000000001</v>
      </c>
      <c r="M2167" s="1">
        <v>35743.040000000001</v>
      </c>
      <c r="N2167" s="1">
        <v>45.264000000000003</v>
      </c>
      <c r="O2167" s="1">
        <v>1.4794</v>
      </c>
      <c r="P2167" s="1">
        <f t="shared" si="118"/>
        <v>2871.2709999999997</v>
      </c>
      <c r="Q2167" s="1">
        <f t="shared" si="119"/>
        <v>715.00508674265257</v>
      </c>
      <c r="R2167" s="1">
        <f t="shared" si="120"/>
        <v>1.6548904761904761</v>
      </c>
    </row>
    <row r="2168" spans="11:18" x14ac:dyDescent="0.2">
      <c r="K2168">
        <v>43614</v>
      </c>
      <c r="L2168" s="1">
        <v>2783.02</v>
      </c>
      <c r="M2168" s="1">
        <v>37278.54</v>
      </c>
      <c r="N2168" s="1">
        <v>45</v>
      </c>
      <c r="O2168" s="1">
        <v>1.4944999999999999</v>
      </c>
      <c r="P2168" s="1">
        <f t="shared" si="118"/>
        <v>2863.1304949999999</v>
      </c>
      <c r="Q2168" s="1">
        <f t="shared" si="119"/>
        <v>722.10792579392341</v>
      </c>
      <c r="R2168" s="1">
        <f t="shared" si="120"/>
        <v>1.6301333333333337</v>
      </c>
    </row>
    <row r="2169" spans="11:18" x14ac:dyDescent="0.2">
      <c r="K2169">
        <v>43615</v>
      </c>
      <c r="L2169" s="1">
        <v>2788.8600999999999</v>
      </c>
      <c r="M2169" s="1">
        <v>36869.96</v>
      </c>
      <c r="N2169" s="1">
        <v>45.012900000000002</v>
      </c>
      <c r="O2169" s="1">
        <v>1.4961</v>
      </c>
      <c r="P2169" s="1">
        <f t="shared" si="118"/>
        <v>2856.3869999999997</v>
      </c>
      <c r="Q2169" s="1">
        <f t="shared" si="119"/>
        <v>726.99306350016036</v>
      </c>
      <c r="R2169" s="1">
        <f t="shared" si="120"/>
        <v>1.6112095238095239</v>
      </c>
    </row>
    <row r="2170" spans="11:18" x14ac:dyDescent="0.2">
      <c r="K2170">
        <v>43616</v>
      </c>
      <c r="L2170" s="1">
        <v>2752.0601000000001</v>
      </c>
      <c r="M2170" s="1">
        <v>35500.49</v>
      </c>
      <c r="N2170" s="1">
        <v>44.995800000000003</v>
      </c>
      <c r="O2170" s="1">
        <v>1.4573</v>
      </c>
      <c r="P2170" s="1">
        <f t="shared" si="118"/>
        <v>2848.1140049999995</v>
      </c>
      <c r="Q2170" s="1">
        <f t="shared" si="119"/>
        <v>731.95747619985571</v>
      </c>
      <c r="R2170" s="1">
        <f t="shared" si="120"/>
        <v>1.5927380952380952</v>
      </c>
    </row>
    <row r="2171" spans="11:18" x14ac:dyDescent="0.2">
      <c r="K2171">
        <v>43619</v>
      </c>
      <c r="L2171" s="1">
        <v>2744.45</v>
      </c>
      <c r="M2171" s="1">
        <v>35869.21</v>
      </c>
      <c r="N2171" s="1">
        <v>45.068600000000004</v>
      </c>
      <c r="O2171" s="1">
        <v>1.4657</v>
      </c>
      <c r="P2171" s="1">
        <f t="shared" si="118"/>
        <v>2838.0545099999995</v>
      </c>
      <c r="Q2171" s="1">
        <f t="shared" si="119"/>
        <v>737.58173610001938</v>
      </c>
      <c r="R2171" s="1">
        <f t="shared" si="120"/>
        <v>1.5812238095238091</v>
      </c>
    </row>
    <row r="2172" spans="11:18" x14ac:dyDescent="0.2">
      <c r="K2172">
        <v>43620</v>
      </c>
      <c r="L2172" s="1">
        <v>2803.27</v>
      </c>
      <c r="M2172" s="1">
        <v>34131.050000000003</v>
      </c>
      <c r="N2172" s="1">
        <v>44.839799999999997</v>
      </c>
      <c r="O2172" s="1">
        <v>1.5586</v>
      </c>
      <c r="P2172" s="1">
        <f t="shared" si="118"/>
        <v>2831.5945099999994</v>
      </c>
      <c r="Q2172" s="1">
        <f t="shared" si="119"/>
        <v>741.74761809328982</v>
      </c>
      <c r="R2172" s="1">
        <f t="shared" si="120"/>
        <v>1.574380952380952</v>
      </c>
    </row>
    <row r="2173" spans="11:18" x14ac:dyDescent="0.2">
      <c r="K2173">
        <v>43621</v>
      </c>
      <c r="L2173" s="1">
        <v>2826.1498999999999</v>
      </c>
      <c r="M2173" s="1">
        <v>33661.11</v>
      </c>
      <c r="N2173" s="1">
        <v>45.028399999999998</v>
      </c>
      <c r="O2173" s="1">
        <v>1.5602</v>
      </c>
      <c r="P2173" s="1">
        <f t="shared" si="118"/>
        <v>2828.6995049999996</v>
      </c>
      <c r="Q2173" s="1">
        <f t="shared" si="119"/>
        <v>744.30029935965626</v>
      </c>
      <c r="R2173" s="1">
        <f t="shared" si="120"/>
        <v>1.566095238095238</v>
      </c>
    </row>
    <row r="2174" spans="11:18" x14ac:dyDescent="0.2">
      <c r="K2174">
        <v>43622</v>
      </c>
      <c r="L2174" s="1">
        <v>2843.49</v>
      </c>
      <c r="M2174" s="1">
        <v>33430.14</v>
      </c>
      <c r="N2174" s="1">
        <v>45.043900000000001</v>
      </c>
      <c r="O2174" s="1">
        <v>1.6437999999999999</v>
      </c>
      <c r="P2174" s="1">
        <f t="shared" si="118"/>
        <v>2826.9030099999995</v>
      </c>
      <c r="Q2174" s="1">
        <f t="shared" si="119"/>
        <v>746.45530444872031</v>
      </c>
      <c r="R2174" s="1">
        <f t="shared" si="120"/>
        <v>1.5625999999999995</v>
      </c>
    </row>
    <row r="2175" spans="11:18" x14ac:dyDescent="0.2">
      <c r="K2175">
        <v>43623</v>
      </c>
      <c r="L2175" s="1">
        <v>2873.3400999999999</v>
      </c>
      <c r="M2175" s="1">
        <v>32340.7</v>
      </c>
      <c r="N2175" s="1">
        <v>45.127200000000002</v>
      </c>
      <c r="O2175" s="1">
        <v>1.7316</v>
      </c>
      <c r="P2175" s="1">
        <f t="shared" si="118"/>
        <v>2827.0340149999993</v>
      </c>
      <c r="Q2175" s="1">
        <f t="shared" si="119"/>
        <v>747.83399577545174</v>
      </c>
      <c r="R2175" s="1">
        <f t="shared" si="120"/>
        <v>1.5619761904761904</v>
      </c>
    </row>
    <row r="2176" spans="11:18" x14ac:dyDescent="0.2">
      <c r="K2176">
        <v>43626</v>
      </c>
      <c r="L2176" s="1">
        <v>2886.73</v>
      </c>
      <c r="M2176" s="1">
        <v>31019.69</v>
      </c>
      <c r="N2176" s="1">
        <v>44.936199999999999</v>
      </c>
      <c r="O2176" s="1">
        <v>1.7384999999999999</v>
      </c>
      <c r="P2176" s="1">
        <f t="shared" si="118"/>
        <v>2827.3005199999998</v>
      </c>
      <c r="Q2176" s="1">
        <f t="shared" si="119"/>
        <v>748.50571527770614</v>
      </c>
      <c r="R2176" s="1">
        <f t="shared" si="120"/>
        <v>1.5664095238095237</v>
      </c>
    </row>
    <row r="2177" spans="11:18" x14ac:dyDescent="0.2">
      <c r="K2177">
        <v>43627</v>
      </c>
      <c r="L2177" s="1">
        <v>2885.72</v>
      </c>
      <c r="M2177" s="1">
        <v>31851.61</v>
      </c>
      <c r="N2177" s="1">
        <v>44.049300000000002</v>
      </c>
      <c r="O2177" s="1">
        <v>1.7715000000000001</v>
      </c>
      <c r="P2177" s="1">
        <f t="shared" si="118"/>
        <v>2830.9930149999996</v>
      </c>
      <c r="Q2177" s="1">
        <f t="shared" si="119"/>
        <v>749.3789441259496</v>
      </c>
      <c r="R2177" s="1">
        <f t="shared" si="120"/>
        <v>1.5696476190476187</v>
      </c>
    </row>
    <row r="2178" spans="11:18" x14ac:dyDescent="0.2">
      <c r="K2178">
        <v>43628</v>
      </c>
      <c r="L2178" s="1">
        <v>2879.8400999999999</v>
      </c>
      <c r="M2178" s="1">
        <v>32252.78</v>
      </c>
      <c r="N2178" s="1">
        <v>43.488500000000002</v>
      </c>
      <c r="O2178" s="1">
        <v>1.8957999999999999</v>
      </c>
      <c r="P2178" s="1">
        <f t="shared" si="118"/>
        <v>2833.2645249999996</v>
      </c>
      <c r="Q2178" s="1">
        <f t="shared" si="119"/>
        <v>750.93751451947401</v>
      </c>
      <c r="R2178" s="1">
        <f t="shared" si="120"/>
        <v>1.5847238095238094</v>
      </c>
    </row>
    <row r="2179" spans="11:18" x14ac:dyDescent="0.2">
      <c r="K2179">
        <v>43629</v>
      </c>
      <c r="L2179" s="1">
        <v>2891.6399000000001</v>
      </c>
      <c r="M2179" s="1">
        <v>33421.120000000003</v>
      </c>
      <c r="N2179" s="1">
        <v>43.554699999999997</v>
      </c>
      <c r="O2179" s="1">
        <v>1.8467</v>
      </c>
      <c r="P2179" s="1">
        <f t="shared" si="118"/>
        <v>2835.2985199999998</v>
      </c>
      <c r="Q2179" s="1">
        <f t="shared" si="119"/>
        <v>753.34236977248656</v>
      </c>
      <c r="R2179" s="1">
        <f t="shared" si="120"/>
        <v>1.5999523809523808</v>
      </c>
    </row>
    <row r="2180" spans="11:18" x14ac:dyDescent="0.2">
      <c r="K2180">
        <v>43630</v>
      </c>
      <c r="L2180" s="1">
        <v>2886.98</v>
      </c>
      <c r="M2180" s="1">
        <v>33247.39</v>
      </c>
      <c r="N2180" s="1">
        <v>44.234099999999998</v>
      </c>
      <c r="O2180" s="1">
        <v>1.8012999999999999</v>
      </c>
      <c r="P2180" s="1">
        <f t="shared" si="118"/>
        <v>2835.8315150000003</v>
      </c>
      <c r="Q2180" s="1">
        <f t="shared" si="119"/>
        <v>754.44464718493066</v>
      </c>
      <c r="R2180" s="1">
        <f t="shared" si="120"/>
        <v>1.6117380952380949</v>
      </c>
    </row>
    <row r="2181" spans="11:18" x14ac:dyDescent="0.2">
      <c r="K2181">
        <v>43633</v>
      </c>
      <c r="L2181" s="1">
        <v>2889.6698999999999</v>
      </c>
      <c r="M2181" s="1">
        <v>33588.83</v>
      </c>
      <c r="N2181" s="1">
        <v>44.055799999999998</v>
      </c>
      <c r="O2181" s="1">
        <v>1.7961</v>
      </c>
      <c r="P2181" s="1">
        <f t="shared" si="118"/>
        <v>2837.3385100000005</v>
      </c>
      <c r="Q2181" s="1">
        <f t="shared" si="119"/>
        <v>756.51882096314114</v>
      </c>
      <c r="R2181" s="1">
        <f t="shared" si="120"/>
        <v>1.6207761904761904</v>
      </c>
    </row>
    <row r="2182" spans="11:18" x14ac:dyDescent="0.2">
      <c r="K2182">
        <v>43634</v>
      </c>
      <c r="L2182" s="1">
        <v>2917.75</v>
      </c>
      <c r="M2182" s="1">
        <v>33494.720000000001</v>
      </c>
      <c r="N2182" s="1">
        <v>43.563600000000001</v>
      </c>
      <c r="O2182" s="1">
        <v>1.784</v>
      </c>
      <c r="P2182" s="1">
        <f t="shared" si="118"/>
        <v>2841.2145100000007</v>
      </c>
      <c r="Q2182" s="1">
        <f t="shared" si="119"/>
        <v>758.26481243794387</v>
      </c>
      <c r="R2182" s="1">
        <f t="shared" si="120"/>
        <v>1.6316571428571425</v>
      </c>
    </row>
    <row r="2183" spans="11:18" x14ac:dyDescent="0.2">
      <c r="K2183">
        <v>43635</v>
      </c>
      <c r="L2183" s="1">
        <v>2926.46</v>
      </c>
      <c r="M2183" s="1">
        <v>32113.27</v>
      </c>
      <c r="N2183" s="1">
        <v>43.371099999999998</v>
      </c>
      <c r="O2183" s="1">
        <v>1.7215</v>
      </c>
      <c r="P2183" s="1">
        <f t="shared" si="118"/>
        <v>2844.3195050000004</v>
      </c>
      <c r="Q2183" s="1">
        <f t="shared" si="119"/>
        <v>757.14339155029984</v>
      </c>
      <c r="R2183" s="1">
        <f t="shared" si="120"/>
        <v>1.6379523809523808</v>
      </c>
    </row>
    <row r="2184" spans="11:18" x14ac:dyDescent="0.2">
      <c r="K2184">
        <v>43636</v>
      </c>
      <c r="L2184" s="1">
        <v>2954.1799000000001</v>
      </c>
      <c r="M2184" s="1">
        <v>33929.74</v>
      </c>
      <c r="N2184" s="1">
        <v>42.444499999999998</v>
      </c>
      <c r="O2184" s="1">
        <v>1.7266999999999999</v>
      </c>
      <c r="P2184" s="1">
        <f t="shared" si="118"/>
        <v>2849.2150000000011</v>
      </c>
      <c r="Q2184" s="1">
        <f t="shared" si="119"/>
        <v>760.08926486344956</v>
      </c>
      <c r="R2184" s="1">
        <f t="shared" si="120"/>
        <v>1.6433619047619046</v>
      </c>
    </row>
    <row r="2185" spans="11:18" x14ac:dyDescent="0.2">
      <c r="K2185">
        <v>43637</v>
      </c>
      <c r="L2185" s="1">
        <v>2950.46</v>
      </c>
      <c r="M2185" s="1">
        <v>34219.79</v>
      </c>
      <c r="N2185" s="1">
        <v>42.992600000000003</v>
      </c>
      <c r="O2185" s="1">
        <v>1.6456</v>
      </c>
      <c r="P2185" s="1">
        <f t="shared" si="118"/>
        <v>2855.6260000000007</v>
      </c>
      <c r="Q2185" s="1">
        <f t="shared" si="119"/>
        <v>763.94305359066311</v>
      </c>
      <c r="R2185" s="1">
        <f t="shared" si="120"/>
        <v>1.6486238095238095</v>
      </c>
    </row>
    <row r="2186" spans="11:18" x14ac:dyDescent="0.2">
      <c r="K2186">
        <v>43640</v>
      </c>
      <c r="L2186" s="1">
        <v>2945.3501000000001</v>
      </c>
      <c r="M2186" s="1">
        <v>34500.21</v>
      </c>
      <c r="N2186" s="1">
        <v>42.636899999999997</v>
      </c>
      <c r="O2186" s="1">
        <v>1.7372000000000001</v>
      </c>
      <c r="P2186" s="1">
        <f t="shared" si="118"/>
        <v>2861.5905000000007</v>
      </c>
      <c r="Q2186" s="1">
        <f t="shared" si="119"/>
        <v>766.78297868681739</v>
      </c>
      <c r="R2186" s="1">
        <f t="shared" si="120"/>
        <v>1.658247619047619</v>
      </c>
    </row>
    <row r="2187" spans="11:18" x14ac:dyDescent="0.2">
      <c r="K2187">
        <v>43641</v>
      </c>
      <c r="L2187" s="1">
        <v>2917.3798999999999</v>
      </c>
      <c r="M2187" s="1">
        <v>33446.93</v>
      </c>
      <c r="N2187" s="1">
        <v>42.578099999999999</v>
      </c>
      <c r="O2187" s="1">
        <v>1.6920999999999999</v>
      </c>
      <c r="P2187" s="1">
        <f t="shared" si="118"/>
        <v>2864.2471380952388</v>
      </c>
      <c r="Q2187" s="1">
        <f t="shared" si="119"/>
        <v>767.73543437515525</v>
      </c>
      <c r="R2187" s="1">
        <f t="shared" si="120"/>
        <v>1.6687714285714288</v>
      </c>
    </row>
    <row r="2188" spans="11:18" x14ac:dyDescent="0.2">
      <c r="K2188">
        <v>43642</v>
      </c>
      <c r="L2188" s="1">
        <v>2913.78</v>
      </c>
      <c r="M2188" s="1">
        <v>32756.73</v>
      </c>
      <c r="N2188" s="1">
        <v>42.839199999999998</v>
      </c>
      <c r="O2188" s="1">
        <v>1.6800999999999999</v>
      </c>
      <c r="P2188" s="1">
        <f t="shared" si="118"/>
        <v>2869.5514285714289</v>
      </c>
      <c r="Q2188" s="1">
        <f t="shared" si="119"/>
        <v>766.51935447178482</v>
      </c>
      <c r="R2188" s="1">
        <f t="shared" si="120"/>
        <v>1.6783285714285718</v>
      </c>
    </row>
    <row r="2189" spans="11:18" x14ac:dyDescent="0.2">
      <c r="K2189">
        <v>43643</v>
      </c>
      <c r="L2189" s="1">
        <v>2924.9198999999999</v>
      </c>
      <c r="M2189" s="1">
        <v>34691.629999999997</v>
      </c>
      <c r="N2189" s="1">
        <v>43.075200000000002</v>
      </c>
      <c r="O2189" s="1">
        <v>1.6646000000000001</v>
      </c>
      <c r="P2189" s="1">
        <f t="shared" si="118"/>
        <v>2876.3085666666675</v>
      </c>
      <c r="Q2189" s="1">
        <f t="shared" si="119"/>
        <v>765.31503145828935</v>
      </c>
      <c r="R2189" s="1">
        <f t="shared" si="120"/>
        <v>1.6864285714285718</v>
      </c>
    </row>
    <row r="2190" spans="11:18" x14ac:dyDescent="0.2">
      <c r="K2190">
        <v>43644</v>
      </c>
      <c r="L2190" s="1">
        <v>2941.76</v>
      </c>
      <c r="M2190" s="1">
        <v>35443.050000000003</v>
      </c>
      <c r="N2190" s="1">
        <v>42.9846</v>
      </c>
      <c r="O2190" s="1">
        <v>1.6353</v>
      </c>
      <c r="P2190" s="1">
        <f t="shared" si="118"/>
        <v>2883.5895142857144</v>
      </c>
      <c r="Q2190" s="1">
        <f t="shared" si="119"/>
        <v>765.451178027428</v>
      </c>
      <c r="R2190" s="1">
        <f t="shared" si="120"/>
        <v>1.693057142857143</v>
      </c>
    </row>
    <row r="2191" spans="11:18" x14ac:dyDescent="0.2">
      <c r="K2191">
        <v>43647</v>
      </c>
      <c r="L2191" s="1">
        <v>2964.3301000000001</v>
      </c>
      <c r="M2191" s="1">
        <v>36561.949999999997</v>
      </c>
      <c r="N2191" s="1">
        <v>42.462299999999999</v>
      </c>
      <c r="O2191" s="1">
        <v>1.5992</v>
      </c>
      <c r="P2191" s="1">
        <f t="shared" si="118"/>
        <v>2893.6976095238101</v>
      </c>
      <c r="Q2191" s="1">
        <f t="shared" si="119"/>
        <v>768.71861438676569</v>
      </c>
      <c r="R2191" s="1">
        <f t="shared" si="120"/>
        <v>1.6998142857142857</v>
      </c>
    </row>
    <row r="2192" spans="11:18" x14ac:dyDescent="0.2">
      <c r="K2192">
        <v>43648</v>
      </c>
      <c r="L2192" s="1">
        <v>2973.01</v>
      </c>
      <c r="M2192" s="1">
        <v>36409.07</v>
      </c>
      <c r="N2192" s="1">
        <v>42.282499999999999</v>
      </c>
      <c r="O2192" s="1">
        <v>1.5341</v>
      </c>
      <c r="P2192" s="1">
        <f t="shared" si="118"/>
        <v>2904.5814190476194</v>
      </c>
      <c r="Q2192" s="1">
        <f t="shared" si="119"/>
        <v>771.64742676431615</v>
      </c>
      <c r="R2192" s="1">
        <f t="shared" si="120"/>
        <v>1.7030714285714288</v>
      </c>
    </row>
    <row r="2193" spans="11:18" x14ac:dyDescent="0.2">
      <c r="K2193">
        <v>43649</v>
      </c>
      <c r="L2193" s="1">
        <v>2995.8200999999999</v>
      </c>
      <c r="M2193" s="1">
        <v>34657.440000000002</v>
      </c>
      <c r="N2193" s="1">
        <v>41.666200000000003</v>
      </c>
      <c r="O2193" s="1">
        <v>1.5289999999999999</v>
      </c>
      <c r="P2193" s="1">
        <f t="shared" si="118"/>
        <v>2913.7504714285715</v>
      </c>
      <c r="Q2193" s="1">
        <f t="shared" si="119"/>
        <v>774.90832295702307</v>
      </c>
      <c r="R2193" s="1">
        <f t="shared" si="120"/>
        <v>1.7016619047619053</v>
      </c>
    </row>
    <row r="2194" spans="11:18" x14ac:dyDescent="0.2">
      <c r="K2194">
        <v>43650</v>
      </c>
      <c r="M2194" s="1">
        <v>35019.54</v>
      </c>
      <c r="N2194" s="1">
        <v>41.876100000000001</v>
      </c>
      <c r="O2194" s="1">
        <v>1.5580000000000001</v>
      </c>
      <c r="P2194" s="1">
        <f t="shared" si="118"/>
        <v>2918.1305000000002</v>
      </c>
      <c r="Q2194" s="1">
        <f t="shared" si="119"/>
        <v>779.08882428464551</v>
      </c>
      <c r="R2194" s="1">
        <f t="shared" si="120"/>
        <v>1.701557142857143</v>
      </c>
    </row>
    <row r="2195" spans="11:18" x14ac:dyDescent="0.2">
      <c r="K2195">
        <v>43651</v>
      </c>
      <c r="L2195" s="1">
        <v>2990.4099000000001</v>
      </c>
      <c r="M2195" s="1">
        <v>35504.629999999997</v>
      </c>
      <c r="N2195" s="1">
        <v>42.198500000000003</v>
      </c>
      <c r="O2195" s="1">
        <v>1.5288999999999999</v>
      </c>
      <c r="P2195" s="1">
        <f t="shared" si="118"/>
        <v>2925.4764949999999</v>
      </c>
      <c r="Q2195" s="1">
        <f t="shared" si="119"/>
        <v>783.82318870383313</v>
      </c>
      <c r="R2195" s="1">
        <f t="shared" si="120"/>
        <v>1.6960857142857144</v>
      </c>
    </row>
    <row r="2196" spans="11:18" x14ac:dyDescent="0.2">
      <c r="K2196">
        <v>43654</v>
      </c>
      <c r="L2196" s="1">
        <v>2975.95</v>
      </c>
      <c r="M2196" s="1">
        <v>36769.589999999997</v>
      </c>
      <c r="N2196" s="1">
        <v>41.7697</v>
      </c>
      <c r="O2196" s="1">
        <v>1.5835999999999999</v>
      </c>
      <c r="P2196" s="1">
        <f t="shared" si="118"/>
        <v>2930.6069899999993</v>
      </c>
      <c r="Q2196" s="1">
        <f t="shared" si="119"/>
        <v>791.64169323467775</v>
      </c>
      <c r="R2196" s="1">
        <f t="shared" si="120"/>
        <v>1.6890380952380952</v>
      </c>
    </row>
    <row r="2197" spans="11:18" x14ac:dyDescent="0.2">
      <c r="K2197">
        <v>43655</v>
      </c>
      <c r="L2197" s="1">
        <v>2979.6298999999999</v>
      </c>
      <c r="M2197" s="1">
        <v>37620.080000000002</v>
      </c>
      <c r="N2197" s="1">
        <v>41.426299999999998</v>
      </c>
      <c r="O2197" s="1">
        <v>1.6680999999999999</v>
      </c>
      <c r="P2197" s="1">
        <f t="shared" ref="P2197:P2260" si="121">+AVERAGE(L2177:L2197)</f>
        <v>2935.2519849999999</v>
      </c>
      <c r="Q2197" s="1">
        <f t="shared" si="119"/>
        <v>802.06799001011393</v>
      </c>
      <c r="R2197" s="1">
        <f t="shared" si="120"/>
        <v>1.6856857142857142</v>
      </c>
    </row>
    <row r="2198" spans="11:18" x14ac:dyDescent="0.2">
      <c r="K2198">
        <v>43656</v>
      </c>
      <c r="L2198" s="1">
        <v>2993.0700999999999</v>
      </c>
      <c r="M2198" s="1">
        <v>36918.839999999997</v>
      </c>
      <c r="N2198" s="1">
        <v>42.0533</v>
      </c>
      <c r="O2198" s="1">
        <v>1.7290000000000001</v>
      </c>
      <c r="P2198" s="1">
        <f t="shared" si="121"/>
        <v>2940.6194899999996</v>
      </c>
      <c r="Q2198" s="1">
        <f t="shared" ref="Q2198:Q2261" si="122">+AVERAGE(M2178:M2198)/AVERAGE(N2178:N2198)</f>
        <v>809.49724685027218</v>
      </c>
      <c r="R2198" s="1">
        <f t="shared" ref="R2198:R2261" si="123">AVERAGE(O2178:O2198)</f>
        <v>1.6836619047619046</v>
      </c>
    </row>
    <row r="2199" spans="11:18" x14ac:dyDescent="0.2">
      <c r="K2199">
        <v>43657</v>
      </c>
      <c r="L2199" s="1">
        <v>2999.9099000000001</v>
      </c>
      <c r="M2199" s="1">
        <v>37620.22</v>
      </c>
      <c r="N2199" s="1">
        <v>42.055100000000003</v>
      </c>
      <c r="O2199" s="1">
        <v>1.7709999999999999</v>
      </c>
      <c r="P2199" s="1">
        <f t="shared" si="121"/>
        <v>2946.6229799999992</v>
      </c>
      <c r="Q2199" s="1">
        <f t="shared" si="122"/>
        <v>816.78172933012104</v>
      </c>
      <c r="R2199" s="1">
        <f t="shared" si="123"/>
        <v>1.6777190476190478</v>
      </c>
    </row>
    <row r="2200" spans="11:18" x14ac:dyDescent="0.2">
      <c r="K2200">
        <v>43658</v>
      </c>
      <c r="L2200" s="1">
        <v>3013.77</v>
      </c>
      <c r="M2200" s="1">
        <v>38083.01</v>
      </c>
      <c r="N2200" s="1">
        <v>41.944699999999997</v>
      </c>
      <c r="O2200" s="1">
        <v>1.7395</v>
      </c>
      <c r="P2200" s="1">
        <f t="shared" si="121"/>
        <v>2952.7294849999989</v>
      </c>
      <c r="Q2200" s="1">
        <f t="shared" si="122"/>
        <v>823.46349466702657</v>
      </c>
      <c r="R2200" s="1">
        <f t="shared" si="123"/>
        <v>1.6726142857142856</v>
      </c>
    </row>
    <row r="2201" spans="11:18" x14ac:dyDescent="0.2">
      <c r="K2201">
        <v>43661</v>
      </c>
      <c r="L2201" s="1">
        <v>3014.3</v>
      </c>
      <c r="M2201" s="1">
        <v>38632.410000000003</v>
      </c>
      <c r="N2201" s="1">
        <v>42.439100000000003</v>
      </c>
      <c r="O2201" s="1">
        <v>1.7518</v>
      </c>
      <c r="P2201" s="1">
        <f t="shared" si="121"/>
        <v>2959.0954849999994</v>
      </c>
      <c r="Q2201" s="1">
        <f t="shared" si="122"/>
        <v>831.15142855158524</v>
      </c>
      <c r="R2201" s="1">
        <f t="shared" si="123"/>
        <v>1.6702571428571429</v>
      </c>
    </row>
    <row r="2202" spans="11:18" x14ac:dyDescent="0.2">
      <c r="K2202">
        <v>43662</v>
      </c>
      <c r="L2202" s="1">
        <v>3004.04</v>
      </c>
      <c r="M2202" s="1">
        <v>39915.25</v>
      </c>
      <c r="N2202" s="1">
        <v>42.821399999999997</v>
      </c>
      <c r="O2202" s="1">
        <v>1.7536</v>
      </c>
      <c r="P2202" s="1">
        <f t="shared" si="121"/>
        <v>2964.8139899999996</v>
      </c>
      <c r="Q2202" s="1">
        <f t="shared" si="122"/>
        <v>839.39882061423623</v>
      </c>
      <c r="R2202" s="1">
        <f t="shared" si="123"/>
        <v>1.6682333333333332</v>
      </c>
    </row>
    <row r="2203" spans="11:18" x14ac:dyDescent="0.2">
      <c r="K2203">
        <v>43663</v>
      </c>
      <c r="L2203" s="1">
        <v>2984.4198999999999</v>
      </c>
      <c r="M2203" s="1">
        <v>42278.51</v>
      </c>
      <c r="N2203" s="1">
        <v>42.713799999999999</v>
      </c>
      <c r="O2203" s="1">
        <v>1.7992999999999999</v>
      </c>
      <c r="P2203" s="1">
        <f t="shared" si="121"/>
        <v>2968.147485</v>
      </c>
      <c r="Q2203" s="1">
        <f t="shared" si="122"/>
        <v>850.062169391775</v>
      </c>
      <c r="R2203" s="1">
        <f t="shared" si="123"/>
        <v>1.6689619047619049</v>
      </c>
    </row>
    <row r="2204" spans="11:18" x14ac:dyDescent="0.2">
      <c r="K2204">
        <v>43664</v>
      </c>
      <c r="L2204" s="1">
        <v>2995.1100999999999</v>
      </c>
      <c r="M2204" s="1">
        <v>41681.93</v>
      </c>
      <c r="N2204" s="1">
        <v>42.745399999999997</v>
      </c>
      <c r="O2204" s="1">
        <v>1.7606999999999999</v>
      </c>
      <c r="P2204" s="1">
        <f t="shared" si="121"/>
        <v>2971.5799899999997</v>
      </c>
      <c r="Q2204" s="1">
        <f t="shared" si="122"/>
        <v>861.41102498804776</v>
      </c>
      <c r="R2204" s="1">
        <f t="shared" si="123"/>
        <v>1.6708285714285711</v>
      </c>
    </row>
    <row r="2205" spans="11:18" x14ac:dyDescent="0.2">
      <c r="K2205">
        <v>43665</v>
      </c>
      <c r="L2205" s="1">
        <v>2976.6100999999999</v>
      </c>
      <c r="M2205" s="1">
        <v>41671.410000000003</v>
      </c>
      <c r="N2205" s="1">
        <v>42.720599999999997</v>
      </c>
      <c r="O2205" s="1">
        <v>1.7642</v>
      </c>
      <c r="P2205" s="1">
        <f t="shared" si="121"/>
        <v>2972.7015000000001</v>
      </c>
      <c r="Q2205" s="1">
        <f t="shared" si="122"/>
        <v>869.83963276338625</v>
      </c>
      <c r="R2205" s="1">
        <f t="shared" si="123"/>
        <v>1.6726142857142856</v>
      </c>
    </row>
    <row r="2206" spans="11:18" x14ac:dyDescent="0.2">
      <c r="K2206">
        <v>43668</v>
      </c>
      <c r="L2206" s="1">
        <v>2985.03</v>
      </c>
      <c r="M2206" s="1">
        <v>41106.959999999999</v>
      </c>
      <c r="N2206" s="1">
        <v>42.546399999999998</v>
      </c>
      <c r="O2206" s="1">
        <v>1.766</v>
      </c>
      <c r="P2206" s="1">
        <f t="shared" si="121"/>
        <v>2974.4299999999994</v>
      </c>
      <c r="Q2206" s="1">
        <f t="shared" si="122"/>
        <v>878.01563075598028</v>
      </c>
      <c r="R2206" s="1">
        <f t="shared" si="123"/>
        <v>1.6783476190476188</v>
      </c>
    </row>
    <row r="2207" spans="11:18" x14ac:dyDescent="0.2">
      <c r="K2207">
        <v>43669</v>
      </c>
      <c r="L2207" s="1">
        <v>3005.47</v>
      </c>
      <c r="M2207" s="1">
        <v>40499.15</v>
      </c>
      <c r="N2207" s="1">
        <v>42.916600000000003</v>
      </c>
      <c r="O2207" s="1">
        <v>1.7943</v>
      </c>
      <c r="P2207" s="1">
        <f t="shared" si="121"/>
        <v>2977.4359950000003</v>
      </c>
      <c r="Q2207" s="1">
        <f t="shared" si="122"/>
        <v>884.47924319001004</v>
      </c>
      <c r="R2207" s="1">
        <f t="shared" si="123"/>
        <v>1.6810666666666663</v>
      </c>
    </row>
    <row r="2208" spans="11:18" x14ac:dyDescent="0.2">
      <c r="K2208">
        <v>43670</v>
      </c>
      <c r="L2208" s="1">
        <v>3019.5601000000001</v>
      </c>
      <c r="M2208" s="1">
        <v>41469.660000000003</v>
      </c>
      <c r="N2208" s="1">
        <v>43.173299999999998</v>
      </c>
      <c r="O2208" s="1">
        <v>1.8420000000000001</v>
      </c>
      <c r="P2208" s="1">
        <f t="shared" si="121"/>
        <v>2982.5450049999999</v>
      </c>
      <c r="Q2208" s="1">
        <f t="shared" si="122"/>
        <v>892.89532185717405</v>
      </c>
      <c r="R2208" s="1">
        <f t="shared" si="123"/>
        <v>1.6882047619047615</v>
      </c>
    </row>
    <row r="2209" spans="11:18" x14ac:dyDescent="0.2">
      <c r="K2209">
        <v>43671</v>
      </c>
      <c r="L2209" s="1">
        <v>3003.6698999999999</v>
      </c>
      <c r="M2209" s="1">
        <v>41115.71</v>
      </c>
      <c r="N2209" s="1">
        <v>43.711799999999997</v>
      </c>
      <c r="O2209" s="1">
        <v>1.8385</v>
      </c>
      <c r="P2209" s="1">
        <f t="shared" si="121"/>
        <v>2987.0394999999999</v>
      </c>
      <c r="Q2209" s="1">
        <f t="shared" si="122"/>
        <v>901.39687515316871</v>
      </c>
      <c r="R2209" s="1">
        <f t="shared" si="123"/>
        <v>1.6957476190476188</v>
      </c>
    </row>
    <row r="2210" spans="11:18" x14ac:dyDescent="0.2">
      <c r="K2210">
        <v>43672</v>
      </c>
      <c r="L2210" s="1">
        <v>3025.8600999999999</v>
      </c>
      <c r="M2210" s="1">
        <v>41016.019999999997</v>
      </c>
      <c r="N2210" s="1">
        <v>43.575600000000001</v>
      </c>
      <c r="O2210" s="1">
        <v>1.7715000000000001</v>
      </c>
      <c r="P2210" s="1">
        <f t="shared" si="121"/>
        <v>2992.0865100000001</v>
      </c>
      <c r="Q2210" s="1">
        <f t="shared" si="122"/>
        <v>907.98071211511319</v>
      </c>
      <c r="R2210" s="1">
        <f t="shared" si="123"/>
        <v>1.700838095238095</v>
      </c>
    </row>
    <row r="2211" spans="11:18" x14ac:dyDescent="0.2">
      <c r="K2211">
        <v>43675</v>
      </c>
      <c r="L2211" s="1">
        <v>3020.97</v>
      </c>
      <c r="M2211" s="1">
        <v>42035.7</v>
      </c>
      <c r="N2211" s="1">
        <v>43.906799999999997</v>
      </c>
      <c r="O2211" s="1">
        <v>1.6910000000000001</v>
      </c>
      <c r="P2211" s="1">
        <f t="shared" si="121"/>
        <v>2996.0470099999998</v>
      </c>
      <c r="Q2211" s="1">
        <f t="shared" si="122"/>
        <v>914.42558864419095</v>
      </c>
      <c r="R2211" s="1">
        <f t="shared" si="123"/>
        <v>1.7034904761904766</v>
      </c>
    </row>
    <row r="2212" spans="11:18" x14ac:dyDescent="0.2">
      <c r="K2212">
        <v>43676</v>
      </c>
      <c r="L2212" s="1">
        <v>3013.1799000000001</v>
      </c>
      <c r="M2212" s="1">
        <v>42740.38</v>
      </c>
      <c r="N2212" s="1">
        <v>44.075600000000001</v>
      </c>
      <c r="O2212" s="1">
        <v>1.7102999999999999</v>
      </c>
      <c r="P2212" s="1">
        <f t="shared" si="121"/>
        <v>2998.4895000000001</v>
      </c>
      <c r="Q2212" s="1">
        <f t="shared" si="122"/>
        <v>919.68278556185055</v>
      </c>
      <c r="R2212" s="1">
        <f t="shared" si="123"/>
        <v>1.7087809523809521</v>
      </c>
    </row>
    <row r="2213" spans="11:18" x14ac:dyDescent="0.2">
      <c r="K2213">
        <v>43677</v>
      </c>
      <c r="L2213" s="1">
        <v>2980.3798999999999</v>
      </c>
      <c r="M2213" s="1">
        <v>42017.78</v>
      </c>
      <c r="N2213" s="1">
        <v>44.427399999999999</v>
      </c>
      <c r="O2213" s="1">
        <v>1.7769999999999999</v>
      </c>
      <c r="P2213" s="1">
        <f t="shared" si="121"/>
        <v>2998.8579950000003</v>
      </c>
      <c r="Q2213" s="1">
        <f t="shared" si="122"/>
        <v>923.73745725880735</v>
      </c>
      <c r="R2213" s="1">
        <f t="shared" si="123"/>
        <v>1.7203476190476186</v>
      </c>
    </row>
    <row r="2214" spans="11:18" x14ac:dyDescent="0.2">
      <c r="K2214">
        <v>43678</v>
      </c>
      <c r="L2214" s="1">
        <v>2953.5601000000001</v>
      </c>
      <c r="M2214" s="1">
        <v>41633.730000000003</v>
      </c>
      <c r="N2214" s="1">
        <v>45.13</v>
      </c>
      <c r="O2214" s="1">
        <v>1.8584000000000001</v>
      </c>
      <c r="P2214" s="1">
        <f t="shared" si="121"/>
        <v>2996.744995</v>
      </c>
      <c r="Q2214" s="1">
        <f t="shared" si="122"/>
        <v>927.93267257443256</v>
      </c>
      <c r="R2214" s="1">
        <f t="shared" si="123"/>
        <v>1.7360333333333333</v>
      </c>
    </row>
    <row r="2215" spans="11:18" x14ac:dyDescent="0.2">
      <c r="K2215">
        <v>43679</v>
      </c>
      <c r="L2215" s="1">
        <v>2932.05</v>
      </c>
      <c r="M2215" s="1">
        <v>41246.19</v>
      </c>
      <c r="N2215" s="1">
        <v>44.9114</v>
      </c>
      <c r="O2215" s="1">
        <v>1.8283</v>
      </c>
      <c r="P2215" s="1">
        <f t="shared" si="121"/>
        <v>2993.6642809523814</v>
      </c>
      <c r="Q2215" s="1">
        <f t="shared" si="122"/>
        <v>931.70798133167875</v>
      </c>
      <c r="R2215" s="1">
        <f t="shared" si="123"/>
        <v>1.7489047619047617</v>
      </c>
    </row>
    <row r="2216" spans="11:18" x14ac:dyDescent="0.2">
      <c r="K2216">
        <v>43682</v>
      </c>
      <c r="L2216" s="1">
        <v>2844.74</v>
      </c>
      <c r="M2216" s="1">
        <v>42362.34</v>
      </c>
      <c r="N2216" s="1">
        <v>45.777999999999999</v>
      </c>
      <c r="O2216" s="1">
        <v>1.9173</v>
      </c>
      <c r="P2216" s="1">
        <f t="shared" si="121"/>
        <v>2986.7276190476196</v>
      </c>
      <c r="Q2216" s="1">
        <f t="shared" si="122"/>
        <v>935.59251702308109</v>
      </c>
      <c r="R2216" s="1">
        <f t="shared" si="123"/>
        <v>1.7673999999999996</v>
      </c>
    </row>
    <row r="2217" spans="11:18" x14ac:dyDescent="0.2">
      <c r="K2217">
        <v>43683</v>
      </c>
      <c r="L2217" s="1">
        <v>2881.77</v>
      </c>
      <c r="M2217" s="1">
        <v>42339.82</v>
      </c>
      <c r="N2217" s="1">
        <v>45.670999999999999</v>
      </c>
      <c r="O2217" s="1">
        <v>1.9417</v>
      </c>
      <c r="P2217" s="1">
        <f t="shared" si="121"/>
        <v>2982.2428571428572</v>
      </c>
      <c r="Q2217" s="1">
        <f t="shared" si="122"/>
        <v>937.70090725863997</v>
      </c>
      <c r="R2217" s="1">
        <f t="shared" si="123"/>
        <v>1.7844523809523807</v>
      </c>
    </row>
    <row r="2218" spans="11:18" x14ac:dyDescent="0.2">
      <c r="K2218">
        <v>43684</v>
      </c>
      <c r="L2218" s="1">
        <v>2883.98</v>
      </c>
      <c r="M2218" s="1">
        <v>43054.01</v>
      </c>
      <c r="N2218" s="1">
        <v>45.652900000000002</v>
      </c>
      <c r="O2218" s="1">
        <v>1.9347000000000001</v>
      </c>
      <c r="P2218" s="1">
        <f t="shared" si="121"/>
        <v>2977.6881000000003</v>
      </c>
      <c r="Q2218" s="1">
        <f t="shared" si="122"/>
        <v>939.308220092851</v>
      </c>
      <c r="R2218" s="1">
        <f t="shared" si="123"/>
        <v>1.7971476190476185</v>
      </c>
    </row>
    <row r="2219" spans="11:18" x14ac:dyDescent="0.2">
      <c r="K2219">
        <v>43685</v>
      </c>
      <c r="L2219" s="1">
        <v>2938.0900999999999</v>
      </c>
      <c r="M2219" s="1">
        <v>41485.86</v>
      </c>
      <c r="N2219" s="1">
        <v>45.571100000000001</v>
      </c>
      <c r="O2219" s="1">
        <v>1.8859999999999999</v>
      </c>
      <c r="P2219" s="1">
        <f t="shared" si="121"/>
        <v>2975.0700047619048</v>
      </c>
      <c r="Q2219" s="1">
        <f t="shared" si="122"/>
        <v>940.68300293525863</v>
      </c>
      <c r="R2219" s="1">
        <f t="shared" si="123"/>
        <v>1.8046238095238092</v>
      </c>
    </row>
    <row r="2220" spans="11:18" x14ac:dyDescent="0.2">
      <c r="K2220">
        <v>43686</v>
      </c>
      <c r="L2220" s="1">
        <v>2918.6498999999999</v>
      </c>
      <c r="M2220" s="1">
        <v>42002.34</v>
      </c>
      <c r="N2220" s="1">
        <v>45.684399999999997</v>
      </c>
      <c r="O2220" s="1">
        <v>1.8186</v>
      </c>
      <c r="P2220" s="1">
        <f t="shared" si="121"/>
        <v>2971.200480952381</v>
      </c>
      <c r="Q2220" s="1">
        <f t="shared" si="122"/>
        <v>941.73286847562645</v>
      </c>
      <c r="R2220" s="1">
        <f t="shared" si="123"/>
        <v>1.806890476190476</v>
      </c>
    </row>
    <row r="2221" spans="11:18" x14ac:dyDescent="0.2">
      <c r="K2221">
        <v>43689</v>
      </c>
      <c r="L2221" s="1">
        <v>2883.75</v>
      </c>
      <c r="M2221" s="1">
        <v>41140.21</v>
      </c>
      <c r="N2221" s="1">
        <v>54.7911</v>
      </c>
      <c r="O2221" s="1">
        <v>1.8308</v>
      </c>
      <c r="P2221" s="1">
        <f t="shared" si="121"/>
        <v>2965.0090523809527</v>
      </c>
      <c r="Q2221" s="1">
        <f t="shared" si="122"/>
        <v>932.06331967754454</v>
      </c>
      <c r="R2221" s="1">
        <f t="shared" si="123"/>
        <v>1.8112380952380953</v>
      </c>
    </row>
    <row r="2222" spans="11:18" x14ac:dyDescent="0.2">
      <c r="K2222">
        <v>43690</v>
      </c>
      <c r="L2222" s="1">
        <v>2926.3200999999999</v>
      </c>
      <c r="M2222" s="1">
        <v>39917.82</v>
      </c>
      <c r="N2222" s="1">
        <v>59.2849</v>
      </c>
      <c r="O2222" s="1">
        <v>1.8152999999999999</v>
      </c>
      <c r="P2222" s="1">
        <f t="shared" si="121"/>
        <v>2960.8195333333333</v>
      </c>
      <c r="Q2222" s="1">
        <f t="shared" si="122"/>
        <v>916.91749241838806</v>
      </c>
      <c r="R2222" s="1">
        <f t="shared" si="123"/>
        <v>1.8142619047619046</v>
      </c>
    </row>
    <row r="2223" spans="11:18" x14ac:dyDescent="0.2">
      <c r="K2223">
        <v>43691</v>
      </c>
      <c r="L2223" s="1">
        <v>2840.6001000000001</v>
      </c>
      <c r="M2223" s="1">
        <v>39604.57</v>
      </c>
      <c r="N2223" s="1">
        <v>61.792000000000002</v>
      </c>
      <c r="O2223" s="1">
        <v>1.7826</v>
      </c>
      <c r="P2223" s="1">
        <f t="shared" si="121"/>
        <v>2953.0366809523807</v>
      </c>
      <c r="Q2223" s="1">
        <f t="shared" si="122"/>
        <v>898.67942286826838</v>
      </c>
      <c r="R2223" s="1">
        <f t="shared" si="123"/>
        <v>1.8156428571428569</v>
      </c>
    </row>
    <row r="2224" spans="11:18" x14ac:dyDescent="0.2">
      <c r="K2224">
        <v>43692</v>
      </c>
      <c r="L2224" s="1">
        <v>2847.6001000000001</v>
      </c>
      <c r="M2224" s="1">
        <v>40829.699999999997</v>
      </c>
      <c r="N2224" s="1">
        <v>59.342799999999997</v>
      </c>
      <c r="O2224" s="1">
        <v>1.7448999999999999</v>
      </c>
      <c r="P2224" s="1">
        <f t="shared" si="121"/>
        <v>2946.5214523809523</v>
      </c>
      <c r="Q2224" s="1">
        <f t="shared" si="122"/>
        <v>882.07743882449495</v>
      </c>
      <c r="R2224" s="1">
        <f t="shared" si="123"/>
        <v>1.8130523809523811</v>
      </c>
    </row>
    <row r="2225" spans="11:18" x14ac:dyDescent="0.2">
      <c r="K2225">
        <v>43693</v>
      </c>
      <c r="L2225" s="1">
        <v>2888.6799000000001</v>
      </c>
      <c r="M2225" s="1">
        <v>40341.410000000003</v>
      </c>
      <c r="N2225" s="1">
        <v>57.300400000000003</v>
      </c>
      <c r="O2225" s="1">
        <v>1.7723</v>
      </c>
      <c r="P2225" s="1">
        <f t="shared" si="121"/>
        <v>2941.4533476190477</v>
      </c>
      <c r="Q2225" s="1">
        <f t="shared" si="122"/>
        <v>867.92607639335552</v>
      </c>
      <c r="R2225" s="1">
        <f t="shared" si="123"/>
        <v>1.8136047619047619</v>
      </c>
    </row>
    <row r="2226" spans="11:18" x14ac:dyDescent="0.2">
      <c r="K2226">
        <v>43696</v>
      </c>
      <c r="L2226" s="1">
        <v>2923.6498999999999</v>
      </c>
      <c r="M2226" s="1">
        <v>40394.949999999997</v>
      </c>
      <c r="N2226" s="1">
        <v>64.380300000000005</v>
      </c>
      <c r="O2226" s="1">
        <v>1.7706</v>
      </c>
      <c r="P2226" s="1">
        <f t="shared" si="121"/>
        <v>2938.9314333333332</v>
      </c>
      <c r="Q2226" s="1">
        <f t="shared" si="122"/>
        <v>848.3139118101783</v>
      </c>
      <c r="R2226" s="1">
        <f t="shared" si="123"/>
        <v>1.813909523809524</v>
      </c>
    </row>
    <row r="2227" spans="11:18" x14ac:dyDescent="0.2">
      <c r="K2227">
        <v>43697</v>
      </c>
      <c r="L2227" s="1">
        <v>2900.51</v>
      </c>
      <c r="M2227" s="1">
        <v>40105.040000000001</v>
      </c>
      <c r="N2227" s="1">
        <v>56.078499999999998</v>
      </c>
      <c r="O2227" s="1">
        <v>1.7551000000000001</v>
      </c>
      <c r="P2227" s="1">
        <f t="shared" si="121"/>
        <v>2934.9066714285714</v>
      </c>
      <c r="Q2227" s="1">
        <f t="shared" si="122"/>
        <v>836.27966634524284</v>
      </c>
      <c r="R2227" s="1">
        <f t="shared" si="123"/>
        <v>1.8133904761904762</v>
      </c>
    </row>
    <row r="2228" spans="11:18" x14ac:dyDescent="0.2">
      <c r="K2228">
        <v>43698</v>
      </c>
      <c r="L2228" s="1">
        <v>2924.4299000000001</v>
      </c>
      <c r="M2228" s="1">
        <v>41577.06</v>
      </c>
      <c r="N2228" s="1">
        <v>55.872799999999998</v>
      </c>
      <c r="O2228" s="1">
        <v>1.7414000000000001</v>
      </c>
      <c r="P2228" s="1">
        <f t="shared" si="121"/>
        <v>2931.0476190476193</v>
      </c>
      <c r="Q2228" s="1">
        <f t="shared" si="122"/>
        <v>826.98818535659166</v>
      </c>
      <c r="R2228" s="1">
        <f t="shared" si="123"/>
        <v>1.8108714285714282</v>
      </c>
    </row>
    <row r="2229" spans="11:18" x14ac:dyDescent="0.2">
      <c r="K2229">
        <v>43699</v>
      </c>
      <c r="L2229" s="1">
        <v>2922.95</v>
      </c>
      <c r="M2229" s="1">
        <v>41033.79</v>
      </c>
      <c r="N2229" s="1">
        <v>56.333300000000001</v>
      </c>
      <c r="O2229" s="1">
        <v>1.7654000000000001</v>
      </c>
      <c r="P2229" s="1">
        <f t="shared" si="121"/>
        <v>2926.4471380952382</v>
      </c>
      <c r="Q2229" s="1">
        <f t="shared" si="122"/>
        <v>816.34271227468491</v>
      </c>
      <c r="R2229" s="1">
        <f t="shared" si="123"/>
        <v>1.8072238095238093</v>
      </c>
    </row>
    <row r="2230" spans="11:18" x14ac:dyDescent="0.2">
      <c r="K2230">
        <v>43700</v>
      </c>
      <c r="L2230" s="1">
        <v>2847.1100999999999</v>
      </c>
      <c r="M2230" s="1">
        <v>40767.11</v>
      </c>
      <c r="N2230" s="1">
        <v>55.550800000000002</v>
      </c>
      <c r="O2230" s="1">
        <v>1.7758</v>
      </c>
      <c r="P2230" s="1">
        <f t="shared" si="121"/>
        <v>2918.9919095238097</v>
      </c>
      <c r="Q2230" s="1">
        <f t="shared" si="122"/>
        <v>807.02899449182496</v>
      </c>
      <c r="R2230" s="1">
        <f t="shared" si="123"/>
        <v>1.804238095238095</v>
      </c>
    </row>
    <row r="2231" spans="11:18" x14ac:dyDescent="0.2">
      <c r="K2231">
        <v>43703</v>
      </c>
      <c r="L2231" s="1">
        <v>2878.3798999999999</v>
      </c>
      <c r="M2231" s="1">
        <v>40906.089999999997</v>
      </c>
      <c r="N2231" s="1">
        <v>55.603700000000003</v>
      </c>
      <c r="O2231" s="1">
        <v>1.8189</v>
      </c>
      <c r="P2231" s="1">
        <f t="shared" si="121"/>
        <v>2911.9690428571434</v>
      </c>
      <c r="Q2231" s="1">
        <f t="shared" si="122"/>
        <v>797.99891311066688</v>
      </c>
      <c r="R2231" s="1">
        <f t="shared" si="123"/>
        <v>1.8064952380952377</v>
      </c>
    </row>
    <row r="2232" spans="11:18" x14ac:dyDescent="0.2">
      <c r="K2232">
        <v>43704</v>
      </c>
      <c r="L2232" s="1">
        <v>2869.1599000000001</v>
      </c>
      <c r="M2232" s="1">
        <v>41213.89</v>
      </c>
      <c r="N2232" s="1">
        <v>57.270099999999999</v>
      </c>
      <c r="O2232" s="1">
        <v>1.7157</v>
      </c>
      <c r="P2232" s="1">
        <f t="shared" si="121"/>
        <v>2904.7399904761905</v>
      </c>
      <c r="Q2232" s="1">
        <f t="shared" si="122"/>
        <v>787.56212730093762</v>
      </c>
      <c r="R2232" s="1">
        <f t="shared" si="123"/>
        <v>1.8076714285714284</v>
      </c>
    </row>
    <row r="2233" spans="11:18" x14ac:dyDescent="0.2">
      <c r="K2233">
        <v>43705</v>
      </c>
      <c r="L2233" s="1">
        <v>2887.9398999999999</v>
      </c>
      <c r="M2233" s="1">
        <v>41052.949999999997</v>
      </c>
      <c r="N2233" s="1">
        <v>60.209800000000001</v>
      </c>
      <c r="O2233" s="1">
        <v>1.774</v>
      </c>
      <c r="P2233" s="1">
        <f t="shared" si="121"/>
        <v>2898.7761809523809</v>
      </c>
      <c r="Q2233" s="1">
        <f t="shared" si="122"/>
        <v>774.67152924491916</v>
      </c>
      <c r="R2233" s="1">
        <f t="shared" si="123"/>
        <v>1.8107047619047616</v>
      </c>
    </row>
    <row r="2234" spans="11:18" x14ac:dyDescent="0.2">
      <c r="K2234">
        <v>43706</v>
      </c>
      <c r="L2234" s="1">
        <v>2924.5801000000001</v>
      </c>
      <c r="M2234" s="1">
        <v>39824.5</v>
      </c>
      <c r="N2234" s="1">
        <v>58.429499999999997</v>
      </c>
      <c r="O2234" s="1">
        <v>1.8103</v>
      </c>
      <c r="P2234" s="1">
        <f t="shared" si="121"/>
        <v>2896.1190476190473</v>
      </c>
      <c r="Q2234" s="1">
        <f t="shared" si="122"/>
        <v>763.13795351795818</v>
      </c>
      <c r="R2234" s="1">
        <f t="shared" si="123"/>
        <v>1.8122904761904759</v>
      </c>
    </row>
    <row r="2235" spans="11:18" x14ac:dyDescent="0.2">
      <c r="K2235">
        <v>43707</v>
      </c>
      <c r="L2235" s="1">
        <v>2926.46</v>
      </c>
      <c r="M2235" s="1">
        <v>39936.15</v>
      </c>
      <c r="N2235" s="1">
        <v>63.293399999999998</v>
      </c>
      <c r="O2235" s="1">
        <v>1.8363</v>
      </c>
      <c r="P2235" s="1">
        <f t="shared" si="121"/>
        <v>2894.8285666666661</v>
      </c>
      <c r="Q2235" s="1">
        <f t="shared" si="122"/>
        <v>749.5944906790744</v>
      </c>
      <c r="R2235" s="1">
        <f t="shared" si="123"/>
        <v>1.8112380952380953</v>
      </c>
    </row>
    <row r="2236" spans="11:18" x14ac:dyDescent="0.2">
      <c r="K2236">
        <v>43710</v>
      </c>
      <c r="M2236" s="1">
        <v>38669.46</v>
      </c>
      <c r="N2236" s="1">
        <v>67.5381</v>
      </c>
      <c r="O2236" s="1">
        <v>1.819</v>
      </c>
      <c r="P2236" s="1">
        <f t="shared" si="121"/>
        <v>2892.9674949999999</v>
      </c>
      <c r="Q2236" s="1">
        <f t="shared" si="122"/>
        <v>732.9160736942722</v>
      </c>
      <c r="R2236" s="1">
        <f t="shared" si="123"/>
        <v>1.8107952380952383</v>
      </c>
    </row>
    <row r="2237" spans="11:18" x14ac:dyDescent="0.2">
      <c r="K2237">
        <v>43711</v>
      </c>
      <c r="L2237" s="1">
        <v>2906.27</v>
      </c>
      <c r="M2237" s="1">
        <v>38647.68</v>
      </c>
      <c r="N2237" s="1">
        <v>61.869900000000001</v>
      </c>
      <c r="O2237" s="1">
        <v>1.8415999999999999</v>
      </c>
      <c r="P2237" s="1">
        <f t="shared" si="121"/>
        <v>2896.0439949999991</v>
      </c>
      <c r="Q2237" s="1">
        <f t="shared" si="122"/>
        <v>719.85636798951236</v>
      </c>
      <c r="R2237" s="1">
        <f t="shared" si="123"/>
        <v>1.8071904761904762</v>
      </c>
    </row>
    <row r="2238" spans="11:18" x14ac:dyDescent="0.2">
      <c r="K2238">
        <v>43712</v>
      </c>
      <c r="L2238" s="1">
        <v>2937.78</v>
      </c>
      <c r="M2238" s="1">
        <v>39200.25</v>
      </c>
      <c r="N2238" s="1">
        <v>61.610999999999997</v>
      </c>
      <c r="O2238" s="1">
        <v>1.7914000000000001</v>
      </c>
      <c r="P2238" s="1">
        <f t="shared" si="121"/>
        <v>2898.8444949999994</v>
      </c>
      <c r="Q2238" s="1">
        <f t="shared" si="122"/>
        <v>707.71298907284722</v>
      </c>
      <c r="R2238" s="1">
        <f t="shared" si="123"/>
        <v>1.8000333333333336</v>
      </c>
    </row>
    <row r="2239" spans="11:18" x14ac:dyDescent="0.2">
      <c r="K2239">
        <v>43713</v>
      </c>
      <c r="L2239" s="1">
        <v>2976</v>
      </c>
      <c r="M2239" s="1">
        <v>38156.949999999997</v>
      </c>
      <c r="N2239" s="1">
        <v>62.987200000000001</v>
      </c>
      <c r="O2239" s="1">
        <v>1.8922000000000001</v>
      </c>
      <c r="P2239" s="1">
        <f t="shared" si="121"/>
        <v>2903.445494999999</v>
      </c>
      <c r="Q2239" s="1">
        <f t="shared" si="122"/>
        <v>693.65266947745761</v>
      </c>
      <c r="R2239" s="1">
        <f t="shared" si="123"/>
        <v>1.7980095238095239</v>
      </c>
    </row>
    <row r="2240" spans="11:18" x14ac:dyDescent="0.2">
      <c r="K2240">
        <v>43714</v>
      </c>
      <c r="L2240" s="1">
        <v>2978.71</v>
      </c>
      <c r="M2240" s="1">
        <v>38390.839999999997</v>
      </c>
      <c r="N2240" s="1">
        <v>65.052700000000002</v>
      </c>
      <c r="O2240" s="1">
        <v>1.8226</v>
      </c>
      <c r="P2240" s="1">
        <f t="shared" si="121"/>
        <v>2905.4764899999996</v>
      </c>
      <c r="Q2240" s="1">
        <f t="shared" si="122"/>
        <v>680.26171901802218</v>
      </c>
      <c r="R2240" s="1">
        <f t="shared" si="123"/>
        <v>1.7949904761904765</v>
      </c>
    </row>
    <row r="2241" spans="11:18" x14ac:dyDescent="0.2">
      <c r="K2241">
        <v>43717</v>
      </c>
      <c r="L2241" s="1">
        <v>2978.4299000000001</v>
      </c>
      <c r="M2241" s="1">
        <v>38961.410000000003</v>
      </c>
      <c r="N2241" s="1">
        <v>64.178799999999995</v>
      </c>
      <c r="O2241" s="1">
        <v>1.8713</v>
      </c>
      <c r="P2241" s="1">
        <f t="shared" si="121"/>
        <v>2908.4654899999996</v>
      </c>
      <c r="Q2241" s="1">
        <f t="shared" si="122"/>
        <v>667.85123204687477</v>
      </c>
      <c r="R2241" s="1">
        <f t="shared" si="123"/>
        <v>1.7975000000000001</v>
      </c>
    </row>
    <row r="2242" spans="11:18" x14ac:dyDescent="0.2">
      <c r="K2242">
        <v>43718</v>
      </c>
      <c r="L2242" s="1">
        <v>2979.3899000000001</v>
      </c>
      <c r="M2242" s="1">
        <v>38602.480000000003</v>
      </c>
      <c r="N2242" s="1">
        <v>67.195999999999998</v>
      </c>
      <c r="O2242" s="1">
        <v>1.8801000000000001</v>
      </c>
      <c r="P2242" s="1">
        <f t="shared" si="121"/>
        <v>2913.2474849999994</v>
      </c>
      <c r="Q2242" s="1">
        <f t="shared" si="122"/>
        <v>659.33757402594154</v>
      </c>
      <c r="R2242" s="1">
        <f t="shared" si="123"/>
        <v>1.7998476190476189</v>
      </c>
    </row>
    <row r="2243" spans="11:18" x14ac:dyDescent="0.2">
      <c r="K2243">
        <v>43719</v>
      </c>
      <c r="L2243" s="1">
        <v>3000.9299000000001</v>
      </c>
      <c r="M2243" s="1">
        <v>36422.239999999998</v>
      </c>
      <c r="N2243" s="1">
        <v>66.892899999999997</v>
      </c>
      <c r="O2243" s="1">
        <v>1.9169</v>
      </c>
      <c r="P2243" s="1">
        <f t="shared" si="121"/>
        <v>2916.9779750000002</v>
      </c>
      <c r="Q2243" s="1">
        <f t="shared" si="122"/>
        <v>652.68139107151796</v>
      </c>
      <c r="R2243" s="1">
        <f t="shared" si="123"/>
        <v>1.804685714285714</v>
      </c>
    </row>
    <row r="2244" spans="11:18" x14ac:dyDescent="0.2">
      <c r="K2244">
        <v>43720</v>
      </c>
      <c r="L2244" s="1">
        <v>3009.5700999999999</v>
      </c>
      <c r="M2244" s="1">
        <v>35387.050000000003</v>
      </c>
      <c r="N2244" s="1">
        <v>68.885999999999996</v>
      </c>
      <c r="O2244" s="1">
        <v>1.9204000000000001</v>
      </c>
      <c r="P2244" s="1">
        <f t="shared" si="121"/>
        <v>2925.4264750000002</v>
      </c>
      <c r="Q2244" s="1">
        <f t="shared" si="122"/>
        <v>645.80076803553686</v>
      </c>
      <c r="R2244" s="1">
        <f t="shared" si="123"/>
        <v>1.811247619047619</v>
      </c>
    </row>
    <row r="2245" spans="11:18" x14ac:dyDescent="0.2">
      <c r="K2245">
        <v>43721</v>
      </c>
      <c r="L2245" s="1">
        <v>3007.3899000000001</v>
      </c>
      <c r="M2245" s="1">
        <v>34973.18</v>
      </c>
      <c r="N2245" s="1">
        <v>73.257099999999994</v>
      </c>
      <c r="O2245" s="1">
        <v>1.9171</v>
      </c>
      <c r="P2245" s="1">
        <f t="shared" si="121"/>
        <v>2933.4159650000001</v>
      </c>
      <c r="Q2245" s="1">
        <f t="shared" si="122"/>
        <v>634.38172391081252</v>
      </c>
      <c r="R2245" s="1">
        <f t="shared" si="123"/>
        <v>1.819447619047619</v>
      </c>
    </row>
    <row r="2246" spans="11:18" x14ac:dyDescent="0.2">
      <c r="K2246">
        <v>43724</v>
      </c>
      <c r="L2246" s="1">
        <v>2997.96</v>
      </c>
      <c r="M2246" s="1">
        <v>36253.25</v>
      </c>
      <c r="N2246" s="1">
        <v>70.620599999999996</v>
      </c>
      <c r="O2246" s="1">
        <v>1.9294</v>
      </c>
      <c r="P2246" s="1">
        <f t="shared" si="121"/>
        <v>2938.8799700000004</v>
      </c>
      <c r="Q2246" s="1">
        <f t="shared" si="122"/>
        <v>624.83322639910909</v>
      </c>
      <c r="R2246" s="1">
        <f t="shared" si="123"/>
        <v>1.8269285714285712</v>
      </c>
    </row>
    <row r="2247" spans="11:18" x14ac:dyDescent="0.2">
      <c r="K2247">
        <v>43725</v>
      </c>
      <c r="L2247" s="1">
        <v>3005.7</v>
      </c>
      <c r="M2247" s="1">
        <v>35999.22</v>
      </c>
      <c r="N2247" s="1">
        <v>70.229699999999994</v>
      </c>
      <c r="O2247" s="1">
        <v>1.8996</v>
      </c>
      <c r="P2247" s="1">
        <f t="shared" si="121"/>
        <v>2942.9824749999998</v>
      </c>
      <c r="Q2247" s="1">
        <f t="shared" si="122"/>
        <v>618.72946443714557</v>
      </c>
      <c r="R2247" s="1">
        <f t="shared" si="123"/>
        <v>1.8330714285714282</v>
      </c>
    </row>
    <row r="2248" spans="11:18" x14ac:dyDescent="0.2">
      <c r="K2248">
        <v>43726</v>
      </c>
      <c r="L2248" s="1">
        <v>3006.73</v>
      </c>
      <c r="M2248" s="1">
        <v>37243.360000000001</v>
      </c>
      <c r="N2248" s="1">
        <v>69.787199999999999</v>
      </c>
      <c r="O2248" s="1">
        <v>1.8944000000000001</v>
      </c>
      <c r="P2248" s="1">
        <f t="shared" si="121"/>
        <v>2948.2934750000004</v>
      </c>
      <c r="Q2248" s="1">
        <f t="shared" si="122"/>
        <v>610.21749110395319</v>
      </c>
      <c r="R2248" s="1">
        <f t="shared" si="123"/>
        <v>1.8397047619047615</v>
      </c>
    </row>
    <row r="2249" spans="11:18" x14ac:dyDescent="0.2">
      <c r="K2249">
        <v>43727</v>
      </c>
      <c r="L2249" s="1">
        <v>3006.79</v>
      </c>
      <c r="M2249" s="1">
        <v>36772.199999999997</v>
      </c>
      <c r="N2249" s="1">
        <v>68.475800000000007</v>
      </c>
      <c r="O2249" s="1">
        <v>1.8752</v>
      </c>
      <c r="P2249" s="1">
        <f t="shared" si="121"/>
        <v>2952.4114799999998</v>
      </c>
      <c r="Q2249" s="1">
        <f t="shared" si="122"/>
        <v>600.92909724832191</v>
      </c>
      <c r="R2249" s="1">
        <f t="shared" si="123"/>
        <v>1.8460761904761902</v>
      </c>
    </row>
    <row r="2250" spans="11:18" x14ac:dyDescent="0.2">
      <c r="K2250">
        <v>43728</v>
      </c>
      <c r="L2250" s="1">
        <v>2992.0700999999999</v>
      </c>
      <c r="M2250" s="1">
        <v>35222.43</v>
      </c>
      <c r="N2250" s="1">
        <v>68.993099999999998</v>
      </c>
      <c r="O2250" s="1">
        <v>1.8788</v>
      </c>
      <c r="P2250" s="1">
        <f t="shared" si="121"/>
        <v>2955.8674849999998</v>
      </c>
      <c r="Q2250" s="1">
        <f t="shared" si="122"/>
        <v>591.04716770351183</v>
      </c>
      <c r="R2250" s="1">
        <f t="shared" si="123"/>
        <v>1.8514761904761905</v>
      </c>
    </row>
    <row r="2251" spans="11:18" x14ac:dyDescent="0.2">
      <c r="K2251">
        <v>43731</v>
      </c>
      <c r="L2251" s="1">
        <v>2991.78</v>
      </c>
      <c r="M2251" s="1">
        <v>30379.9</v>
      </c>
      <c r="N2251" s="1">
        <v>67.7577</v>
      </c>
      <c r="O2251" s="1">
        <v>1.9175</v>
      </c>
      <c r="P2251" s="1">
        <f t="shared" si="121"/>
        <v>2963.1009799999997</v>
      </c>
      <c r="Q2251" s="1">
        <f t="shared" si="122"/>
        <v>578.20026168123081</v>
      </c>
      <c r="R2251" s="1">
        <f t="shared" si="123"/>
        <v>1.8582238095238095</v>
      </c>
    </row>
    <row r="2252" spans="11:18" x14ac:dyDescent="0.2">
      <c r="K2252">
        <v>43732</v>
      </c>
      <c r="L2252" s="1">
        <v>2966.6001000000001</v>
      </c>
      <c r="M2252" s="1">
        <v>32832.26</v>
      </c>
      <c r="N2252" s="1">
        <v>65.577399999999997</v>
      </c>
      <c r="O2252" s="1">
        <v>1.8771</v>
      </c>
      <c r="P2252" s="1">
        <f t="shared" si="121"/>
        <v>2967.51199</v>
      </c>
      <c r="Q2252" s="1">
        <f t="shared" si="122"/>
        <v>568.17165103752313</v>
      </c>
      <c r="R2252" s="1">
        <f t="shared" si="123"/>
        <v>1.8609952380952381</v>
      </c>
    </row>
    <row r="2253" spans="11:18" x14ac:dyDescent="0.2">
      <c r="K2253">
        <v>43733</v>
      </c>
      <c r="L2253" s="1">
        <v>2984.8701000000001</v>
      </c>
      <c r="M2253" s="1">
        <v>31419.599999999999</v>
      </c>
      <c r="N2253" s="1">
        <v>64.888800000000003</v>
      </c>
      <c r="O2253" s="1">
        <v>1.7881</v>
      </c>
      <c r="P2253" s="1">
        <f t="shared" si="121"/>
        <v>2973.2974999999997</v>
      </c>
      <c r="Q2253" s="1">
        <f t="shared" si="122"/>
        <v>557.99460515703072</v>
      </c>
      <c r="R2253" s="1">
        <f t="shared" si="123"/>
        <v>1.8644428571428568</v>
      </c>
    </row>
    <row r="2254" spans="11:18" x14ac:dyDescent="0.2">
      <c r="K2254">
        <v>43734</v>
      </c>
      <c r="L2254" s="1">
        <v>2977.6201000000001</v>
      </c>
      <c r="M2254" s="1">
        <v>28351.89</v>
      </c>
      <c r="N2254" s="1">
        <v>64.141199999999998</v>
      </c>
      <c r="O2254" s="1">
        <v>1.8089999999999999</v>
      </c>
      <c r="P2254" s="1">
        <f t="shared" si="121"/>
        <v>2977.7815099999998</v>
      </c>
      <c r="Q2254" s="1">
        <f t="shared" si="122"/>
        <v>547.29176386744462</v>
      </c>
      <c r="R2254" s="1">
        <f t="shared" si="123"/>
        <v>1.8661095238095233</v>
      </c>
    </row>
    <row r="2255" spans="11:18" x14ac:dyDescent="0.2">
      <c r="K2255">
        <v>43735</v>
      </c>
      <c r="L2255" s="1">
        <v>2961.79</v>
      </c>
      <c r="M2255" s="1">
        <v>28447.97</v>
      </c>
      <c r="N2255" s="1">
        <v>63.384700000000002</v>
      </c>
      <c r="O2255" s="1">
        <v>1.8177000000000001</v>
      </c>
      <c r="P2255" s="1">
        <f t="shared" si="121"/>
        <v>2979.6420050000002</v>
      </c>
      <c r="Q2255" s="1">
        <f t="shared" si="122"/>
        <v>537.20421162732043</v>
      </c>
      <c r="R2255" s="1">
        <f t="shared" si="123"/>
        <v>1.8664619047619049</v>
      </c>
    </row>
    <row r="2256" spans="11:18" x14ac:dyDescent="0.2">
      <c r="K2256">
        <v>43738</v>
      </c>
      <c r="L2256" s="1">
        <v>2976.74</v>
      </c>
      <c r="M2256" s="1">
        <v>25697.51</v>
      </c>
      <c r="N2256" s="1">
        <v>63.78</v>
      </c>
      <c r="O2256" s="1">
        <v>1.8737999999999999</v>
      </c>
      <c r="P2256" s="1">
        <f t="shared" si="121"/>
        <v>2982.1560049999998</v>
      </c>
      <c r="Q2256" s="1">
        <f t="shared" si="122"/>
        <v>526.82558279941406</v>
      </c>
      <c r="R2256" s="1">
        <f t="shared" si="123"/>
        <v>1.8682476190476196</v>
      </c>
    </row>
    <row r="2257" spans="11:18" x14ac:dyDescent="0.2">
      <c r="K2257">
        <v>43739</v>
      </c>
      <c r="L2257" s="1">
        <v>2940.25</v>
      </c>
      <c r="M2257" s="1">
        <v>25823.46</v>
      </c>
      <c r="N2257" s="1">
        <v>66.735399999999998</v>
      </c>
      <c r="O2257" s="1">
        <v>1.8545</v>
      </c>
      <c r="P2257" s="1">
        <f t="shared" si="121"/>
        <v>2980.160480952381</v>
      </c>
      <c r="Q2257" s="1">
        <f t="shared" si="122"/>
        <v>517.92843416816618</v>
      </c>
      <c r="R2257" s="1">
        <f t="shared" si="123"/>
        <v>1.8699380952380957</v>
      </c>
    </row>
    <row r="2258" spans="11:18" x14ac:dyDescent="0.2">
      <c r="K2258">
        <v>43740</v>
      </c>
      <c r="L2258" s="1">
        <v>2887.6100999999999</v>
      </c>
      <c r="M2258" s="1">
        <v>22087.13</v>
      </c>
      <c r="N2258" s="1">
        <v>67.241799999999998</v>
      </c>
      <c r="O2258" s="1">
        <v>1.8196000000000001</v>
      </c>
      <c r="P2258" s="1">
        <f t="shared" si="121"/>
        <v>2979.2719142857145</v>
      </c>
      <c r="Q2258" s="1">
        <f t="shared" si="122"/>
        <v>504.12865292391928</v>
      </c>
      <c r="R2258" s="1">
        <f t="shared" si="123"/>
        <v>1.8688904761904768</v>
      </c>
    </row>
    <row r="2259" spans="11:18" x14ac:dyDescent="0.2">
      <c r="K2259">
        <v>43741</v>
      </c>
      <c r="L2259" s="1">
        <v>2910.6298999999999</v>
      </c>
      <c r="M2259" s="1">
        <v>22656.43</v>
      </c>
      <c r="N2259" s="1">
        <v>66.172200000000004</v>
      </c>
      <c r="O2259" s="1">
        <v>1.8459000000000001</v>
      </c>
      <c r="P2259" s="1">
        <f t="shared" si="121"/>
        <v>2977.979052380952</v>
      </c>
      <c r="Q2259" s="1">
        <f t="shared" si="122"/>
        <v>490.72887678976855</v>
      </c>
      <c r="R2259" s="1">
        <f t="shared" si="123"/>
        <v>1.8714857142857144</v>
      </c>
    </row>
    <row r="2260" spans="11:18" x14ac:dyDescent="0.2">
      <c r="K2260">
        <v>43742</v>
      </c>
      <c r="L2260" s="1">
        <v>2952.01</v>
      </c>
      <c r="M2260" s="1">
        <v>23890.35</v>
      </c>
      <c r="N2260" s="1">
        <v>67.543099999999995</v>
      </c>
      <c r="O2260" s="1">
        <v>1.8109</v>
      </c>
      <c r="P2260" s="1">
        <f t="shared" si="121"/>
        <v>2976.8366714285712</v>
      </c>
      <c r="Q2260" s="1">
        <f t="shared" si="122"/>
        <v>479.03168163248989</v>
      </c>
      <c r="R2260" s="1">
        <f t="shared" si="123"/>
        <v>1.8676142857142854</v>
      </c>
    </row>
    <row r="2261" spans="11:18" x14ac:dyDescent="0.2">
      <c r="K2261">
        <v>43745</v>
      </c>
      <c r="L2261" s="1">
        <v>2938.79</v>
      </c>
      <c r="M2261" s="1">
        <v>26338.03</v>
      </c>
      <c r="N2261" s="1">
        <v>66.0501</v>
      </c>
      <c r="O2261" s="1">
        <v>1.7829999999999999</v>
      </c>
      <c r="P2261" s="1">
        <f t="shared" ref="P2261:P2324" si="124">+AVERAGE(L2241:L2261)</f>
        <v>2974.9357190476194</v>
      </c>
      <c r="Q2261" s="1">
        <f t="shared" si="122"/>
        <v>470.15599916588144</v>
      </c>
      <c r="R2261" s="1">
        <f t="shared" si="123"/>
        <v>1.8657285714285712</v>
      </c>
    </row>
    <row r="2262" spans="11:18" x14ac:dyDescent="0.2">
      <c r="K2262">
        <v>43746</v>
      </c>
      <c r="L2262" s="1">
        <v>2893.0601000000001</v>
      </c>
      <c r="M2262" s="1">
        <v>25483.94</v>
      </c>
      <c r="N2262" s="1">
        <v>67.243600000000001</v>
      </c>
      <c r="O2262" s="1">
        <v>1.8073999999999999</v>
      </c>
      <c r="P2262" s="1">
        <f t="shared" si="124"/>
        <v>2970.8704904761908</v>
      </c>
      <c r="Q2262" s="1">
        <f t="shared" ref="Q2262:Q2321" si="125">+AVERAGE(M2242:M2262)/AVERAGE(N2242:N2262)</f>
        <v>459.61187243012432</v>
      </c>
      <c r="R2262" s="1">
        <f t="shared" ref="R2262:R2321" si="126">AVERAGE(O2242:O2262)</f>
        <v>1.8626857142857143</v>
      </c>
    </row>
    <row r="2263" spans="11:18" x14ac:dyDescent="0.2">
      <c r="K2263">
        <v>43747</v>
      </c>
      <c r="L2263" s="1">
        <v>2919.3998999999999</v>
      </c>
      <c r="M2263" s="1">
        <v>24058.6</v>
      </c>
      <c r="N2263" s="1">
        <v>67.908000000000001</v>
      </c>
      <c r="O2263" s="1">
        <v>1.8214999999999999</v>
      </c>
      <c r="P2263" s="1">
        <f t="shared" si="124"/>
        <v>2968.0138238095237</v>
      </c>
      <c r="Q2263" s="1">
        <f t="shared" si="125"/>
        <v>449.10644954556716</v>
      </c>
      <c r="R2263" s="1">
        <f t="shared" si="126"/>
        <v>1.859895238095238</v>
      </c>
    </row>
    <row r="2264" spans="11:18" x14ac:dyDescent="0.2">
      <c r="K2264">
        <v>43748</v>
      </c>
      <c r="L2264" s="1">
        <v>2938.1298999999999</v>
      </c>
      <c r="M2264" s="1">
        <v>24384.240000000002</v>
      </c>
      <c r="N2264" s="1">
        <v>68.140699999999995</v>
      </c>
      <c r="O2264" s="1">
        <v>1.7743</v>
      </c>
      <c r="P2264" s="1">
        <f t="shared" si="124"/>
        <v>2965.0233476190474</v>
      </c>
      <c r="Q2264" s="1">
        <f t="shared" si="125"/>
        <v>440.21439084955529</v>
      </c>
      <c r="R2264" s="1">
        <f t="shared" si="126"/>
        <v>1.8531047619047618</v>
      </c>
    </row>
    <row r="2265" spans="11:18" x14ac:dyDescent="0.2">
      <c r="K2265">
        <v>43749</v>
      </c>
      <c r="L2265" s="1">
        <v>2970.27</v>
      </c>
      <c r="M2265" s="1">
        <v>25324.28</v>
      </c>
      <c r="N2265" s="1">
        <v>69.158299999999997</v>
      </c>
      <c r="O2265" s="1">
        <v>1.7690999999999999</v>
      </c>
      <c r="P2265" s="1">
        <f t="shared" si="124"/>
        <v>2963.1519142857137</v>
      </c>
      <c r="Q2265" s="1">
        <f t="shared" si="125"/>
        <v>433.02877417857002</v>
      </c>
      <c r="R2265" s="1">
        <f t="shared" si="126"/>
        <v>1.8459000000000003</v>
      </c>
    </row>
    <row r="2266" spans="11:18" x14ac:dyDescent="0.2">
      <c r="K2266">
        <v>43752</v>
      </c>
      <c r="L2266" s="1">
        <v>2966.1498999999999</v>
      </c>
      <c r="M2266" s="1">
        <v>26003.279999999999</v>
      </c>
      <c r="N2266" s="1">
        <v>71.297899999999998</v>
      </c>
      <c r="O2266" s="1">
        <v>1.7324999999999999</v>
      </c>
      <c r="P2266" s="1">
        <f t="shared" si="124"/>
        <v>2961.1881047619045</v>
      </c>
      <c r="Q2266" s="1">
        <f t="shared" si="125"/>
        <v>427.28970743480113</v>
      </c>
      <c r="R2266" s="1">
        <f t="shared" si="126"/>
        <v>1.8371095238095241</v>
      </c>
    </row>
    <row r="2267" spans="11:18" x14ac:dyDescent="0.2">
      <c r="K2267">
        <v>43753</v>
      </c>
      <c r="L2267" s="1">
        <v>2995.6799000000001</v>
      </c>
      <c r="M2267" s="1">
        <v>26505.41</v>
      </c>
      <c r="N2267" s="1">
        <v>69.131600000000006</v>
      </c>
      <c r="O2267" s="1">
        <v>1.6839</v>
      </c>
      <c r="P2267" s="1">
        <f t="shared" si="124"/>
        <v>2961.0795285714289</v>
      </c>
      <c r="Q2267" s="1">
        <f t="shared" si="125"/>
        <v>420.8442074609892</v>
      </c>
      <c r="R2267" s="1">
        <f t="shared" si="126"/>
        <v>1.8254190476190482</v>
      </c>
    </row>
    <row r="2268" spans="11:18" x14ac:dyDescent="0.2">
      <c r="K2268">
        <v>43754</v>
      </c>
      <c r="L2268" s="1">
        <v>2989.6898999999999</v>
      </c>
      <c r="M2268" s="1">
        <v>26922.59</v>
      </c>
      <c r="N2268" s="1">
        <v>68.9863</v>
      </c>
      <c r="O2268" s="1">
        <v>1.6080000000000001</v>
      </c>
      <c r="P2268" s="1">
        <f t="shared" si="124"/>
        <v>2960.3171428571427</v>
      </c>
      <c r="Q2268" s="1">
        <f t="shared" si="125"/>
        <v>414.78828619389662</v>
      </c>
      <c r="R2268" s="1">
        <f t="shared" si="126"/>
        <v>1.8115333333333337</v>
      </c>
    </row>
    <row r="2269" spans="11:18" x14ac:dyDescent="0.2">
      <c r="K2269">
        <v>43755</v>
      </c>
      <c r="L2269" s="1">
        <v>2997.95</v>
      </c>
      <c r="M2269" s="1">
        <v>26696.1</v>
      </c>
      <c r="N2269" s="1">
        <v>72.707300000000004</v>
      </c>
      <c r="O2269" s="1">
        <v>1.6561999999999999</v>
      </c>
      <c r="P2269" s="1">
        <f t="shared" si="124"/>
        <v>2959.899047619047</v>
      </c>
      <c r="Q2269" s="1">
        <f t="shared" si="125"/>
        <v>406.48025351246883</v>
      </c>
      <c r="R2269" s="1">
        <f t="shared" si="126"/>
        <v>1.8001904761904763</v>
      </c>
    </row>
    <row r="2270" spans="11:18" x14ac:dyDescent="0.2">
      <c r="K2270">
        <v>43756</v>
      </c>
      <c r="L2270" s="1">
        <v>2986.2</v>
      </c>
      <c r="M2270" s="1">
        <v>28017.59</v>
      </c>
      <c r="N2270" s="1">
        <v>74.479500000000002</v>
      </c>
      <c r="O2270" s="1">
        <v>1.5839000000000001</v>
      </c>
      <c r="P2270" s="1">
        <f t="shared" si="124"/>
        <v>2958.9185714285709</v>
      </c>
      <c r="Q2270" s="1">
        <f t="shared" si="125"/>
        <v>398.60376845812266</v>
      </c>
      <c r="R2270" s="1">
        <f t="shared" si="126"/>
        <v>1.7863190476190478</v>
      </c>
    </row>
    <row r="2271" spans="11:18" x14ac:dyDescent="0.2">
      <c r="K2271">
        <v>43759</v>
      </c>
      <c r="L2271" s="1">
        <v>3006.72</v>
      </c>
      <c r="M2271" s="1">
        <v>28880.639999999999</v>
      </c>
      <c r="N2271" s="1">
        <v>74.856499999999997</v>
      </c>
      <c r="O2271" s="1">
        <v>1.5855999999999999</v>
      </c>
      <c r="P2271" s="1">
        <f t="shared" si="124"/>
        <v>2959.6161857142852</v>
      </c>
      <c r="Q2271" s="1">
        <f t="shared" si="125"/>
        <v>392.52257998471242</v>
      </c>
      <c r="R2271" s="1">
        <f t="shared" si="126"/>
        <v>1.7723571428571427</v>
      </c>
    </row>
    <row r="2272" spans="11:18" x14ac:dyDescent="0.2">
      <c r="K2272">
        <v>43760</v>
      </c>
      <c r="L2272" s="1">
        <v>2995.99</v>
      </c>
      <c r="M2272" s="1">
        <v>30781.54</v>
      </c>
      <c r="N2272" s="1">
        <v>78.315100000000001</v>
      </c>
      <c r="O2272" s="1">
        <v>1.5067999999999999</v>
      </c>
      <c r="P2272" s="1">
        <f t="shared" si="124"/>
        <v>2959.8166619047615</v>
      </c>
      <c r="Q2272" s="1">
        <f t="shared" si="125"/>
        <v>389.91962034847057</v>
      </c>
      <c r="R2272" s="1">
        <f t="shared" si="126"/>
        <v>1.7528000000000001</v>
      </c>
    </row>
    <row r="2273" spans="11:18" x14ac:dyDescent="0.2">
      <c r="K2273">
        <v>43761</v>
      </c>
      <c r="L2273" s="1">
        <v>3004.52</v>
      </c>
      <c r="M2273" s="1">
        <v>32070.67</v>
      </c>
      <c r="N2273" s="1">
        <v>77.233599999999996</v>
      </c>
      <c r="O2273" s="1">
        <v>1.5271999999999999</v>
      </c>
      <c r="P2273" s="1">
        <f t="shared" si="124"/>
        <v>2961.6223714285707</v>
      </c>
      <c r="Q2273" s="1">
        <f t="shared" si="125"/>
        <v>386.25839030707755</v>
      </c>
      <c r="R2273" s="1">
        <f t="shared" si="126"/>
        <v>1.7361380952380956</v>
      </c>
    </row>
    <row r="2274" spans="11:18" x14ac:dyDescent="0.2">
      <c r="K2274">
        <v>43762</v>
      </c>
      <c r="L2274" s="1">
        <v>3010.29</v>
      </c>
      <c r="M2274" s="1">
        <v>30077.72</v>
      </c>
      <c r="N2274" s="1">
        <v>79.010099999999994</v>
      </c>
      <c r="O2274" s="1">
        <v>1.5991</v>
      </c>
      <c r="P2274" s="1">
        <f t="shared" si="124"/>
        <v>2962.8328428571422</v>
      </c>
      <c r="Q2274" s="1">
        <f t="shared" si="125"/>
        <v>381.61454222943775</v>
      </c>
      <c r="R2274" s="1">
        <f t="shared" si="126"/>
        <v>1.7271380952380955</v>
      </c>
    </row>
    <row r="2275" spans="11:18" x14ac:dyDescent="0.2">
      <c r="K2275">
        <v>43763</v>
      </c>
      <c r="L2275" s="1">
        <v>3022.55</v>
      </c>
      <c r="M2275" s="1">
        <v>29883.279999999999</v>
      </c>
      <c r="N2275" s="1">
        <v>80.042100000000005</v>
      </c>
      <c r="O2275" s="1">
        <v>1.6508</v>
      </c>
      <c r="P2275" s="1">
        <f t="shared" si="124"/>
        <v>2964.9723619047618</v>
      </c>
      <c r="Q2275" s="1">
        <f t="shared" si="125"/>
        <v>378.54804920232465</v>
      </c>
      <c r="R2275" s="1">
        <f t="shared" si="126"/>
        <v>1.7196047619047614</v>
      </c>
    </row>
    <row r="2276" spans="11:18" x14ac:dyDescent="0.2">
      <c r="K2276">
        <v>43766</v>
      </c>
      <c r="L2276" s="1">
        <v>3039.4198999999999</v>
      </c>
      <c r="M2276" s="1">
        <v>30535.73</v>
      </c>
      <c r="N2276" s="1">
        <v>82.385099999999994</v>
      </c>
      <c r="O2276" s="1">
        <v>1.6422000000000001</v>
      </c>
      <c r="P2276" s="1">
        <f t="shared" si="124"/>
        <v>2968.6690238095234</v>
      </c>
      <c r="Q2276" s="1">
        <f t="shared" si="125"/>
        <v>375.14125394757917</v>
      </c>
      <c r="R2276" s="1">
        <f t="shared" si="126"/>
        <v>1.7112476190476187</v>
      </c>
    </row>
    <row r="2277" spans="11:18" x14ac:dyDescent="0.2">
      <c r="K2277">
        <v>43767</v>
      </c>
      <c r="L2277" s="1">
        <v>3036.8899000000001</v>
      </c>
      <c r="M2277" s="1">
        <v>30237.08</v>
      </c>
      <c r="N2277" s="1">
        <v>76.678399999999996</v>
      </c>
      <c r="O2277" s="1">
        <v>1.5833999999999999</v>
      </c>
      <c r="P2277" s="1">
        <f t="shared" si="124"/>
        <v>2971.5333047619047</v>
      </c>
      <c r="Q2277" s="1">
        <f t="shared" si="125"/>
        <v>374.9433126756291</v>
      </c>
      <c r="R2277" s="1">
        <f t="shared" si="126"/>
        <v>1.6974190476190476</v>
      </c>
    </row>
    <row r="2278" spans="11:18" x14ac:dyDescent="0.2">
      <c r="K2278">
        <v>43768</v>
      </c>
      <c r="L2278" s="1">
        <v>3046.77</v>
      </c>
      <c r="M2278" s="1">
        <v>30554.880000000001</v>
      </c>
      <c r="N2278" s="1">
        <v>79.016199999999998</v>
      </c>
      <c r="O2278" s="1">
        <v>1.5696000000000001</v>
      </c>
      <c r="P2278" s="1">
        <f t="shared" si="124"/>
        <v>2976.6056857142853</v>
      </c>
      <c r="Q2278" s="1">
        <f t="shared" si="125"/>
        <v>375.02654736569207</v>
      </c>
      <c r="R2278" s="1">
        <f t="shared" si="126"/>
        <v>1.6838523809523811</v>
      </c>
    </row>
    <row r="2279" spans="11:18" x14ac:dyDescent="0.2">
      <c r="K2279">
        <v>43769</v>
      </c>
      <c r="L2279" s="1">
        <v>3037.5601000000001</v>
      </c>
      <c r="M2279" s="1">
        <v>30378.94</v>
      </c>
      <c r="N2279" s="1">
        <v>80.603099999999998</v>
      </c>
      <c r="O2279" s="1">
        <v>1.6006</v>
      </c>
      <c r="P2279" s="1">
        <f t="shared" si="124"/>
        <v>2983.7461619047622</v>
      </c>
      <c r="Q2279" s="1">
        <f t="shared" si="125"/>
        <v>377.16126157708317</v>
      </c>
      <c r="R2279" s="1">
        <f t="shared" si="126"/>
        <v>1.6734238095238094</v>
      </c>
    </row>
    <row r="2280" spans="11:18" x14ac:dyDescent="0.2">
      <c r="K2280">
        <v>43770</v>
      </c>
      <c r="L2280" s="1">
        <v>3066.9099000000001</v>
      </c>
      <c r="M2280" s="1">
        <v>29258.1</v>
      </c>
      <c r="N2280" s="1">
        <v>80.887</v>
      </c>
      <c r="O2280" s="1">
        <v>1.6333</v>
      </c>
      <c r="P2280" s="1">
        <f t="shared" si="124"/>
        <v>2991.1880666666666</v>
      </c>
      <c r="Q2280" s="1">
        <f t="shared" si="125"/>
        <v>377.83912157814615</v>
      </c>
      <c r="R2280" s="1">
        <f t="shared" si="126"/>
        <v>1.6633</v>
      </c>
    </row>
    <row r="2281" spans="11:18" x14ac:dyDescent="0.2">
      <c r="K2281">
        <v>43773</v>
      </c>
      <c r="L2281" s="1">
        <v>3078.27</v>
      </c>
      <c r="M2281" s="1">
        <v>29986.23</v>
      </c>
      <c r="N2281" s="1">
        <v>80.769099999999995</v>
      </c>
      <c r="O2281" s="1">
        <v>1.6173</v>
      </c>
      <c r="P2281" s="1">
        <f t="shared" si="124"/>
        <v>2997.2004476190477</v>
      </c>
      <c r="Q2281" s="1">
        <f t="shared" si="125"/>
        <v>378.54113452390175</v>
      </c>
      <c r="R2281" s="1">
        <f t="shared" si="126"/>
        <v>1.6540809523809525</v>
      </c>
    </row>
    <row r="2282" spans="11:18" x14ac:dyDescent="0.2">
      <c r="K2282">
        <v>43774</v>
      </c>
      <c r="L2282" s="1">
        <v>3074.6201000000001</v>
      </c>
      <c r="M2282" s="1">
        <v>33064.839999999997</v>
      </c>
      <c r="N2282" s="1">
        <v>79.4709</v>
      </c>
      <c r="O2282" s="1">
        <v>1.5848</v>
      </c>
      <c r="P2282" s="1">
        <f t="shared" si="124"/>
        <v>3003.6685476190478</v>
      </c>
      <c r="Q2282" s="1">
        <f t="shared" si="125"/>
        <v>379.58432267618156</v>
      </c>
      <c r="R2282" s="1">
        <f t="shared" si="126"/>
        <v>1.6446428571428573</v>
      </c>
    </row>
    <row r="2283" spans="11:18" x14ac:dyDescent="0.2">
      <c r="K2283">
        <v>43775</v>
      </c>
      <c r="L2283" s="1">
        <v>3076.78</v>
      </c>
      <c r="M2283" s="1">
        <v>33185.050000000003</v>
      </c>
      <c r="N2283" s="1">
        <v>80.6374</v>
      </c>
      <c r="O2283" s="1">
        <v>1.5609999999999999</v>
      </c>
      <c r="P2283" s="1">
        <f t="shared" si="124"/>
        <v>3012.4171142857144</v>
      </c>
      <c r="Q2283" s="1">
        <f t="shared" si="125"/>
        <v>381.22848310331085</v>
      </c>
      <c r="R2283" s="1">
        <f t="shared" si="126"/>
        <v>1.6329095238095239</v>
      </c>
    </row>
    <row r="2284" spans="11:18" x14ac:dyDescent="0.2">
      <c r="K2284">
        <v>43776</v>
      </c>
      <c r="L2284" s="1">
        <v>3085.1799000000001</v>
      </c>
      <c r="M2284" s="1">
        <v>32742.84</v>
      </c>
      <c r="N2284" s="1">
        <v>79.963499999999996</v>
      </c>
      <c r="O2284" s="1">
        <v>1.5661</v>
      </c>
      <c r="P2284" s="1">
        <f t="shared" si="124"/>
        <v>3020.3114</v>
      </c>
      <c r="Q2284" s="1">
        <f t="shared" si="125"/>
        <v>383.7776895273679</v>
      </c>
      <c r="R2284" s="1">
        <f t="shared" si="126"/>
        <v>1.6207476190476189</v>
      </c>
    </row>
    <row r="2285" spans="11:18" x14ac:dyDescent="0.2">
      <c r="K2285">
        <v>43777</v>
      </c>
      <c r="L2285" s="1">
        <v>3093.0801000000001</v>
      </c>
      <c r="M2285" s="1">
        <v>32387.279999999999</v>
      </c>
      <c r="N2285" s="1">
        <v>79.262</v>
      </c>
      <c r="O2285" s="1">
        <v>1.5152000000000001</v>
      </c>
      <c r="P2285" s="1">
        <f t="shared" si="124"/>
        <v>3027.6899809523811</v>
      </c>
      <c r="Q2285" s="1">
        <f t="shared" si="125"/>
        <v>386.09049774876445</v>
      </c>
      <c r="R2285" s="1">
        <f t="shared" si="126"/>
        <v>1.608409523809524</v>
      </c>
    </row>
    <row r="2286" spans="11:18" x14ac:dyDescent="0.2">
      <c r="K2286">
        <v>43780</v>
      </c>
      <c r="L2286" s="1">
        <v>3087.01</v>
      </c>
      <c r="M2286" s="1">
        <v>33546.519999999997</v>
      </c>
      <c r="N2286" s="1">
        <v>77.241200000000006</v>
      </c>
      <c r="O2286" s="1">
        <v>1.4713000000000001</v>
      </c>
      <c r="P2286" s="1">
        <f t="shared" si="124"/>
        <v>3033.2490285714284</v>
      </c>
      <c r="Q2286" s="1">
        <f t="shared" si="125"/>
        <v>389.23380714871638</v>
      </c>
      <c r="R2286" s="1">
        <f t="shared" si="126"/>
        <v>1.5942285714285713</v>
      </c>
    </row>
    <row r="2287" spans="11:18" x14ac:dyDescent="0.2">
      <c r="K2287">
        <v>43781</v>
      </c>
      <c r="L2287" s="1">
        <v>3091.8400999999999</v>
      </c>
      <c r="M2287" s="1">
        <v>34158.89</v>
      </c>
      <c r="N2287" s="1">
        <v>78.006600000000006</v>
      </c>
      <c r="O2287" s="1">
        <v>1.3705000000000001</v>
      </c>
      <c r="P2287" s="1">
        <f t="shared" si="124"/>
        <v>3039.2342761904765</v>
      </c>
      <c r="Q2287" s="1">
        <f t="shared" si="125"/>
        <v>392.63591572984825</v>
      </c>
      <c r="R2287" s="1">
        <f t="shared" si="126"/>
        <v>1.5769904761904765</v>
      </c>
    </row>
    <row r="2288" spans="11:18" x14ac:dyDescent="0.2">
      <c r="K2288">
        <v>43782</v>
      </c>
      <c r="L2288" s="1">
        <v>3094.04</v>
      </c>
      <c r="M2288" s="1">
        <v>35850.21</v>
      </c>
      <c r="N2288" s="1">
        <v>77.282700000000006</v>
      </c>
      <c r="O2288" s="1">
        <v>1.3521000000000001</v>
      </c>
      <c r="P2288" s="1">
        <f t="shared" si="124"/>
        <v>3043.9180904761906</v>
      </c>
      <c r="Q2288" s="1">
        <f t="shared" si="125"/>
        <v>396.38744763891475</v>
      </c>
      <c r="R2288" s="1">
        <f t="shared" si="126"/>
        <v>1.561190476190476</v>
      </c>
    </row>
    <row r="2289" spans="11:18" x14ac:dyDescent="0.2">
      <c r="K2289">
        <v>43783</v>
      </c>
      <c r="L2289" s="1">
        <v>3096.6298999999999</v>
      </c>
      <c r="M2289" s="1">
        <v>36183.9</v>
      </c>
      <c r="N2289" s="1">
        <v>77.346299999999999</v>
      </c>
      <c r="O2289" s="1">
        <v>1.3371</v>
      </c>
      <c r="P2289" s="1">
        <f t="shared" si="124"/>
        <v>3049.0104714285712</v>
      </c>
      <c r="Q2289" s="1">
        <f t="shared" si="125"/>
        <v>400.00033410406081</v>
      </c>
      <c r="R2289" s="1">
        <f t="shared" si="126"/>
        <v>1.5482904761904761</v>
      </c>
    </row>
    <row r="2290" spans="11:18" x14ac:dyDescent="0.2">
      <c r="K2290">
        <v>43784</v>
      </c>
      <c r="L2290" s="1">
        <v>3120.46</v>
      </c>
      <c r="M2290" s="1">
        <v>38581.599999999999</v>
      </c>
      <c r="N2290" s="1">
        <v>76.981700000000004</v>
      </c>
      <c r="O2290" s="1">
        <v>1.2606999999999999</v>
      </c>
      <c r="P2290" s="1">
        <f t="shared" si="124"/>
        <v>3054.8442809523808</v>
      </c>
      <c r="Q2290" s="1">
        <f t="shared" si="125"/>
        <v>406.16569929464254</v>
      </c>
      <c r="R2290" s="1">
        <f t="shared" si="126"/>
        <v>1.5294571428571428</v>
      </c>
    </row>
    <row r="2291" spans="11:18" x14ac:dyDescent="0.2">
      <c r="K2291">
        <v>43787</v>
      </c>
      <c r="L2291" s="1">
        <v>3122.03</v>
      </c>
      <c r="M2291" s="1">
        <v>39133.71</v>
      </c>
      <c r="N2291" s="1">
        <v>77.703400000000002</v>
      </c>
      <c r="O2291" s="1">
        <v>1.1486000000000001</v>
      </c>
      <c r="P2291" s="1">
        <f t="shared" si="124"/>
        <v>3061.3123761904762</v>
      </c>
      <c r="Q2291" s="1">
        <f t="shared" si="125"/>
        <v>412.09587395960074</v>
      </c>
      <c r="R2291" s="1">
        <f t="shared" si="126"/>
        <v>1.5087285714285712</v>
      </c>
    </row>
    <row r="2292" spans="11:18" x14ac:dyDescent="0.2">
      <c r="K2292">
        <v>43788</v>
      </c>
      <c r="L2292" s="1">
        <v>3120.1799000000001</v>
      </c>
      <c r="M2292" s="1">
        <v>37842.81</v>
      </c>
      <c r="N2292" s="1">
        <v>76.679500000000004</v>
      </c>
      <c r="O2292" s="1">
        <v>1.1632</v>
      </c>
      <c r="P2292" s="1">
        <f t="shared" si="124"/>
        <v>3066.7152285714292</v>
      </c>
      <c r="Q2292" s="1">
        <f t="shared" si="125"/>
        <v>417.05561109382887</v>
      </c>
      <c r="R2292" s="1">
        <f t="shared" si="126"/>
        <v>1.4886142857142854</v>
      </c>
    </row>
    <row r="2293" spans="11:18" x14ac:dyDescent="0.2">
      <c r="K2293">
        <v>43789</v>
      </c>
      <c r="L2293" s="1">
        <v>3108.46</v>
      </c>
      <c r="M2293" s="1">
        <v>39225.67</v>
      </c>
      <c r="N2293" s="1">
        <v>75.410600000000002</v>
      </c>
      <c r="O2293" s="1">
        <v>0.999</v>
      </c>
      <c r="P2293" s="1">
        <f t="shared" si="124"/>
        <v>3072.0709428571431</v>
      </c>
      <c r="Q2293" s="1">
        <f t="shared" si="125"/>
        <v>422.89816626482781</v>
      </c>
      <c r="R2293" s="1">
        <f t="shared" si="126"/>
        <v>1.4644333333333333</v>
      </c>
    </row>
    <row r="2294" spans="11:18" x14ac:dyDescent="0.2">
      <c r="K2294">
        <v>43790</v>
      </c>
      <c r="L2294" s="1">
        <v>3103.54</v>
      </c>
      <c r="M2294" s="1">
        <v>39388.32</v>
      </c>
      <c r="N2294" s="1">
        <v>75.173199999999994</v>
      </c>
      <c r="O2294" s="1">
        <v>1.0522</v>
      </c>
      <c r="P2294" s="1">
        <f t="shared" si="124"/>
        <v>3076.7861809523811</v>
      </c>
      <c r="Q2294" s="1">
        <f t="shared" si="125"/>
        <v>427.85953604195367</v>
      </c>
      <c r="R2294" s="1">
        <f t="shared" si="126"/>
        <v>1.4418142857142855</v>
      </c>
    </row>
    <row r="2295" spans="11:18" x14ac:dyDescent="0.2">
      <c r="K2295">
        <v>43791</v>
      </c>
      <c r="L2295" s="1">
        <v>3110.29</v>
      </c>
      <c r="M2295" s="1">
        <v>40286.71</v>
      </c>
      <c r="N2295" s="1">
        <v>75.050600000000003</v>
      </c>
      <c r="O2295" s="1">
        <v>0.91200000000000003</v>
      </c>
      <c r="P2295" s="1">
        <f t="shared" si="124"/>
        <v>3081.5480857142861</v>
      </c>
      <c r="Q2295" s="1">
        <f t="shared" si="125"/>
        <v>435.08847311529667</v>
      </c>
      <c r="R2295" s="1">
        <f t="shared" si="126"/>
        <v>1.4090952380952377</v>
      </c>
    </row>
    <row r="2296" spans="11:18" x14ac:dyDescent="0.2">
      <c r="K2296">
        <v>43794</v>
      </c>
      <c r="L2296" s="1">
        <v>3133.6399000000001</v>
      </c>
      <c r="M2296" s="1">
        <v>39388.71</v>
      </c>
      <c r="N2296" s="1">
        <v>74.102999999999994</v>
      </c>
      <c r="O2296" s="1">
        <v>0.76229999999999998</v>
      </c>
      <c r="P2296" s="1">
        <f t="shared" si="124"/>
        <v>3086.8380809523815</v>
      </c>
      <c r="Q2296" s="1">
        <f t="shared" si="125"/>
        <v>442.45717021561256</v>
      </c>
      <c r="R2296" s="1">
        <f t="shared" si="126"/>
        <v>1.366785714285714</v>
      </c>
    </row>
    <row r="2297" spans="11:18" x14ac:dyDescent="0.2">
      <c r="K2297">
        <v>43795</v>
      </c>
      <c r="L2297" s="1">
        <v>3140.52</v>
      </c>
      <c r="M2297" s="1">
        <v>39809.160000000003</v>
      </c>
      <c r="N2297" s="1">
        <v>71.948800000000006</v>
      </c>
      <c r="O2297" s="1">
        <v>0.54069999999999996</v>
      </c>
      <c r="P2297" s="1">
        <f t="shared" si="124"/>
        <v>3091.6523714285713</v>
      </c>
      <c r="Q2297" s="1">
        <f t="shared" si="125"/>
        <v>450.97815920253964</v>
      </c>
      <c r="R2297" s="1">
        <f t="shared" si="126"/>
        <v>1.3143333333333331</v>
      </c>
    </row>
    <row r="2298" spans="11:18" x14ac:dyDescent="0.2">
      <c r="K2298">
        <v>43796</v>
      </c>
      <c r="L2298" s="1">
        <v>3153.6298999999999</v>
      </c>
      <c r="M2298" s="1">
        <v>41388.5</v>
      </c>
      <c r="N2298" s="1">
        <v>72.919700000000006</v>
      </c>
      <c r="O2298" s="1">
        <v>0.80300000000000005</v>
      </c>
      <c r="P2298" s="1">
        <f t="shared" si="124"/>
        <v>3097.2114190476191</v>
      </c>
      <c r="Q2298" s="1">
        <f t="shared" si="125"/>
        <v>458.8766253508777</v>
      </c>
      <c r="R2298" s="1">
        <f t="shared" si="126"/>
        <v>1.2771714285714286</v>
      </c>
    </row>
    <row r="2299" spans="11:18" x14ac:dyDescent="0.2">
      <c r="K2299">
        <v>43797</v>
      </c>
      <c r="M2299" s="1">
        <v>40962.730000000003</v>
      </c>
      <c r="N2299" s="1">
        <v>73.183899999999994</v>
      </c>
      <c r="O2299" s="1">
        <v>0.86950000000000005</v>
      </c>
      <c r="P2299" s="1">
        <f t="shared" si="124"/>
        <v>3099.7334900000001</v>
      </c>
      <c r="Q2299" s="1">
        <f t="shared" si="125"/>
        <v>466.95015414431037</v>
      </c>
      <c r="R2299" s="1">
        <f t="shared" si="126"/>
        <v>1.2438333333333331</v>
      </c>
    </row>
    <row r="2300" spans="11:18" x14ac:dyDescent="0.2">
      <c r="K2300">
        <v>43798</v>
      </c>
      <c r="L2300" s="1">
        <v>3140.98</v>
      </c>
      <c r="M2300" s="1">
        <v>41060.269999999997</v>
      </c>
      <c r="N2300" s="1">
        <v>74.551299999999998</v>
      </c>
      <c r="O2300" s="1">
        <v>0.80420000000000003</v>
      </c>
      <c r="P2300" s="1">
        <f t="shared" si="124"/>
        <v>3104.904485</v>
      </c>
      <c r="Q2300" s="1">
        <f t="shared" si="125"/>
        <v>475.31597220415756</v>
      </c>
      <c r="R2300" s="1">
        <f t="shared" si="126"/>
        <v>1.2059095238095237</v>
      </c>
    </row>
    <row r="2301" spans="11:18" x14ac:dyDescent="0.2">
      <c r="K2301">
        <v>43801</v>
      </c>
      <c r="L2301" s="1">
        <v>3113.8701000000001</v>
      </c>
      <c r="M2301" s="1">
        <v>40431.57</v>
      </c>
      <c r="N2301" s="1">
        <v>75.450900000000004</v>
      </c>
      <c r="O2301" s="1">
        <v>0.96030000000000004</v>
      </c>
      <c r="P2301" s="1">
        <f t="shared" si="124"/>
        <v>3107.2524950000002</v>
      </c>
      <c r="Q2301" s="1">
        <f t="shared" si="125"/>
        <v>483.86548734249533</v>
      </c>
      <c r="R2301" s="1">
        <f t="shared" si="126"/>
        <v>1.1738619047619048</v>
      </c>
    </row>
    <row r="2302" spans="11:18" x14ac:dyDescent="0.2">
      <c r="K2302">
        <v>43802</v>
      </c>
      <c r="L2302" s="1">
        <v>3093.2</v>
      </c>
      <c r="M2302" s="1">
        <v>38985.82</v>
      </c>
      <c r="N2302" s="1">
        <v>74.611000000000004</v>
      </c>
      <c r="O2302" s="1">
        <v>0.71819999999999995</v>
      </c>
      <c r="P2302" s="1">
        <f t="shared" si="124"/>
        <v>3107.9989949999999</v>
      </c>
      <c r="Q2302" s="1">
        <f t="shared" si="125"/>
        <v>491.33862831072804</v>
      </c>
      <c r="R2302" s="1">
        <f t="shared" si="126"/>
        <v>1.1310476190476191</v>
      </c>
    </row>
    <row r="2303" spans="11:18" x14ac:dyDescent="0.2">
      <c r="K2303">
        <v>43803</v>
      </c>
      <c r="L2303" s="1">
        <v>3112.76</v>
      </c>
      <c r="M2303" s="1">
        <v>37824.730000000003</v>
      </c>
      <c r="N2303" s="1">
        <v>77.058899999999994</v>
      </c>
      <c r="O2303" s="1">
        <v>1.0784</v>
      </c>
      <c r="P2303" s="1">
        <f t="shared" si="124"/>
        <v>3109.9059900000002</v>
      </c>
      <c r="Q2303" s="1">
        <f t="shared" si="125"/>
        <v>495.05293814151503</v>
      </c>
      <c r="R2303" s="1">
        <f t="shared" si="126"/>
        <v>1.1069333333333333</v>
      </c>
    </row>
    <row r="2304" spans="11:18" x14ac:dyDescent="0.2">
      <c r="K2304">
        <v>43804</v>
      </c>
      <c r="L2304" s="1">
        <v>3117.4299000000001</v>
      </c>
      <c r="M2304" s="1">
        <v>40016.980000000003</v>
      </c>
      <c r="N2304" s="1">
        <v>79.333100000000002</v>
      </c>
      <c r="O2304" s="1">
        <v>1.1915</v>
      </c>
      <c r="P2304" s="1">
        <f t="shared" si="124"/>
        <v>3111.9384849999997</v>
      </c>
      <c r="Q2304" s="1">
        <f t="shared" si="125"/>
        <v>499.72861230546397</v>
      </c>
      <c r="R2304" s="1">
        <f t="shared" si="126"/>
        <v>1.0893380952380953</v>
      </c>
    </row>
    <row r="2305" spans="11:18" x14ac:dyDescent="0.2">
      <c r="K2305">
        <v>43805</v>
      </c>
      <c r="L2305" s="1">
        <v>3145.9099000000001</v>
      </c>
      <c r="M2305" s="1">
        <v>42037.55</v>
      </c>
      <c r="N2305" s="1">
        <v>79.110100000000003</v>
      </c>
      <c r="O2305" s="1">
        <v>1.1404000000000001</v>
      </c>
      <c r="P2305" s="1">
        <f t="shared" si="124"/>
        <v>3114.9749849999998</v>
      </c>
      <c r="Q2305" s="1">
        <f t="shared" si="125"/>
        <v>505.81039828053952</v>
      </c>
      <c r="R2305" s="1">
        <f t="shared" si="126"/>
        <v>1.0690666666666668</v>
      </c>
    </row>
    <row r="2306" spans="11:18" x14ac:dyDescent="0.2">
      <c r="K2306">
        <v>43808</v>
      </c>
      <c r="L2306" s="1">
        <v>3135.96</v>
      </c>
      <c r="M2306" s="1">
        <v>43853.06</v>
      </c>
      <c r="N2306" s="1">
        <v>76.897199999999998</v>
      </c>
      <c r="O2306" s="1">
        <v>0.84540000000000004</v>
      </c>
      <c r="P2306" s="1">
        <f t="shared" si="124"/>
        <v>3117.1189800000002</v>
      </c>
      <c r="Q2306" s="1">
        <f t="shared" si="125"/>
        <v>513.74371516268616</v>
      </c>
      <c r="R2306" s="1">
        <f t="shared" si="126"/>
        <v>1.0371714285714286</v>
      </c>
    </row>
    <row r="2307" spans="11:18" x14ac:dyDescent="0.2">
      <c r="K2307">
        <v>43809</v>
      </c>
      <c r="L2307" s="1">
        <v>3132.52</v>
      </c>
      <c r="M2307" s="1">
        <v>43676.18</v>
      </c>
      <c r="N2307" s="1">
        <v>75.962299999999999</v>
      </c>
      <c r="O2307" s="1">
        <v>0.7863</v>
      </c>
      <c r="P2307" s="1">
        <f t="shared" si="124"/>
        <v>3119.3944799999999</v>
      </c>
      <c r="Q2307" s="1">
        <f t="shared" si="125"/>
        <v>520.50752562384105</v>
      </c>
      <c r="R2307" s="1">
        <f t="shared" si="126"/>
        <v>1.0045523809523811</v>
      </c>
    </row>
    <row r="2308" spans="11:18" x14ac:dyDescent="0.2">
      <c r="K2308">
        <v>43810</v>
      </c>
      <c r="L2308" s="1">
        <v>3141.6298999999999</v>
      </c>
      <c r="M2308" s="1">
        <v>45128.75</v>
      </c>
      <c r="N2308" s="1">
        <v>76.487499999999997</v>
      </c>
      <c r="O2308" s="1">
        <v>0.84660000000000002</v>
      </c>
      <c r="P2308" s="1">
        <f t="shared" si="124"/>
        <v>3121.8839700000003</v>
      </c>
      <c r="Q2308" s="1">
        <f t="shared" si="125"/>
        <v>527.88903808119494</v>
      </c>
      <c r="R2308" s="1">
        <f t="shared" si="126"/>
        <v>0.97960476190476187</v>
      </c>
    </row>
    <row r="2309" spans="11:18" x14ac:dyDescent="0.2">
      <c r="K2309">
        <v>43811</v>
      </c>
      <c r="L2309" s="1">
        <v>3168.5700999999999</v>
      </c>
      <c r="M2309" s="1">
        <v>48881.18</v>
      </c>
      <c r="N2309" s="1">
        <v>74.813999999999993</v>
      </c>
      <c r="O2309" s="1">
        <v>0.86729999999999996</v>
      </c>
      <c r="P2309" s="1">
        <f t="shared" si="124"/>
        <v>3125.610475</v>
      </c>
      <c r="Q2309" s="1">
        <f t="shared" si="125"/>
        <v>536.8998357406474</v>
      </c>
      <c r="R2309" s="1">
        <f t="shared" si="126"/>
        <v>0.9565190476190476</v>
      </c>
    </row>
    <row r="2310" spans="11:18" x14ac:dyDescent="0.2">
      <c r="K2310">
        <v>43812</v>
      </c>
      <c r="L2310" s="1">
        <v>3168.8</v>
      </c>
      <c r="M2310" s="1">
        <v>46471.05</v>
      </c>
      <c r="N2310" s="1">
        <v>73.999200000000002</v>
      </c>
      <c r="O2310" s="1">
        <v>0.84470000000000001</v>
      </c>
      <c r="P2310" s="1">
        <f t="shared" si="124"/>
        <v>3129.2189800000001</v>
      </c>
      <c r="Q2310" s="1">
        <f t="shared" si="125"/>
        <v>544.5122710615442</v>
      </c>
      <c r="R2310" s="1">
        <f t="shared" si="126"/>
        <v>0.93307142857142855</v>
      </c>
    </row>
    <row r="2311" spans="11:18" x14ac:dyDescent="0.2">
      <c r="K2311">
        <v>43815</v>
      </c>
      <c r="L2311" s="1">
        <v>3191.45</v>
      </c>
      <c r="M2311" s="1">
        <v>46476.07</v>
      </c>
      <c r="N2311" s="1">
        <v>75.557299999999998</v>
      </c>
      <c r="O2311" s="1">
        <v>0.67459999999999998</v>
      </c>
      <c r="P2311" s="1">
        <f t="shared" si="124"/>
        <v>3132.7684799999997</v>
      </c>
      <c r="Q2311" s="1">
        <f t="shared" si="125"/>
        <v>549.97888090552033</v>
      </c>
      <c r="R2311" s="1">
        <f t="shared" si="126"/>
        <v>0.90516190476190472</v>
      </c>
    </row>
    <row r="2312" spans="11:18" x14ac:dyDescent="0.2">
      <c r="K2312">
        <v>43816</v>
      </c>
      <c r="L2312" s="1">
        <v>3192.52</v>
      </c>
      <c r="M2312" s="1">
        <v>43057.94</v>
      </c>
      <c r="N2312" s="1">
        <v>74.289000000000001</v>
      </c>
      <c r="O2312" s="1">
        <v>0.72640000000000005</v>
      </c>
      <c r="P2312" s="1">
        <f t="shared" si="124"/>
        <v>3136.2929799999993</v>
      </c>
      <c r="Q2312" s="1">
        <f t="shared" si="125"/>
        <v>553.64506978460849</v>
      </c>
      <c r="R2312" s="1">
        <f t="shared" si="126"/>
        <v>0.88505714285714299</v>
      </c>
    </row>
    <row r="2313" spans="11:18" x14ac:dyDescent="0.2">
      <c r="K2313">
        <v>43817</v>
      </c>
      <c r="L2313" s="1">
        <v>3191.1399000000001</v>
      </c>
      <c r="M2313" s="1">
        <v>43417.15</v>
      </c>
      <c r="N2313" s="1">
        <v>72.822299999999998</v>
      </c>
      <c r="O2313" s="1">
        <v>0.66949999999999998</v>
      </c>
      <c r="P2313" s="1">
        <f t="shared" si="124"/>
        <v>3139.8409799999999</v>
      </c>
      <c r="Q2313" s="1">
        <f t="shared" si="125"/>
        <v>558.52864121052971</v>
      </c>
      <c r="R2313" s="1">
        <f t="shared" si="126"/>
        <v>0.86154761904761923</v>
      </c>
    </row>
    <row r="2314" spans="11:18" x14ac:dyDescent="0.2">
      <c r="K2314">
        <v>43818</v>
      </c>
      <c r="L2314" s="1">
        <v>3205.3701000000001</v>
      </c>
      <c r="M2314" s="1">
        <v>42686.080000000002</v>
      </c>
      <c r="N2314" s="1">
        <v>73.695599999999999</v>
      </c>
      <c r="O2314" s="1">
        <v>0.58320000000000005</v>
      </c>
      <c r="P2314" s="1">
        <f t="shared" si="124"/>
        <v>3144.6864849999997</v>
      </c>
      <c r="Q2314" s="1">
        <f t="shared" si="125"/>
        <v>561.33031126006165</v>
      </c>
      <c r="R2314" s="1">
        <f t="shared" si="126"/>
        <v>0.84174761904761908</v>
      </c>
    </row>
    <row r="2315" spans="11:18" x14ac:dyDescent="0.2">
      <c r="K2315">
        <v>43819</v>
      </c>
      <c r="L2315" s="1">
        <v>3221.22</v>
      </c>
      <c r="M2315" s="1">
        <v>40471.15</v>
      </c>
      <c r="N2315" s="1">
        <v>73.547300000000007</v>
      </c>
      <c r="O2315" s="1">
        <v>0.59699999999999998</v>
      </c>
      <c r="P2315" s="1">
        <f t="shared" si="124"/>
        <v>3150.5704849999997</v>
      </c>
      <c r="Q2315" s="1">
        <f t="shared" si="125"/>
        <v>562.59697738913405</v>
      </c>
      <c r="R2315" s="1">
        <f t="shared" si="126"/>
        <v>0.82007142857142867</v>
      </c>
    </row>
    <row r="2316" spans="11:18" x14ac:dyDescent="0.2">
      <c r="K2316">
        <v>43822</v>
      </c>
      <c r="L2316" s="1">
        <v>3224.01</v>
      </c>
      <c r="M2316" s="1">
        <v>37990.589999999997</v>
      </c>
      <c r="N2316" s="1">
        <v>72.386700000000005</v>
      </c>
      <c r="O2316" s="1">
        <v>0.5948</v>
      </c>
      <c r="P2316" s="1">
        <f t="shared" si="124"/>
        <v>3156.2564849999999</v>
      </c>
      <c r="Q2316" s="1">
        <f t="shared" si="125"/>
        <v>562.08994924809372</v>
      </c>
      <c r="R2316" s="1">
        <f t="shared" si="126"/>
        <v>0.80496666666666661</v>
      </c>
    </row>
    <row r="2317" spans="11:18" x14ac:dyDescent="0.2">
      <c r="K2317">
        <v>43823</v>
      </c>
      <c r="L2317" s="1">
        <v>3223.3798999999999</v>
      </c>
      <c r="M2317" s="1">
        <v>40951.449999999997</v>
      </c>
      <c r="N2317" s="1">
        <v>70.874200000000002</v>
      </c>
      <c r="O2317" s="1">
        <v>0.66979999999999995</v>
      </c>
      <c r="P2317" s="1">
        <f t="shared" si="124"/>
        <v>3160.743485</v>
      </c>
      <c r="Q2317" s="1">
        <f t="shared" si="125"/>
        <v>564.24198198624106</v>
      </c>
      <c r="R2317" s="1">
        <f t="shared" si="126"/>
        <v>0.8005619047619047</v>
      </c>
    </row>
    <row r="2318" spans="11:18" x14ac:dyDescent="0.2">
      <c r="K2318">
        <v>43825</v>
      </c>
      <c r="L2318" s="1">
        <v>3239.9099000000001</v>
      </c>
      <c r="M2318" s="1">
        <v>40344.32</v>
      </c>
      <c r="N2318" s="1">
        <v>72.769199999999998</v>
      </c>
      <c r="O2318" s="1">
        <v>0.71220000000000006</v>
      </c>
      <c r="P2318" s="1">
        <f t="shared" si="124"/>
        <v>3165.7129799999998</v>
      </c>
      <c r="Q2318" s="1">
        <f t="shared" si="125"/>
        <v>564.28799543940283</v>
      </c>
      <c r="R2318" s="1">
        <f t="shared" si="126"/>
        <v>0.80872857142857124</v>
      </c>
    </row>
    <row r="2319" spans="11:18" x14ac:dyDescent="0.2">
      <c r="K2319">
        <v>43826</v>
      </c>
      <c r="L2319" s="1">
        <v>3240.02</v>
      </c>
      <c r="M2319" s="1">
        <v>40803.56</v>
      </c>
      <c r="N2319" s="1">
        <v>73.626800000000003</v>
      </c>
      <c r="O2319" s="1">
        <v>0.7722</v>
      </c>
      <c r="P2319" s="1">
        <f t="shared" si="124"/>
        <v>3170.0324849999997</v>
      </c>
      <c r="Q2319" s="1">
        <f t="shared" si="125"/>
        <v>563.6616869542346</v>
      </c>
      <c r="R2319" s="1">
        <f t="shared" si="126"/>
        <v>0.80726190476190474</v>
      </c>
    </row>
    <row r="2320" spans="11:18" x14ac:dyDescent="0.2">
      <c r="K2320">
        <v>43829</v>
      </c>
      <c r="L2320" s="1">
        <v>3221.29</v>
      </c>
      <c r="M2320" s="1">
        <v>40435.339999999997</v>
      </c>
      <c r="N2320" s="1">
        <v>74.425700000000006</v>
      </c>
      <c r="O2320" s="1">
        <v>0.71909999999999996</v>
      </c>
      <c r="P2320" s="1">
        <f t="shared" si="124"/>
        <v>3172.4733190476186</v>
      </c>
      <c r="Q2320" s="1">
        <f t="shared" si="125"/>
        <v>562.88106696205284</v>
      </c>
      <c r="R2320" s="1">
        <f t="shared" si="126"/>
        <v>0.80009999999999981</v>
      </c>
    </row>
    <row r="2321" spans="11:18" x14ac:dyDescent="0.2">
      <c r="K2321">
        <v>43830</v>
      </c>
      <c r="L2321" s="1">
        <v>3230.78</v>
      </c>
      <c r="M2321" s="1">
        <v>41409.300000000003</v>
      </c>
      <c r="N2321" s="1">
        <v>75.088200000000001</v>
      </c>
      <c r="O2321" s="1">
        <v>0.77129999999999999</v>
      </c>
      <c r="P2321" s="1">
        <f t="shared" si="124"/>
        <v>3176.7495095238096</v>
      </c>
      <c r="Q2321" s="1">
        <f t="shared" si="125"/>
        <v>562.91083486748062</v>
      </c>
      <c r="R2321" s="1">
        <f t="shared" si="126"/>
        <v>0.7985333333333331</v>
      </c>
    </row>
    <row r="2322" spans="11:18" x14ac:dyDescent="0.2">
      <c r="N2322" s="1"/>
      <c r="O2322" s="1"/>
    </row>
    <row r="2323" spans="11:18" x14ac:dyDescent="0.2">
      <c r="N2323" s="1"/>
      <c r="O2323" s="1"/>
    </row>
    <row r="2324" spans="11:18" x14ac:dyDescent="0.2">
      <c r="N2324" s="1"/>
      <c r="O2324" s="1"/>
    </row>
    <row r="2325" spans="11:18" x14ac:dyDescent="0.2">
      <c r="N2325" s="1"/>
      <c r="O2325" s="1"/>
    </row>
    <row r="2326" spans="11:18" x14ac:dyDescent="0.2">
      <c r="N2326" s="1"/>
      <c r="O2326" s="1"/>
    </row>
    <row r="2327" spans="11:18" x14ac:dyDescent="0.2">
      <c r="N2327" s="1"/>
      <c r="O2327" s="1"/>
    </row>
    <row r="2328" spans="11:18" x14ac:dyDescent="0.2">
      <c r="N2328" s="1"/>
      <c r="O2328" s="1"/>
    </row>
    <row r="2329" spans="11:18" x14ac:dyDescent="0.2">
      <c r="N2329" s="1"/>
      <c r="O2329" s="1"/>
    </row>
    <row r="2330" spans="11:18" x14ac:dyDescent="0.2">
      <c r="N2330" s="1"/>
      <c r="O2330" s="1"/>
    </row>
    <row r="2331" spans="11:18" x14ac:dyDescent="0.2">
      <c r="N2331" s="1"/>
      <c r="O2331" s="1"/>
    </row>
    <row r="2332" spans="11:18" x14ac:dyDescent="0.2">
      <c r="N2332" s="1"/>
      <c r="O2332" s="1"/>
    </row>
    <row r="2333" spans="11:18" x14ac:dyDescent="0.2">
      <c r="N2333" s="1"/>
      <c r="O2333" s="1"/>
    </row>
    <row r="2334" spans="11:18" x14ac:dyDescent="0.2">
      <c r="N2334" s="1"/>
      <c r="O2334" s="1"/>
    </row>
    <row r="2335" spans="11:18" x14ac:dyDescent="0.2">
      <c r="N2335" s="1"/>
      <c r="O2335" s="1"/>
    </row>
    <row r="2336" spans="11:18" x14ac:dyDescent="0.2">
      <c r="N2336" s="1"/>
      <c r="O2336" s="1"/>
    </row>
    <row r="2337" spans="14:15" x14ac:dyDescent="0.2">
      <c r="N2337" s="1"/>
      <c r="O2337" s="1"/>
    </row>
    <row r="2338" spans="14:15" x14ac:dyDescent="0.2">
      <c r="N2338" s="1"/>
      <c r="O2338" s="1"/>
    </row>
    <row r="2339" spans="14:15" x14ac:dyDescent="0.2">
      <c r="N2339" s="1"/>
      <c r="O2339" s="1"/>
    </row>
    <row r="2340" spans="14:15" x14ac:dyDescent="0.2">
      <c r="N2340" s="1"/>
      <c r="O2340" s="1"/>
    </row>
    <row r="2341" spans="14:15" x14ac:dyDescent="0.2">
      <c r="N2341" s="1"/>
      <c r="O2341" s="1"/>
    </row>
    <row r="2342" spans="14:15" x14ac:dyDescent="0.2">
      <c r="N2342" s="1"/>
      <c r="O2342" s="1"/>
    </row>
    <row r="2343" spans="14:15" x14ac:dyDescent="0.2">
      <c r="N2343" s="1"/>
      <c r="O2343" s="1"/>
    </row>
    <row r="2344" spans="14:15" x14ac:dyDescent="0.2">
      <c r="N2344" s="1"/>
      <c r="O2344" s="1"/>
    </row>
    <row r="2345" spans="14:15" x14ac:dyDescent="0.2">
      <c r="N2345" s="1"/>
      <c r="O2345" s="1"/>
    </row>
    <row r="2346" spans="14:15" x14ac:dyDescent="0.2">
      <c r="N2346" s="1"/>
      <c r="O2346" s="1"/>
    </row>
    <row r="2347" spans="14:15" x14ac:dyDescent="0.2">
      <c r="N2347" s="1"/>
      <c r="O2347" s="1"/>
    </row>
    <row r="2348" spans="14:15" x14ac:dyDescent="0.2">
      <c r="N2348" s="1"/>
      <c r="O2348" s="1"/>
    </row>
    <row r="2349" spans="14:15" x14ac:dyDescent="0.2">
      <c r="N2349" s="1"/>
      <c r="O2349" s="1"/>
    </row>
    <row r="2350" spans="14:15" x14ac:dyDescent="0.2">
      <c r="N2350" s="1"/>
      <c r="O2350" s="1"/>
    </row>
    <row r="2351" spans="14:15" x14ac:dyDescent="0.2">
      <c r="N2351" s="1"/>
      <c r="O2351" s="1"/>
    </row>
    <row r="2352" spans="14:15" x14ac:dyDescent="0.2">
      <c r="N2352" s="1"/>
      <c r="O2352" s="1"/>
    </row>
    <row r="2353" spans="14:15" x14ac:dyDescent="0.2">
      <c r="N2353" s="1"/>
      <c r="O2353" s="1"/>
    </row>
    <row r="2354" spans="14:15" x14ac:dyDescent="0.2">
      <c r="N2354" s="1"/>
      <c r="O2354" s="1"/>
    </row>
    <row r="2355" spans="14:15" x14ac:dyDescent="0.2">
      <c r="N2355" s="1"/>
      <c r="O2355" s="1"/>
    </row>
    <row r="2356" spans="14:15" x14ac:dyDescent="0.2">
      <c r="N2356" s="1"/>
      <c r="O2356" s="1"/>
    </row>
    <row r="2357" spans="14:15" x14ac:dyDescent="0.2">
      <c r="N2357" s="1"/>
      <c r="O2357" s="1"/>
    </row>
    <row r="2358" spans="14:15" x14ac:dyDescent="0.2">
      <c r="N2358" s="1"/>
      <c r="O2358" s="1"/>
    </row>
    <row r="2359" spans="14:15" x14ac:dyDescent="0.2">
      <c r="N2359" s="1"/>
      <c r="O2359" s="1"/>
    </row>
    <row r="2360" spans="14:15" x14ac:dyDescent="0.2">
      <c r="N2360" s="1"/>
      <c r="O2360" s="1"/>
    </row>
    <row r="2361" spans="14:15" x14ac:dyDescent="0.2">
      <c r="N2361" s="1"/>
      <c r="O2361" s="1"/>
    </row>
    <row r="2362" spans="14:15" x14ac:dyDescent="0.2">
      <c r="N2362" s="1"/>
      <c r="O2362" s="1"/>
    </row>
    <row r="2363" spans="14:15" x14ac:dyDescent="0.2">
      <c r="N2363" s="1"/>
      <c r="O2363" s="1"/>
    </row>
    <row r="2364" spans="14:15" x14ac:dyDescent="0.2">
      <c r="N2364" s="1"/>
      <c r="O2364" s="1"/>
    </row>
    <row r="2365" spans="14:15" x14ac:dyDescent="0.2">
      <c r="N2365" s="1"/>
      <c r="O2365" s="1"/>
    </row>
    <row r="2366" spans="14:15" x14ac:dyDescent="0.2">
      <c r="N2366" s="1"/>
      <c r="O2366" s="1"/>
    </row>
    <row r="2367" spans="14:15" x14ac:dyDescent="0.2">
      <c r="N2367" s="1"/>
      <c r="O2367" s="1"/>
    </row>
    <row r="2368" spans="14:15" x14ac:dyDescent="0.2">
      <c r="N2368" s="1"/>
      <c r="O2368" s="1"/>
    </row>
    <row r="2369" spans="14:31" x14ac:dyDescent="0.2">
      <c r="N2369" s="1"/>
      <c r="O2369" s="1"/>
    </row>
    <row r="2370" spans="14:31" x14ac:dyDescent="0.2">
      <c r="N2370" s="1"/>
      <c r="O2370" s="1"/>
    </row>
    <row r="2371" spans="14:31" x14ac:dyDescent="0.2">
      <c r="N2371" s="1"/>
      <c r="O2371" s="1"/>
    </row>
    <row r="2372" spans="14:31" x14ac:dyDescent="0.2">
      <c r="N2372" s="1"/>
      <c r="O2372" s="1"/>
    </row>
    <row r="2373" spans="14:31" x14ac:dyDescent="0.2">
      <c r="N2373" s="1"/>
      <c r="O2373" s="5"/>
    </row>
    <row r="2374" spans="14:31" x14ac:dyDescent="0.2">
      <c r="N2374" s="1"/>
      <c r="O2374" s="1"/>
      <c r="AE2374" s="5"/>
    </row>
    <row r="2375" spans="14:31" x14ac:dyDescent="0.2">
      <c r="N2375" s="1"/>
      <c r="O2375" s="1"/>
    </row>
    <row r="2376" spans="14:31" x14ac:dyDescent="0.2">
      <c r="N2376" s="1"/>
      <c r="O2376" s="1"/>
    </row>
    <row r="2377" spans="14:31" x14ac:dyDescent="0.2">
      <c r="N2377" s="1"/>
      <c r="O2377" s="1"/>
    </row>
    <row r="2378" spans="14:31" x14ac:dyDescent="0.2">
      <c r="N2378" s="1"/>
      <c r="O2378" s="1"/>
    </row>
    <row r="2379" spans="14:31" x14ac:dyDescent="0.2">
      <c r="N2379" s="1"/>
      <c r="O2379" s="1"/>
    </row>
    <row r="2380" spans="14:31" x14ac:dyDescent="0.2">
      <c r="N2380" s="1"/>
      <c r="O2380" s="1"/>
    </row>
    <row r="2381" spans="14:31" x14ac:dyDescent="0.2">
      <c r="N2381" s="1"/>
      <c r="O2381" s="1"/>
    </row>
    <row r="2382" spans="14:31" x14ac:dyDescent="0.2">
      <c r="N2382" s="1"/>
      <c r="O2382" s="1"/>
    </row>
    <row r="2383" spans="14:31" x14ac:dyDescent="0.2">
      <c r="N2383" s="1"/>
      <c r="O2383" s="1"/>
    </row>
    <row r="2384" spans="14:31" x14ac:dyDescent="0.2">
      <c r="N2384" s="1"/>
      <c r="O2384" s="1"/>
    </row>
    <row r="2385" spans="14:15" x14ac:dyDescent="0.2">
      <c r="N2385" s="1"/>
      <c r="O2385" s="1"/>
    </row>
    <row r="2386" spans="14:15" x14ac:dyDescent="0.2">
      <c r="N2386" s="1"/>
      <c r="O2386" s="1"/>
    </row>
    <row r="2387" spans="14:15" x14ac:dyDescent="0.2">
      <c r="N2387" s="1"/>
      <c r="O2387" s="1"/>
    </row>
    <row r="2388" spans="14:15" x14ac:dyDescent="0.2">
      <c r="N2388" s="1"/>
      <c r="O2388" s="1"/>
    </row>
    <row r="2389" spans="14:15" x14ac:dyDescent="0.2">
      <c r="N2389" s="1"/>
      <c r="O2389" s="1"/>
    </row>
    <row r="2390" spans="14:15" x14ac:dyDescent="0.2">
      <c r="N2390" s="1"/>
      <c r="O2390" s="1"/>
    </row>
    <row r="2391" spans="14:15" x14ac:dyDescent="0.2">
      <c r="N2391" s="1"/>
      <c r="O2391" s="1"/>
    </row>
    <row r="2392" spans="14:15" x14ac:dyDescent="0.2">
      <c r="N2392" s="1"/>
      <c r="O2392" s="1"/>
    </row>
    <row r="2393" spans="14:15" x14ac:dyDescent="0.2">
      <c r="N2393" s="1"/>
      <c r="O2393" s="1"/>
    </row>
    <row r="2394" spans="14:15" x14ac:dyDescent="0.2">
      <c r="N2394" s="1"/>
      <c r="O2394" s="1"/>
    </row>
    <row r="2395" spans="14:15" x14ac:dyDescent="0.2">
      <c r="N2395" s="1"/>
      <c r="O2395" s="1"/>
    </row>
    <row r="2396" spans="14:15" x14ac:dyDescent="0.2">
      <c r="N2396" s="1"/>
      <c r="O2396" s="1"/>
    </row>
    <row r="2397" spans="14:15" x14ac:dyDescent="0.2">
      <c r="N2397" s="1"/>
      <c r="O2397" s="1"/>
    </row>
    <row r="2398" spans="14:15" x14ac:dyDescent="0.2">
      <c r="N2398" s="1"/>
      <c r="O2398" s="1"/>
    </row>
    <row r="2399" spans="14:15" x14ac:dyDescent="0.2">
      <c r="N2399" s="1"/>
      <c r="O2399" s="1"/>
    </row>
    <row r="2400" spans="14:15" x14ac:dyDescent="0.2">
      <c r="N2400" s="1"/>
      <c r="O2400" s="1"/>
    </row>
    <row r="2401" spans="14:15" x14ac:dyDescent="0.2">
      <c r="N2401" s="1"/>
      <c r="O2401" s="1"/>
    </row>
    <row r="2402" spans="14:15" x14ac:dyDescent="0.2">
      <c r="N2402" s="1"/>
      <c r="O2402" s="1"/>
    </row>
    <row r="2403" spans="14:15" x14ac:dyDescent="0.2">
      <c r="N2403" s="1"/>
      <c r="O2403" s="1"/>
    </row>
    <row r="2404" spans="14:15" x14ac:dyDescent="0.2">
      <c r="N2404" s="1"/>
      <c r="O2404" s="1"/>
    </row>
    <row r="2405" spans="14:15" x14ac:dyDescent="0.2">
      <c r="N2405" s="1"/>
      <c r="O2405" s="1"/>
    </row>
    <row r="2406" spans="14:15" x14ac:dyDescent="0.2">
      <c r="N2406" s="1"/>
      <c r="O2406" s="1"/>
    </row>
    <row r="2407" spans="14:15" x14ac:dyDescent="0.2">
      <c r="N2407" s="1"/>
      <c r="O2407" s="1"/>
    </row>
    <row r="2408" spans="14:15" x14ac:dyDescent="0.2">
      <c r="N2408" s="1"/>
      <c r="O2408" s="1"/>
    </row>
    <row r="2409" spans="14:15" x14ac:dyDescent="0.2">
      <c r="N2409" s="1"/>
      <c r="O2409" s="1"/>
    </row>
    <row r="2410" spans="14:15" x14ac:dyDescent="0.2">
      <c r="N2410" s="1"/>
      <c r="O2410" s="1"/>
    </row>
    <row r="2411" spans="14:15" x14ac:dyDescent="0.2">
      <c r="N2411" s="1"/>
      <c r="O2411" s="1"/>
    </row>
    <row r="2412" spans="14:15" x14ac:dyDescent="0.2">
      <c r="N2412" s="1"/>
      <c r="O2412" s="1"/>
    </row>
    <row r="2413" spans="14:15" x14ac:dyDescent="0.2">
      <c r="N2413" s="1"/>
      <c r="O2413" s="1"/>
    </row>
    <row r="2414" spans="14:15" x14ac:dyDescent="0.2">
      <c r="N2414" s="1"/>
      <c r="O2414" s="1"/>
    </row>
    <row r="2415" spans="14:15" x14ac:dyDescent="0.2">
      <c r="N2415" s="1"/>
      <c r="O2415" s="1"/>
    </row>
    <row r="2416" spans="14:15" x14ac:dyDescent="0.2">
      <c r="N2416" s="1"/>
      <c r="O2416" s="1"/>
    </row>
    <row r="2417" spans="14:15" x14ac:dyDescent="0.2">
      <c r="N2417" s="1"/>
      <c r="O2417" s="1"/>
    </row>
    <row r="2418" spans="14:15" x14ac:dyDescent="0.2">
      <c r="N2418" s="1"/>
      <c r="O2418" s="1"/>
    </row>
    <row r="2419" spans="14:15" x14ac:dyDescent="0.2">
      <c r="N2419" s="1"/>
      <c r="O2419" s="1"/>
    </row>
    <row r="2420" spans="14:15" x14ac:dyDescent="0.2">
      <c r="N2420" s="1"/>
      <c r="O2420" s="1"/>
    </row>
    <row r="2421" spans="14:15" x14ac:dyDescent="0.2">
      <c r="N2421" s="1"/>
      <c r="O2421" s="1"/>
    </row>
    <row r="2422" spans="14:15" x14ac:dyDescent="0.2">
      <c r="N2422" s="1"/>
      <c r="O2422" s="1"/>
    </row>
    <row r="2423" spans="14:15" x14ac:dyDescent="0.2">
      <c r="N2423" s="1"/>
      <c r="O2423" s="1"/>
    </row>
    <row r="2424" spans="14:15" x14ac:dyDescent="0.2">
      <c r="N2424" s="1"/>
      <c r="O2424" s="1"/>
    </row>
    <row r="2425" spans="14:15" x14ac:dyDescent="0.2">
      <c r="N2425" s="1"/>
      <c r="O2425" s="1"/>
    </row>
    <row r="2426" spans="14:15" x14ac:dyDescent="0.2">
      <c r="N2426" s="1"/>
      <c r="O2426" s="1"/>
    </row>
    <row r="2427" spans="14:15" x14ac:dyDescent="0.2">
      <c r="N2427" s="1"/>
      <c r="O2427" s="1"/>
    </row>
    <row r="2428" spans="14:15" x14ac:dyDescent="0.2">
      <c r="N2428" s="1"/>
      <c r="O2428" s="1"/>
    </row>
    <row r="2429" spans="14:15" x14ac:dyDescent="0.2">
      <c r="N2429" s="1"/>
      <c r="O2429" s="1"/>
    </row>
    <row r="2430" spans="14:15" x14ac:dyDescent="0.2">
      <c r="N2430" s="1"/>
      <c r="O2430" s="1"/>
    </row>
    <row r="2431" spans="14:15" x14ac:dyDescent="0.2">
      <c r="N2431" s="1"/>
      <c r="O2431" s="1"/>
    </row>
    <row r="2432" spans="14:15" x14ac:dyDescent="0.2">
      <c r="N2432" s="1"/>
      <c r="O2432" s="1"/>
    </row>
    <row r="2433" spans="14:15" x14ac:dyDescent="0.2">
      <c r="N2433" s="1"/>
      <c r="O2433" s="1"/>
    </row>
    <row r="2434" spans="14:15" x14ac:dyDescent="0.2">
      <c r="N2434" s="1"/>
      <c r="O2434" s="1"/>
    </row>
    <row r="2435" spans="14:15" x14ac:dyDescent="0.2">
      <c r="N2435" s="1"/>
      <c r="O2435" s="1"/>
    </row>
    <row r="2436" spans="14:15" x14ac:dyDescent="0.2">
      <c r="N2436" s="1"/>
      <c r="O2436" s="1"/>
    </row>
    <row r="2437" spans="14:15" x14ac:dyDescent="0.2">
      <c r="N2437" s="1"/>
      <c r="O2437" s="1"/>
    </row>
    <row r="2438" spans="14:15" x14ac:dyDescent="0.2">
      <c r="N2438" s="1"/>
      <c r="O2438" s="1"/>
    </row>
    <row r="2439" spans="14:15" x14ac:dyDescent="0.2">
      <c r="N2439" s="1"/>
      <c r="O2439" s="1"/>
    </row>
    <row r="2440" spans="14:15" x14ac:dyDescent="0.2">
      <c r="N2440" s="1"/>
      <c r="O2440" s="1"/>
    </row>
    <row r="2441" spans="14:15" x14ac:dyDescent="0.2">
      <c r="N2441" s="1"/>
      <c r="O2441" s="1"/>
    </row>
    <row r="2442" spans="14:15" x14ac:dyDescent="0.2">
      <c r="N2442" s="1"/>
      <c r="O2442" s="1"/>
    </row>
    <row r="2443" spans="14:15" x14ac:dyDescent="0.2">
      <c r="N2443" s="1"/>
      <c r="O2443" s="1"/>
    </row>
    <row r="2444" spans="14:15" x14ac:dyDescent="0.2">
      <c r="N2444" s="1"/>
      <c r="O2444" s="1"/>
    </row>
    <row r="2445" spans="14:15" x14ac:dyDescent="0.2">
      <c r="N2445" s="1"/>
      <c r="O244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I21"/>
  <sheetViews>
    <sheetView workbookViewId="0">
      <selection activeCell="F28" sqref="F28"/>
    </sheetView>
  </sheetViews>
  <sheetFormatPr baseColWidth="10" defaultRowHeight="15" x14ac:dyDescent="0.2"/>
  <sheetData>
    <row r="1" spans="1:9" x14ac:dyDescent="0.2">
      <c r="A1" s="1" t="s">
        <v>16</v>
      </c>
      <c r="B1" s="1"/>
      <c r="C1" s="1"/>
      <c r="D1" s="1"/>
      <c r="E1" s="1"/>
      <c r="F1" s="1"/>
      <c r="G1" s="1"/>
      <c r="H1" s="1"/>
      <c r="I1" s="1"/>
    </row>
    <row r="2" spans="1:9" ht="16" thickBot="1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x14ac:dyDescent="0.2">
      <c r="A3" s="12" t="s">
        <v>17</v>
      </c>
      <c r="B3" s="12"/>
      <c r="C3" s="1"/>
      <c r="D3" s="1"/>
      <c r="E3" s="1"/>
      <c r="F3" s="1"/>
      <c r="G3" s="1"/>
      <c r="H3" s="1"/>
      <c r="I3" s="1"/>
    </row>
    <row r="4" spans="1:9" x14ac:dyDescent="0.2">
      <c r="A4" s="13" t="s">
        <v>18</v>
      </c>
      <c r="B4" s="13">
        <v>0.24706184326386305</v>
      </c>
      <c r="C4" s="1"/>
      <c r="D4" s="1"/>
      <c r="E4" s="1"/>
      <c r="F4" s="1"/>
      <c r="G4" s="1"/>
      <c r="H4" s="1"/>
      <c r="I4" s="1"/>
    </row>
    <row r="5" spans="1:9" x14ac:dyDescent="0.2">
      <c r="A5" s="13" t="s">
        <v>19</v>
      </c>
      <c r="B5" s="13">
        <v>6.1039554396937624E-2</v>
      </c>
      <c r="C5" s="1"/>
      <c r="D5" s="1"/>
      <c r="E5" s="1"/>
      <c r="F5" s="1"/>
      <c r="G5" s="1"/>
      <c r="H5" s="1"/>
      <c r="I5" s="1"/>
    </row>
    <row r="6" spans="1:9" x14ac:dyDescent="0.2">
      <c r="A6" s="13" t="s">
        <v>20</v>
      </c>
      <c r="B6" s="13">
        <v>4.3323319574238336E-2</v>
      </c>
      <c r="C6" s="1"/>
      <c r="D6" s="1"/>
      <c r="E6" s="1"/>
      <c r="F6" s="1"/>
      <c r="G6" s="1"/>
      <c r="H6" s="1"/>
      <c r="I6" s="1"/>
    </row>
    <row r="7" spans="1:9" x14ac:dyDescent="0.2">
      <c r="A7" s="13" t="s">
        <v>21</v>
      </c>
      <c r="B7" s="13">
        <v>0.11406069808217786</v>
      </c>
      <c r="C7" s="1"/>
      <c r="D7" s="1"/>
      <c r="E7" s="1"/>
      <c r="F7" s="1"/>
      <c r="G7" s="1"/>
      <c r="H7" s="1"/>
      <c r="I7" s="1"/>
    </row>
    <row r="8" spans="1:9" ht="16" thickBot="1" x14ac:dyDescent="0.25">
      <c r="A8" s="14" t="s">
        <v>22</v>
      </c>
      <c r="B8" s="14">
        <v>55</v>
      </c>
      <c r="C8" s="1"/>
      <c r="D8" s="1"/>
      <c r="E8" s="1"/>
      <c r="F8" s="1"/>
      <c r="G8" s="1"/>
      <c r="H8" s="1"/>
      <c r="I8" s="1"/>
    </row>
    <row r="9" spans="1:9" x14ac:dyDescent="0.2">
      <c r="A9" s="1"/>
      <c r="B9" s="1"/>
      <c r="C9" s="1"/>
      <c r="D9" s="1"/>
      <c r="E9" s="1"/>
      <c r="F9" s="1"/>
      <c r="G9" s="1"/>
      <c r="H9" s="1"/>
      <c r="I9" s="1"/>
    </row>
    <row r="10" spans="1:9" ht="16" thickBot="1" x14ac:dyDescent="0.25">
      <c r="A10" s="1" t="s">
        <v>23</v>
      </c>
      <c r="B10" s="1"/>
      <c r="C10" s="1"/>
      <c r="D10" s="1"/>
      <c r="E10" s="1"/>
      <c r="F10" s="1"/>
      <c r="G10" s="1"/>
      <c r="H10" s="1"/>
      <c r="I10" s="1"/>
    </row>
    <row r="11" spans="1:9" x14ac:dyDescent="0.2">
      <c r="A11" s="15"/>
      <c r="B11" s="15" t="s">
        <v>24</v>
      </c>
      <c r="C11" s="15" t="s">
        <v>25</v>
      </c>
      <c r="D11" s="15" t="s">
        <v>26</v>
      </c>
      <c r="E11" s="15" t="s">
        <v>27</v>
      </c>
      <c r="F11" s="15" t="s">
        <v>28</v>
      </c>
      <c r="G11" s="1"/>
      <c r="H11" s="1"/>
      <c r="I11" s="1"/>
    </row>
    <row r="12" spans="1:9" x14ac:dyDescent="0.2">
      <c r="A12" s="13" t="s">
        <v>29</v>
      </c>
      <c r="B12" s="13">
        <v>1</v>
      </c>
      <c r="C12" s="13">
        <v>4.4824141139583884E-2</v>
      </c>
      <c r="D12" s="13">
        <v>4.4824141139583884E-2</v>
      </c>
      <c r="E12" s="13">
        <v>3.4454021979167631</v>
      </c>
      <c r="F12" s="13">
        <v>6.8990939580142865E-2</v>
      </c>
      <c r="G12" s="1"/>
      <c r="H12" s="1"/>
      <c r="I12" s="1"/>
    </row>
    <row r="13" spans="1:9" x14ac:dyDescent="0.2">
      <c r="A13" s="13" t="s">
        <v>30</v>
      </c>
      <c r="B13" s="13">
        <v>53</v>
      </c>
      <c r="C13" s="13">
        <v>0.68952167089066785</v>
      </c>
      <c r="D13" s="13">
        <v>1.3009842846993733E-2</v>
      </c>
      <c r="E13" s="13"/>
      <c r="F13" s="13"/>
      <c r="G13" s="1"/>
      <c r="H13" s="1"/>
      <c r="I13" s="1"/>
    </row>
    <row r="14" spans="1:9" ht="16" thickBot="1" x14ac:dyDescent="0.25">
      <c r="A14" s="14" t="s">
        <v>31</v>
      </c>
      <c r="B14" s="14">
        <v>54</v>
      </c>
      <c r="C14" s="14">
        <v>0.73434581203025173</v>
      </c>
      <c r="D14" s="14"/>
      <c r="E14" s="14"/>
      <c r="F14" s="14"/>
      <c r="G14" s="1"/>
      <c r="H14" s="1"/>
      <c r="I14" s="1"/>
    </row>
    <row r="15" spans="1:9" ht="16" thickBot="1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">
      <c r="A16" s="15"/>
      <c r="B16" s="15" t="s">
        <v>32</v>
      </c>
      <c r="C16" s="15" t="s">
        <v>21</v>
      </c>
      <c r="D16" s="15" t="s">
        <v>33</v>
      </c>
      <c r="E16" s="15" t="s">
        <v>34</v>
      </c>
      <c r="F16" s="15" t="s">
        <v>35</v>
      </c>
      <c r="G16" s="15" t="s">
        <v>36</v>
      </c>
      <c r="H16" s="15" t="s">
        <v>37</v>
      </c>
      <c r="I16" s="15" t="s">
        <v>38</v>
      </c>
    </row>
    <row r="17" spans="1:9" x14ac:dyDescent="0.2">
      <c r="A17" s="13" t="s">
        <v>39</v>
      </c>
      <c r="B17" s="13">
        <v>1.9432964504339737E-3</v>
      </c>
      <c r="C17" s="13">
        <v>1.5621577915340107E-2</v>
      </c>
      <c r="D17" s="13">
        <v>0.12439821770665636</v>
      </c>
      <c r="E17" s="13">
        <v>0.90147060074067598</v>
      </c>
      <c r="F17" s="13">
        <v>-2.9389620893805521E-2</v>
      </c>
      <c r="G17" s="13">
        <v>3.3276213794673465E-2</v>
      </c>
      <c r="H17" s="13">
        <v>-2.9389620893805521E-2</v>
      </c>
      <c r="I17" s="13">
        <v>3.3276213794673465E-2</v>
      </c>
    </row>
    <row r="18" spans="1:9" ht="16" thickBot="1" x14ac:dyDescent="0.25">
      <c r="A18" s="14" t="s">
        <v>40</v>
      </c>
      <c r="B18" s="14">
        <v>0.84937165927423797</v>
      </c>
      <c r="C18" s="14">
        <v>0.46836616648506524</v>
      </c>
      <c r="D18" s="14">
        <v>1.8561794627451169</v>
      </c>
      <c r="E18" s="14">
        <v>6.8990939580143393E-2</v>
      </c>
      <c r="F18" s="14">
        <v>-7.0051903495563783E-2</v>
      </c>
      <c r="G18" s="14">
        <v>1.8087952220440406</v>
      </c>
      <c r="H18" s="14">
        <v>-7.0051903495563783E-2</v>
      </c>
      <c r="I18" s="14">
        <v>1.8087952220440406</v>
      </c>
    </row>
    <row r="19" spans="1:9" x14ac:dyDescent="0.2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I21"/>
  <sheetViews>
    <sheetView workbookViewId="0">
      <selection activeCell="K19" sqref="K19"/>
    </sheetView>
  </sheetViews>
  <sheetFormatPr baseColWidth="10" defaultRowHeight="15" x14ac:dyDescent="0.2"/>
  <sheetData>
    <row r="1" spans="1:9" x14ac:dyDescent="0.2">
      <c r="A1" s="1" t="s">
        <v>16</v>
      </c>
      <c r="B1" s="1"/>
      <c r="C1" s="1"/>
      <c r="D1" s="1"/>
      <c r="E1" s="1"/>
      <c r="F1" s="1"/>
      <c r="G1" s="1"/>
      <c r="H1" s="1"/>
      <c r="I1" s="1"/>
    </row>
    <row r="2" spans="1:9" ht="16" thickBot="1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x14ac:dyDescent="0.2">
      <c r="A3" s="12" t="s">
        <v>17</v>
      </c>
      <c r="B3" s="12"/>
      <c r="C3" s="1"/>
      <c r="D3" s="1"/>
      <c r="E3" s="1"/>
      <c r="F3" s="1"/>
      <c r="G3" s="1"/>
      <c r="H3" s="1"/>
      <c r="I3" s="1"/>
    </row>
    <row r="4" spans="1:9" x14ac:dyDescent="0.2">
      <c r="A4" s="13" t="s">
        <v>18</v>
      </c>
      <c r="B4" s="13">
        <v>0.27992600361404063</v>
      </c>
      <c r="C4" s="1"/>
      <c r="D4" s="1"/>
      <c r="E4" s="1"/>
      <c r="F4" s="1"/>
      <c r="G4" s="1"/>
      <c r="H4" s="1"/>
      <c r="I4" s="1"/>
    </row>
    <row r="5" spans="1:9" x14ac:dyDescent="0.2">
      <c r="A5" s="13" t="s">
        <v>19</v>
      </c>
      <c r="B5" s="13">
        <v>7.8358567499327875E-2</v>
      </c>
      <c r="C5" s="1"/>
      <c r="D5" s="1"/>
      <c r="E5" s="1"/>
      <c r="F5" s="1"/>
      <c r="G5" s="1"/>
      <c r="H5" s="1"/>
      <c r="I5" s="1"/>
    </row>
    <row r="6" spans="1:9" x14ac:dyDescent="0.2">
      <c r="A6" s="13" t="s">
        <v>20</v>
      </c>
      <c r="B6" s="13">
        <v>6.0634693797391871E-2</v>
      </c>
      <c r="C6" s="1"/>
      <c r="D6" s="1"/>
      <c r="E6" s="1"/>
      <c r="F6" s="1"/>
      <c r="G6" s="1"/>
      <c r="H6" s="1"/>
      <c r="I6" s="1"/>
    </row>
    <row r="7" spans="1:9" x14ac:dyDescent="0.2">
      <c r="A7" s="13" t="s">
        <v>21</v>
      </c>
      <c r="B7" s="13">
        <v>0.11301006887799314</v>
      </c>
      <c r="C7" s="1"/>
      <c r="D7" s="1"/>
      <c r="E7" s="1"/>
      <c r="F7" s="1"/>
      <c r="G7" s="1"/>
      <c r="H7" s="1"/>
      <c r="I7" s="1"/>
    </row>
    <row r="8" spans="1:9" ht="16" thickBot="1" x14ac:dyDescent="0.25">
      <c r="A8" s="14" t="s">
        <v>22</v>
      </c>
      <c r="B8" s="14">
        <v>54</v>
      </c>
      <c r="C8" s="1"/>
      <c r="D8" s="1"/>
      <c r="E8" s="1"/>
      <c r="F8" s="1"/>
      <c r="G8" s="1"/>
      <c r="H8" s="1"/>
      <c r="I8" s="1"/>
    </row>
    <row r="9" spans="1:9" x14ac:dyDescent="0.2">
      <c r="A9" s="1"/>
      <c r="B9" s="1"/>
      <c r="C9" s="1"/>
      <c r="D9" s="1"/>
      <c r="E9" s="1"/>
      <c r="F9" s="1"/>
      <c r="G9" s="1"/>
      <c r="H9" s="1"/>
      <c r="I9" s="1"/>
    </row>
    <row r="10" spans="1:9" ht="16" thickBot="1" x14ac:dyDescent="0.25">
      <c r="A10" s="1" t="s">
        <v>23</v>
      </c>
      <c r="B10" s="1"/>
      <c r="C10" s="1"/>
      <c r="D10" s="1"/>
      <c r="E10" s="1"/>
      <c r="F10" s="1"/>
      <c r="G10" s="1"/>
      <c r="H10" s="1"/>
      <c r="I10" s="1"/>
    </row>
    <row r="11" spans="1:9" x14ac:dyDescent="0.2">
      <c r="A11" s="15"/>
      <c r="B11" s="15" t="s">
        <v>24</v>
      </c>
      <c r="C11" s="15" t="s">
        <v>25</v>
      </c>
      <c r="D11" s="15" t="s">
        <v>26</v>
      </c>
      <c r="E11" s="15" t="s">
        <v>27</v>
      </c>
      <c r="F11" s="15" t="s">
        <v>28</v>
      </c>
      <c r="G11" s="1"/>
      <c r="H11" s="1"/>
      <c r="I11" s="1"/>
    </row>
    <row r="12" spans="1:9" x14ac:dyDescent="0.2">
      <c r="A12" s="13" t="s">
        <v>29</v>
      </c>
      <c r="B12" s="13">
        <v>1</v>
      </c>
      <c r="C12" s="13">
        <v>5.6462762221060281E-2</v>
      </c>
      <c r="D12" s="13">
        <v>5.6462762221060281E-2</v>
      </c>
      <c r="E12" s="13">
        <v>4.4210745809347918</v>
      </c>
      <c r="F12" s="13">
        <v>4.0356683049625489E-2</v>
      </c>
      <c r="G12" s="1"/>
      <c r="H12" s="1"/>
      <c r="I12" s="1"/>
    </row>
    <row r="13" spans="1:9" x14ac:dyDescent="0.2">
      <c r="A13" s="13" t="s">
        <v>30</v>
      </c>
      <c r="B13" s="13">
        <v>52</v>
      </c>
      <c r="C13" s="13">
        <v>0.66410633472605518</v>
      </c>
      <c r="D13" s="13">
        <v>1.2771275667808753E-2</v>
      </c>
      <c r="E13" s="13"/>
      <c r="F13" s="13"/>
      <c r="G13" s="1"/>
      <c r="H13" s="1"/>
      <c r="I13" s="1"/>
    </row>
    <row r="14" spans="1:9" ht="16" thickBot="1" x14ac:dyDescent="0.25">
      <c r="A14" s="14" t="s">
        <v>31</v>
      </c>
      <c r="B14" s="14">
        <v>53</v>
      </c>
      <c r="C14" s="14">
        <v>0.72056909694711546</v>
      </c>
      <c r="D14" s="14"/>
      <c r="E14" s="14"/>
      <c r="F14" s="14"/>
      <c r="G14" s="1"/>
      <c r="H14" s="1"/>
      <c r="I14" s="1"/>
    </row>
    <row r="15" spans="1:9" ht="16" thickBot="1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">
      <c r="A16" s="15"/>
      <c r="B16" s="15" t="s">
        <v>32</v>
      </c>
      <c r="C16" s="15" t="s">
        <v>21</v>
      </c>
      <c r="D16" s="15" t="s">
        <v>33</v>
      </c>
      <c r="E16" s="15" t="s">
        <v>34</v>
      </c>
      <c r="F16" s="15" t="s">
        <v>35</v>
      </c>
      <c r="G16" s="15" t="s">
        <v>36</v>
      </c>
      <c r="H16" s="15" t="s">
        <v>37</v>
      </c>
      <c r="I16" s="15" t="s">
        <v>38</v>
      </c>
    </row>
    <row r="17" spans="1:9" x14ac:dyDescent="0.2">
      <c r="A17" s="13" t="s">
        <v>39</v>
      </c>
      <c r="B17" s="13">
        <v>-1.2231489312415213E-2</v>
      </c>
      <c r="C17" s="13">
        <v>1.5904674181992054E-2</v>
      </c>
      <c r="D17" s="13">
        <v>-0.76904997690956933</v>
      </c>
      <c r="E17" s="13">
        <v>0.44534278742238276</v>
      </c>
      <c r="F17" s="13">
        <v>-4.4146552945256656E-2</v>
      </c>
      <c r="G17" s="13">
        <v>1.9683574320426226E-2</v>
      </c>
      <c r="H17" s="13">
        <v>-4.4146552945256656E-2</v>
      </c>
      <c r="I17" s="13">
        <v>1.9683574320426226E-2</v>
      </c>
    </row>
    <row r="18" spans="1:9" ht="16" thickBot="1" x14ac:dyDescent="0.25">
      <c r="A18" s="14" t="s">
        <v>40</v>
      </c>
      <c r="B18" s="14">
        <v>1.1908530632336602</v>
      </c>
      <c r="C18" s="14">
        <v>0.56636219664727638</v>
      </c>
      <c r="D18" s="14">
        <v>2.1026351516453867</v>
      </c>
      <c r="E18" s="14">
        <v>4.035668304962492E-2</v>
      </c>
      <c r="F18" s="14">
        <v>5.436417082368461E-2</v>
      </c>
      <c r="G18" s="14">
        <v>2.3273419556436359</v>
      </c>
      <c r="H18" s="14">
        <v>5.436417082368461E-2</v>
      </c>
      <c r="I18" s="14">
        <v>2.3273419556436359</v>
      </c>
    </row>
    <row r="19" spans="1:9" x14ac:dyDescent="0.2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 Data Beta</vt:lpstr>
      <vt:lpstr>1a. Regresion Beta IRCP</vt:lpstr>
      <vt:lpstr>1b. Regresion Beta MERVAL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2022-07-16T03:35:24Z</dcterms:created>
  <dcterms:modified xsi:type="dcterms:W3CDTF">2022-07-16T03:41:25Z</dcterms:modified>
</cp:coreProperties>
</file>