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26a2e461ef0427/Documents/Work/Intro MC/"/>
    </mc:Choice>
  </mc:AlternateContent>
  <xr:revisionPtr revIDLastSave="41" documentId="8_{1DC02D91-9CAE-464C-809C-C349DCDE5DDD}" xr6:coauthVersionLast="47" xr6:coauthVersionMax="47" xr10:uidLastSave="{42DEA052-F01E-4A69-9E70-D792274BBBE2}"/>
  <bookViews>
    <workbookView xWindow="-110" yWindow="-110" windowWidth="22780" windowHeight="14540" xr2:uid="{0E0955A3-F143-4F8B-A59E-A4D8BBF53648}"/>
  </bookViews>
  <sheets>
    <sheet name="Ejemplos" sheetId="5" r:id="rId1"/>
    <sheet name="Forward Rates" sheetId="6" r:id="rId2"/>
    <sheet name="Ejercicio" sheetId="2" r:id="rId3"/>
    <sheet name="Bono1" sheetId="1" r:id="rId4"/>
    <sheet name="Bono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6" l="1"/>
  <c r="O8" i="6"/>
  <c r="I9" i="6"/>
  <c r="I8" i="6"/>
  <c r="E3" i="6"/>
  <c r="F3" i="6" s="1"/>
  <c r="D2" i="6"/>
  <c r="D6" i="6" s="1"/>
  <c r="E2" i="6" l="1"/>
  <c r="E6" i="6" s="1"/>
  <c r="F2" i="6"/>
  <c r="F6" i="6" s="1"/>
  <c r="G3" i="6"/>
  <c r="G2" i="6" l="1"/>
  <c r="H3" i="6"/>
  <c r="I3" i="6" l="1"/>
  <c r="H2" i="6"/>
  <c r="H6" i="6" s="1"/>
  <c r="G6" i="6"/>
  <c r="J3" i="6" l="1"/>
  <c r="I2" i="6"/>
  <c r="I6" i="6" l="1"/>
  <c r="K3" i="6"/>
  <c r="J2" i="6"/>
  <c r="J6" i="6" s="1"/>
  <c r="L3" i="6" l="1"/>
  <c r="K2" i="6"/>
  <c r="K6" i="6" s="1"/>
  <c r="M3" i="6" l="1"/>
  <c r="L2" i="6"/>
  <c r="L6" i="6" l="1"/>
  <c r="N3" i="6"/>
  <c r="M2" i="6"/>
  <c r="M6" i="6" s="1"/>
  <c r="N2" i="6" l="1"/>
  <c r="N6" i="6" s="1"/>
  <c r="O3" i="6"/>
  <c r="O2" i="6" l="1"/>
  <c r="P3" i="6"/>
  <c r="Q3" i="6" l="1"/>
  <c r="P2" i="6"/>
  <c r="P6" i="6" s="1"/>
  <c r="O6" i="6"/>
  <c r="R3" i="6" l="1"/>
  <c r="Q2" i="6"/>
  <c r="Q6" i="6" s="1"/>
  <c r="S3" i="6" l="1"/>
  <c r="R2" i="6"/>
  <c r="R6" i="6" s="1"/>
  <c r="S2" i="6" l="1"/>
  <c r="S6" i="6" s="1"/>
  <c r="T3" i="6"/>
  <c r="T2" i="6" l="1"/>
  <c r="T6" i="6" s="1"/>
  <c r="U3" i="6"/>
  <c r="U2" i="6" s="1"/>
  <c r="U6" i="6" s="1"/>
  <c r="F4" i="5"/>
  <c r="I4" i="5"/>
  <c r="F5" i="5"/>
  <c r="F6" i="5" s="1"/>
  <c r="B10" i="5"/>
  <c r="B12" i="5"/>
  <c r="M9" i="5" s="1"/>
  <c r="J9" i="5" s="1"/>
  <c r="F25" i="5"/>
  <c r="I25" i="5"/>
  <c r="F26" i="5"/>
  <c r="I26" i="5" s="1"/>
  <c r="G26" i="5"/>
  <c r="G27" i="5"/>
  <c r="G28" i="5" s="1"/>
  <c r="G29" i="5" s="1"/>
  <c r="G30" i="5" s="1"/>
  <c r="G31" i="5" s="1"/>
  <c r="G32" i="5" s="1"/>
  <c r="G33" i="5" s="1"/>
  <c r="G34" i="5" s="1"/>
  <c r="H29" i="5"/>
  <c r="H30" i="5"/>
  <c r="B31" i="5"/>
  <c r="H31" i="5"/>
  <c r="H32" i="5"/>
  <c r="B33" i="5"/>
  <c r="M32" i="5" s="1"/>
  <c r="J32" i="5" s="1"/>
  <c r="H33" i="5"/>
  <c r="H34" i="5"/>
  <c r="AP130" i="1"/>
  <c r="AQ130" i="1" s="1"/>
  <c r="AR130" i="1" s="1"/>
  <c r="AS130" i="1" s="1"/>
  <c r="AT130" i="1" s="1"/>
  <c r="AU130" i="1" s="1"/>
  <c r="AV130" i="1" s="1"/>
  <c r="AW130" i="1" s="1"/>
  <c r="AX130" i="1" s="1"/>
  <c r="AY130" i="1" s="1"/>
  <c r="AZ130" i="1" s="1"/>
  <c r="BA130" i="1" s="1"/>
  <c r="BB130" i="1" s="1"/>
  <c r="BC130" i="1" s="1"/>
  <c r="BD130" i="1" s="1"/>
  <c r="BE130" i="1" s="1"/>
  <c r="BF130" i="1" s="1"/>
  <c r="BG130" i="1" s="1"/>
  <c r="BH130" i="1" s="1"/>
  <c r="BI130" i="1" s="1"/>
  <c r="BJ130" i="1" s="1"/>
  <c r="BK130" i="1" s="1"/>
  <c r="BL130" i="1" s="1"/>
  <c r="BM130" i="1" s="1"/>
  <c r="J130" i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N130" i="1" s="1"/>
  <c r="AO130" i="1" s="1"/>
  <c r="E130" i="1"/>
  <c r="F130" i="1" s="1"/>
  <c r="G130" i="1" s="1"/>
  <c r="H130" i="1" s="1"/>
  <c r="I130" i="1" s="1"/>
  <c r="D130" i="1"/>
  <c r="P129" i="1"/>
  <c r="Q129" i="1" s="1"/>
  <c r="R129" i="1" s="1"/>
  <c r="S129" i="1" s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N129" i="1" s="1"/>
  <c r="AO129" i="1" s="1"/>
  <c r="AP129" i="1" s="1"/>
  <c r="AQ129" i="1" s="1"/>
  <c r="AR129" i="1" s="1"/>
  <c r="AS129" i="1" s="1"/>
  <c r="AT129" i="1" s="1"/>
  <c r="AU129" i="1" s="1"/>
  <c r="AV129" i="1" s="1"/>
  <c r="AW129" i="1" s="1"/>
  <c r="AX129" i="1" s="1"/>
  <c r="AY129" i="1" s="1"/>
  <c r="AZ129" i="1" s="1"/>
  <c r="BA129" i="1" s="1"/>
  <c r="BB129" i="1" s="1"/>
  <c r="BC129" i="1" s="1"/>
  <c r="BD129" i="1" s="1"/>
  <c r="BE129" i="1" s="1"/>
  <c r="BF129" i="1" s="1"/>
  <c r="BG129" i="1" s="1"/>
  <c r="BH129" i="1" s="1"/>
  <c r="BI129" i="1" s="1"/>
  <c r="BJ129" i="1" s="1"/>
  <c r="BK129" i="1" s="1"/>
  <c r="BL129" i="1" s="1"/>
  <c r="BM129" i="1" s="1"/>
  <c r="D129" i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O129" i="1" s="1"/>
  <c r="F128" i="1"/>
  <c r="G128" i="1" s="1"/>
  <c r="H128" i="1" s="1"/>
  <c r="I128" i="1" s="1"/>
  <c r="J128" i="1" s="1"/>
  <c r="K128" i="1" s="1"/>
  <c r="L128" i="1" s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N128" i="1" s="1"/>
  <c r="AO128" i="1" s="1"/>
  <c r="AP128" i="1" s="1"/>
  <c r="AQ128" i="1" s="1"/>
  <c r="AR128" i="1" s="1"/>
  <c r="AS128" i="1" s="1"/>
  <c r="AT128" i="1" s="1"/>
  <c r="AU128" i="1" s="1"/>
  <c r="AV128" i="1" s="1"/>
  <c r="AW128" i="1" s="1"/>
  <c r="AX128" i="1" s="1"/>
  <c r="AY128" i="1" s="1"/>
  <c r="AZ128" i="1" s="1"/>
  <c r="BA128" i="1" s="1"/>
  <c r="BB128" i="1" s="1"/>
  <c r="BC128" i="1" s="1"/>
  <c r="BD128" i="1" s="1"/>
  <c r="BE128" i="1" s="1"/>
  <c r="BF128" i="1" s="1"/>
  <c r="BG128" i="1" s="1"/>
  <c r="BH128" i="1" s="1"/>
  <c r="BI128" i="1" s="1"/>
  <c r="BJ128" i="1" s="1"/>
  <c r="BK128" i="1" s="1"/>
  <c r="BL128" i="1" s="1"/>
  <c r="BM128" i="1" s="1"/>
  <c r="E128" i="1"/>
  <c r="D128" i="1"/>
  <c r="BA127" i="1"/>
  <c r="BB127" i="1" s="1"/>
  <c r="BC127" i="1" s="1"/>
  <c r="BD127" i="1" s="1"/>
  <c r="BE127" i="1" s="1"/>
  <c r="BF127" i="1" s="1"/>
  <c r="BG127" i="1" s="1"/>
  <c r="BH127" i="1" s="1"/>
  <c r="BI127" i="1" s="1"/>
  <c r="BJ127" i="1" s="1"/>
  <c r="BK127" i="1" s="1"/>
  <c r="BL127" i="1" s="1"/>
  <c r="BM127" i="1" s="1"/>
  <c r="M127" i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N127" i="1" s="1"/>
  <c r="AO127" i="1" s="1"/>
  <c r="AP127" i="1" s="1"/>
  <c r="AQ127" i="1" s="1"/>
  <c r="AR127" i="1" s="1"/>
  <c r="AS127" i="1" s="1"/>
  <c r="AT127" i="1" s="1"/>
  <c r="AU127" i="1" s="1"/>
  <c r="AV127" i="1" s="1"/>
  <c r="AW127" i="1" s="1"/>
  <c r="AX127" i="1" s="1"/>
  <c r="AY127" i="1" s="1"/>
  <c r="AZ127" i="1" s="1"/>
  <c r="G127" i="1"/>
  <c r="H127" i="1" s="1"/>
  <c r="I127" i="1" s="1"/>
  <c r="J127" i="1" s="1"/>
  <c r="K127" i="1" s="1"/>
  <c r="L127" i="1" s="1"/>
  <c r="E127" i="1"/>
  <c r="F127" i="1" s="1"/>
  <c r="D127" i="1"/>
  <c r="M126" i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N126" i="1" s="1"/>
  <c r="AO126" i="1" s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BH126" i="1" s="1"/>
  <c r="BI126" i="1" s="1"/>
  <c r="BJ126" i="1" s="1"/>
  <c r="BK126" i="1" s="1"/>
  <c r="BL126" i="1" s="1"/>
  <c r="BM126" i="1" s="1"/>
  <c r="K126" i="1"/>
  <c r="L126" i="1" s="1"/>
  <c r="E126" i="1"/>
  <c r="F126" i="1" s="1"/>
  <c r="G126" i="1" s="1"/>
  <c r="H126" i="1" s="1"/>
  <c r="I126" i="1" s="1"/>
  <c r="J126" i="1" s="1"/>
  <c r="D126" i="1"/>
  <c r="D125" i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AQ125" i="1" s="1"/>
  <c r="AR125" i="1" s="1"/>
  <c r="AS125" i="1" s="1"/>
  <c r="AT125" i="1" s="1"/>
  <c r="AU125" i="1" s="1"/>
  <c r="AV125" i="1" s="1"/>
  <c r="AW125" i="1" s="1"/>
  <c r="AX125" i="1" s="1"/>
  <c r="AY125" i="1" s="1"/>
  <c r="AZ125" i="1" s="1"/>
  <c r="BA125" i="1" s="1"/>
  <c r="BB125" i="1" s="1"/>
  <c r="BC125" i="1" s="1"/>
  <c r="BD125" i="1" s="1"/>
  <c r="BE125" i="1" s="1"/>
  <c r="BF125" i="1" s="1"/>
  <c r="BG125" i="1" s="1"/>
  <c r="BH125" i="1" s="1"/>
  <c r="BI125" i="1" s="1"/>
  <c r="BJ125" i="1" s="1"/>
  <c r="BK125" i="1" s="1"/>
  <c r="BL125" i="1" s="1"/>
  <c r="BM125" i="1" s="1"/>
  <c r="F124" i="1"/>
  <c r="G124" i="1" s="1"/>
  <c r="H124" i="1" s="1"/>
  <c r="I124" i="1" s="1"/>
  <c r="J124" i="1" s="1"/>
  <c r="K124" i="1" s="1"/>
  <c r="L124" i="1" s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X124" i="1" s="1"/>
  <c r="Y124" i="1" s="1"/>
  <c r="Z124" i="1" s="1"/>
  <c r="AA124" i="1" s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M124" i="1" s="1"/>
  <c r="AN124" i="1" s="1"/>
  <c r="AO124" i="1" s="1"/>
  <c r="AP124" i="1" s="1"/>
  <c r="AQ124" i="1" s="1"/>
  <c r="AR124" i="1" s="1"/>
  <c r="AS124" i="1" s="1"/>
  <c r="AT124" i="1" s="1"/>
  <c r="AU124" i="1" s="1"/>
  <c r="AV124" i="1" s="1"/>
  <c r="AW124" i="1" s="1"/>
  <c r="AX124" i="1" s="1"/>
  <c r="AY124" i="1" s="1"/>
  <c r="AZ124" i="1" s="1"/>
  <c r="BA124" i="1" s="1"/>
  <c r="BB124" i="1" s="1"/>
  <c r="BC124" i="1" s="1"/>
  <c r="BD124" i="1" s="1"/>
  <c r="BE124" i="1" s="1"/>
  <c r="BF124" i="1" s="1"/>
  <c r="BG124" i="1" s="1"/>
  <c r="BH124" i="1" s="1"/>
  <c r="BI124" i="1" s="1"/>
  <c r="BJ124" i="1" s="1"/>
  <c r="BK124" i="1" s="1"/>
  <c r="BL124" i="1" s="1"/>
  <c r="BM124" i="1" s="1"/>
  <c r="E124" i="1"/>
  <c r="D124" i="1"/>
  <c r="AK123" i="1"/>
  <c r="AL123" i="1" s="1"/>
  <c r="AM123" i="1" s="1"/>
  <c r="AN123" i="1" s="1"/>
  <c r="AO123" i="1" s="1"/>
  <c r="AP123" i="1" s="1"/>
  <c r="AQ123" i="1" s="1"/>
  <c r="AR123" i="1" s="1"/>
  <c r="AS123" i="1" s="1"/>
  <c r="AT123" i="1" s="1"/>
  <c r="AU123" i="1" s="1"/>
  <c r="AV123" i="1" s="1"/>
  <c r="AW123" i="1" s="1"/>
  <c r="AX123" i="1" s="1"/>
  <c r="AY123" i="1" s="1"/>
  <c r="AZ123" i="1" s="1"/>
  <c r="BA123" i="1" s="1"/>
  <c r="BB123" i="1" s="1"/>
  <c r="BC123" i="1" s="1"/>
  <c r="BD123" i="1" s="1"/>
  <c r="BE123" i="1" s="1"/>
  <c r="BF123" i="1" s="1"/>
  <c r="BG123" i="1" s="1"/>
  <c r="BH123" i="1" s="1"/>
  <c r="BI123" i="1" s="1"/>
  <c r="BJ123" i="1" s="1"/>
  <c r="BK123" i="1" s="1"/>
  <c r="BL123" i="1" s="1"/>
  <c r="BM123" i="1" s="1"/>
  <c r="L123" i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X123" i="1" s="1"/>
  <c r="Y123" i="1" s="1"/>
  <c r="Z123" i="1" s="1"/>
  <c r="AA123" i="1" s="1"/>
  <c r="AB123" i="1" s="1"/>
  <c r="AC123" i="1" s="1"/>
  <c r="AD123" i="1" s="1"/>
  <c r="AE123" i="1" s="1"/>
  <c r="AF123" i="1" s="1"/>
  <c r="AG123" i="1" s="1"/>
  <c r="AH123" i="1" s="1"/>
  <c r="AI123" i="1" s="1"/>
  <c r="AJ123" i="1" s="1"/>
  <c r="E123" i="1"/>
  <c r="F123" i="1" s="1"/>
  <c r="G123" i="1" s="1"/>
  <c r="H123" i="1" s="1"/>
  <c r="I123" i="1" s="1"/>
  <c r="J123" i="1" s="1"/>
  <c r="K123" i="1" s="1"/>
  <c r="D123" i="1"/>
  <c r="J122" i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X122" i="1" s="1"/>
  <c r="Y122" i="1" s="1"/>
  <c r="Z122" i="1" s="1"/>
  <c r="AA122" i="1" s="1"/>
  <c r="AB122" i="1" s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M122" i="1" s="1"/>
  <c r="AN122" i="1" s="1"/>
  <c r="AO122" i="1" s="1"/>
  <c r="AP122" i="1" s="1"/>
  <c r="AQ122" i="1" s="1"/>
  <c r="AR122" i="1" s="1"/>
  <c r="AS122" i="1" s="1"/>
  <c r="AT122" i="1" s="1"/>
  <c r="AU122" i="1" s="1"/>
  <c r="AV122" i="1" s="1"/>
  <c r="AW122" i="1" s="1"/>
  <c r="AX122" i="1" s="1"/>
  <c r="AY122" i="1" s="1"/>
  <c r="AZ122" i="1" s="1"/>
  <c r="BA122" i="1" s="1"/>
  <c r="BB122" i="1" s="1"/>
  <c r="BC122" i="1" s="1"/>
  <c r="BD122" i="1" s="1"/>
  <c r="BE122" i="1" s="1"/>
  <c r="BF122" i="1" s="1"/>
  <c r="BG122" i="1" s="1"/>
  <c r="BH122" i="1" s="1"/>
  <c r="BI122" i="1" s="1"/>
  <c r="BJ122" i="1" s="1"/>
  <c r="BK122" i="1" s="1"/>
  <c r="BL122" i="1" s="1"/>
  <c r="BM122" i="1" s="1"/>
  <c r="E122" i="1"/>
  <c r="F122" i="1" s="1"/>
  <c r="G122" i="1" s="1"/>
  <c r="H122" i="1" s="1"/>
  <c r="I122" i="1" s="1"/>
  <c r="D122" i="1"/>
  <c r="E121" i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X121" i="1" s="1"/>
  <c r="Y121" i="1" s="1"/>
  <c r="Z121" i="1" s="1"/>
  <c r="AA121" i="1" s="1"/>
  <c r="AB121" i="1" s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M121" i="1" s="1"/>
  <c r="AN121" i="1" s="1"/>
  <c r="AO121" i="1" s="1"/>
  <c r="AP121" i="1" s="1"/>
  <c r="AQ121" i="1" s="1"/>
  <c r="AR121" i="1" s="1"/>
  <c r="AS121" i="1" s="1"/>
  <c r="AT121" i="1" s="1"/>
  <c r="AU121" i="1" s="1"/>
  <c r="AV121" i="1" s="1"/>
  <c r="AW121" i="1" s="1"/>
  <c r="AX121" i="1" s="1"/>
  <c r="AY121" i="1" s="1"/>
  <c r="AZ121" i="1" s="1"/>
  <c r="BA121" i="1" s="1"/>
  <c r="BB121" i="1" s="1"/>
  <c r="BC121" i="1" s="1"/>
  <c r="BD121" i="1" s="1"/>
  <c r="BE121" i="1" s="1"/>
  <c r="BF121" i="1" s="1"/>
  <c r="BG121" i="1" s="1"/>
  <c r="BH121" i="1" s="1"/>
  <c r="BI121" i="1" s="1"/>
  <c r="BJ121" i="1" s="1"/>
  <c r="BK121" i="1" s="1"/>
  <c r="BL121" i="1" s="1"/>
  <c r="BM121" i="1" s="1"/>
  <c r="D121" i="1"/>
  <c r="AD120" i="1"/>
  <c r="AE120" i="1" s="1"/>
  <c r="AF120" i="1" s="1"/>
  <c r="AG120" i="1" s="1"/>
  <c r="AH120" i="1" s="1"/>
  <c r="AI120" i="1" s="1"/>
  <c r="AJ120" i="1" s="1"/>
  <c r="AK120" i="1" s="1"/>
  <c r="AL120" i="1" s="1"/>
  <c r="AM120" i="1" s="1"/>
  <c r="AN120" i="1" s="1"/>
  <c r="AO120" i="1" s="1"/>
  <c r="AP120" i="1" s="1"/>
  <c r="AQ120" i="1" s="1"/>
  <c r="AR120" i="1" s="1"/>
  <c r="AS120" i="1" s="1"/>
  <c r="AT120" i="1" s="1"/>
  <c r="AU120" i="1" s="1"/>
  <c r="AV120" i="1" s="1"/>
  <c r="AW120" i="1" s="1"/>
  <c r="AX120" i="1" s="1"/>
  <c r="AY120" i="1" s="1"/>
  <c r="AZ120" i="1" s="1"/>
  <c r="BA120" i="1" s="1"/>
  <c r="BB120" i="1" s="1"/>
  <c r="BC120" i="1" s="1"/>
  <c r="BD120" i="1" s="1"/>
  <c r="BE120" i="1" s="1"/>
  <c r="BF120" i="1" s="1"/>
  <c r="BG120" i="1" s="1"/>
  <c r="BH120" i="1" s="1"/>
  <c r="BI120" i="1" s="1"/>
  <c r="BJ120" i="1" s="1"/>
  <c r="BK120" i="1" s="1"/>
  <c r="BL120" i="1" s="1"/>
  <c r="BM120" i="1" s="1"/>
  <c r="E120" i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X120" i="1" s="1"/>
  <c r="Y120" i="1" s="1"/>
  <c r="Z120" i="1" s="1"/>
  <c r="AA120" i="1" s="1"/>
  <c r="AB120" i="1" s="1"/>
  <c r="AC120" i="1" s="1"/>
  <c r="D120" i="1"/>
  <c r="M119" i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X119" i="1" s="1"/>
  <c r="Y119" i="1" s="1"/>
  <c r="Z119" i="1" s="1"/>
  <c r="AA119" i="1" s="1"/>
  <c r="AB119" i="1" s="1"/>
  <c r="AC119" i="1" s="1"/>
  <c r="AD119" i="1" s="1"/>
  <c r="AE119" i="1" s="1"/>
  <c r="AF119" i="1" s="1"/>
  <c r="AG119" i="1" s="1"/>
  <c r="AH119" i="1" s="1"/>
  <c r="AI119" i="1" s="1"/>
  <c r="AJ119" i="1" s="1"/>
  <c r="AK119" i="1" s="1"/>
  <c r="AL119" i="1" s="1"/>
  <c r="AM119" i="1" s="1"/>
  <c r="AN119" i="1" s="1"/>
  <c r="AO119" i="1" s="1"/>
  <c r="AP119" i="1" s="1"/>
  <c r="AQ119" i="1" s="1"/>
  <c r="AR119" i="1" s="1"/>
  <c r="AS119" i="1" s="1"/>
  <c r="AT119" i="1" s="1"/>
  <c r="AU119" i="1" s="1"/>
  <c r="AV119" i="1" s="1"/>
  <c r="AW119" i="1" s="1"/>
  <c r="AX119" i="1" s="1"/>
  <c r="AY119" i="1" s="1"/>
  <c r="AZ119" i="1" s="1"/>
  <c r="BA119" i="1" s="1"/>
  <c r="BB119" i="1" s="1"/>
  <c r="BC119" i="1" s="1"/>
  <c r="BD119" i="1" s="1"/>
  <c r="BE119" i="1" s="1"/>
  <c r="BF119" i="1" s="1"/>
  <c r="BG119" i="1" s="1"/>
  <c r="BH119" i="1" s="1"/>
  <c r="BI119" i="1" s="1"/>
  <c r="BJ119" i="1" s="1"/>
  <c r="BK119" i="1" s="1"/>
  <c r="BL119" i="1" s="1"/>
  <c r="BM119" i="1" s="1"/>
  <c r="E119" i="1"/>
  <c r="F119" i="1" s="1"/>
  <c r="G119" i="1" s="1"/>
  <c r="H119" i="1" s="1"/>
  <c r="I119" i="1" s="1"/>
  <c r="J119" i="1" s="1"/>
  <c r="K119" i="1" s="1"/>
  <c r="L119" i="1" s="1"/>
  <c r="D119" i="1"/>
  <c r="BI118" i="1"/>
  <c r="BJ118" i="1" s="1"/>
  <c r="BK118" i="1" s="1"/>
  <c r="BL118" i="1" s="1"/>
  <c r="BM118" i="1" s="1"/>
  <c r="AA118" i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N118" i="1" s="1"/>
  <c r="AO118" i="1" s="1"/>
  <c r="AP118" i="1" s="1"/>
  <c r="AQ118" i="1" s="1"/>
  <c r="AR118" i="1" s="1"/>
  <c r="AS118" i="1" s="1"/>
  <c r="AT118" i="1" s="1"/>
  <c r="AU118" i="1" s="1"/>
  <c r="AV118" i="1" s="1"/>
  <c r="AW118" i="1" s="1"/>
  <c r="AX118" i="1" s="1"/>
  <c r="AY118" i="1" s="1"/>
  <c r="AZ118" i="1" s="1"/>
  <c r="BA118" i="1" s="1"/>
  <c r="BB118" i="1" s="1"/>
  <c r="BC118" i="1" s="1"/>
  <c r="BD118" i="1" s="1"/>
  <c r="BE118" i="1" s="1"/>
  <c r="BF118" i="1" s="1"/>
  <c r="BG118" i="1" s="1"/>
  <c r="BH118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X118" i="1" s="1"/>
  <c r="Y118" i="1" s="1"/>
  <c r="Z118" i="1" s="1"/>
  <c r="F118" i="1"/>
  <c r="G118" i="1" s="1"/>
  <c r="H118" i="1" s="1"/>
  <c r="I118" i="1" s="1"/>
  <c r="J118" i="1" s="1"/>
  <c r="K118" i="1" s="1"/>
  <c r="L118" i="1" s="1"/>
  <c r="M118" i="1" s="1"/>
  <c r="E118" i="1"/>
  <c r="D118" i="1"/>
  <c r="AV117" i="1"/>
  <c r="AW117" i="1" s="1"/>
  <c r="AX117" i="1" s="1"/>
  <c r="AY117" i="1" s="1"/>
  <c r="AZ117" i="1" s="1"/>
  <c r="BA117" i="1" s="1"/>
  <c r="BB117" i="1" s="1"/>
  <c r="BC117" i="1" s="1"/>
  <c r="BD117" i="1" s="1"/>
  <c r="BE117" i="1" s="1"/>
  <c r="BF117" i="1" s="1"/>
  <c r="BG117" i="1" s="1"/>
  <c r="BH117" i="1" s="1"/>
  <c r="BI117" i="1" s="1"/>
  <c r="BJ117" i="1" s="1"/>
  <c r="BK117" i="1" s="1"/>
  <c r="BL117" i="1" s="1"/>
  <c r="BM117" i="1" s="1"/>
  <c r="U117" i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AQ117" i="1" s="1"/>
  <c r="AR117" i="1" s="1"/>
  <c r="AS117" i="1" s="1"/>
  <c r="AT117" i="1" s="1"/>
  <c r="AU117" i="1" s="1"/>
  <c r="H117" i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F117" i="1"/>
  <c r="G117" i="1" s="1"/>
  <c r="D117" i="1"/>
  <c r="E117" i="1" s="1"/>
  <c r="J116" i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AQ116" i="1" s="1"/>
  <c r="AR116" i="1" s="1"/>
  <c r="AS116" i="1" s="1"/>
  <c r="AT116" i="1" s="1"/>
  <c r="AU116" i="1" s="1"/>
  <c r="AV116" i="1" s="1"/>
  <c r="AW116" i="1" s="1"/>
  <c r="AX116" i="1" s="1"/>
  <c r="AY116" i="1" s="1"/>
  <c r="AZ116" i="1" s="1"/>
  <c r="BA116" i="1" s="1"/>
  <c r="BB116" i="1" s="1"/>
  <c r="BC116" i="1" s="1"/>
  <c r="BD116" i="1" s="1"/>
  <c r="BE116" i="1" s="1"/>
  <c r="BF116" i="1" s="1"/>
  <c r="BG116" i="1" s="1"/>
  <c r="BH116" i="1" s="1"/>
  <c r="BI116" i="1" s="1"/>
  <c r="BJ116" i="1" s="1"/>
  <c r="BK116" i="1" s="1"/>
  <c r="BL116" i="1" s="1"/>
  <c r="BM116" i="1" s="1"/>
  <c r="D116" i="1"/>
  <c r="E116" i="1" s="1"/>
  <c r="F116" i="1" s="1"/>
  <c r="G116" i="1" s="1"/>
  <c r="H116" i="1" s="1"/>
  <c r="I116" i="1" s="1"/>
  <c r="K115" i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AQ115" i="1" s="1"/>
  <c r="AR115" i="1" s="1"/>
  <c r="AS115" i="1" s="1"/>
  <c r="AT115" i="1" s="1"/>
  <c r="AU115" i="1" s="1"/>
  <c r="AV115" i="1" s="1"/>
  <c r="AW115" i="1" s="1"/>
  <c r="AX115" i="1" s="1"/>
  <c r="AY115" i="1" s="1"/>
  <c r="AZ115" i="1" s="1"/>
  <c r="BA115" i="1" s="1"/>
  <c r="BB115" i="1" s="1"/>
  <c r="BC115" i="1" s="1"/>
  <c r="BD115" i="1" s="1"/>
  <c r="BE115" i="1" s="1"/>
  <c r="BF115" i="1" s="1"/>
  <c r="BG115" i="1" s="1"/>
  <c r="BH115" i="1" s="1"/>
  <c r="BI115" i="1" s="1"/>
  <c r="BJ115" i="1" s="1"/>
  <c r="BK115" i="1" s="1"/>
  <c r="BL115" i="1" s="1"/>
  <c r="BM115" i="1" s="1"/>
  <c r="D115" i="1"/>
  <c r="E115" i="1" s="1"/>
  <c r="F115" i="1" s="1"/>
  <c r="G115" i="1" s="1"/>
  <c r="H115" i="1" s="1"/>
  <c r="I115" i="1" s="1"/>
  <c r="J115" i="1" s="1"/>
  <c r="D114" i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AQ114" i="1" s="1"/>
  <c r="AR114" i="1" s="1"/>
  <c r="AS114" i="1" s="1"/>
  <c r="AT114" i="1" s="1"/>
  <c r="AU114" i="1" s="1"/>
  <c r="AV114" i="1" s="1"/>
  <c r="AW114" i="1" s="1"/>
  <c r="AX114" i="1" s="1"/>
  <c r="AY114" i="1" s="1"/>
  <c r="AZ114" i="1" s="1"/>
  <c r="BA114" i="1" s="1"/>
  <c r="BB114" i="1" s="1"/>
  <c r="BC114" i="1" s="1"/>
  <c r="BD114" i="1" s="1"/>
  <c r="BE114" i="1" s="1"/>
  <c r="BF114" i="1" s="1"/>
  <c r="BG114" i="1" s="1"/>
  <c r="BH114" i="1" s="1"/>
  <c r="BI114" i="1" s="1"/>
  <c r="BJ114" i="1" s="1"/>
  <c r="BK114" i="1" s="1"/>
  <c r="BL114" i="1" s="1"/>
  <c r="BM114" i="1" s="1"/>
  <c r="D113" i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BH113" i="1" s="1"/>
  <c r="BI113" i="1" s="1"/>
  <c r="BJ113" i="1" s="1"/>
  <c r="BK113" i="1" s="1"/>
  <c r="BL113" i="1" s="1"/>
  <c r="BM113" i="1" s="1"/>
  <c r="BJ112" i="1"/>
  <c r="BK112" i="1" s="1"/>
  <c r="BL112" i="1" s="1"/>
  <c r="BM112" i="1" s="1"/>
  <c r="BG112" i="1"/>
  <c r="BH112" i="1" s="1"/>
  <c r="BI112" i="1" s="1"/>
  <c r="AG112" i="1"/>
  <c r="AH112" i="1" s="1"/>
  <c r="AI112" i="1" s="1"/>
  <c r="AJ112" i="1" s="1"/>
  <c r="AK112" i="1" s="1"/>
  <c r="AL112" i="1" s="1"/>
  <c r="AM112" i="1" s="1"/>
  <c r="AN112" i="1" s="1"/>
  <c r="AO112" i="1" s="1"/>
  <c r="AP112" i="1" s="1"/>
  <c r="AQ112" i="1" s="1"/>
  <c r="AR112" i="1" s="1"/>
  <c r="AS112" i="1" s="1"/>
  <c r="AT112" i="1" s="1"/>
  <c r="AU112" i="1" s="1"/>
  <c r="AV112" i="1" s="1"/>
  <c r="AW112" i="1" s="1"/>
  <c r="AX112" i="1" s="1"/>
  <c r="AY112" i="1" s="1"/>
  <c r="AZ112" i="1" s="1"/>
  <c r="BA112" i="1" s="1"/>
  <c r="BB112" i="1" s="1"/>
  <c r="BC112" i="1" s="1"/>
  <c r="BD112" i="1" s="1"/>
  <c r="BE112" i="1" s="1"/>
  <c r="BF112" i="1" s="1"/>
  <c r="P112" i="1"/>
  <c r="Q112" i="1" s="1"/>
  <c r="R112" i="1" s="1"/>
  <c r="S112" i="1" s="1"/>
  <c r="T112" i="1" s="1"/>
  <c r="U112" i="1" s="1"/>
  <c r="V112" i="1" s="1"/>
  <c r="W112" i="1" s="1"/>
  <c r="X112" i="1" s="1"/>
  <c r="Y112" i="1" s="1"/>
  <c r="Z112" i="1" s="1"/>
  <c r="AA112" i="1" s="1"/>
  <c r="AB112" i="1" s="1"/>
  <c r="AC112" i="1" s="1"/>
  <c r="AD112" i="1" s="1"/>
  <c r="AE112" i="1" s="1"/>
  <c r="AF112" i="1" s="1"/>
  <c r="G112" i="1"/>
  <c r="H112" i="1" s="1"/>
  <c r="I112" i="1" s="1"/>
  <c r="J112" i="1" s="1"/>
  <c r="K112" i="1" s="1"/>
  <c r="L112" i="1" s="1"/>
  <c r="M112" i="1" s="1"/>
  <c r="N112" i="1" s="1"/>
  <c r="O112" i="1" s="1"/>
  <c r="F112" i="1"/>
  <c r="D112" i="1"/>
  <c r="E112" i="1" s="1"/>
  <c r="AE111" i="1"/>
  <c r="AF111" i="1" s="1"/>
  <c r="AG111" i="1" s="1"/>
  <c r="AH111" i="1" s="1"/>
  <c r="AI111" i="1" s="1"/>
  <c r="AJ111" i="1" s="1"/>
  <c r="AK111" i="1" s="1"/>
  <c r="AL111" i="1" s="1"/>
  <c r="AM111" i="1" s="1"/>
  <c r="AN111" i="1" s="1"/>
  <c r="AO111" i="1" s="1"/>
  <c r="AP111" i="1" s="1"/>
  <c r="AQ111" i="1" s="1"/>
  <c r="AR111" i="1" s="1"/>
  <c r="AS111" i="1" s="1"/>
  <c r="AT111" i="1" s="1"/>
  <c r="AU111" i="1" s="1"/>
  <c r="AV111" i="1" s="1"/>
  <c r="AW111" i="1" s="1"/>
  <c r="AX111" i="1" s="1"/>
  <c r="AY111" i="1" s="1"/>
  <c r="AZ111" i="1" s="1"/>
  <c r="BA111" i="1" s="1"/>
  <c r="BB111" i="1" s="1"/>
  <c r="BC111" i="1" s="1"/>
  <c r="BD111" i="1" s="1"/>
  <c r="BE111" i="1" s="1"/>
  <c r="BF111" i="1" s="1"/>
  <c r="BG111" i="1" s="1"/>
  <c r="BH111" i="1" s="1"/>
  <c r="BI111" i="1" s="1"/>
  <c r="BJ111" i="1" s="1"/>
  <c r="BK111" i="1" s="1"/>
  <c r="BL111" i="1" s="1"/>
  <c r="BM111" i="1" s="1"/>
  <c r="E111" i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Z111" i="1" s="1"/>
  <c r="AA111" i="1" s="1"/>
  <c r="AB111" i="1" s="1"/>
  <c r="AC111" i="1" s="1"/>
  <c r="AD111" i="1" s="1"/>
  <c r="D111" i="1"/>
  <c r="Q110" i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AQ110" i="1" s="1"/>
  <c r="AR110" i="1" s="1"/>
  <c r="AS110" i="1" s="1"/>
  <c r="AT110" i="1" s="1"/>
  <c r="AU110" i="1" s="1"/>
  <c r="AV110" i="1" s="1"/>
  <c r="AW110" i="1" s="1"/>
  <c r="AX110" i="1" s="1"/>
  <c r="AY110" i="1" s="1"/>
  <c r="AZ110" i="1" s="1"/>
  <c r="BA110" i="1" s="1"/>
  <c r="BB110" i="1" s="1"/>
  <c r="BC110" i="1" s="1"/>
  <c r="BD110" i="1" s="1"/>
  <c r="BE110" i="1" s="1"/>
  <c r="BF110" i="1" s="1"/>
  <c r="BG110" i="1" s="1"/>
  <c r="BH110" i="1" s="1"/>
  <c r="BI110" i="1" s="1"/>
  <c r="BJ110" i="1" s="1"/>
  <c r="BK110" i="1" s="1"/>
  <c r="BL110" i="1" s="1"/>
  <c r="BM110" i="1" s="1"/>
  <c r="D110" i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H109" i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N109" i="1" s="1"/>
  <c r="AO109" i="1" s="1"/>
  <c r="AP109" i="1" s="1"/>
  <c r="AQ109" i="1" s="1"/>
  <c r="AR109" i="1" s="1"/>
  <c r="AS109" i="1" s="1"/>
  <c r="AT109" i="1" s="1"/>
  <c r="AU109" i="1" s="1"/>
  <c r="AV109" i="1" s="1"/>
  <c r="AW109" i="1" s="1"/>
  <c r="AX109" i="1" s="1"/>
  <c r="AY109" i="1" s="1"/>
  <c r="AZ109" i="1" s="1"/>
  <c r="BA109" i="1" s="1"/>
  <c r="BB109" i="1" s="1"/>
  <c r="BC109" i="1" s="1"/>
  <c r="BD109" i="1" s="1"/>
  <c r="BE109" i="1" s="1"/>
  <c r="BF109" i="1" s="1"/>
  <c r="BG109" i="1" s="1"/>
  <c r="BH109" i="1" s="1"/>
  <c r="BI109" i="1" s="1"/>
  <c r="BJ109" i="1" s="1"/>
  <c r="BK109" i="1" s="1"/>
  <c r="BL109" i="1" s="1"/>
  <c r="BM109" i="1" s="1"/>
  <c r="E109" i="1"/>
  <c r="F109" i="1" s="1"/>
  <c r="G109" i="1" s="1"/>
  <c r="D109" i="1"/>
  <c r="AA108" i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N108" i="1" s="1"/>
  <c r="AO108" i="1" s="1"/>
  <c r="AP108" i="1" s="1"/>
  <c r="AQ108" i="1" s="1"/>
  <c r="AR108" i="1" s="1"/>
  <c r="AS108" i="1" s="1"/>
  <c r="AT108" i="1" s="1"/>
  <c r="AU108" i="1" s="1"/>
  <c r="AV108" i="1" s="1"/>
  <c r="AW108" i="1" s="1"/>
  <c r="AX108" i="1" s="1"/>
  <c r="AY108" i="1" s="1"/>
  <c r="AZ108" i="1" s="1"/>
  <c r="BA108" i="1" s="1"/>
  <c r="BB108" i="1" s="1"/>
  <c r="BC108" i="1" s="1"/>
  <c r="BD108" i="1" s="1"/>
  <c r="BE108" i="1" s="1"/>
  <c r="BF108" i="1" s="1"/>
  <c r="BG108" i="1" s="1"/>
  <c r="BH108" i="1" s="1"/>
  <c r="BI108" i="1" s="1"/>
  <c r="BJ108" i="1" s="1"/>
  <c r="BK108" i="1" s="1"/>
  <c r="BL108" i="1" s="1"/>
  <c r="BM108" i="1" s="1"/>
  <c r="H108" i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F108" i="1"/>
  <c r="G108" i="1" s="1"/>
  <c r="E108" i="1"/>
  <c r="D108" i="1"/>
  <c r="J107" i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N107" i="1" s="1"/>
  <c r="AO107" i="1" s="1"/>
  <c r="AP107" i="1" s="1"/>
  <c r="AQ107" i="1" s="1"/>
  <c r="AR107" i="1" s="1"/>
  <c r="AS107" i="1" s="1"/>
  <c r="AT107" i="1" s="1"/>
  <c r="AU107" i="1" s="1"/>
  <c r="AV107" i="1" s="1"/>
  <c r="AW107" i="1" s="1"/>
  <c r="AX107" i="1" s="1"/>
  <c r="AY107" i="1" s="1"/>
  <c r="AZ107" i="1" s="1"/>
  <c r="BA107" i="1" s="1"/>
  <c r="BB107" i="1" s="1"/>
  <c r="BC107" i="1" s="1"/>
  <c r="BD107" i="1" s="1"/>
  <c r="BE107" i="1" s="1"/>
  <c r="BF107" i="1" s="1"/>
  <c r="BG107" i="1" s="1"/>
  <c r="BH107" i="1" s="1"/>
  <c r="BI107" i="1" s="1"/>
  <c r="BJ107" i="1" s="1"/>
  <c r="BK107" i="1" s="1"/>
  <c r="BL107" i="1" s="1"/>
  <c r="BM107" i="1" s="1"/>
  <c r="E107" i="1"/>
  <c r="F107" i="1" s="1"/>
  <c r="G107" i="1" s="1"/>
  <c r="H107" i="1" s="1"/>
  <c r="I107" i="1" s="1"/>
  <c r="D107" i="1"/>
  <c r="AV106" i="1"/>
  <c r="AW106" i="1" s="1"/>
  <c r="AX106" i="1" s="1"/>
  <c r="AY106" i="1" s="1"/>
  <c r="AZ106" i="1" s="1"/>
  <c r="BA106" i="1" s="1"/>
  <c r="BB106" i="1" s="1"/>
  <c r="BC106" i="1" s="1"/>
  <c r="BD106" i="1" s="1"/>
  <c r="BE106" i="1" s="1"/>
  <c r="BF106" i="1" s="1"/>
  <c r="BG106" i="1" s="1"/>
  <c r="BH106" i="1" s="1"/>
  <c r="BI106" i="1" s="1"/>
  <c r="BJ106" i="1" s="1"/>
  <c r="BK106" i="1" s="1"/>
  <c r="BL106" i="1" s="1"/>
  <c r="BM106" i="1" s="1"/>
  <c r="X106" i="1"/>
  <c r="Y106" i="1" s="1"/>
  <c r="Z106" i="1" s="1"/>
  <c r="AA106" i="1" s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N106" i="1" s="1"/>
  <c r="AO106" i="1" s="1"/>
  <c r="AP106" i="1" s="1"/>
  <c r="AQ106" i="1" s="1"/>
  <c r="AR106" i="1" s="1"/>
  <c r="AS106" i="1" s="1"/>
  <c r="AT106" i="1" s="1"/>
  <c r="AU106" i="1" s="1"/>
  <c r="H106" i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E106" i="1"/>
  <c r="F106" i="1" s="1"/>
  <c r="G106" i="1" s="1"/>
  <c r="D106" i="1"/>
  <c r="X105" i="1"/>
  <c r="Y105" i="1" s="1"/>
  <c r="Z105" i="1" s="1"/>
  <c r="AA105" i="1" s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N105" i="1" s="1"/>
  <c r="AO105" i="1" s="1"/>
  <c r="AP105" i="1" s="1"/>
  <c r="AQ105" i="1" s="1"/>
  <c r="AR105" i="1" s="1"/>
  <c r="AS105" i="1" s="1"/>
  <c r="AT105" i="1" s="1"/>
  <c r="AU105" i="1" s="1"/>
  <c r="AV105" i="1" s="1"/>
  <c r="AW105" i="1" s="1"/>
  <c r="AX105" i="1" s="1"/>
  <c r="AY105" i="1" s="1"/>
  <c r="AZ105" i="1" s="1"/>
  <c r="BA105" i="1" s="1"/>
  <c r="BB105" i="1" s="1"/>
  <c r="BC105" i="1" s="1"/>
  <c r="BD105" i="1" s="1"/>
  <c r="BE105" i="1" s="1"/>
  <c r="BF105" i="1" s="1"/>
  <c r="BG105" i="1" s="1"/>
  <c r="BH105" i="1" s="1"/>
  <c r="BI105" i="1" s="1"/>
  <c r="BJ105" i="1" s="1"/>
  <c r="BK105" i="1" s="1"/>
  <c r="BL105" i="1" s="1"/>
  <c r="BM105" i="1" s="1"/>
  <c r="F105" i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E105" i="1"/>
  <c r="D105" i="1"/>
  <c r="M104" i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N104" i="1" s="1"/>
  <c r="AO104" i="1" s="1"/>
  <c r="AP104" i="1" s="1"/>
  <c r="AQ104" i="1" s="1"/>
  <c r="AR104" i="1" s="1"/>
  <c r="AS104" i="1" s="1"/>
  <c r="AT104" i="1" s="1"/>
  <c r="AU104" i="1" s="1"/>
  <c r="AV104" i="1" s="1"/>
  <c r="AW104" i="1" s="1"/>
  <c r="AX104" i="1" s="1"/>
  <c r="AY104" i="1" s="1"/>
  <c r="AZ104" i="1" s="1"/>
  <c r="BA104" i="1" s="1"/>
  <c r="BB104" i="1" s="1"/>
  <c r="BC104" i="1" s="1"/>
  <c r="BD104" i="1" s="1"/>
  <c r="BE104" i="1" s="1"/>
  <c r="BF104" i="1" s="1"/>
  <c r="BG104" i="1" s="1"/>
  <c r="BH104" i="1" s="1"/>
  <c r="BI104" i="1" s="1"/>
  <c r="BJ104" i="1" s="1"/>
  <c r="BK104" i="1" s="1"/>
  <c r="BL104" i="1" s="1"/>
  <c r="BM104" i="1" s="1"/>
  <c r="I104" i="1"/>
  <c r="J104" i="1" s="1"/>
  <c r="K104" i="1" s="1"/>
  <c r="L104" i="1" s="1"/>
  <c r="G104" i="1"/>
  <c r="H104" i="1" s="1"/>
  <c r="F104" i="1"/>
  <c r="D104" i="1"/>
  <c r="E104" i="1" s="1"/>
  <c r="D103" i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N103" i="1" s="1"/>
  <c r="AO103" i="1" s="1"/>
  <c r="AP103" i="1" s="1"/>
  <c r="AQ103" i="1" s="1"/>
  <c r="AR103" i="1" s="1"/>
  <c r="AS103" i="1" s="1"/>
  <c r="AT103" i="1" s="1"/>
  <c r="AU103" i="1" s="1"/>
  <c r="AV103" i="1" s="1"/>
  <c r="AW103" i="1" s="1"/>
  <c r="AX103" i="1" s="1"/>
  <c r="AY103" i="1" s="1"/>
  <c r="AZ103" i="1" s="1"/>
  <c r="BA103" i="1" s="1"/>
  <c r="BB103" i="1" s="1"/>
  <c r="BC103" i="1" s="1"/>
  <c r="BD103" i="1" s="1"/>
  <c r="BE103" i="1" s="1"/>
  <c r="BF103" i="1" s="1"/>
  <c r="BG103" i="1" s="1"/>
  <c r="BH103" i="1" s="1"/>
  <c r="BI103" i="1" s="1"/>
  <c r="BJ103" i="1" s="1"/>
  <c r="BK103" i="1" s="1"/>
  <c r="BL103" i="1" s="1"/>
  <c r="BM103" i="1" s="1"/>
  <c r="AM102" i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BH102" i="1" s="1"/>
  <c r="BI102" i="1" s="1"/>
  <c r="BJ102" i="1" s="1"/>
  <c r="BK102" i="1" s="1"/>
  <c r="BL102" i="1" s="1"/>
  <c r="BM102" i="1" s="1"/>
  <c r="W102" i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E102" i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D102" i="1"/>
  <c r="U101" i="1"/>
  <c r="V101" i="1" s="1"/>
  <c r="W101" i="1" s="1"/>
  <c r="X101" i="1" s="1"/>
  <c r="Y101" i="1" s="1"/>
  <c r="Z101" i="1" s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BH101" i="1" s="1"/>
  <c r="BI101" i="1" s="1"/>
  <c r="BJ101" i="1" s="1"/>
  <c r="BK101" i="1" s="1"/>
  <c r="BL101" i="1" s="1"/>
  <c r="BM101" i="1" s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D101" i="1"/>
  <c r="E100" i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BH100" i="1" s="1"/>
  <c r="BI100" i="1" s="1"/>
  <c r="BJ100" i="1" s="1"/>
  <c r="BK100" i="1" s="1"/>
  <c r="BL100" i="1" s="1"/>
  <c r="BM100" i="1" s="1"/>
  <c r="D100" i="1"/>
  <c r="AC99" i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BH99" i="1" s="1"/>
  <c r="BI99" i="1" s="1"/>
  <c r="BJ99" i="1" s="1"/>
  <c r="BK99" i="1" s="1"/>
  <c r="BL99" i="1" s="1"/>
  <c r="BM99" i="1" s="1"/>
  <c r="Q99" i="1"/>
  <c r="R99" i="1" s="1"/>
  <c r="S99" i="1" s="1"/>
  <c r="T99" i="1" s="1"/>
  <c r="U99" i="1" s="1"/>
  <c r="V99" i="1" s="1"/>
  <c r="W99" i="1" s="1"/>
  <c r="X99" i="1" s="1"/>
  <c r="Y99" i="1" s="1"/>
  <c r="Z99" i="1" s="1"/>
  <c r="AA99" i="1" s="1"/>
  <c r="AB99" i="1" s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D99" i="1"/>
  <c r="S98" i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BH98" i="1" s="1"/>
  <c r="BI98" i="1" s="1"/>
  <c r="BJ98" i="1" s="1"/>
  <c r="BK98" i="1" s="1"/>
  <c r="BL98" i="1" s="1"/>
  <c r="BM98" i="1" s="1"/>
  <c r="J98" i="1"/>
  <c r="K98" i="1" s="1"/>
  <c r="L98" i="1" s="1"/>
  <c r="M98" i="1" s="1"/>
  <c r="N98" i="1" s="1"/>
  <c r="O98" i="1" s="1"/>
  <c r="P98" i="1" s="1"/>
  <c r="Q98" i="1" s="1"/>
  <c r="R98" i="1" s="1"/>
  <c r="I98" i="1"/>
  <c r="D98" i="1"/>
  <c r="E98" i="1" s="1"/>
  <c r="F98" i="1" s="1"/>
  <c r="G98" i="1" s="1"/>
  <c r="H98" i="1" s="1"/>
  <c r="J97" i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BH97" i="1" s="1"/>
  <c r="BI97" i="1" s="1"/>
  <c r="BJ97" i="1" s="1"/>
  <c r="BK97" i="1" s="1"/>
  <c r="BL97" i="1" s="1"/>
  <c r="BM97" i="1" s="1"/>
  <c r="H97" i="1"/>
  <c r="I97" i="1" s="1"/>
  <c r="G97" i="1"/>
  <c r="F97" i="1"/>
  <c r="E97" i="1"/>
  <c r="D97" i="1"/>
  <c r="H96" i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BH96" i="1" s="1"/>
  <c r="BI96" i="1" s="1"/>
  <c r="BJ96" i="1" s="1"/>
  <c r="BK96" i="1" s="1"/>
  <c r="BL96" i="1" s="1"/>
  <c r="BM96" i="1" s="1"/>
  <c r="F96" i="1"/>
  <c r="G96" i="1" s="1"/>
  <c r="E96" i="1"/>
  <c r="D96" i="1"/>
  <c r="D95" i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BH95" i="1" s="1"/>
  <c r="BI95" i="1" s="1"/>
  <c r="BJ95" i="1" s="1"/>
  <c r="BK95" i="1" s="1"/>
  <c r="BL95" i="1" s="1"/>
  <c r="BM95" i="1" s="1"/>
  <c r="H94" i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AO94" i="1" s="1"/>
  <c r="AP94" i="1" s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BH94" i="1" s="1"/>
  <c r="BI94" i="1" s="1"/>
  <c r="BJ94" i="1" s="1"/>
  <c r="BK94" i="1" s="1"/>
  <c r="BL94" i="1" s="1"/>
  <c r="BM94" i="1" s="1"/>
  <c r="G94" i="1"/>
  <c r="F94" i="1"/>
  <c r="E94" i="1"/>
  <c r="D94" i="1"/>
  <c r="D93" i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N93" i="1" s="1"/>
  <c r="AO93" i="1" s="1"/>
  <c r="AP93" i="1" s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BH93" i="1" s="1"/>
  <c r="BI93" i="1" s="1"/>
  <c r="BJ93" i="1" s="1"/>
  <c r="BK93" i="1" s="1"/>
  <c r="BL93" i="1" s="1"/>
  <c r="BM93" i="1" s="1"/>
  <c r="K92" i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N92" i="1" s="1"/>
  <c r="AO92" i="1" s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BH92" i="1" s="1"/>
  <c r="BI92" i="1" s="1"/>
  <c r="BJ92" i="1" s="1"/>
  <c r="BK92" i="1" s="1"/>
  <c r="BL92" i="1" s="1"/>
  <c r="BM92" i="1" s="1"/>
  <c r="J92" i="1"/>
  <c r="D92" i="1"/>
  <c r="E92" i="1" s="1"/>
  <c r="F92" i="1" s="1"/>
  <c r="G92" i="1" s="1"/>
  <c r="H92" i="1" s="1"/>
  <c r="I92" i="1" s="1"/>
  <c r="I91" i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BH91" i="1" s="1"/>
  <c r="BI91" i="1" s="1"/>
  <c r="BJ91" i="1" s="1"/>
  <c r="BK91" i="1" s="1"/>
  <c r="BL91" i="1" s="1"/>
  <c r="BM91" i="1" s="1"/>
  <c r="H91" i="1"/>
  <c r="E91" i="1"/>
  <c r="F91" i="1" s="1"/>
  <c r="G91" i="1" s="1"/>
  <c r="D91" i="1"/>
  <c r="F90" i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BH90" i="1" s="1"/>
  <c r="BI90" i="1" s="1"/>
  <c r="BJ90" i="1" s="1"/>
  <c r="BK90" i="1" s="1"/>
  <c r="BL90" i="1" s="1"/>
  <c r="BM90" i="1" s="1"/>
  <c r="E90" i="1"/>
  <c r="D90" i="1"/>
  <c r="F89" i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BJ89" i="1" s="1"/>
  <c r="BK89" i="1" s="1"/>
  <c r="BL89" i="1" s="1"/>
  <c r="BM89" i="1" s="1"/>
  <c r="E89" i="1"/>
  <c r="D89" i="1"/>
  <c r="E88" i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N88" i="1" s="1"/>
  <c r="AO88" i="1" s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BH88" i="1" s="1"/>
  <c r="BI88" i="1" s="1"/>
  <c r="BJ88" i="1" s="1"/>
  <c r="BK88" i="1" s="1"/>
  <c r="BL88" i="1" s="1"/>
  <c r="BM88" i="1" s="1"/>
  <c r="D88" i="1"/>
  <c r="G87" i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BH87" i="1" s="1"/>
  <c r="BI87" i="1" s="1"/>
  <c r="BJ87" i="1" s="1"/>
  <c r="BK87" i="1" s="1"/>
  <c r="BL87" i="1" s="1"/>
  <c r="BM87" i="1" s="1"/>
  <c r="E87" i="1"/>
  <c r="F87" i="1" s="1"/>
  <c r="D87" i="1"/>
  <c r="F86" i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BH86" i="1" s="1"/>
  <c r="BI86" i="1" s="1"/>
  <c r="BJ86" i="1" s="1"/>
  <c r="BK86" i="1" s="1"/>
  <c r="BL86" i="1" s="1"/>
  <c r="BM86" i="1" s="1"/>
  <c r="E86" i="1"/>
  <c r="D86" i="1"/>
  <c r="E85" i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N85" i="1" s="1"/>
  <c r="AO85" i="1" s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BH85" i="1" s="1"/>
  <c r="BI85" i="1" s="1"/>
  <c r="BJ85" i="1" s="1"/>
  <c r="BK85" i="1" s="1"/>
  <c r="BL85" i="1" s="1"/>
  <c r="BM85" i="1" s="1"/>
  <c r="D85" i="1"/>
  <c r="E84" i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BJ84" i="1" s="1"/>
  <c r="BK84" i="1" s="1"/>
  <c r="BL84" i="1" s="1"/>
  <c r="BM84" i="1" s="1"/>
  <c r="D84" i="1"/>
  <c r="E83" i="1"/>
  <c r="F83" i="1" s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BH83" i="1" s="1"/>
  <c r="BI83" i="1" s="1"/>
  <c r="BJ83" i="1" s="1"/>
  <c r="BK83" i="1" s="1"/>
  <c r="BL83" i="1" s="1"/>
  <c r="BM83" i="1" s="1"/>
  <c r="D83" i="1"/>
  <c r="H82" i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BH82" i="1" s="1"/>
  <c r="BI82" i="1" s="1"/>
  <c r="BJ82" i="1" s="1"/>
  <c r="BK82" i="1" s="1"/>
  <c r="BL82" i="1" s="1"/>
  <c r="BM82" i="1" s="1"/>
  <c r="G82" i="1"/>
  <c r="F82" i="1"/>
  <c r="E82" i="1"/>
  <c r="D82" i="1"/>
  <c r="G81" i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BH81" i="1" s="1"/>
  <c r="BI81" i="1" s="1"/>
  <c r="BJ81" i="1" s="1"/>
  <c r="BK81" i="1" s="1"/>
  <c r="BL81" i="1" s="1"/>
  <c r="BM81" i="1" s="1"/>
  <c r="F81" i="1"/>
  <c r="E81" i="1"/>
  <c r="D81" i="1"/>
  <c r="E80" i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BH80" i="1" s="1"/>
  <c r="BI80" i="1" s="1"/>
  <c r="BJ80" i="1" s="1"/>
  <c r="BK80" i="1" s="1"/>
  <c r="BL80" i="1" s="1"/>
  <c r="BM80" i="1" s="1"/>
  <c r="D80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B10" i="4"/>
  <c r="F10" i="4" s="1"/>
  <c r="G10" i="4" s="1"/>
  <c r="E10" i="4"/>
  <c r="B11" i="4"/>
  <c r="F11" i="4" s="1"/>
  <c r="G11" i="4" s="1"/>
  <c r="C11" i="4"/>
  <c r="E11" i="4" s="1"/>
  <c r="B27" i="4" s="1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Z27" i="4" s="1"/>
  <c r="AA27" i="4" s="1"/>
  <c r="AB27" i="4" s="1"/>
  <c r="AC27" i="4" s="1"/>
  <c r="AD27" i="4" s="1"/>
  <c r="AE27" i="4" s="1"/>
  <c r="AF27" i="4" s="1"/>
  <c r="AG27" i="4" s="1"/>
  <c r="AH27" i="4" s="1"/>
  <c r="AI27" i="4" s="1"/>
  <c r="AJ27" i="4" s="1"/>
  <c r="AK27" i="4" s="1"/>
  <c r="AL27" i="4" s="1"/>
  <c r="AM27" i="4" s="1"/>
  <c r="AN27" i="4" s="1"/>
  <c r="AO27" i="4" s="1"/>
  <c r="B12" i="4"/>
  <c r="F12" i="4" s="1"/>
  <c r="C12" i="4"/>
  <c r="E12" i="4" s="1"/>
  <c r="B28" i="4" s="1"/>
  <c r="C28" i="4" s="1"/>
  <c r="D28" i="4" s="1"/>
  <c r="E28" i="4" s="1"/>
  <c r="F28" i="4" s="1"/>
  <c r="G28" i="4" s="1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Z28" i="4" s="1"/>
  <c r="AA28" i="4" s="1"/>
  <c r="AB28" i="4" s="1"/>
  <c r="AC28" i="4" s="1"/>
  <c r="AD28" i="4" s="1"/>
  <c r="AE28" i="4" s="1"/>
  <c r="AF28" i="4" s="1"/>
  <c r="AG28" i="4" s="1"/>
  <c r="AH28" i="4" s="1"/>
  <c r="AI28" i="4" s="1"/>
  <c r="AJ28" i="4" s="1"/>
  <c r="AK28" i="4" s="1"/>
  <c r="AL28" i="4" s="1"/>
  <c r="AM28" i="4" s="1"/>
  <c r="AN28" i="4" s="1"/>
  <c r="AO28" i="4" s="1"/>
  <c r="B13" i="4"/>
  <c r="F13" i="4" s="1"/>
  <c r="G13" i="4" s="1"/>
  <c r="C13" i="4"/>
  <c r="E13" i="4" s="1"/>
  <c r="B29" i="4" s="1"/>
  <c r="C29" i="4" s="1"/>
  <c r="D29" i="4" s="1"/>
  <c r="E29" i="4" s="1"/>
  <c r="F29" i="4" s="1"/>
  <c r="G29" i="4" s="1"/>
  <c r="H29" i="4" s="1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 s="1"/>
  <c r="AB29" i="4" s="1"/>
  <c r="AC29" i="4" s="1"/>
  <c r="AD29" i="4" s="1"/>
  <c r="AE29" i="4" s="1"/>
  <c r="AF29" i="4" s="1"/>
  <c r="AG29" i="4" s="1"/>
  <c r="AH29" i="4" s="1"/>
  <c r="AI29" i="4" s="1"/>
  <c r="AJ29" i="4" s="1"/>
  <c r="AK29" i="4" s="1"/>
  <c r="AL29" i="4" s="1"/>
  <c r="AM29" i="4" s="1"/>
  <c r="AN29" i="4" s="1"/>
  <c r="AO29" i="4" s="1"/>
  <c r="B14" i="4"/>
  <c r="F14" i="4" s="1"/>
  <c r="G14" i="4" s="1"/>
  <c r="C14" i="4"/>
  <c r="E14" i="4"/>
  <c r="B15" i="4"/>
  <c r="F15" i="4" s="1"/>
  <c r="C15" i="4"/>
  <c r="E15" i="4" s="1"/>
  <c r="B31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W31" i="4" s="1"/>
  <c r="X31" i="4" s="1"/>
  <c r="Y31" i="4" s="1"/>
  <c r="Z31" i="4" s="1"/>
  <c r="AA31" i="4" s="1"/>
  <c r="AB31" i="4" s="1"/>
  <c r="AC31" i="4" s="1"/>
  <c r="AD31" i="4" s="1"/>
  <c r="AE31" i="4" s="1"/>
  <c r="AF31" i="4" s="1"/>
  <c r="AG31" i="4" s="1"/>
  <c r="AH31" i="4" s="1"/>
  <c r="AI31" i="4" s="1"/>
  <c r="AJ31" i="4" s="1"/>
  <c r="AK31" i="4" s="1"/>
  <c r="AL31" i="4" s="1"/>
  <c r="AM31" i="4" s="1"/>
  <c r="AN31" i="4" s="1"/>
  <c r="AO31" i="4" s="1"/>
  <c r="B16" i="4"/>
  <c r="F16" i="4" s="1"/>
  <c r="C16" i="4"/>
  <c r="E16" i="4"/>
  <c r="B17" i="4"/>
  <c r="F17" i="4" s="1"/>
  <c r="G17" i="4" s="1"/>
  <c r="C17" i="4"/>
  <c r="E17" i="4"/>
  <c r="B18" i="4"/>
  <c r="F18" i="4" s="1"/>
  <c r="G18" i="4" s="1"/>
  <c r="C18" i="4"/>
  <c r="E18" i="4"/>
  <c r="B19" i="4"/>
  <c r="F19" i="4" s="1"/>
  <c r="C19" i="4"/>
  <c r="E19" i="4" s="1"/>
  <c r="B35" i="4" s="1"/>
  <c r="B20" i="4"/>
  <c r="F20" i="4" s="1"/>
  <c r="G20" i="4" s="1"/>
  <c r="C20" i="4"/>
  <c r="E20" i="4" s="1"/>
  <c r="B36" i="4" s="1"/>
  <c r="C36" i="4" s="1"/>
  <c r="D36" i="4" s="1"/>
  <c r="E36" i="4" s="1"/>
  <c r="F36" i="4" s="1"/>
  <c r="G36" i="4" s="1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Z36" i="4" s="1"/>
  <c r="AA36" i="4" s="1"/>
  <c r="AB36" i="4" s="1"/>
  <c r="AC36" i="4" s="1"/>
  <c r="AD36" i="4" s="1"/>
  <c r="AE36" i="4" s="1"/>
  <c r="AF36" i="4" s="1"/>
  <c r="AG36" i="4" s="1"/>
  <c r="AH36" i="4" s="1"/>
  <c r="AI36" i="4" s="1"/>
  <c r="AJ36" i="4" s="1"/>
  <c r="AK36" i="4" s="1"/>
  <c r="AL36" i="4" s="1"/>
  <c r="AM36" i="4" s="1"/>
  <c r="AN36" i="4" s="1"/>
  <c r="AO36" i="4" s="1"/>
  <c r="B21" i="4"/>
  <c r="F21" i="4" s="1"/>
  <c r="C21" i="4"/>
  <c r="E21" i="4" s="1"/>
  <c r="B37" i="4" s="1"/>
  <c r="C37" i="4" s="1"/>
  <c r="D37" i="4" s="1"/>
  <c r="E37" i="4" s="1"/>
  <c r="F37" i="4" s="1"/>
  <c r="G37" i="4" s="1"/>
  <c r="H37" i="4" s="1"/>
  <c r="A26" i="4"/>
  <c r="A27" i="4"/>
  <c r="A28" i="4"/>
  <c r="A29" i="4"/>
  <c r="A30" i="4"/>
  <c r="B30" i="4"/>
  <c r="C30" i="4" s="1"/>
  <c r="D30" i="4" s="1"/>
  <c r="E30" i="4" s="1"/>
  <c r="F30" i="4" s="1"/>
  <c r="G30" i="4" s="1"/>
  <c r="H30" i="4" s="1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X30" i="4" s="1"/>
  <c r="Y30" i="4" s="1"/>
  <c r="Z30" i="4" s="1"/>
  <c r="AA30" i="4" s="1"/>
  <c r="AB30" i="4" s="1"/>
  <c r="AC30" i="4" s="1"/>
  <c r="AD30" i="4" s="1"/>
  <c r="AE30" i="4" s="1"/>
  <c r="AF30" i="4" s="1"/>
  <c r="AG30" i="4" s="1"/>
  <c r="AH30" i="4" s="1"/>
  <c r="AI30" i="4" s="1"/>
  <c r="AJ30" i="4" s="1"/>
  <c r="AK30" i="4" s="1"/>
  <c r="AL30" i="4" s="1"/>
  <c r="AM30" i="4" s="1"/>
  <c r="AN30" i="4" s="1"/>
  <c r="AO30" i="4" s="1"/>
  <c r="A31" i="4"/>
  <c r="A32" i="4"/>
  <c r="A33" i="4"/>
  <c r="B33" i="4"/>
  <c r="C33" i="4"/>
  <c r="D33" i="4" s="1"/>
  <c r="E33" i="4" s="1"/>
  <c r="F33" i="4" s="1"/>
  <c r="G33" i="4" s="1"/>
  <c r="H33" i="4" s="1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W33" i="4" s="1"/>
  <c r="X33" i="4" s="1"/>
  <c r="Y33" i="4" s="1"/>
  <c r="Z33" i="4" s="1"/>
  <c r="AA33" i="4" s="1"/>
  <c r="AB33" i="4" s="1"/>
  <c r="AC33" i="4" s="1"/>
  <c r="AD33" i="4" s="1"/>
  <c r="AE33" i="4" s="1"/>
  <c r="AF33" i="4" s="1"/>
  <c r="AG33" i="4" s="1"/>
  <c r="AH33" i="4" s="1"/>
  <c r="AI33" i="4" s="1"/>
  <c r="AJ33" i="4" s="1"/>
  <c r="AK33" i="4" s="1"/>
  <c r="AL33" i="4" s="1"/>
  <c r="AM33" i="4" s="1"/>
  <c r="AN33" i="4" s="1"/>
  <c r="AO33" i="4" s="1"/>
  <c r="A34" i="4"/>
  <c r="B34" i="4"/>
  <c r="C34" i="4" s="1"/>
  <c r="D34" i="4"/>
  <c r="E34" i="4" s="1"/>
  <c r="F34" i="4" s="1"/>
  <c r="G34" i="4" s="1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Z34" i="4" s="1"/>
  <c r="AA34" i="4" s="1"/>
  <c r="AB34" i="4" s="1"/>
  <c r="AC34" i="4" s="1"/>
  <c r="AD34" i="4" s="1"/>
  <c r="AE34" i="4" s="1"/>
  <c r="AF34" i="4" s="1"/>
  <c r="AG34" i="4" s="1"/>
  <c r="AH34" i="4" s="1"/>
  <c r="AI34" i="4" s="1"/>
  <c r="AJ34" i="4" s="1"/>
  <c r="AK34" i="4" s="1"/>
  <c r="AL34" i="4" s="1"/>
  <c r="AM34" i="4" s="1"/>
  <c r="AN34" i="4" s="1"/>
  <c r="AO34" i="4" s="1"/>
  <c r="A35" i="4"/>
  <c r="C35" i="4"/>
  <c r="D35" i="4" s="1"/>
  <c r="E35" i="4" s="1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AJ35" i="4" s="1"/>
  <c r="AK35" i="4" s="1"/>
  <c r="AL35" i="4" s="1"/>
  <c r="AM35" i="4" s="1"/>
  <c r="AN35" i="4" s="1"/>
  <c r="AO35" i="4" s="1"/>
  <c r="A36" i="4"/>
  <c r="A37" i="4"/>
  <c r="I37" i="4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Z37" i="4" s="1"/>
  <c r="AA37" i="4" s="1"/>
  <c r="AB37" i="4" s="1"/>
  <c r="AC37" i="4" s="1"/>
  <c r="AD37" i="4" s="1"/>
  <c r="AE37" i="4" s="1"/>
  <c r="AF37" i="4" s="1"/>
  <c r="AG37" i="4" s="1"/>
  <c r="AH37" i="4" s="1"/>
  <c r="AI37" i="4" s="1"/>
  <c r="AJ37" i="4" s="1"/>
  <c r="AK37" i="4" s="1"/>
  <c r="AL37" i="4" s="1"/>
  <c r="AM37" i="4" s="1"/>
  <c r="AN37" i="4" s="1"/>
  <c r="AO37" i="4" s="1"/>
  <c r="A6" i="2"/>
  <c r="A7" i="2" s="1"/>
  <c r="A8" i="2" s="1"/>
  <c r="A5" i="2"/>
  <c r="A130" i="1"/>
  <c r="A129" i="1"/>
  <c r="A128" i="1"/>
  <c r="A127" i="1"/>
  <c r="B126" i="1"/>
  <c r="A126" i="1"/>
  <c r="A125" i="1"/>
  <c r="A124" i="1"/>
  <c r="A123" i="1"/>
  <c r="B122" i="1"/>
  <c r="A122" i="1"/>
  <c r="A121" i="1"/>
  <c r="A120" i="1"/>
  <c r="B119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B97" i="1"/>
  <c r="A97" i="1"/>
  <c r="A96" i="1"/>
  <c r="B95" i="1"/>
  <c r="A95" i="1"/>
  <c r="A94" i="1"/>
  <c r="A93" i="1"/>
  <c r="A92" i="1"/>
  <c r="A91" i="1"/>
  <c r="E61" i="1"/>
  <c r="B130" i="1" s="1"/>
  <c r="C61" i="1"/>
  <c r="B61" i="1"/>
  <c r="F61" i="1" s="1"/>
  <c r="G61" i="1" s="1"/>
  <c r="C60" i="1"/>
  <c r="E60" i="1" s="1"/>
  <c r="B129" i="1" s="1"/>
  <c r="B60" i="1"/>
  <c r="F60" i="1" s="1"/>
  <c r="C59" i="1"/>
  <c r="E59" i="1" s="1"/>
  <c r="B128" i="1" s="1"/>
  <c r="B59" i="1"/>
  <c r="F59" i="1" s="1"/>
  <c r="E58" i="1"/>
  <c r="B127" i="1" s="1"/>
  <c r="C58" i="1"/>
  <c r="B58" i="1"/>
  <c r="F58" i="1" s="1"/>
  <c r="G58" i="1" s="1"/>
  <c r="C57" i="1"/>
  <c r="E57" i="1" s="1"/>
  <c r="B57" i="1"/>
  <c r="F57" i="1" s="1"/>
  <c r="G57" i="1" s="1"/>
  <c r="E56" i="1"/>
  <c r="B125" i="1" s="1"/>
  <c r="C56" i="1"/>
  <c r="B56" i="1"/>
  <c r="F56" i="1" s="1"/>
  <c r="C55" i="1"/>
  <c r="E55" i="1" s="1"/>
  <c r="B124" i="1" s="1"/>
  <c r="B55" i="1"/>
  <c r="F55" i="1" s="1"/>
  <c r="E54" i="1"/>
  <c r="B123" i="1" s="1"/>
  <c r="C54" i="1"/>
  <c r="B54" i="1"/>
  <c r="F54" i="1" s="1"/>
  <c r="E53" i="1"/>
  <c r="C53" i="1"/>
  <c r="B53" i="1"/>
  <c r="F53" i="1" s="1"/>
  <c r="E52" i="1"/>
  <c r="B121" i="1" s="1"/>
  <c r="C52" i="1"/>
  <c r="B52" i="1"/>
  <c r="F52" i="1" s="1"/>
  <c r="C51" i="1"/>
  <c r="E51" i="1" s="1"/>
  <c r="B120" i="1" s="1"/>
  <c r="B51" i="1"/>
  <c r="F51" i="1" s="1"/>
  <c r="E50" i="1"/>
  <c r="C50" i="1"/>
  <c r="B50" i="1"/>
  <c r="F50" i="1" s="1"/>
  <c r="C49" i="1"/>
  <c r="E49" i="1" s="1"/>
  <c r="B118" i="1" s="1"/>
  <c r="B49" i="1"/>
  <c r="F49" i="1" s="1"/>
  <c r="E48" i="1"/>
  <c r="B117" i="1" s="1"/>
  <c r="C48" i="1"/>
  <c r="B48" i="1"/>
  <c r="F48" i="1" s="1"/>
  <c r="C47" i="1"/>
  <c r="E47" i="1" s="1"/>
  <c r="B116" i="1" s="1"/>
  <c r="B47" i="1"/>
  <c r="F47" i="1" s="1"/>
  <c r="E46" i="1"/>
  <c r="B115" i="1" s="1"/>
  <c r="C46" i="1"/>
  <c r="B46" i="1"/>
  <c r="F46" i="1" s="1"/>
  <c r="E45" i="1"/>
  <c r="B114" i="1" s="1"/>
  <c r="C45" i="1"/>
  <c r="B45" i="1"/>
  <c r="F45" i="1" s="1"/>
  <c r="E44" i="1"/>
  <c r="B113" i="1" s="1"/>
  <c r="C44" i="1"/>
  <c r="B44" i="1"/>
  <c r="F44" i="1" s="1"/>
  <c r="C43" i="1"/>
  <c r="E43" i="1" s="1"/>
  <c r="B112" i="1" s="1"/>
  <c r="B43" i="1"/>
  <c r="F43" i="1" s="1"/>
  <c r="E42" i="1"/>
  <c r="B111" i="1" s="1"/>
  <c r="C42" i="1"/>
  <c r="B42" i="1"/>
  <c r="F42" i="1" s="1"/>
  <c r="C41" i="1"/>
  <c r="E41" i="1" s="1"/>
  <c r="B110" i="1" s="1"/>
  <c r="B41" i="1"/>
  <c r="F41" i="1" s="1"/>
  <c r="E40" i="1"/>
  <c r="B109" i="1" s="1"/>
  <c r="C40" i="1"/>
  <c r="B40" i="1"/>
  <c r="F40" i="1" s="1"/>
  <c r="C39" i="1"/>
  <c r="E39" i="1" s="1"/>
  <c r="B108" i="1" s="1"/>
  <c r="B39" i="1"/>
  <c r="F39" i="1" s="1"/>
  <c r="E38" i="1"/>
  <c r="B107" i="1" s="1"/>
  <c r="C38" i="1"/>
  <c r="B38" i="1"/>
  <c r="F38" i="1" s="1"/>
  <c r="E37" i="1"/>
  <c r="B106" i="1" s="1"/>
  <c r="C37" i="1"/>
  <c r="B37" i="1"/>
  <c r="F37" i="1" s="1"/>
  <c r="E36" i="1"/>
  <c r="B105" i="1" s="1"/>
  <c r="C36" i="1"/>
  <c r="B36" i="1"/>
  <c r="F36" i="1" s="1"/>
  <c r="C35" i="1"/>
  <c r="E35" i="1" s="1"/>
  <c r="B104" i="1" s="1"/>
  <c r="B35" i="1"/>
  <c r="F35" i="1" s="1"/>
  <c r="E34" i="1"/>
  <c r="B103" i="1" s="1"/>
  <c r="C34" i="1"/>
  <c r="B34" i="1"/>
  <c r="F34" i="1" s="1"/>
  <c r="C33" i="1"/>
  <c r="E33" i="1" s="1"/>
  <c r="B102" i="1" s="1"/>
  <c r="B33" i="1"/>
  <c r="F33" i="1" s="1"/>
  <c r="E32" i="1"/>
  <c r="B101" i="1" s="1"/>
  <c r="C32" i="1"/>
  <c r="B32" i="1"/>
  <c r="F32" i="1" s="1"/>
  <c r="C31" i="1"/>
  <c r="E31" i="1" s="1"/>
  <c r="B100" i="1" s="1"/>
  <c r="B31" i="1"/>
  <c r="F31" i="1" s="1"/>
  <c r="C30" i="1"/>
  <c r="E30" i="1" s="1"/>
  <c r="B99" i="1" s="1"/>
  <c r="B30" i="1"/>
  <c r="F30" i="1" s="1"/>
  <c r="E29" i="1"/>
  <c r="B98" i="1" s="1"/>
  <c r="C29" i="1"/>
  <c r="B29" i="1"/>
  <c r="F29" i="1" s="1"/>
  <c r="E28" i="1"/>
  <c r="C28" i="1"/>
  <c r="B28" i="1"/>
  <c r="F28" i="1" s="1"/>
  <c r="C27" i="1"/>
  <c r="E27" i="1" s="1"/>
  <c r="B96" i="1" s="1"/>
  <c r="B27" i="1"/>
  <c r="F27" i="1" s="1"/>
  <c r="E26" i="1"/>
  <c r="C26" i="1"/>
  <c r="B26" i="1"/>
  <c r="F26" i="1" s="1"/>
  <c r="C25" i="1"/>
  <c r="E25" i="1" s="1"/>
  <c r="B94" i="1" s="1"/>
  <c r="B25" i="1"/>
  <c r="F25" i="1" s="1"/>
  <c r="G25" i="1" s="1"/>
  <c r="C24" i="1"/>
  <c r="E24" i="1" s="1"/>
  <c r="B93" i="1" s="1"/>
  <c r="B24" i="1"/>
  <c r="F24" i="1" s="1"/>
  <c r="C23" i="1"/>
  <c r="E23" i="1" s="1"/>
  <c r="B92" i="1" s="1"/>
  <c r="B23" i="1"/>
  <c r="F23" i="1" s="1"/>
  <c r="C22" i="1"/>
  <c r="E22" i="1" s="1"/>
  <c r="B91" i="1" s="1"/>
  <c r="B22" i="1"/>
  <c r="F22" i="1" s="1"/>
  <c r="A90" i="1"/>
  <c r="A89" i="1"/>
  <c r="A88" i="1"/>
  <c r="A87" i="1"/>
  <c r="A86" i="1"/>
  <c r="A85" i="1"/>
  <c r="A84" i="1"/>
  <c r="A83" i="1"/>
  <c r="A82" i="1"/>
  <c r="A81" i="1"/>
  <c r="A80" i="1"/>
  <c r="A79" i="1"/>
  <c r="B21" i="1"/>
  <c r="F21" i="1" s="1"/>
  <c r="B20" i="1"/>
  <c r="F20" i="1" s="1"/>
  <c r="B19" i="1"/>
  <c r="F19" i="1" s="1"/>
  <c r="B18" i="1"/>
  <c r="F18" i="1" s="1"/>
  <c r="B17" i="1"/>
  <c r="F17" i="1" s="1"/>
  <c r="B16" i="1"/>
  <c r="F16" i="1" s="1"/>
  <c r="B15" i="1"/>
  <c r="F15" i="1" s="1"/>
  <c r="B14" i="1"/>
  <c r="F14" i="1" s="1"/>
  <c r="B13" i="1"/>
  <c r="F13" i="1" s="1"/>
  <c r="B12" i="1"/>
  <c r="F12" i="1" s="1"/>
  <c r="B11" i="1"/>
  <c r="F11" i="1" s="1"/>
  <c r="B10" i="1"/>
  <c r="F10" i="1" s="1"/>
  <c r="E10" i="1"/>
  <c r="C21" i="1"/>
  <c r="E21" i="1" s="1"/>
  <c r="B90" i="1" s="1"/>
  <c r="C20" i="1"/>
  <c r="E20" i="1" s="1"/>
  <c r="B89" i="1" s="1"/>
  <c r="C19" i="1"/>
  <c r="E19" i="1" s="1"/>
  <c r="B88" i="1" s="1"/>
  <c r="C18" i="1"/>
  <c r="E18" i="1" s="1"/>
  <c r="B87" i="1" s="1"/>
  <c r="C17" i="1"/>
  <c r="E17" i="1" s="1"/>
  <c r="B86" i="1" s="1"/>
  <c r="C16" i="1"/>
  <c r="E16" i="1" s="1"/>
  <c r="B85" i="1" s="1"/>
  <c r="C15" i="1"/>
  <c r="E15" i="1" s="1"/>
  <c r="B84" i="1" s="1"/>
  <c r="C14" i="1"/>
  <c r="E14" i="1" s="1"/>
  <c r="B83" i="1" s="1"/>
  <c r="C13" i="1"/>
  <c r="E13" i="1" s="1"/>
  <c r="B82" i="1" s="1"/>
  <c r="C12" i="1"/>
  <c r="E12" i="1" s="1"/>
  <c r="B81" i="1" s="1"/>
  <c r="C11" i="1"/>
  <c r="E11" i="1" s="1"/>
  <c r="B80" i="1" s="1"/>
  <c r="M5" i="5" l="1"/>
  <c r="J5" i="5" s="1"/>
  <c r="K5" i="5" s="1"/>
  <c r="D12" i="5"/>
  <c r="B9" i="5" s="1"/>
  <c r="B17" i="5" s="1"/>
  <c r="M33" i="5"/>
  <c r="J33" i="5" s="1"/>
  <c r="M25" i="5"/>
  <c r="J25" i="5" s="1"/>
  <c r="K25" i="5" s="1"/>
  <c r="M13" i="5"/>
  <c r="J13" i="5" s="1"/>
  <c r="F7" i="5"/>
  <c r="I6" i="5"/>
  <c r="F27" i="5"/>
  <c r="M10" i="5"/>
  <c r="J10" i="5" s="1"/>
  <c r="M6" i="5"/>
  <c r="J6" i="5" s="1"/>
  <c r="I5" i="5"/>
  <c r="M26" i="5"/>
  <c r="J26" i="5" s="1"/>
  <c r="K26" i="5" s="1"/>
  <c r="M7" i="5"/>
  <c r="J7" i="5" s="1"/>
  <c r="M4" i="5"/>
  <c r="J4" i="5" s="1"/>
  <c r="K4" i="5" s="1"/>
  <c r="D33" i="5"/>
  <c r="B30" i="5" s="1"/>
  <c r="B38" i="5" s="1"/>
  <c r="M27" i="5"/>
  <c r="J27" i="5" s="1"/>
  <c r="M11" i="5"/>
  <c r="J11" i="5" s="1"/>
  <c r="M31" i="5"/>
  <c r="J31" i="5" s="1"/>
  <c r="M30" i="5"/>
  <c r="J30" i="5" s="1"/>
  <c r="M29" i="5"/>
  <c r="J29" i="5" s="1"/>
  <c r="M28" i="5"/>
  <c r="J28" i="5" s="1"/>
  <c r="M12" i="5"/>
  <c r="J12" i="5" s="1"/>
  <c r="M8" i="5"/>
  <c r="J8" i="5" s="1"/>
  <c r="M34" i="5"/>
  <c r="J34" i="5" s="1"/>
  <c r="G16" i="4"/>
  <c r="G19" i="4"/>
  <c r="G12" i="4"/>
  <c r="G21" i="4"/>
  <c r="G15" i="4"/>
  <c r="B32" i="4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W32" i="4" s="1"/>
  <c r="X32" i="4" s="1"/>
  <c r="Y32" i="4" s="1"/>
  <c r="Z32" i="4" s="1"/>
  <c r="AA32" i="4" s="1"/>
  <c r="AB32" i="4" s="1"/>
  <c r="AC32" i="4" s="1"/>
  <c r="AD32" i="4" s="1"/>
  <c r="AE32" i="4" s="1"/>
  <c r="AF32" i="4" s="1"/>
  <c r="AG32" i="4" s="1"/>
  <c r="AH32" i="4" s="1"/>
  <c r="AI32" i="4" s="1"/>
  <c r="AJ32" i="4" s="1"/>
  <c r="AK32" i="4" s="1"/>
  <c r="AL32" i="4" s="1"/>
  <c r="AM32" i="4" s="1"/>
  <c r="AN32" i="4" s="1"/>
  <c r="AO32" i="4" s="1"/>
  <c r="G28" i="1"/>
  <c r="G34" i="1"/>
  <c r="G37" i="1"/>
  <c r="G40" i="1"/>
  <c r="G46" i="1"/>
  <c r="G44" i="1"/>
  <c r="G50" i="1"/>
  <c r="G53" i="1"/>
  <c r="G56" i="1"/>
  <c r="G26" i="1"/>
  <c r="G32" i="1"/>
  <c r="G41" i="1"/>
  <c r="G60" i="1"/>
  <c r="G42" i="1"/>
  <c r="G48" i="1"/>
  <c r="G24" i="1"/>
  <c r="G30" i="1"/>
  <c r="G29" i="1"/>
  <c r="G45" i="1"/>
  <c r="G27" i="1"/>
  <c r="G43" i="1"/>
  <c r="G33" i="1"/>
  <c r="G35" i="1"/>
  <c r="G49" i="1"/>
  <c r="G51" i="1"/>
  <c r="G22" i="1"/>
  <c r="G38" i="1"/>
  <c r="G54" i="1"/>
  <c r="G36" i="1"/>
  <c r="G52" i="1"/>
  <c r="G23" i="1"/>
  <c r="G39" i="1"/>
  <c r="G55" i="1"/>
  <c r="G31" i="1"/>
  <c r="G47" i="1"/>
  <c r="G59" i="1"/>
  <c r="G10" i="1"/>
  <c r="G17" i="1"/>
  <c r="G13" i="1"/>
  <c r="G11" i="1"/>
  <c r="G19" i="1"/>
  <c r="G18" i="1"/>
  <c r="G12" i="1"/>
  <c r="G20" i="1"/>
  <c r="G21" i="1"/>
  <c r="G14" i="1"/>
  <c r="G15" i="1"/>
  <c r="G16" i="1"/>
  <c r="I27" i="5" l="1"/>
  <c r="F28" i="5"/>
  <c r="K27" i="5"/>
  <c r="I7" i="5"/>
  <c r="K7" i="5" s="1"/>
  <c r="F8" i="5"/>
  <c r="K6" i="5"/>
  <c r="G22" i="4"/>
  <c r="B26" i="4" s="1"/>
  <c r="B24" i="4" s="1"/>
  <c r="G63" i="1"/>
  <c r="F29" i="5" l="1"/>
  <c r="I28" i="5"/>
  <c r="K28" i="5" s="1"/>
  <c r="F9" i="5"/>
  <c r="I8" i="5"/>
  <c r="K8" i="5" s="1"/>
  <c r="B25" i="4"/>
  <c r="C26" i="4"/>
  <c r="D26" i="4" s="1"/>
  <c r="B40" i="4"/>
  <c r="F30" i="5" l="1"/>
  <c r="I29" i="5"/>
  <c r="K29" i="5" s="1"/>
  <c r="F10" i="5"/>
  <c r="I9" i="5"/>
  <c r="K9" i="5" s="1"/>
  <c r="C25" i="4"/>
  <c r="C24" i="4"/>
  <c r="C40" i="4" s="1"/>
  <c r="E26" i="4"/>
  <c r="D24" i="4"/>
  <c r="D25" i="4"/>
  <c r="I10" i="5" l="1"/>
  <c r="K10" i="5" s="1"/>
  <c r="F11" i="5"/>
  <c r="F31" i="5"/>
  <c r="I30" i="5"/>
  <c r="K30" i="5" s="1"/>
  <c r="F26" i="4"/>
  <c r="E24" i="4"/>
  <c r="E40" i="4" s="1"/>
  <c r="E25" i="4"/>
  <c r="D40" i="4"/>
  <c r="F32" i="5" l="1"/>
  <c r="I31" i="5"/>
  <c r="K31" i="5" s="1"/>
  <c r="I11" i="5"/>
  <c r="K11" i="5" s="1"/>
  <c r="F12" i="5"/>
  <c r="F24" i="4"/>
  <c r="F40" i="4" s="1"/>
  <c r="F25" i="4"/>
  <c r="G26" i="4"/>
  <c r="F33" i="5" l="1"/>
  <c r="I32" i="5"/>
  <c r="K32" i="5" s="1"/>
  <c r="F13" i="5"/>
  <c r="I13" i="5" s="1"/>
  <c r="K13" i="5" s="1"/>
  <c r="I12" i="5"/>
  <c r="K12" i="5" s="1"/>
  <c r="G24" i="4"/>
  <c r="G40" i="4" s="1"/>
  <c r="G25" i="4"/>
  <c r="H26" i="4"/>
  <c r="K15" i="5" l="1"/>
  <c r="B19" i="5" s="1"/>
  <c r="F34" i="5"/>
  <c r="I34" i="5" s="1"/>
  <c r="K34" i="5" s="1"/>
  <c r="I33" i="5"/>
  <c r="K33" i="5" s="1"/>
  <c r="H24" i="4"/>
  <c r="H40" i="4" s="1"/>
  <c r="H25" i="4"/>
  <c r="I26" i="4"/>
  <c r="B8" i="5" l="1"/>
  <c r="B7" i="5" s="1"/>
  <c r="K36" i="5"/>
  <c r="I24" i="4"/>
  <c r="I40" i="4" s="1"/>
  <c r="I25" i="4"/>
  <c r="J26" i="4"/>
  <c r="B29" i="5" l="1"/>
  <c r="B28" i="5" s="1"/>
  <c r="B40" i="5"/>
  <c r="J24" i="4"/>
  <c r="J40" i="4" s="1"/>
  <c r="J25" i="4"/>
  <c r="K26" i="4"/>
  <c r="K24" i="4" l="1"/>
  <c r="K40" i="4" s="1"/>
  <c r="K25" i="4"/>
  <c r="L26" i="4"/>
  <c r="M26" i="4" l="1"/>
  <c r="L24" i="4"/>
  <c r="L40" i="4" s="1"/>
  <c r="L25" i="4"/>
  <c r="N26" i="4" l="1"/>
  <c r="M24" i="4"/>
  <c r="M40" i="4" s="1"/>
  <c r="M25" i="4"/>
  <c r="N24" i="4" l="1"/>
  <c r="N40" i="4" s="1"/>
  <c r="N25" i="4"/>
  <c r="O26" i="4"/>
  <c r="O24" i="4" l="1"/>
  <c r="O40" i="4" s="1"/>
  <c r="O25" i="4"/>
  <c r="P26" i="4"/>
  <c r="P24" i="4" l="1"/>
  <c r="P40" i="4" s="1"/>
  <c r="A43" i="4" s="1"/>
  <c r="P25" i="4"/>
  <c r="Q26" i="4"/>
  <c r="Q24" i="4" l="1"/>
  <c r="Q40" i="4" s="1"/>
  <c r="Q25" i="4"/>
  <c r="R26" i="4"/>
  <c r="R24" i="4" l="1"/>
  <c r="R25" i="4"/>
  <c r="S26" i="4"/>
  <c r="R40" i="4" l="1"/>
  <c r="R23" i="4"/>
  <c r="T26" i="4"/>
  <c r="S24" i="4"/>
  <c r="S40" i="4" s="1"/>
  <c r="S25" i="4"/>
  <c r="U26" i="4" l="1"/>
  <c r="T24" i="4"/>
  <c r="T40" i="4" s="1"/>
  <c r="T25" i="4"/>
  <c r="V26" i="4" l="1"/>
  <c r="U24" i="4"/>
  <c r="U40" i="4" s="1"/>
  <c r="U25" i="4"/>
  <c r="V24" i="4" l="1"/>
  <c r="V40" i="4" s="1"/>
  <c r="V25" i="4"/>
  <c r="W26" i="4"/>
  <c r="W24" i="4" l="1"/>
  <c r="W40" i="4" s="1"/>
  <c r="W25" i="4"/>
  <c r="X26" i="4"/>
  <c r="X24" i="4" l="1"/>
  <c r="X40" i="4" s="1"/>
  <c r="X25" i="4"/>
  <c r="Y26" i="4"/>
  <c r="Y24" i="4" l="1"/>
  <c r="Y40" i="4" s="1"/>
  <c r="Y25" i="4"/>
  <c r="Z26" i="4"/>
  <c r="Z24" i="4" l="1"/>
  <c r="Z40" i="4" s="1"/>
  <c r="Z25" i="4"/>
  <c r="AA26" i="4"/>
  <c r="AB26" i="4" l="1"/>
  <c r="AA24" i="4"/>
  <c r="AA40" i="4" s="1"/>
  <c r="AA25" i="4"/>
  <c r="AC26" i="4" l="1"/>
  <c r="AB24" i="4"/>
  <c r="AB40" i="4" s="1"/>
  <c r="AB25" i="4"/>
  <c r="AD26" i="4" l="1"/>
  <c r="AC24" i="4"/>
  <c r="AC40" i="4" s="1"/>
  <c r="AC25" i="4"/>
  <c r="AD24" i="4" l="1"/>
  <c r="AD40" i="4" s="1"/>
  <c r="AD25" i="4"/>
  <c r="AE26" i="4"/>
  <c r="AE24" i="4" l="1"/>
  <c r="AE40" i="4" s="1"/>
  <c r="AE25" i="4"/>
  <c r="AF26" i="4"/>
  <c r="AF24" i="4" l="1"/>
  <c r="AF40" i="4" s="1"/>
  <c r="AF25" i="4"/>
  <c r="AG26" i="4"/>
  <c r="AG24" i="4" l="1"/>
  <c r="AG40" i="4" s="1"/>
  <c r="AG25" i="4"/>
  <c r="AH26" i="4"/>
  <c r="AH24" i="4" l="1"/>
  <c r="AH40" i="4" s="1"/>
  <c r="AH25" i="4"/>
  <c r="AI26" i="4"/>
  <c r="AJ26" i="4" l="1"/>
  <c r="AI24" i="4"/>
  <c r="AI40" i="4" s="1"/>
  <c r="AI25" i="4"/>
  <c r="AK26" i="4" l="1"/>
  <c r="AJ24" i="4"/>
  <c r="AJ40" i="4" s="1"/>
  <c r="AJ25" i="4"/>
  <c r="AL26" i="4" l="1"/>
  <c r="AK24" i="4"/>
  <c r="AK40" i="4" s="1"/>
  <c r="AK25" i="4"/>
  <c r="AL24" i="4" l="1"/>
  <c r="AL40" i="4" s="1"/>
  <c r="AL25" i="4"/>
  <c r="AM26" i="4"/>
  <c r="AM24" i="4" l="1"/>
  <c r="AM25" i="4"/>
  <c r="AN26" i="4"/>
  <c r="AM40" i="4" l="1"/>
  <c r="AM23" i="4"/>
  <c r="AN24" i="4"/>
  <c r="AN40" i="4" s="1"/>
  <c r="AN25" i="4"/>
  <c r="AO26" i="4"/>
  <c r="AO24" i="4" l="1"/>
  <c r="AO40" i="4" s="1"/>
  <c r="AO25" i="4"/>
  <c r="B79" i="1"/>
  <c r="C79" i="1" s="1"/>
  <c r="D79" i="1" s="1"/>
  <c r="E79" i="1" l="1"/>
  <c r="D77" i="1"/>
  <c r="C78" i="1"/>
  <c r="C77" i="1"/>
  <c r="B78" i="1"/>
  <c r="B77" i="1"/>
  <c r="F79" i="1" l="1"/>
  <c r="E77" i="1"/>
  <c r="D78" i="1"/>
  <c r="G79" i="1" l="1"/>
  <c r="F77" i="1"/>
  <c r="E78" i="1"/>
  <c r="H79" i="1" l="1"/>
  <c r="G77" i="1"/>
  <c r="F78" i="1"/>
  <c r="I79" i="1" l="1"/>
  <c r="H77" i="1"/>
  <c r="G78" i="1"/>
  <c r="J79" i="1" l="1"/>
  <c r="I77" i="1"/>
  <c r="H78" i="1"/>
  <c r="K79" i="1" l="1"/>
  <c r="J77" i="1"/>
  <c r="I78" i="1"/>
  <c r="L79" i="1" l="1"/>
  <c r="K77" i="1"/>
  <c r="J78" i="1"/>
  <c r="M79" i="1" l="1"/>
  <c r="L77" i="1"/>
  <c r="K78" i="1"/>
  <c r="N79" i="1" l="1"/>
  <c r="M77" i="1"/>
  <c r="L78" i="1"/>
  <c r="O79" i="1" l="1"/>
  <c r="N77" i="1"/>
  <c r="M78" i="1"/>
  <c r="P79" i="1" l="1"/>
  <c r="O77" i="1"/>
  <c r="N78" i="1"/>
  <c r="Q79" i="1" l="1"/>
  <c r="P77" i="1"/>
  <c r="O78" i="1"/>
  <c r="R79" i="1" l="1"/>
  <c r="Q77" i="1"/>
  <c r="P78" i="1"/>
  <c r="S79" i="1" l="1"/>
  <c r="R77" i="1"/>
  <c r="Q78" i="1"/>
  <c r="T79" i="1" l="1"/>
  <c r="S77" i="1"/>
  <c r="S75" i="1" s="1"/>
  <c r="R78" i="1"/>
  <c r="U79" i="1" l="1"/>
  <c r="T77" i="1"/>
  <c r="S78" i="1"/>
  <c r="V79" i="1" l="1"/>
  <c r="U77" i="1"/>
  <c r="T78" i="1"/>
  <c r="W79" i="1" l="1"/>
  <c r="V77" i="1"/>
  <c r="U78" i="1"/>
  <c r="X79" i="1" l="1"/>
  <c r="W77" i="1"/>
  <c r="V78" i="1"/>
  <c r="Y79" i="1" l="1"/>
  <c r="X77" i="1"/>
  <c r="W78" i="1"/>
  <c r="Z79" i="1" l="1"/>
  <c r="Y77" i="1"/>
  <c r="X78" i="1"/>
  <c r="AA79" i="1" l="1"/>
  <c r="Z77" i="1"/>
  <c r="Y78" i="1"/>
  <c r="AB79" i="1" l="1"/>
  <c r="AA77" i="1"/>
  <c r="Z78" i="1"/>
  <c r="AC79" i="1" l="1"/>
  <c r="AB77" i="1"/>
  <c r="AA78" i="1"/>
  <c r="AD79" i="1" l="1"/>
  <c r="AC77" i="1"/>
  <c r="AB78" i="1"/>
  <c r="AE79" i="1" l="1"/>
  <c r="AD77" i="1"/>
  <c r="AC78" i="1"/>
  <c r="AF79" i="1" l="1"/>
  <c r="AE77" i="1"/>
  <c r="AD78" i="1"/>
  <c r="AG79" i="1" l="1"/>
  <c r="AF77" i="1"/>
  <c r="AE78" i="1"/>
  <c r="AH79" i="1" l="1"/>
  <c r="AG77" i="1"/>
  <c r="AF78" i="1"/>
  <c r="AI79" i="1" l="1"/>
  <c r="AH77" i="1"/>
  <c r="AG78" i="1"/>
  <c r="AJ79" i="1" l="1"/>
  <c r="AI77" i="1"/>
  <c r="AH78" i="1"/>
  <c r="AK79" i="1" l="1"/>
  <c r="AJ77" i="1"/>
  <c r="AI78" i="1"/>
  <c r="AL79" i="1" l="1"/>
  <c r="AK77" i="1"/>
  <c r="AJ78" i="1"/>
  <c r="AM79" i="1" l="1"/>
  <c r="AL77" i="1"/>
  <c r="AK78" i="1"/>
  <c r="AN79" i="1" l="1"/>
  <c r="AM77" i="1"/>
  <c r="AL78" i="1"/>
  <c r="AO79" i="1" l="1"/>
  <c r="AN77" i="1"/>
  <c r="AM78" i="1"/>
  <c r="AP79" i="1" l="1"/>
  <c r="AO77" i="1"/>
  <c r="AN78" i="1"/>
  <c r="AQ79" i="1" l="1"/>
  <c r="AP77" i="1"/>
  <c r="AO78" i="1"/>
  <c r="AR79" i="1" l="1"/>
  <c r="AQ77" i="1"/>
  <c r="AP78" i="1"/>
  <c r="AS79" i="1" l="1"/>
  <c r="AR77" i="1"/>
  <c r="AQ78" i="1"/>
  <c r="AT79" i="1" l="1"/>
  <c r="AS77" i="1"/>
  <c r="AR78" i="1"/>
  <c r="AU79" i="1" l="1"/>
  <c r="AT77" i="1"/>
  <c r="AS78" i="1"/>
  <c r="AV79" i="1" l="1"/>
  <c r="AU77" i="1"/>
  <c r="AT78" i="1"/>
  <c r="AW79" i="1" l="1"/>
  <c r="AV77" i="1"/>
  <c r="AU78" i="1"/>
  <c r="AX79" i="1" l="1"/>
  <c r="AW77" i="1"/>
  <c r="AV78" i="1"/>
  <c r="AY79" i="1" l="1"/>
  <c r="AX77" i="1"/>
  <c r="AW78" i="1"/>
  <c r="AZ79" i="1" l="1"/>
  <c r="AY77" i="1"/>
  <c r="AY75" i="1" s="1"/>
  <c r="AX78" i="1"/>
  <c r="BA79" i="1" l="1"/>
  <c r="AZ77" i="1"/>
  <c r="AY78" i="1"/>
  <c r="BB79" i="1" l="1"/>
  <c r="BA77" i="1"/>
  <c r="AZ78" i="1"/>
  <c r="BC79" i="1" l="1"/>
  <c r="BB77" i="1"/>
  <c r="BA78" i="1"/>
  <c r="BD79" i="1" l="1"/>
  <c r="BC77" i="1"/>
  <c r="BB78" i="1"/>
  <c r="BE79" i="1" l="1"/>
  <c r="BD77" i="1"/>
  <c r="BC78" i="1"/>
  <c r="BF79" i="1" l="1"/>
  <c r="BE77" i="1"/>
  <c r="BD78" i="1"/>
  <c r="BG79" i="1" l="1"/>
  <c r="BF77" i="1"/>
  <c r="BE78" i="1"/>
  <c r="BH79" i="1" l="1"/>
  <c r="BG77" i="1"/>
  <c r="BF78" i="1"/>
  <c r="BI79" i="1" l="1"/>
  <c r="BH77" i="1"/>
  <c r="BG78" i="1"/>
  <c r="BJ79" i="1" l="1"/>
  <c r="BI77" i="1"/>
  <c r="BH78" i="1"/>
  <c r="BK79" i="1" l="1"/>
  <c r="BJ77" i="1"/>
  <c r="BI78" i="1"/>
  <c r="BL79" i="1" l="1"/>
  <c r="BK77" i="1"/>
  <c r="BJ78" i="1"/>
  <c r="BM79" i="1" l="1"/>
  <c r="BM77" i="1" s="1"/>
  <c r="BL77" i="1"/>
  <c r="BK78" i="1"/>
  <c r="BL78" i="1" l="1"/>
  <c r="BM78" i="1"/>
</calcChain>
</file>

<file path=xl/sharedStrings.xml><?xml version="1.0" encoding="utf-8"?>
<sst xmlns="http://schemas.openxmlformats.org/spreadsheetml/2006/main" count="90" uniqueCount="50">
  <si>
    <t>Fecha de Emision</t>
  </si>
  <si>
    <t>Fecha de Pago de Cupones</t>
  </si>
  <si>
    <t>Fecha de Vencimiento</t>
  </si>
  <si>
    <t>Valor Nominal</t>
  </si>
  <si>
    <t xml:space="preserve">Cupon </t>
  </si>
  <si>
    <t>Amortiza?</t>
  </si>
  <si>
    <t>15 de Junio y Diciembre de cada anio empezando Dic 2021</t>
  </si>
  <si>
    <t>No</t>
  </si>
  <si>
    <t>Cupon</t>
  </si>
  <si>
    <t>Amortizacion</t>
  </si>
  <si>
    <t>Total</t>
  </si>
  <si>
    <t xml:space="preserve">Yield </t>
  </si>
  <si>
    <t>Descontado</t>
  </si>
  <si>
    <t>YTM</t>
  </si>
  <si>
    <t>Ratio</t>
  </si>
  <si>
    <t>Change</t>
  </si>
  <si>
    <t>Grafiquen para cada bono de las hojas bono1 y bono2 la relacion Precios (eje ordenadas) vs Yield (abcisas), con yields que lleguen hasta 20%</t>
  </si>
  <si>
    <t>La paridad de un bono es su precio dividido su valor residual. Cual es la paridad de cada bono a 10% de yield? Y a 5%? Y su precio?</t>
  </si>
  <si>
    <t>Cual es el cambio en el precio de cada bono al cambiar de 10% a 11% de yield? (en terminos %)</t>
  </si>
  <si>
    <t>Cual es el cambio en el precio al cambiar de 15% a 16% de yield? (en terminos %)</t>
  </si>
  <si>
    <t>Analicen 3 y 4. Es diferente el efecto de un cambio de 1% de yield en cada bono? Es diferente a distintos niveles de yield?</t>
  </si>
  <si>
    <t>Paridad</t>
  </si>
  <si>
    <t>Valor tecnico</t>
  </si>
  <si>
    <t>Valor Residual</t>
  </si>
  <si>
    <t>180/360</t>
  </si>
  <si>
    <t>Convencion</t>
  </si>
  <si>
    <t>Dias desde ultimo</t>
  </si>
  <si>
    <t>Fecha Liquidacion</t>
  </si>
  <si>
    <t>Dias entre cupones</t>
  </si>
  <si>
    <t>Ultimo Cupon</t>
  </si>
  <si>
    <t>Fecha Vencimiento</t>
  </si>
  <si>
    <t>Interes Corrido</t>
  </si>
  <si>
    <t>Precio Dirty</t>
  </si>
  <si>
    <t>Precio Clean</t>
  </si>
  <si>
    <t xml:space="preserve">Valor Nominal </t>
  </si>
  <si>
    <t>Semi annual</t>
  </si>
  <si>
    <t>Frecuencia Cupon</t>
  </si>
  <si>
    <t>Amortizaciones: Graduales ultimos 3 anios</t>
  </si>
  <si>
    <t>T-t</t>
  </si>
  <si>
    <t xml:space="preserve"> YTM</t>
  </si>
  <si>
    <t>Residual</t>
  </si>
  <si>
    <t xml:space="preserve">Cupon: </t>
  </si>
  <si>
    <t>Estructura de Pagos</t>
  </si>
  <si>
    <t>Ejemplo 2 de bono en USD</t>
  </si>
  <si>
    <t>Amortizaciones: Al final</t>
  </si>
  <si>
    <t>Ejemplo 1 de bono en USD</t>
  </si>
  <si>
    <t>Plazo (dias)</t>
  </si>
  <si>
    <t>Anios</t>
  </si>
  <si>
    <t>r semi annual</t>
  </si>
  <si>
    <t>forward 6 meses en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</si>
</sst>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0" fillId="0" borderId="0" xfId="2" applyNumberFormat="1" applyFont="1"/>
    <xf numFmtId="0" fontId="3" fillId="2" borderId="0" xfId="0" applyFont="1" applyFill="1"/>
    <xf numFmtId="9" fontId="0" fillId="0" borderId="0" xfId="2" applyFont="1"/>
    <xf numFmtId="10" fontId="0" fillId="0" borderId="0" xfId="2" applyNumberFormat="1" applyFont="1"/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Cupon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Bono2!$B$25:$AO$25</c:f>
              <c:numCache>
                <c:formatCode>0.0%</c:formatCode>
                <c:ptCount val="40"/>
                <c:pt idx="0">
                  <c:v>0.15119498001305942</c:v>
                </c:pt>
                <c:pt idx="1">
                  <c:v>0.14847918660729142</c:v>
                </c:pt>
                <c:pt idx="2">
                  <c:v>0.14580190012109329</c:v>
                </c:pt>
                <c:pt idx="3">
                  <c:v>0.14316209678104341</c:v>
                </c:pt>
                <c:pt idx="4">
                  <c:v>0.14055880144882327</c:v>
                </c:pt>
                <c:pt idx="5">
                  <c:v>0.13799107693878954</c:v>
                </c:pt>
                <c:pt idx="6">
                  <c:v>0.13545801324281204</c:v>
                </c:pt>
                <c:pt idx="7">
                  <c:v>0.13295873902156607</c:v>
                </c:pt>
                <c:pt idx="8">
                  <c:v>0.13049241078369533</c:v>
                </c:pt>
                <c:pt idx="9">
                  <c:v>0.12805822438522485</c:v>
                </c:pt>
                <c:pt idx="10">
                  <c:v>0.12565539294854355</c:v>
                </c:pt>
                <c:pt idx="11">
                  <c:v>0.12328315830783598</c:v>
                </c:pt>
                <c:pt idx="12">
                  <c:v>0.12094080252367112</c:v>
                </c:pt>
                <c:pt idx="13">
                  <c:v>0.11862761445041414</c:v>
                </c:pt>
                <c:pt idx="14">
                  <c:v>0.11634292366982013</c:v>
                </c:pt>
                <c:pt idx="15">
                  <c:v>0.11408606697248747</c:v>
                </c:pt>
                <c:pt idx="16">
                  <c:v>0.11185642235389404</c:v>
                </c:pt>
                <c:pt idx="17">
                  <c:v>0.109653364110748</c:v>
                </c:pt>
                <c:pt idx="18">
                  <c:v>0.10747629684024451</c:v>
                </c:pt>
                <c:pt idx="19">
                  <c:v>0.10532465567299321</c:v>
                </c:pt>
                <c:pt idx="20">
                  <c:v>0.10319788382813</c:v>
                </c:pt>
                <c:pt idx="21">
                  <c:v>0.10109544406872795</c:v>
                </c:pt>
                <c:pt idx="22">
                  <c:v>9.9016818863800093E-2</c:v>
                </c:pt>
                <c:pt idx="23">
                  <c:v>9.6961487807091462E-2</c:v>
                </c:pt>
                <c:pt idx="24">
                  <c:v>9.4928984565058716E-2</c:v>
                </c:pt>
                <c:pt idx="25">
                  <c:v>9.291881460415885E-2</c:v>
                </c:pt>
                <c:pt idx="26">
                  <c:v>9.0930529223481216E-2</c:v>
                </c:pt>
                <c:pt idx="27">
                  <c:v>8.8963680169819259E-2</c:v>
                </c:pt>
                <c:pt idx="28">
                  <c:v>8.7017836822157246E-2</c:v>
                </c:pt>
                <c:pt idx="29">
                  <c:v>8.5092577742852171E-2</c:v>
                </c:pt>
                <c:pt idx="30">
                  <c:v>8.3187490762597793E-2</c:v>
                </c:pt>
                <c:pt idx="31">
                  <c:v>8.1302178791291091E-2</c:v>
                </c:pt>
                <c:pt idx="32">
                  <c:v>7.9436265658028749E-2</c:v>
                </c:pt>
                <c:pt idx="33">
                  <c:v>7.7589373290044783E-2</c:v>
                </c:pt>
                <c:pt idx="34">
                  <c:v>7.5761133224988342E-2</c:v>
                </c:pt>
                <c:pt idx="35">
                  <c:v>7.3951198183051847E-2</c:v>
                </c:pt>
                <c:pt idx="36">
                  <c:v>7.2159224932693888E-2</c:v>
                </c:pt>
                <c:pt idx="37">
                  <c:v>7.0384874338404568E-2</c:v>
                </c:pt>
                <c:pt idx="38">
                  <c:v>6.8627822933061022E-2</c:v>
                </c:pt>
                <c:pt idx="39">
                  <c:v>6.688775147737136E-2</c:v>
                </c:pt>
              </c:numCache>
            </c:numRef>
          </c:xVal>
          <c:yVal>
            <c:numRef>
              <c:f>Bono2!$B$24:$AO$24</c:f>
              <c:numCache>
                <c:formatCode>_(* #,##0.00_);_(* \(#,##0.00\);_(* "-"??_);_(@_)</c:formatCode>
                <c:ptCount val="40"/>
                <c:pt idx="0">
                  <c:v>63.062154786982262</c:v>
                </c:pt>
                <c:pt idx="1">
                  <c:v>63.812154786982262</c:v>
                </c:pt>
                <c:pt idx="2">
                  <c:v>64.562154786982262</c:v>
                </c:pt>
                <c:pt idx="3">
                  <c:v>65.312154786982262</c:v>
                </c:pt>
                <c:pt idx="4">
                  <c:v>66.062154786982262</c:v>
                </c:pt>
                <c:pt idx="5">
                  <c:v>66.812154786982262</c:v>
                </c:pt>
                <c:pt idx="6">
                  <c:v>67.562154786982262</c:v>
                </c:pt>
                <c:pt idx="7">
                  <c:v>68.312154786982262</c:v>
                </c:pt>
                <c:pt idx="8">
                  <c:v>69.062154786982262</c:v>
                </c:pt>
                <c:pt idx="9">
                  <c:v>69.812154786982262</c:v>
                </c:pt>
                <c:pt idx="10">
                  <c:v>70.562154786982262</c:v>
                </c:pt>
                <c:pt idx="11">
                  <c:v>71.312154786982262</c:v>
                </c:pt>
                <c:pt idx="12">
                  <c:v>72.062154786982262</c:v>
                </c:pt>
                <c:pt idx="13">
                  <c:v>72.812154786982262</c:v>
                </c:pt>
                <c:pt idx="14">
                  <c:v>73.562154786982262</c:v>
                </c:pt>
                <c:pt idx="15">
                  <c:v>74.312154786982262</c:v>
                </c:pt>
                <c:pt idx="16">
                  <c:v>75.062154786982262</c:v>
                </c:pt>
                <c:pt idx="17">
                  <c:v>75.812154786982262</c:v>
                </c:pt>
                <c:pt idx="18">
                  <c:v>76.562154786982262</c:v>
                </c:pt>
                <c:pt idx="19">
                  <c:v>77.312154786982262</c:v>
                </c:pt>
                <c:pt idx="20">
                  <c:v>78.062154786982262</c:v>
                </c:pt>
                <c:pt idx="21">
                  <c:v>78.812154786982262</c:v>
                </c:pt>
                <c:pt idx="22">
                  <c:v>79.562154786982262</c:v>
                </c:pt>
                <c:pt idx="23">
                  <c:v>80.312154786982262</c:v>
                </c:pt>
                <c:pt idx="24">
                  <c:v>81.062154786982262</c:v>
                </c:pt>
                <c:pt idx="25">
                  <c:v>81.812154786982262</c:v>
                </c:pt>
                <c:pt idx="26">
                  <c:v>82.562154786982262</c:v>
                </c:pt>
                <c:pt idx="27">
                  <c:v>83.312154786982262</c:v>
                </c:pt>
                <c:pt idx="28">
                  <c:v>84.062154786982262</c:v>
                </c:pt>
                <c:pt idx="29">
                  <c:v>84.812154786982262</c:v>
                </c:pt>
                <c:pt idx="30">
                  <c:v>85.562154786982262</c:v>
                </c:pt>
                <c:pt idx="31">
                  <c:v>86.312154786982262</c:v>
                </c:pt>
                <c:pt idx="32">
                  <c:v>87.062154786982262</c:v>
                </c:pt>
                <c:pt idx="33">
                  <c:v>87.812154786982262</c:v>
                </c:pt>
                <c:pt idx="34">
                  <c:v>88.562154786982262</c:v>
                </c:pt>
                <c:pt idx="35">
                  <c:v>89.312154786982262</c:v>
                </c:pt>
                <c:pt idx="36">
                  <c:v>90.062154786982262</c:v>
                </c:pt>
                <c:pt idx="37">
                  <c:v>90.812154786982262</c:v>
                </c:pt>
                <c:pt idx="38">
                  <c:v>91.562154786982262</c:v>
                </c:pt>
                <c:pt idx="39">
                  <c:v>92.312154786982262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D6-4AEB-8972-9694A673ED0C}"/>
            </c:ext>
          </c:extLst>
        </c:ser>
        <c:ser>
          <c:idx val="1"/>
          <c:order val="1"/>
          <c:tx>
            <c:v>Cupon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Bono1!$B$78:$AO$78</c:f>
              <c:numCache>
                <c:formatCode>0.0%</c:formatCode>
                <c:ptCount val="40"/>
                <c:pt idx="0">
                  <c:v>0.1631696435994221</c:v>
                </c:pt>
                <c:pt idx="1">
                  <c:v>0.1606130217070354</c:v>
                </c:pt>
                <c:pt idx="2">
                  <c:v>0.1581329030484091</c:v>
                </c:pt>
                <c:pt idx="3">
                  <c:v>0.15572561439011956</c:v>
                </c:pt>
                <c:pt idx="4">
                  <c:v>0.15338772415207869</c:v>
                </c:pt>
                <c:pt idx="5">
                  <c:v>0.15111600056213881</c:v>
                </c:pt>
                <c:pt idx="6">
                  <c:v>0.1489074137638835</c:v>
                </c:pt>
                <c:pt idx="7">
                  <c:v>0.14675911558691901</c:v>
                </c:pt>
                <c:pt idx="8">
                  <c:v>0.14466843018633702</c:v>
                </c:pt>
                <c:pt idx="9">
                  <c:v>0.14263284451654545</c:v>
                </c:pt>
                <c:pt idx="10">
                  <c:v>0.14064998751347568</c:v>
                </c:pt>
                <c:pt idx="11">
                  <c:v>0.13871760907328978</c:v>
                </c:pt>
                <c:pt idx="12">
                  <c:v>0.13683359231519088</c:v>
                </c:pt>
                <c:pt idx="13">
                  <c:v>0.13499596584215867</c:v>
                </c:pt>
                <c:pt idx="14">
                  <c:v>0.13320281540945755</c:v>
                </c:pt>
                <c:pt idx="15">
                  <c:v>0.13145238525089642</c:v>
                </c:pt>
                <c:pt idx="16">
                  <c:v>0.12974297835366544</c:v>
                </c:pt>
                <c:pt idx="17">
                  <c:v>0.12807299064459921</c:v>
                </c:pt>
                <c:pt idx="18">
                  <c:v>0.12644092287959152</c:v>
                </c:pt>
                <c:pt idx="19">
                  <c:v>0.12484531400566734</c:v>
                </c:pt>
                <c:pt idx="20">
                  <c:v>0.12328482016512332</c:v>
                </c:pt>
                <c:pt idx="21">
                  <c:v>0.12175814794218942</c:v>
                </c:pt>
                <c:pt idx="22">
                  <c:v>0.12026405475907209</c:v>
                </c:pt>
                <c:pt idx="23">
                  <c:v>0.11880137175900352</c:v>
                </c:pt>
                <c:pt idx="24">
                  <c:v>0.11736900424316676</c:v>
                </c:pt>
                <c:pt idx="25">
                  <c:v>0.11596586448126889</c:v>
                </c:pt>
                <c:pt idx="26">
                  <c:v>0.11459096208771635</c:v>
                </c:pt>
                <c:pt idx="27">
                  <c:v>0.11324332550485838</c:v>
                </c:pt>
                <c:pt idx="28">
                  <c:v>0.11192204734868305</c:v>
                </c:pt>
                <c:pt idx="29">
                  <c:v>0.11062623954467687</c:v>
                </c:pt>
                <c:pt idx="30">
                  <c:v>0.10935506740618495</c:v>
                </c:pt>
                <c:pt idx="31">
                  <c:v>0.10810773858819234</c:v>
                </c:pt>
                <c:pt idx="32">
                  <c:v>0.10688348067395026</c:v>
                </c:pt>
                <c:pt idx="33">
                  <c:v>0.10568157528797872</c:v>
                </c:pt>
                <c:pt idx="34">
                  <c:v>0.10450131301494547</c:v>
                </c:pt>
                <c:pt idx="35">
                  <c:v>0.10334202750515464</c:v>
                </c:pt>
                <c:pt idx="36">
                  <c:v>0.10220308432169034</c:v>
                </c:pt>
                <c:pt idx="37">
                  <c:v>0.10108385839606893</c:v>
                </c:pt>
                <c:pt idx="38">
                  <c:v>9.9983768173337761E-2</c:v>
                </c:pt>
                <c:pt idx="39">
                  <c:v>9.8902253063573031E-2</c:v>
                </c:pt>
              </c:numCache>
            </c:numRef>
          </c:xVal>
          <c:yVal>
            <c:numRef>
              <c:f>Bono1!$B$77:$AO$77</c:f>
              <c:numCache>
                <c:formatCode>_(* #,##0.00_);_(* \(#,##0.00\);_(* "-"??_);_(@_)</c:formatCode>
                <c:ptCount val="40"/>
                <c:pt idx="0">
                  <c:v>61.948911771268364</c:v>
                </c:pt>
                <c:pt idx="1">
                  <c:v>62.948911771268364</c:v>
                </c:pt>
                <c:pt idx="2">
                  <c:v>63.948911771268364</c:v>
                </c:pt>
                <c:pt idx="3">
                  <c:v>64.948911771268371</c:v>
                </c:pt>
                <c:pt idx="4">
                  <c:v>65.948911771268371</c:v>
                </c:pt>
                <c:pt idx="5">
                  <c:v>66.948911771268371</c:v>
                </c:pt>
                <c:pt idx="6">
                  <c:v>67.948911771268371</c:v>
                </c:pt>
                <c:pt idx="7">
                  <c:v>68.948911771268371</c:v>
                </c:pt>
                <c:pt idx="8">
                  <c:v>69.948911771268371</c:v>
                </c:pt>
                <c:pt idx="9">
                  <c:v>70.948911771268371</c:v>
                </c:pt>
                <c:pt idx="10">
                  <c:v>71.948911771268371</c:v>
                </c:pt>
                <c:pt idx="11">
                  <c:v>72.948911771268371</c:v>
                </c:pt>
                <c:pt idx="12">
                  <c:v>73.948911771268371</c:v>
                </c:pt>
                <c:pt idx="13">
                  <c:v>74.948911771268371</c:v>
                </c:pt>
                <c:pt idx="14">
                  <c:v>75.948911771268371</c:v>
                </c:pt>
                <c:pt idx="15">
                  <c:v>76.948911771268371</c:v>
                </c:pt>
                <c:pt idx="16">
                  <c:v>77.948911771268371</c:v>
                </c:pt>
                <c:pt idx="17">
                  <c:v>78.948911771268371</c:v>
                </c:pt>
                <c:pt idx="18">
                  <c:v>79.948911771268371</c:v>
                </c:pt>
                <c:pt idx="19">
                  <c:v>80.948911771268371</c:v>
                </c:pt>
                <c:pt idx="20">
                  <c:v>81.948911771268371</c:v>
                </c:pt>
                <c:pt idx="21">
                  <c:v>82.948911771268371</c:v>
                </c:pt>
                <c:pt idx="22">
                  <c:v>83.948911771268371</c:v>
                </c:pt>
                <c:pt idx="23">
                  <c:v>84.948911771268371</c:v>
                </c:pt>
                <c:pt idx="24">
                  <c:v>85.948911771268371</c:v>
                </c:pt>
                <c:pt idx="25">
                  <c:v>86.948911771268371</c:v>
                </c:pt>
                <c:pt idx="26">
                  <c:v>87.948911771268371</c:v>
                </c:pt>
                <c:pt idx="27">
                  <c:v>88.948911771268371</c:v>
                </c:pt>
                <c:pt idx="28">
                  <c:v>89.948911771268371</c:v>
                </c:pt>
                <c:pt idx="29">
                  <c:v>90.948911771268371</c:v>
                </c:pt>
                <c:pt idx="30">
                  <c:v>91.948911771268371</c:v>
                </c:pt>
                <c:pt idx="31">
                  <c:v>92.948911771268371</c:v>
                </c:pt>
                <c:pt idx="32">
                  <c:v>93.948911771268371</c:v>
                </c:pt>
                <c:pt idx="33">
                  <c:v>94.948911771268371</c:v>
                </c:pt>
                <c:pt idx="34">
                  <c:v>95.948911771268371</c:v>
                </c:pt>
                <c:pt idx="35">
                  <c:v>96.948911771268371</c:v>
                </c:pt>
                <c:pt idx="36">
                  <c:v>97.948911771268371</c:v>
                </c:pt>
                <c:pt idx="37">
                  <c:v>98.948911771268371</c:v>
                </c:pt>
                <c:pt idx="38">
                  <c:v>99.948911771268371</c:v>
                </c:pt>
                <c:pt idx="39">
                  <c:v>100.94891177126837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D6-4AEB-8972-9694A673E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952896"/>
        <c:axId val="396953224"/>
      </c:scatterChart>
      <c:valAx>
        <c:axId val="396952896"/>
        <c:scaling>
          <c:orientation val="minMax"/>
          <c:min val="8.000000000000001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396953224"/>
        <c:crosses val="autoZero"/>
        <c:crossBetween val="midCat"/>
      </c:valAx>
      <c:valAx>
        <c:axId val="39695322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39695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130</xdr:row>
      <xdr:rowOff>50800</xdr:rowOff>
    </xdr:from>
    <xdr:to>
      <xdr:col>12</xdr:col>
      <xdr:colOff>180975</xdr:colOff>
      <xdr:row>152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53B044-1673-440B-8B17-3CD993C6FB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EEA3-F6EC-4191-82AA-4960DCD782A9}">
  <dimension ref="A1:M56"/>
  <sheetViews>
    <sheetView tabSelected="1" workbookViewId="0"/>
  </sheetViews>
  <sheetFormatPr defaultRowHeight="14.5" x14ac:dyDescent="0.35"/>
  <cols>
    <col min="1" max="1" width="18.81640625" customWidth="1"/>
    <col min="2" max="2" width="9.453125" bestFit="1" customWidth="1"/>
    <col min="5" max="5" width="9.453125" bestFit="1" customWidth="1"/>
    <col min="13" max="13" width="9.453125" bestFit="1" customWidth="1"/>
  </cols>
  <sheetData>
    <row r="1" spans="1:13" x14ac:dyDescent="0.35">
      <c r="A1" t="s">
        <v>45</v>
      </c>
    </row>
    <row r="2" spans="1:13" x14ac:dyDescent="0.35">
      <c r="E2" t="s">
        <v>42</v>
      </c>
    </row>
    <row r="3" spans="1:13" x14ac:dyDescent="0.35">
      <c r="A3" t="s">
        <v>41</v>
      </c>
      <c r="B3" s="1">
        <v>0.05</v>
      </c>
      <c r="F3" t="s">
        <v>8</v>
      </c>
      <c r="H3" t="s">
        <v>9</v>
      </c>
      <c r="I3" t="s">
        <v>10</v>
      </c>
      <c r="J3" t="s">
        <v>39</v>
      </c>
      <c r="K3" s="1">
        <v>0.15</v>
      </c>
      <c r="M3" t="s">
        <v>38</v>
      </c>
    </row>
    <row r="4" spans="1:13" x14ac:dyDescent="0.35">
      <c r="A4" t="s">
        <v>44</v>
      </c>
      <c r="E4" s="2">
        <v>44935</v>
      </c>
      <c r="F4">
        <f>B3/2</f>
        <v>2.5000000000000001E-2</v>
      </c>
      <c r="H4">
        <v>0</v>
      </c>
      <c r="I4">
        <f>SUM(H4+F4*100)</f>
        <v>2.5</v>
      </c>
      <c r="J4" s="4">
        <f ca="1">1/(1+$K$3/2)^(2*M4)</f>
        <v>0.93337119895665244</v>
      </c>
      <c r="K4" s="4">
        <f ca="1">J4*I4</f>
        <v>2.333427997391631</v>
      </c>
      <c r="M4" s="3">
        <f ca="1">(E4-$B$12)/365</f>
        <v>0.47671232876712327</v>
      </c>
    </row>
    <row r="5" spans="1:13" x14ac:dyDescent="0.35">
      <c r="A5" t="s">
        <v>36</v>
      </c>
      <c r="B5" t="s">
        <v>35</v>
      </c>
      <c r="E5" s="2">
        <v>45116</v>
      </c>
      <c r="F5">
        <f>F4</f>
        <v>2.5000000000000001E-2</v>
      </c>
      <c r="H5">
        <v>0</v>
      </c>
      <c r="I5">
        <f>SUM(H5+F5*100)</f>
        <v>2.5</v>
      </c>
      <c r="J5" s="4">
        <f ca="1">1/(1+$K$3/2)^(2*M5)</f>
        <v>0.86876853491020711</v>
      </c>
      <c r="K5" s="4">
        <f ca="1">J5*I5</f>
        <v>2.1719213372755179</v>
      </c>
      <c r="M5" s="3">
        <f ca="1">(E5-$B$12)/365</f>
        <v>0.9726027397260274</v>
      </c>
    </row>
    <row r="6" spans="1:13" x14ac:dyDescent="0.35">
      <c r="A6" t="s">
        <v>34</v>
      </c>
      <c r="B6">
        <v>100</v>
      </c>
      <c r="E6" s="2">
        <v>45300</v>
      </c>
      <c r="F6">
        <f>F5</f>
        <v>2.5000000000000001E-2</v>
      </c>
      <c r="H6">
        <v>0</v>
      </c>
      <c r="I6">
        <f>SUM(H6+F6*100)</f>
        <v>2.5</v>
      </c>
      <c r="J6" s="4">
        <f ca="1">1/(1+$K$3/2)^(2*M6)</f>
        <v>0.80767653776670856</v>
      </c>
      <c r="K6" s="4">
        <f ca="1">J6*I6</f>
        <v>2.0191913444167713</v>
      </c>
      <c r="M6" s="3">
        <f ca="1">(E6-$B$12)/365</f>
        <v>1.4767123287671233</v>
      </c>
    </row>
    <row r="7" spans="1:13" x14ac:dyDescent="0.35">
      <c r="A7" t="s">
        <v>33</v>
      </c>
      <c r="B7" s="4">
        <f ca="1">B8-B9</f>
        <v>65.772653933919159</v>
      </c>
      <c r="E7" s="2">
        <v>45482</v>
      </c>
      <c r="F7">
        <f>F6</f>
        <v>2.5000000000000001E-2</v>
      </c>
      <c r="H7">
        <v>0</v>
      </c>
      <c r="I7">
        <f>SUM(H7+F7*100)</f>
        <v>2.5</v>
      </c>
      <c r="J7" s="4">
        <f ca="1">1/(1+$K$3/2)^(2*M7)</f>
        <v>0.75147589365682499</v>
      </c>
      <c r="K7" s="4">
        <f ca="1">J7*I7</f>
        <v>1.8786897341420625</v>
      </c>
      <c r="M7" s="3">
        <f ca="1">(E7-$B$12)/365</f>
        <v>1.9753424657534246</v>
      </c>
    </row>
    <row r="8" spans="1:13" x14ac:dyDescent="0.35">
      <c r="A8" t="s">
        <v>32</v>
      </c>
      <c r="B8" s="4">
        <f ca="1">K15</f>
        <v>65.911542822808045</v>
      </c>
      <c r="E8" s="2">
        <v>45666</v>
      </c>
      <c r="F8">
        <f>F7</f>
        <v>2.5000000000000001E-2</v>
      </c>
      <c r="H8">
        <v>0</v>
      </c>
      <c r="I8">
        <f>SUM(H8+F8*100)</f>
        <v>2.5</v>
      </c>
      <c r="J8" s="4">
        <f ca="1">1/(1+$K$3/2)^(2*M8)</f>
        <v>0.69863194120700955</v>
      </c>
      <c r="K8" s="4">
        <f ca="1">J8*I8</f>
        <v>1.7465798530175238</v>
      </c>
      <c r="M8" s="3">
        <f ca="1">(E8-$B$12)/365</f>
        <v>2.4794520547945207</v>
      </c>
    </row>
    <row r="9" spans="1:13" x14ac:dyDescent="0.35">
      <c r="A9" t="s">
        <v>31</v>
      </c>
      <c r="B9">
        <f ca="1">F4*D12/D14*H13</f>
        <v>0.1388888888888889</v>
      </c>
      <c r="E9" s="2">
        <v>45847</v>
      </c>
      <c r="F9">
        <f>F8</f>
        <v>2.5000000000000001E-2</v>
      </c>
      <c r="H9">
        <v>0</v>
      </c>
      <c r="I9">
        <f>SUM(H9+F9*100)</f>
        <v>2.5</v>
      </c>
      <c r="J9" s="4">
        <f ca="1">1/(1+$K$3/2)^(2*M9)</f>
        <v>0.65027659808054084</v>
      </c>
      <c r="K9" s="4">
        <f ca="1">J9*I9</f>
        <v>1.6256914952013521</v>
      </c>
      <c r="M9" s="3">
        <f ca="1">(E9-$B$12)/365</f>
        <v>2.9753424657534246</v>
      </c>
    </row>
    <row r="10" spans="1:13" x14ac:dyDescent="0.35">
      <c r="A10" t="s">
        <v>30</v>
      </c>
      <c r="B10" s="2">
        <f>E13</f>
        <v>46577</v>
      </c>
      <c r="E10" s="2">
        <v>46031</v>
      </c>
      <c r="F10">
        <f>F9</f>
        <v>2.5000000000000001E-2</v>
      </c>
      <c r="H10">
        <v>0</v>
      </c>
      <c r="I10">
        <f>SUM(H10+F10*100)</f>
        <v>2.5</v>
      </c>
      <c r="J10" s="4">
        <f ca="1">1/(1+$K$3/2)^(2*M10)</f>
        <v>0.60454900266696332</v>
      </c>
      <c r="K10" s="4">
        <f ca="1">J10*I10</f>
        <v>1.5113725066674082</v>
      </c>
      <c r="M10" s="3">
        <f ca="1">(E10-$B$12)/365</f>
        <v>3.4794520547945207</v>
      </c>
    </row>
    <row r="11" spans="1:13" x14ac:dyDescent="0.35">
      <c r="A11" t="s">
        <v>29</v>
      </c>
      <c r="B11" s="2">
        <v>44751</v>
      </c>
      <c r="C11" t="s">
        <v>28</v>
      </c>
      <c r="D11">
        <v>184</v>
      </c>
      <c r="E11" s="2">
        <v>46212</v>
      </c>
      <c r="F11">
        <f>F10</f>
        <v>2.5000000000000001E-2</v>
      </c>
      <c r="H11">
        <v>0</v>
      </c>
      <c r="I11">
        <f>SUM(H11+F11*100)</f>
        <v>2.5</v>
      </c>
      <c r="J11" s="4">
        <f ca="1">1/(1+$K$3/2)^(2*M11)</f>
        <v>0.56270554728440536</v>
      </c>
      <c r="K11" s="4">
        <f ca="1">J11*I11</f>
        <v>1.4067638682110135</v>
      </c>
      <c r="M11" s="3">
        <f ca="1">(E11-$B$12)/365</f>
        <v>3.9753424657534246</v>
      </c>
    </row>
    <row r="12" spans="1:13" x14ac:dyDescent="0.35">
      <c r="A12" t="s">
        <v>27</v>
      </c>
      <c r="B12" s="2">
        <f ca="1">TODAY()+2</f>
        <v>44761</v>
      </c>
      <c r="C12" t="s">
        <v>26</v>
      </c>
      <c r="D12">
        <f ca="1">B12-B11</f>
        <v>10</v>
      </c>
      <c r="E12" s="2">
        <v>46396</v>
      </c>
      <c r="F12">
        <f>F11</f>
        <v>2.5000000000000001E-2</v>
      </c>
      <c r="H12">
        <v>0</v>
      </c>
      <c r="I12">
        <f>SUM(H12+F12*100)</f>
        <v>2.5</v>
      </c>
      <c r="J12" s="4">
        <f ca="1">1/(1+$K$3/2)^(2*M12)</f>
        <v>0.52313596769450599</v>
      </c>
      <c r="K12" s="4">
        <f ca="1">J12*I12</f>
        <v>1.3078399192362649</v>
      </c>
      <c r="M12" s="3">
        <f ca="1">(E12-$B$12)/365</f>
        <v>4.4794520547945202</v>
      </c>
    </row>
    <row r="13" spans="1:13" x14ac:dyDescent="0.35">
      <c r="E13" s="2">
        <v>46577</v>
      </c>
      <c r="F13">
        <f>F12</f>
        <v>2.5000000000000001E-2</v>
      </c>
      <c r="H13">
        <v>100</v>
      </c>
      <c r="I13">
        <f>SUM(H13+F13*100)</f>
        <v>102.5</v>
      </c>
      <c r="J13" s="4">
        <f ca="1">1/(1+$K$3/2)^(2*M13)</f>
        <v>0.4869274611438878</v>
      </c>
      <c r="K13" s="4">
        <f ca="1">J13*I13</f>
        <v>49.9100647672485</v>
      </c>
      <c r="M13" s="3">
        <f ca="1">(E13-$B$12)/365</f>
        <v>4.9753424657534246</v>
      </c>
    </row>
    <row r="14" spans="1:13" x14ac:dyDescent="0.35">
      <c r="A14" t="s">
        <v>25</v>
      </c>
      <c r="B14" t="s">
        <v>24</v>
      </c>
      <c r="D14">
        <v>180</v>
      </c>
      <c r="E14" s="2"/>
      <c r="J14" s="4"/>
      <c r="K14" s="4"/>
    </row>
    <row r="15" spans="1:13" x14ac:dyDescent="0.35">
      <c r="E15" s="2"/>
      <c r="J15" s="4"/>
      <c r="K15" s="4">
        <f ca="1">SUM(K4:K13)</f>
        <v>65.911542822808045</v>
      </c>
    </row>
    <row r="16" spans="1:13" x14ac:dyDescent="0.35">
      <c r="A16" t="s">
        <v>23</v>
      </c>
      <c r="B16">
        <v>100</v>
      </c>
      <c r="E16" s="2"/>
      <c r="J16" s="4"/>
      <c r="K16" s="4"/>
    </row>
    <row r="17" spans="1:13" x14ac:dyDescent="0.35">
      <c r="A17" t="s">
        <v>22</v>
      </c>
      <c r="B17">
        <f ca="1">B16+B9</f>
        <v>100.13888888888889</v>
      </c>
      <c r="E17" s="2"/>
      <c r="J17" s="4"/>
      <c r="K17" s="4"/>
    </row>
    <row r="18" spans="1:13" x14ac:dyDescent="0.35">
      <c r="E18" s="2"/>
      <c r="J18" s="4"/>
      <c r="K18" s="4"/>
    </row>
    <row r="19" spans="1:13" x14ac:dyDescent="0.35">
      <c r="A19" t="s">
        <v>21</v>
      </c>
      <c r="B19" s="4">
        <f ca="1">K15/B17</f>
        <v>0.65820125981167532</v>
      </c>
      <c r="E19" s="2"/>
      <c r="J19" s="4"/>
      <c r="K19" s="4"/>
    </row>
    <row r="20" spans="1:13" x14ac:dyDescent="0.35">
      <c r="J20" s="4"/>
      <c r="K20" s="4"/>
    </row>
    <row r="21" spans="1:13" x14ac:dyDescent="0.35">
      <c r="J21" s="4"/>
      <c r="K21" s="4"/>
    </row>
    <row r="22" spans="1:13" x14ac:dyDescent="0.35">
      <c r="A22" t="s">
        <v>43</v>
      </c>
    </row>
    <row r="23" spans="1:13" x14ac:dyDescent="0.35">
      <c r="E23" t="s">
        <v>42</v>
      </c>
    </row>
    <row r="24" spans="1:13" x14ac:dyDescent="0.35">
      <c r="A24" t="s">
        <v>41</v>
      </c>
      <c r="B24" s="1">
        <v>0.06</v>
      </c>
      <c r="F24" t="s">
        <v>8</v>
      </c>
      <c r="G24" t="s">
        <v>40</v>
      </c>
      <c r="H24" t="s">
        <v>9</v>
      </c>
      <c r="I24" t="s">
        <v>10</v>
      </c>
      <c r="J24" t="s">
        <v>39</v>
      </c>
      <c r="K24" s="1">
        <v>0.12</v>
      </c>
      <c r="M24" t="s">
        <v>38</v>
      </c>
    </row>
    <row r="25" spans="1:13" x14ac:dyDescent="0.35">
      <c r="A25" t="s">
        <v>37</v>
      </c>
      <c r="E25" s="2">
        <v>44843</v>
      </c>
      <c r="F25">
        <f>B24/2</f>
        <v>0.03</v>
      </c>
      <c r="G25">
        <v>100</v>
      </c>
      <c r="H25">
        <v>0</v>
      </c>
      <c r="I25">
        <f>SUM(H25+F25*100)</f>
        <v>3</v>
      </c>
      <c r="J25" s="4">
        <f ca="1">1/(1+$K$24/2)^(2*M25)</f>
        <v>0.97415865501585774</v>
      </c>
      <c r="K25" s="4">
        <f ca="1">J25*I25</f>
        <v>2.9224759650475733</v>
      </c>
      <c r="M25" s="3">
        <f ca="1">(E25-$B$33)/365</f>
        <v>0.22465753424657534</v>
      </c>
    </row>
    <row r="26" spans="1:13" x14ac:dyDescent="0.35">
      <c r="A26" t="s">
        <v>36</v>
      </c>
      <c r="B26" t="s">
        <v>35</v>
      </c>
      <c r="E26" s="2">
        <v>45025</v>
      </c>
      <c r="F26">
        <f>F25</f>
        <v>0.03</v>
      </c>
      <c r="G26">
        <f>G25-H25</f>
        <v>100</v>
      </c>
      <c r="H26">
        <v>0</v>
      </c>
      <c r="I26">
        <f>SUM(H26+F26*100)</f>
        <v>3</v>
      </c>
      <c r="J26" s="4">
        <f ca="1">1/(1+$K$24/2)^(2*M26)</f>
        <v>0.919164323528188</v>
      </c>
      <c r="K26" s="4">
        <f ca="1">J26*I26</f>
        <v>2.7574929705845639</v>
      </c>
      <c r="M26" s="3">
        <f ca="1">(E26-$B$33)/365</f>
        <v>0.72328767123287674</v>
      </c>
    </row>
    <row r="27" spans="1:13" x14ac:dyDescent="0.35">
      <c r="A27" t="s">
        <v>34</v>
      </c>
      <c r="B27">
        <v>100</v>
      </c>
      <c r="E27" s="2">
        <v>45208</v>
      </c>
      <c r="F27">
        <f>F26</f>
        <v>0.03</v>
      </c>
      <c r="G27">
        <f>G26-H26</f>
        <v>100</v>
      </c>
      <c r="H27">
        <v>0</v>
      </c>
      <c r="I27">
        <f>SUM(H27+F27*100)</f>
        <v>3</v>
      </c>
      <c r="J27" s="4">
        <f ca="1">1/(1+$K$24/2)^(2*M27)</f>
        <v>0.86699773497317345</v>
      </c>
      <c r="K27" s="4">
        <f ca="1">J27*I27</f>
        <v>2.6009932049195204</v>
      </c>
      <c r="M27" s="3">
        <f ca="1">(E27-$B$33)/365</f>
        <v>1.2246575342465753</v>
      </c>
    </row>
    <row r="28" spans="1:13" x14ac:dyDescent="0.35">
      <c r="A28" t="s">
        <v>33</v>
      </c>
      <c r="B28" s="4">
        <f ca="1">B29-B30</f>
        <v>83.445634750022734</v>
      </c>
      <c r="E28" s="2">
        <v>45391</v>
      </c>
      <c r="F28">
        <f>F27</f>
        <v>0.03</v>
      </c>
      <c r="G28">
        <f>G27-H27</f>
        <v>100</v>
      </c>
      <c r="H28">
        <v>0</v>
      </c>
      <c r="I28">
        <f>SUM(H28+F28*100)</f>
        <v>3</v>
      </c>
      <c r="J28" s="4">
        <f ca="1">1/(1+$K$24/2)^(2*M28)</f>
        <v>0.81779182808498241</v>
      </c>
      <c r="K28" s="4">
        <f ca="1">J28*I28</f>
        <v>2.4533754842549471</v>
      </c>
      <c r="M28" s="3">
        <f ca="1">(E28-$B$33)/365</f>
        <v>1.726027397260274</v>
      </c>
    </row>
    <row r="29" spans="1:13" x14ac:dyDescent="0.35">
      <c r="A29" t="s">
        <v>32</v>
      </c>
      <c r="B29" s="4">
        <f ca="1">K36</f>
        <v>85.128968083356071</v>
      </c>
      <c r="E29" s="2">
        <v>45574</v>
      </c>
      <c r="F29">
        <f>F28</f>
        <v>0.03</v>
      </c>
      <c r="G29">
        <f>G28-H28</f>
        <v>100</v>
      </c>
      <c r="H29">
        <f>100/6</f>
        <v>16.666666666666668</v>
      </c>
      <c r="I29">
        <f>F29*G29+H29</f>
        <v>19.666666666666668</v>
      </c>
      <c r="J29" s="4">
        <f ca="1">1/(1+$K$24/2)^(2*M29)</f>
        <v>0.77137857125228915</v>
      </c>
      <c r="K29" s="4">
        <f ca="1">J29*I29</f>
        <v>15.170445234628355</v>
      </c>
      <c r="M29" s="3">
        <f ca="1">(E29-$B$33)/365</f>
        <v>2.2273972602739724</v>
      </c>
    </row>
    <row r="30" spans="1:13" x14ac:dyDescent="0.35">
      <c r="A30" t="s">
        <v>31</v>
      </c>
      <c r="B30">
        <f ca="1">F25*D33/D35*G25</f>
        <v>1.6833333333333331</v>
      </c>
      <c r="E30" s="2">
        <v>45756</v>
      </c>
      <c r="F30">
        <f>F29</f>
        <v>0.03</v>
      </c>
      <c r="G30">
        <f>G29-H29</f>
        <v>83.333333333333329</v>
      </c>
      <c r="H30">
        <f>100/6</f>
        <v>16.666666666666668</v>
      </c>
      <c r="I30">
        <f>F30*G30+H30</f>
        <v>19.166666666666668</v>
      </c>
      <c r="J30" s="4">
        <f ca="1">1/(1+$K$24/2)^(2*M30)</f>
        <v>0.72783181566837152</v>
      </c>
      <c r="K30" s="4">
        <f ca="1">J30*I30</f>
        <v>13.950109800310456</v>
      </c>
      <c r="M30" s="3">
        <f ca="1">(E30-$B$33)/365</f>
        <v>2.7260273972602738</v>
      </c>
    </row>
    <row r="31" spans="1:13" x14ac:dyDescent="0.35">
      <c r="A31" t="s">
        <v>30</v>
      </c>
      <c r="B31" s="2">
        <f>E34</f>
        <v>46486</v>
      </c>
      <c r="E31" s="2">
        <v>45939</v>
      </c>
      <c r="F31">
        <f>F30</f>
        <v>0.03</v>
      </c>
      <c r="G31">
        <f>G30-H30</f>
        <v>66.666666666666657</v>
      </c>
      <c r="H31">
        <f>100/6</f>
        <v>16.666666666666668</v>
      </c>
      <c r="I31">
        <f>F31*G31+H31</f>
        <v>18.666666666666668</v>
      </c>
      <c r="J31" s="4">
        <f ca="1">1/(1+$K$24/2)^(2*M31)</f>
        <v>0.68652418231780798</v>
      </c>
      <c r="K31" s="4">
        <f ca="1">J31*I31</f>
        <v>12.815118069932417</v>
      </c>
      <c r="M31" s="3">
        <f ca="1">(E31-$B$33)/365</f>
        <v>3.2273972602739724</v>
      </c>
    </row>
    <row r="32" spans="1:13" x14ac:dyDescent="0.35">
      <c r="A32" t="s">
        <v>29</v>
      </c>
      <c r="B32" s="2">
        <v>44660</v>
      </c>
      <c r="C32" t="s">
        <v>28</v>
      </c>
      <c r="D32">
        <v>184</v>
      </c>
      <c r="E32" s="2">
        <v>46121</v>
      </c>
      <c r="F32">
        <f>F31</f>
        <v>0.03</v>
      </c>
      <c r="G32">
        <f>G31-H31</f>
        <v>49.999999999999986</v>
      </c>
      <c r="H32">
        <f>100/6</f>
        <v>16.666666666666668</v>
      </c>
      <c r="I32">
        <f>F32*G32+H32</f>
        <v>18.166666666666668</v>
      </c>
      <c r="J32" s="4">
        <f ca="1">1/(1+$K$24/2)^(2*M32)</f>
        <v>0.64776772487395118</v>
      </c>
      <c r="K32" s="4">
        <f ca="1">J32*I32</f>
        <v>11.767780335210114</v>
      </c>
      <c r="M32" s="3">
        <f ca="1">(E32-$B$33)/365</f>
        <v>3.7260273972602738</v>
      </c>
    </row>
    <row r="33" spans="1:13" x14ac:dyDescent="0.35">
      <c r="A33" t="s">
        <v>27</v>
      </c>
      <c r="B33" s="2">
        <f ca="1">TODAY()+2</f>
        <v>44761</v>
      </c>
      <c r="C33" t="s">
        <v>26</v>
      </c>
      <c r="D33">
        <f ca="1">B33-B32</f>
        <v>101</v>
      </c>
      <c r="E33" s="2">
        <v>46304</v>
      </c>
      <c r="F33">
        <f>F32</f>
        <v>0.03</v>
      </c>
      <c r="G33">
        <f>G32-H32</f>
        <v>33.333333333333314</v>
      </c>
      <c r="H33">
        <f>100/6</f>
        <v>16.666666666666668</v>
      </c>
      <c r="I33">
        <f>F33*G33+H33</f>
        <v>17.666666666666668</v>
      </c>
      <c r="J33" s="4">
        <f ca="1">1/(1+$K$24/2)^(2*M33)</f>
        <v>0.61100407824653613</v>
      </c>
      <c r="K33" s="4">
        <f ca="1">J33*I33</f>
        <v>10.794405382355473</v>
      </c>
      <c r="M33" s="3">
        <f ca="1">(E33-$B$33)/365</f>
        <v>4.2273972602739729</v>
      </c>
    </row>
    <row r="34" spans="1:13" x14ac:dyDescent="0.35">
      <c r="E34" s="2">
        <v>46486</v>
      </c>
      <c r="F34">
        <f>F33</f>
        <v>0.03</v>
      </c>
      <c r="G34">
        <f>G33-H33</f>
        <v>16.666666666666647</v>
      </c>
      <c r="H34">
        <f>100/6</f>
        <v>16.666666666666668</v>
      </c>
      <c r="I34">
        <f>F34*G34+H34</f>
        <v>17.166666666666668</v>
      </c>
      <c r="J34" s="4">
        <f ca="1">1/(1+$K$24/2)^(2*M34)</f>
        <v>0.57651096909394017</v>
      </c>
      <c r="K34" s="4">
        <f ca="1">J34*I34</f>
        <v>9.896771636112641</v>
      </c>
      <c r="M34" s="3">
        <f ca="1">(E34-$B$33)/365</f>
        <v>4.7260273972602738</v>
      </c>
    </row>
    <row r="35" spans="1:13" x14ac:dyDescent="0.35">
      <c r="A35" t="s">
        <v>25</v>
      </c>
      <c r="B35" t="s">
        <v>24</v>
      </c>
      <c r="D35">
        <v>180</v>
      </c>
      <c r="E35" s="2"/>
      <c r="J35" s="4"/>
      <c r="K35" s="4"/>
    </row>
    <row r="36" spans="1:13" x14ac:dyDescent="0.35">
      <c r="E36" s="2"/>
      <c r="J36" s="4"/>
      <c r="K36" s="4">
        <f ca="1">SUM(K25:K34)</f>
        <v>85.128968083356071</v>
      </c>
    </row>
    <row r="37" spans="1:13" x14ac:dyDescent="0.35">
      <c r="A37" t="s">
        <v>23</v>
      </c>
      <c r="B37">
        <v>100</v>
      </c>
      <c r="E37" s="2"/>
      <c r="J37" s="4"/>
      <c r="K37" s="4"/>
    </row>
    <row r="38" spans="1:13" x14ac:dyDescent="0.35">
      <c r="A38" t="s">
        <v>22</v>
      </c>
      <c r="B38">
        <f ca="1">B37+B30</f>
        <v>101.68333333333334</v>
      </c>
      <c r="E38" s="2"/>
      <c r="J38" s="4"/>
      <c r="K38" s="4"/>
    </row>
    <row r="39" spans="1:13" x14ac:dyDescent="0.35">
      <c r="E39" s="2"/>
      <c r="J39" s="4"/>
      <c r="K39" s="4"/>
    </row>
    <row r="40" spans="1:13" x14ac:dyDescent="0.35">
      <c r="A40" t="s">
        <v>21</v>
      </c>
      <c r="B40" s="4">
        <f ca="1">K36/B38</f>
        <v>0.83719686690728801</v>
      </c>
      <c r="E40" s="2"/>
      <c r="J40" s="4"/>
      <c r="K40" s="4"/>
    </row>
    <row r="41" spans="1:13" x14ac:dyDescent="0.35">
      <c r="J41" s="4"/>
      <c r="K41" s="4"/>
    </row>
    <row r="42" spans="1:13" x14ac:dyDescent="0.35">
      <c r="J42" s="4"/>
      <c r="K42" s="4"/>
    </row>
    <row r="43" spans="1:13" x14ac:dyDescent="0.35">
      <c r="J43" s="4"/>
      <c r="K43" s="4"/>
    </row>
    <row r="44" spans="1:13" x14ac:dyDescent="0.35">
      <c r="J44" s="4"/>
      <c r="K44" s="4"/>
    </row>
    <row r="45" spans="1:13" x14ac:dyDescent="0.35">
      <c r="J45" s="4"/>
      <c r="K45" s="4"/>
    </row>
    <row r="46" spans="1:13" x14ac:dyDescent="0.35">
      <c r="J46" s="4"/>
      <c r="K46" s="4"/>
    </row>
    <row r="47" spans="1:13" x14ac:dyDescent="0.35">
      <c r="J47" s="4"/>
      <c r="K47" s="4"/>
    </row>
    <row r="48" spans="1:13" x14ac:dyDescent="0.35">
      <c r="J48" s="4"/>
      <c r="K48" s="4"/>
    </row>
    <row r="49" spans="10:11" x14ac:dyDescent="0.35">
      <c r="J49" s="4"/>
      <c r="K49" s="4"/>
    </row>
    <row r="50" spans="10:11" x14ac:dyDescent="0.35">
      <c r="J50" s="4"/>
      <c r="K50" s="4"/>
    </row>
    <row r="51" spans="10:11" x14ac:dyDescent="0.35">
      <c r="J51" s="4"/>
      <c r="K51" s="4"/>
    </row>
    <row r="52" spans="10:11" x14ac:dyDescent="0.35">
      <c r="J52" s="4"/>
      <c r="K52" s="4"/>
    </row>
    <row r="53" spans="10:11" x14ac:dyDescent="0.35">
      <c r="J53" s="4"/>
      <c r="K53" s="4"/>
    </row>
    <row r="54" spans="10:11" x14ac:dyDescent="0.35">
      <c r="J54" s="4"/>
      <c r="K54" s="4"/>
    </row>
    <row r="55" spans="10:11" x14ac:dyDescent="0.35">
      <c r="J55" s="4"/>
      <c r="K55" s="4"/>
    </row>
    <row r="56" spans="10:11" x14ac:dyDescent="0.35">
      <c r="J56" s="4"/>
      <c r="K5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524E-3F79-45EB-8542-9C16F5851D01}">
  <dimension ref="C2:U9"/>
  <sheetViews>
    <sheetView workbookViewId="0">
      <selection activeCell="C20" sqref="C20"/>
    </sheetView>
  </sheetViews>
  <sheetFormatPr defaultRowHeight="14.5" x14ac:dyDescent="0.35"/>
  <sheetData>
    <row r="2" spans="3:21" x14ac:dyDescent="0.35">
      <c r="C2" t="s">
        <v>47</v>
      </c>
      <c r="D2">
        <f>D3/360</f>
        <v>8.3333333333333329E-2</v>
      </c>
      <c r="E2">
        <f t="shared" ref="E2:U2" si="0">E3/360</f>
        <v>0.16666666666666666</v>
      </c>
      <c r="F2">
        <f t="shared" si="0"/>
        <v>0.25</v>
      </c>
      <c r="G2">
        <f t="shared" si="0"/>
        <v>0.33333333333333331</v>
      </c>
      <c r="H2">
        <f t="shared" si="0"/>
        <v>0.41666666666666669</v>
      </c>
      <c r="I2">
        <f t="shared" si="0"/>
        <v>0.5</v>
      </c>
      <c r="J2">
        <f t="shared" si="0"/>
        <v>0.58333333333333337</v>
      </c>
      <c r="K2">
        <f t="shared" si="0"/>
        <v>0.66666666666666663</v>
      </c>
      <c r="L2">
        <f t="shared" si="0"/>
        <v>0.75</v>
      </c>
      <c r="M2">
        <f t="shared" si="0"/>
        <v>0.83333333333333337</v>
      </c>
      <c r="N2">
        <f t="shared" si="0"/>
        <v>0.91666666666666663</v>
      </c>
      <c r="O2">
        <f t="shared" si="0"/>
        <v>1</v>
      </c>
      <c r="P2">
        <f t="shared" si="0"/>
        <v>1.0833333333333333</v>
      </c>
      <c r="Q2">
        <f t="shared" si="0"/>
        <v>1.1666666666666667</v>
      </c>
      <c r="R2">
        <f t="shared" si="0"/>
        <v>1.25</v>
      </c>
      <c r="S2">
        <f t="shared" si="0"/>
        <v>1.3333333333333333</v>
      </c>
      <c r="T2">
        <f t="shared" si="0"/>
        <v>1.4166666666666667</v>
      </c>
      <c r="U2">
        <f t="shared" si="0"/>
        <v>1.5</v>
      </c>
    </row>
    <row r="3" spans="3:21" x14ac:dyDescent="0.35">
      <c r="C3" t="s">
        <v>46</v>
      </c>
      <c r="D3">
        <v>30</v>
      </c>
      <c r="E3">
        <f>D3+30</f>
        <v>60</v>
      </c>
      <c r="F3">
        <f t="shared" ref="F3:U3" si="1">E3+30</f>
        <v>90</v>
      </c>
      <c r="G3">
        <f t="shared" si="1"/>
        <v>120</v>
      </c>
      <c r="H3">
        <f t="shared" si="1"/>
        <v>150</v>
      </c>
      <c r="I3">
        <f t="shared" si="1"/>
        <v>180</v>
      </c>
      <c r="J3">
        <f t="shared" si="1"/>
        <v>210</v>
      </c>
      <c r="K3">
        <f t="shared" si="1"/>
        <v>240</v>
      </c>
      <c r="L3">
        <f t="shared" si="1"/>
        <v>270</v>
      </c>
      <c r="M3">
        <f t="shared" si="1"/>
        <v>300</v>
      </c>
      <c r="N3">
        <f t="shared" si="1"/>
        <v>330</v>
      </c>
      <c r="O3">
        <f t="shared" si="1"/>
        <v>360</v>
      </c>
      <c r="P3">
        <f t="shared" si="1"/>
        <v>390</v>
      </c>
      <c r="Q3">
        <f t="shared" si="1"/>
        <v>420</v>
      </c>
      <c r="R3">
        <f t="shared" si="1"/>
        <v>450</v>
      </c>
      <c r="S3">
        <f t="shared" si="1"/>
        <v>480</v>
      </c>
      <c r="T3">
        <f t="shared" si="1"/>
        <v>510</v>
      </c>
      <c r="U3">
        <f t="shared" si="1"/>
        <v>540</v>
      </c>
    </row>
    <row r="4" spans="3:21" x14ac:dyDescent="0.35">
      <c r="C4">
        <v>1</v>
      </c>
      <c r="D4">
        <v>0.99860878028531797</v>
      </c>
      <c r="E4">
        <v>0.99694189680242595</v>
      </c>
      <c r="F4">
        <v>0.99500942944793502</v>
      </c>
      <c r="G4">
        <v>0.992821335385908</v>
      </c>
      <c r="H4">
        <v>0.99038743613478997</v>
      </c>
      <c r="I4">
        <v>0.98771740600388103</v>
      </c>
      <c r="J4">
        <v>0.98482076180622102</v>
      </c>
      <c r="K4">
        <v>0.98170685377581202</v>
      </c>
      <c r="L4">
        <v>0.97838485761858196</v>
      </c>
      <c r="M4">
        <v>0.97486376762811999</v>
      </c>
      <c r="N4">
        <v>0.97115239079909899</v>
      </c>
      <c r="O4">
        <v>0.96725934187336005</v>
      </c>
      <c r="P4">
        <v>0.96319303925580202</v>
      </c>
      <c r="Q4">
        <v>0.95896170173951301</v>
      </c>
      <c r="R4">
        <v>0.95457334598194399</v>
      </c>
      <c r="S4">
        <v>0.95003578467635397</v>
      </c>
      <c r="T4">
        <v>0.94535662536519705</v>
      </c>
      <c r="U4">
        <v>0.94054326984458403</v>
      </c>
    </row>
    <row r="6" spans="3:21" x14ac:dyDescent="0.35">
      <c r="C6" t="s">
        <v>48</v>
      </c>
      <c r="D6" s="5">
        <f>(((1/D4)^(1/(2*D2)))-1)*2</f>
        <v>1.6776229781056973E-2</v>
      </c>
      <c r="E6" s="5">
        <f t="shared" ref="E6:U6" si="2">(((1/E4)^(1/(2*E2)))-1)*2</f>
        <v>1.8461417749848774E-2</v>
      </c>
      <c r="F6" s="5">
        <f t="shared" si="2"/>
        <v>2.0112717568216087E-2</v>
      </c>
      <c r="G6" s="5">
        <f t="shared" si="2"/>
        <v>2.1730875099724933E-2</v>
      </c>
      <c r="H6" s="5">
        <f t="shared" si="2"/>
        <v>2.3316619641747582E-2</v>
      </c>
      <c r="I6" s="5">
        <f t="shared" si="2"/>
        <v>2.487066426380391E-2</v>
      </c>
      <c r="J6" s="5">
        <f t="shared" si="2"/>
        <v>2.6393706141041307E-2</v>
      </c>
      <c r="K6" s="5">
        <f t="shared" si="2"/>
        <v>2.7886426882879789E-2</v>
      </c>
      <c r="L6" s="5">
        <f t="shared" si="2"/>
        <v>2.9349492856704629E-2</v>
      </c>
      <c r="M6" s="5">
        <f t="shared" si="2"/>
        <v>3.078355550660028E-2</v>
      </c>
      <c r="N6" s="5">
        <f t="shared" si="2"/>
        <v>3.2189251667083862E-2</v>
      </c>
      <c r="O6" s="5">
        <f t="shared" si="2"/>
        <v>3.3567203871802231E-2</v>
      </c>
      <c r="P6" s="5">
        <f t="shared" si="2"/>
        <v>3.4918020657188631E-2</v>
      </c>
      <c r="Q6" s="5">
        <f t="shared" si="2"/>
        <v>3.6242296861060286E-2</v>
      </c>
      <c r="R6" s="5">
        <f t="shared" si="2"/>
        <v>3.7540613916162702E-2</v>
      </c>
      <c r="S6" s="5">
        <f t="shared" si="2"/>
        <v>3.8813540138652236E-2</v>
      </c>
      <c r="T6" s="5">
        <f t="shared" si="2"/>
        <v>4.0061631011542698E-2</v>
      </c>
      <c r="U6" s="5">
        <f t="shared" si="2"/>
        <v>4.1285429463117307E-2</v>
      </c>
    </row>
    <row r="7" spans="3:21" x14ac:dyDescent="0.35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3:21" x14ac:dyDescent="0.35">
      <c r="C8" t="s">
        <v>49</v>
      </c>
      <c r="I8" s="5">
        <f>(I4/O4-1)*2</f>
        <v>4.2301093915305898E-2</v>
      </c>
      <c r="O8" s="5">
        <f>(O4/U4-1)*2</f>
        <v>5.6809873368591557E-2</v>
      </c>
      <c r="U8" s="7"/>
    </row>
    <row r="9" spans="3:21" x14ac:dyDescent="0.35">
      <c r="G9" s="5"/>
      <c r="I9" s="5">
        <f>(((1+O6/2)^2)/(1+I6/2)-1)*2</f>
        <v>4.2301093915306343E-2</v>
      </c>
      <c r="L9" s="5"/>
      <c r="O9" s="5">
        <f>(((1+U6/2)^(3))/(1+O6/2)^2-1)*2</f>
        <v>5.6809873368590669E-2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A77D-4D44-45F4-9848-9C4B1E0C2A32}">
  <dimension ref="A4:B8"/>
  <sheetViews>
    <sheetView workbookViewId="0">
      <selection activeCell="B6" sqref="B6"/>
    </sheetView>
  </sheetViews>
  <sheetFormatPr defaultRowHeight="15.5" x14ac:dyDescent="0.35"/>
  <cols>
    <col min="1" max="16384" width="8.7265625" style="6"/>
  </cols>
  <sheetData>
    <row r="4" spans="1:2" x14ac:dyDescent="0.35">
      <c r="A4" s="6">
        <v>1</v>
      </c>
      <c r="B4" s="6" t="s">
        <v>16</v>
      </c>
    </row>
    <row r="5" spans="1:2" x14ac:dyDescent="0.35">
      <c r="A5" s="6">
        <f>A4+1</f>
        <v>2</v>
      </c>
      <c r="B5" s="6" t="s">
        <v>17</v>
      </c>
    </row>
    <row r="6" spans="1:2" x14ac:dyDescent="0.35">
      <c r="A6" s="6">
        <f t="shared" ref="A6:A8" si="0">A5+1</f>
        <v>3</v>
      </c>
      <c r="B6" s="6" t="s">
        <v>18</v>
      </c>
    </row>
    <row r="7" spans="1:2" x14ac:dyDescent="0.35">
      <c r="A7" s="6">
        <f t="shared" si="0"/>
        <v>4</v>
      </c>
      <c r="B7" s="6" t="s">
        <v>19</v>
      </c>
    </row>
    <row r="8" spans="1:2" x14ac:dyDescent="0.35">
      <c r="A8" s="6">
        <f t="shared" si="0"/>
        <v>5</v>
      </c>
      <c r="B8" s="6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15C7-2002-4886-A5EE-A128229C1D64}">
  <dimension ref="A2:BM132"/>
  <sheetViews>
    <sheetView workbookViewId="0"/>
  </sheetViews>
  <sheetFormatPr defaultRowHeight="14.5" x14ac:dyDescent="0.35"/>
  <cols>
    <col min="1" max="1" width="26.6328125" customWidth="1"/>
    <col min="2" max="2" width="10.453125" bestFit="1" customWidth="1"/>
  </cols>
  <sheetData>
    <row r="2" spans="1:7" x14ac:dyDescent="0.35">
      <c r="A2" t="s">
        <v>0</v>
      </c>
      <c r="B2" s="2">
        <v>44362</v>
      </c>
    </row>
    <row r="3" spans="1:7" x14ac:dyDescent="0.35">
      <c r="A3" t="s">
        <v>1</v>
      </c>
      <c r="B3" t="s">
        <v>6</v>
      </c>
    </row>
    <row r="4" spans="1:7" x14ac:dyDescent="0.35">
      <c r="A4" t="s">
        <v>2</v>
      </c>
      <c r="B4" s="2">
        <v>53676</v>
      </c>
    </row>
    <row r="5" spans="1:7" x14ac:dyDescent="0.35">
      <c r="A5" t="s">
        <v>3</v>
      </c>
      <c r="B5">
        <v>100</v>
      </c>
    </row>
    <row r="6" spans="1:7" x14ac:dyDescent="0.35">
      <c r="A6" t="s">
        <v>4</v>
      </c>
      <c r="B6" s="1">
        <v>0.1</v>
      </c>
    </row>
    <row r="7" spans="1:7" x14ac:dyDescent="0.35">
      <c r="A7" t="s">
        <v>5</v>
      </c>
      <c r="B7" t="s">
        <v>7</v>
      </c>
    </row>
    <row r="8" spans="1:7" x14ac:dyDescent="0.35">
      <c r="F8" t="s">
        <v>11</v>
      </c>
      <c r="G8" s="1">
        <v>0.2</v>
      </c>
    </row>
    <row r="9" spans="1:7" x14ac:dyDescent="0.35">
      <c r="C9" t="s">
        <v>8</v>
      </c>
      <c r="D9" t="s">
        <v>9</v>
      </c>
      <c r="E9" t="s">
        <v>10</v>
      </c>
      <c r="F9" t="s">
        <v>12</v>
      </c>
    </row>
    <row r="10" spans="1:7" x14ac:dyDescent="0.35">
      <c r="A10" s="2">
        <v>44362</v>
      </c>
      <c r="B10" s="3">
        <f ca="1">(A10-TODAY())/365</f>
        <v>-1.0876712328767124</v>
      </c>
      <c r="E10">
        <f t="shared" ref="E10:E20" si="0">D10+C10</f>
        <v>0</v>
      </c>
      <c r="F10" s="4">
        <f ca="1">1/(1+$G$8/2)^(2*B10)</f>
        <v>1.230391340201757</v>
      </c>
      <c r="G10" s="4">
        <f ca="1">F10*E10</f>
        <v>0</v>
      </c>
    </row>
    <row r="11" spans="1:7" x14ac:dyDescent="0.35">
      <c r="A11" s="2">
        <v>44545</v>
      </c>
      <c r="B11" s="3">
        <f t="shared" ref="B11:B61" ca="1" si="1">(A11-TODAY())/365</f>
        <v>-0.58630136986301373</v>
      </c>
      <c r="C11">
        <f>$B$6/2*100</f>
        <v>5</v>
      </c>
      <c r="E11">
        <f t="shared" si="0"/>
        <v>5</v>
      </c>
      <c r="F11" s="4">
        <f t="shared" ref="F11:F21" ca="1" si="2">1/(1+$G$8/2)^(2*B11)</f>
        <v>1.1182455433705683</v>
      </c>
      <c r="G11" s="4">
        <f t="shared" ref="G11:G21" ca="1" si="3">F11*E11</f>
        <v>5.591227716852841</v>
      </c>
    </row>
    <row r="12" spans="1:7" x14ac:dyDescent="0.35">
      <c r="A12" s="2">
        <v>44727</v>
      </c>
      <c r="B12" s="3">
        <f t="shared" ca="1" si="1"/>
        <v>-8.7671232876712329E-2</v>
      </c>
      <c r="C12">
        <f t="shared" ref="C12:C61" si="4">$B$6/2*100</f>
        <v>5</v>
      </c>
      <c r="E12">
        <f t="shared" si="0"/>
        <v>5</v>
      </c>
      <c r="F12" s="4">
        <f t="shared" ca="1" si="2"/>
        <v>1.0168523472741791</v>
      </c>
      <c r="G12" s="4">
        <f t="shared" ca="1" si="3"/>
        <v>5.0842617363708955</v>
      </c>
    </row>
    <row r="13" spans="1:7" x14ac:dyDescent="0.35">
      <c r="A13" s="2">
        <v>44910</v>
      </c>
      <c r="B13" s="3">
        <f t="shared" ca="1" si="1"/>
        <v>0.41369863013698632</v>
      </c>
      <c r="C13">
        <f t="shared" si="4"/>
        <v>5</v>
      </c>
      <c r="E13">
        <f t="shared" si="0"/>
        <v>5</v>
      </c>
      <c r="F13" s="4">
        <f t="shared" ca="1" si="2"/>
        <v>0.92416987055418842</v>
      </c>
      <c r="G13" s="4">
        <f t="shared" ca="1" si="3"/>
        <v>4.620849352770942</v>
      </c>
    </row>
    <row r="14" spans="1:7" x14ac:dyDescent="0.35">
      <c r="A14" s="2">
        <v>45092</v>
      </c>
      <c r="B14" s="3">
        <f t="shared" ca="1" si="1"/>
        <v>0.9123287671232877</v>
      </c>
      <c r="C14">
        <f t="shared" si="4"/>
        <v>5</v>
      </c>
      <c r="E14">
        <f t="shared" si="0"/>
        <v>5</v>
      </c>
      <c r="F14" s="4">
        <f t="shared" ca="1" si="2"/>
        <v>0.84037384072246202</v>
      </c>
      <c r="G14" s="4">
        <f t="shared" ca="1" si="3"/>
        <v>4.2018692036123104</v>
      </c>
    </row>
    <row r="15" spans="1:7" x14ac:dyDescent="0.35">
      <c r="A15" s="2">
        <v>45275</v>
      </c>
      <c r="B15" s="3">
        <f t="shared" ca="1" si="1"/>
        <v>1.4136986301369863</v>
      </c>
      <c r="C15">
        <f t="shared" si="4"/>
        <v>5</v>
      </c>
      <c r="E15">
        <f t="shared" si="0"/>
        <v>5</v>
      </c>
      <c r="F15" s="4">
        <f t="shared" ca="1" si="2"/>
        <v>0.76377675252412247</v>
      </c>
      <c r="G15" s="4">
        <f t="shared" ca="1" si="3"/>
        <v>3.8188837626206125</v>
      </c>
    </row>
    <row r="16" spans="1:7" x14ac:dyDescent="0.35">
      <c r="A16" s="2">
        <v>45458</v>
      </c>
      <c r="B16" s="3">
        <f t="shared" ca="1" si="1"/>
        <v>1.9150684931506849</v>
      </c>
      <c r="C16">
        <f t="shared" si="4"/>
        <v>5</v>
      </c>
      <c r="E16">
        <f t="shared" si="0"/>
        <v>5</v>
      </c>
      <c r="F16" s="4">
        <f t="shared" ca="1" si="2"/>
        <v>0.6941612166256742</v>
      </c>
      <c r="G16" s="4">
        <f t="shared" ca="1" si="3"/>
        <v>3.4708060831283709</v>
      </c>
    </row>
    <row r="17" spans="1:7" x14ac:dyDescent="0.35">
      <c r="A17" s="2">
        <v>45641</v>
      </c>
      <c r="B17" s="3">
        <f t="shared" ca="1" si="1"/>
        <v>2.4164383561643836</v>
      </c>
      <c r="C17">
        <f t="shared" si="4"/>
        <v>5</v>
      </c>
      <c r="E17">
        <f t="shared" si="0"/>
        <v>5</v>
      </c>
      <c r="F17" s="4">
        <f t="shared" ca="1" si="2"/>
        <v>0.63089088935319149</v>
      </c>
      <c r="G17" s="4">
        <f t="shared" ca="1" si="3"/>
        <v>3.1544544467659574</v>
      </c>
    </row>
    <row r="18" spans="1:7" x14ac:dyDescent="0.35">
      <c r="A18" s="2">
        <v>45823</v>
      </c>
      <c r="B18" s="3">
        <f t="shared" ca="1" si="1"/>
        <v>2.9150684931506849</v>
      </c>
      <c r="C18">
        <f t="shared" si="4"/>
        <v>5</v>
      </c>
      <c r="E18">
        <f t="shared" si="0"/>
        <v>5</v>
      </c>
      <c r="F18" s="4">
        <f t="shared" ca="1" si="2"/>
        <v>0.57368695588898688</v>
      </c>
      <c r="G18" s="4">
        <f t="shared" ca="1" si="3"/>
        <v>2.8684347794449345</v>
      </c>
    </row>
    <row r="19" spans="1:7" x14ac:dyDescent="0.35">
      <c r="A19" s="2">
        <v>46006</v>
      </c>
      <c r="B19" s="3">
        <f t="shared" ca="1" si="1"/>
        <v>3.4164383561643836</v>
      </c>
      <c r="C19">
        <f t="shared" si="4"/>
        <v>5</v>
      </c>
      <c r="E19">
        <f t="shared" si="0"/>
        <v>5</v>
      </c>
      <c r="F19" s="4">
        <f t="shared" ca="1" si="2"/>
        <v>0.52139742921751353</v>
      </c>
      <c r="G19" s="4">
        <f t="shared" ca="1" si="3"/>
        <v>2.6069871460875675</v>
      </c>
    </row>
    <row r="20" spans="1:7" x14ac:dyDescent="0.35">
      <c r="A20" s="2">
        <v>46188</v>
      </c>
      <c r="B20" s="3">
        <f t="shared" ca="1" si="1"/>
        <v>3.9150684931506849</v>
      </c>
      <c r="C20">
        <f t="shared" si="4"/>
        <v>5</v>
      </c>
      <c r="E20">
        <f t="shared" si="0"/>
        <v>5</v>
      </c>
      <c r="F20" s="4">
        <f t="shared" ca="1" si="2"/>
        <v>0.47412145114792298</v>
      </c>
      <c r="G20" s="4">
        <f t="shared" ca="1" si="3"/>
        <v>2.3706072557396149</v>
      </c>
    </row>
    <row r="21" spans="1:7" x14ac:dyDescent="0.35">
      <c r="A21" s="2">
        <v>46371</v>
      </c>
      <c r="B21" s="3">
        <f t="shared" ca="1" si="1"/>
        <v>4.4164383561643836</v>
      </c>
      <c r="C21">
        <f t="shared" si="4"/>
        <v>5</v>
      </c>
      <c r="E21">
        <f>D21+C21</f>
        <v>5</v>
      </c>
      <c r="F21" s="4">
        <f t="shared" ca="1" si="2"/>
        <v>0.43090696629546571</v>
      </c>
      <c r="G21" s="4">
        <f t="shared" ca="1" si="3"/>
        <v>2.1545348314773287</v>
      </c>
    </row>
    <row r="22" spans="1:7" x14ac:dyDescent="0.35">
      <c r="A22" s="2">
        <v>46553</v>
      </c>
      <c r="B22" s="3">
        <f t="shared" ca="1" si="1"/>
        <v>4.9150684931506845</v>
      </c>
      <c r="C22">
        <f t="shared" si="4"/>
        <v>5</v>
      </c>
      <c r="E22">
        <f t="shared" ref="E22:E61" si="5">D22+C22</f>
        <v>5</v>
      </c>
      <c r="F22" s="4">
        <f t="shared" ref="F22:F61" ca="1" si="6">1/(1+$G$8/2)^(2*B22)</f>
        <v>0.39183591003960566</v>
      </c>
      <c r="G22" s="4">
        <f t="shared" ref="G22:G61" ca="1" si="7">F22*E22</f>
        <v>1.9591795501980283</v>
      </c>
    </row>
    <row r="23" spans="1:7" x14ac:dyDescent="0.35">
      <c r="A23" s="2">
        <v>46736</v>
      </c>
      <c r="B23" s="3">
        <f t="shared" ca="1" si="1"/>
        <v>5.4164383561643836</v>
      </c>
      <c r="C23">
        <f t="shared" si="4"/>
        <v>5</v>
      </c>
      <c r="E23">
        <f t="shared" si="5"/>
        <v>5</v>
      </c>
      <c r="F23" s="4">
        <f t="shared" ca="1" si="6"/>
        <v>0.35612145974831877</v>
      </c>
      <c r="G23" s="4">
        <f t="shared" ca="1" si="7"/>
        <v>1.780607298741594</v>
      </c>
    </row>
    <row r="24" spans="1:7" x14ac:dyDescent="0.35">
      <c r="A24" s="2">
        <v>46919</v>
      </c>
      <c r="B24" s="3">
        <f t="shared" ca="1" si="1"/>
        <v>5.9178082191780819</v>
      </c>
      <c r="C24">
        <f t="shared" si="4"/>
        <v>5</v>
      </c>
      <c r="E24">
        <f t="shared" si="5"/>
        <v>5</v>
      </c>
      <c r="F24" s="4">
        <f t="shared" ca="1" si="6"/>
        <v>0.3236622546423949</v>
      </c>
      <c r="G24" s="4">
        <f t="shared" ca="1" si="7"/>
        <v>1.6183112732119744</v>
      </c>
    </row>
    <row r="25" spans="1:7" x14ac:dyDescent="0.35">
      <c r="A25" s="2">
        <v>47102</v>
      </c>
      <c r="B25" s="3">
        <f t="shared" ca="1" si="1"/>
        <v>6.419178082191781</v>
      </c>
      <c r="C25">
        <f t="shared" si="4"/>
        <v>5</v>
      </c>
      <c r="E25">
        <f t="shared" si="5"/>
        <v>5</v>
      </c>
      <c r="F25" s="4">
        <f t="shared" ca="1" si="6"/>
        <v>0.2941615906950214</v>
      </c>
      <c r="G25" s="4">
        <f t="shared" ca="1" si="7"/>
        <v>1.4708079534751071</v>
      </c>
    </row>
    <row r="26" spans="1:7" x14ac:dyDescent="0.35">
      <c r="A26" s="2">
        <v>47284</v>
      </c>
      <c r="B26" s="3">
        <f t="shared" ca="1" si="1"/>
        <v>6.9178082191780819</v>
      </c>
      <c r="C26">
        <f t="shared" si="4"/>
        <v>5</v>
      </c>
      <c r="E26">
        <f t="shared" si="5"/>
        <v>5</v>
      </c>
      <c r="F26" s="4">
        <f t="shared" ca="1" si="6"/>
        <v>0.26748946664660733</v>
      </c>
      <c r="G26" s="4">
        <f t="shared" ca="1" si="7"/>
        <v>1.3374473332330368</v>
      </c>
    </row>
    <row r="27" spans="1:7" x14ac:dyDescent="0.35">
      <c r="A27" s="2">
        <v>47467</v>
      </c>
      <c r="B27" s="3">
        <f t="shared" ca="1" si="1"/>
        <v>7.419178082191781</v>
      </c>
      <c r="C27">
        <f t="shared" si="4"/>
        <v>5</v>
      </c>
      <c r="E27">
        <f t="shared" si="5"/>
        <v>5</v>
      </c>
      <c r="F27" s="4">
        <f t="shared" ca="1" si="6"/>
        <v>0.24310875264051354</v>
      </c>
      <c r="G27" s="4">
        <f t="shared" ca="1" si="7"/>
        <v>1.2155437632025676</v>
      </c>
    </row>
    <row r="28" spans="1:7" x14ac:dyDescent="0.35">
      <c r="A28" s="2">
        <v>47649</v>
      </c>
      <c r="B28" s="3">
        <f t="shared" ca="1" si="1"/>
        <v>7.9178082191780819</v>
      </c>
      <c r="C28">
        <f t="shared" si="4"/>
        <v>5</v>
      </c>
      <c r="E28">
        <f t="shared" si="5"/>
        <v>5</v>
      </c>
      <c r="F28" s="4">
        <f t="shared" ca="1" si="6"/>
        <v>0.22106567491455145</v>
      </c>
      <c r="G28" s="4">
        <f t="shared" ca="1" si="7"/>
        <v>1.1053283745727573</v>
      </c>
    </row>
    <row r="29" spans="1:7" x14ac:dyDescent="0.35">
      <c r="A29" s="2">
        <v>47832</v>
      </c>
      <c r="B29" s="3">
        <f t="shared" ca="1" si="1"/>
        <v>8.419178082191781</v>
      </c>
      <c r="C29">
        <f t="shared" si="4"/>
        <v>5</v>
      </c>
      <c r="E29">
        <f t="shared" si="5"/>
        <v>5</v>
      </c>
      <c r="F29" s="4">
        <f t="shared" ca="1" si="6"/>
        <v>0.20091632449629215</v>
      </c>
      <c r="G29" s="4">
        <f t="shared" ca="1" si="7"/>
        <v>1.0045816224814608</v>
      </c>
    </row>
    <row r="30" spans="1:7" x14ac:dyDescent="0.35">
      <c r="A30" s="2">
        <v>48014</v>
      </c>
      <c r="B30" s="3">
        <f t="shared" ca="1" si="1"/>
        <v>8.9178082191780828</v>
      </c>
      <c r="C30">
        <f t="shared" si="4"/>
        <v>5</v>
      </c>
      <c r="E30">
        <f t="shared" si="5"/>
        <v>5</v>
      </c>
      <c r="F30" s="4">
        <f t="shared" ca="1" si="6"/>
        <v>0.18269890488805901</v>
      </c>
      <c r="G30" s="4">
        <f t="shared" ca="1" si="7"/>
        <v>0.913494524440295</v>
      </c>
    </row>
    <row r="31" spans="1:7" x14ac:dyDescent="0.35">
      <c r="A31" s="2">
        <v>48197</v>
      </c>
      <c r="B31" s="3">
        <f t="shared" ca="1" si="1"/>
        <v>9.419178082191781</v>
      </c>
      <c r="C31">
        <f t="shared" si="4"/>
        <v>5</v>
      </c>
      <c r="E31">
        <f t="shared" si="5"/>
        <v>5</v>
      </c>
      <c r="F31" s="4">
        <f t="shared" ca="1" si="6"/>
        <v>0.16604654917048936</v>
      </c>
      <c r="G31" s="4">
        <f t="shared" ca="1" si="7"/>
        <v>0.83023274585244677</v>
      </c>
    </row>
    <row r="32" spans="1:7" x14ac:dyDescent="0.35">
      <c r="A32" s="2">
        <v>48380</v>
      </c>
      <c r="B32" s="3">
        <f t="shared" ca="1" si="1"/>
        <v>9.9205479452054792</v>
      </c>
      <c r="C32">
        <f t="shared" si="4"/>
        <v>5</v>
      </c>
      <c r="E32">
        <f t="shared" si="5"/>
        <v>5</v>
      </c>
      <c r="F32" s="4">
        <f t="shared" ca="1" si="6"/>
        <v>0.15091199648033457</v>
      </c>
      <c r="G32" s="4">
        <f t="shared" ca="1" si="7"/>
        <v>0.75455998240167288</v>
      </c>
    </row>
    <row r="33" spans="1:7" x14ac:dyDescent="0.35">
      <c r="A33" s="2">
        <v>48563</v>
      </c>
      <c r="B33" s="3">
        <f t="shared" ca="1" si="1"/>
        <v>10.421917808219177</v>
      </c>
      <c r="C33">
        <f t="shared" si="4"/>
        <v>5</v>
      </c>
      <c r="E33">
        <f t="shared" si="5"/>
        <v>5</v>
      </c>
      <c r="F33" s="4">
        <f t="shared" ca="1" si="6"/>
        <v>0.13715690446717274</v>
      </c>
      <c r="G33" s="4">
        <f t="shared" ca="1" si="7"/>
        <v>0.68578452233586373</v>
      </c>
    </row>
    <row r="34" spans="1:7" x14ac:dyDescent="0.35">
      <c r="A34" s="2">
        <v>48745</v>
      </c>
      <c r="B34" s="3">
        <f t="shared" ca="1" si="1"/>
        <v>10.920547945205479</v>
      </c>
      <c r="C34">
        <f t="shared" si="4"/>
        <v>5</v>
      </c>
      <c r="E34">
        <f t="shared" si="5"/>
        <v>5</v>
      </c>
      <c r="F34" s="4">
        <f t="shared" ca="1" si="6"/>
        <v>0.12472065824821034</v>
      </c>
      <c r="G34" s="4">
        <f t="shared" ca="1" si="7"/>
        <v>0.62360329124105174</v>
      </c>
    </row>
    <row r="35" spans="1:7" x14ac:dyDescent="0.35">
      <c r="A35" s="2">
        <v>48928</v>
      </c>
      <c r="B35" s="3">
        <f t="shared" ca="1" si="1"/>
        <v>11.421917808219177</v>
      </c>
      <c r="C35">
        <f t="shared" si="4"/>
        <v>5</v>
      </c>
      <c r="E35">
        <f t="shared" si="5"/>
        <v>5</v>
      </c>
      <c r="F35" s="4">
        <f t="shared" ca="1" si="6"/>
        <v>0.11335281360923367</v>
      </c>
      <c r="G35" s="4">
        <f t="shared" ca="1" si="7"/>
        <v>0.56676406804616841</v>
      </c>
    </row>
    <row r="36" spans="1:7" x14ac:dyDescent="0.35">
      <c r="A36" s="2">
        <v>49110</v>
      </c>
      <c r="B36" s="3">
        <f t="shared" ca="1" si="1"/>
        <v>11.920547945205479</v>
      </c>
      <c r="C36">
        <f t="shared" si="4"/>
        <v>5</v>
      </c>
      <c r="E36">
        <f t="shared" si="5"/>
        <v>5</v>
      </c>
      <c r="F36" s="4">
        <f t="shared" ca="1" si="6"/>
        <v>0.10307492417207464</v>
      </c>
      <c r="G36" s="4">
        <f t="shared" ca="1" si="7"/>
        <v>0.51537462086037322</v>
      </c>
    </row>
    <row r="37" spans="1:7" x14ac:dyDescent="0.35">
      <c r="A37" s="2">
        <v>49293</v>
      </c>
      <c r="B37" s="3">
        <f t="shared" ca="1" si="1"/>
        <v>12.421917808219177</v>
      </c>
      <c r="C37">
        <f t="shared" si="4"/>
        <v>5</v>
      </c>
      <c r="E37">
        <f t="shared" si="5"/>
        <v>5</v>
      </c>
      <c r="F37" s="4">
        <f t="shared" ca="1" si="6"/>
        <v>9.3680011247300535E-2</v>
      </c>
      <c r="G37" s="4">
        <f t="shared" ca="1" si="7"/>
        <v>0.46840005623650266</v>
      </c>
    </row>
    <row r="38" spans="1:7" x14ac:dyDescent="0.35">
      <c r="A38" s="2">
        <v>49475</v>
      </c>
      <c r="B38" s="3">
        <f t="shared" ca="1" si="1"/>
        <v>12.920547945205479</v>
      </c>
      <c r="C38">
        <f t="shared" si="4"/>
        <v>5</v>
      </c>
      <c r="E38">
        <f t="shared" si="5"/>
        <v>5</v>
      </c>
      <c r="F38" s="4">
        <f t="shared" ca="1" si="6"/>
        <v>8.5185887745516248E-2</v>
      </c>
      <c r="G38" s="4">
        <f t="shared" ca="1" si="7"/>
        <v>0.42592943872758127</v>
      </c>
    </row>
    <row r="39" spans="1:7" x14ac:dyDescent="0.35">
      <c r="A39" s="2">
        <v>49658</v>
      </c>
      <c r="B39" s="3">
        <f t="shared" ca="1" si="1"/>
        <v>13.421917808219177</v>
      </c>
      <c r="C39">
        <f t="shared" si="4"/>
        <v>5</v>
      </c>
      <c r="E39">
        <f t="shared" si="5"/>
        <v>5</v>
      </c>
      <c r="F39" s="4">
        <f t="shared" ca="1" si="6"/>
        <v>7.7421496898595454E-2</v>
      </c>
      <c r="G39" s="4">
        <f t="shared" ca="1" si="7"/>
        <v>0.38710748449297727</v>
      </c>
    </row>
    <row r="40" spans="1:7" x14ac:dyDescent="0.35">
      <c r="A40" s="2">
        <v>49841</v>
      </c>
      <c r="B40" s="3">
        <f t="shared" ca="1" si="1"/>
        <v>13.923287671232877</v>
      </c>
      <c r="C40">
        <f t="shared" si="4"/>
        <v>5</v>
      </c>
      <c r="E40">
        <f t="shared" si="5"/>
        <v>5</v>
      </c>
      <c r="F40" s="4">
        <f t="shared" ca="1" si="6"/>
        <v>7.0364802676306251E-2</v>
      </c>
      <c r="G40" s="4">
        <f t="shared" ca="1" si="7"/>
        <v>0.35182401338153124</v>
      </c>
    </row>
    <row r="41" spans="1:7" x14ac:dyDescent="0.35">
      <c r="A41" s="2">
        <v>50024</v>
      </c>
      <c r="B41" s="3">
        <f t="shared" ca="1" si="1"/>
        <v>14.424657534246576</v>
      </c>
      <c r="C41">
        <f t="shared" si="4"/>
        <v>5</v>
      </c>
      <c r="E41">
        <f t="shared" si="5"/>
        <v>5</v>
      </c>
      <c r="F41" s="4">
        <f t="shared" ca="1" si="6"/>
        <v>6.3951301047052461E-2</v>
      </c>
      <c r="G41" s="4">
        <f t="shared" ca="1" si="7"/>
        <v>0.31975650523526233</v>
      </c>
    </row>
    <row r="42" spans="1:7" x14ac:dyDescent="0.35">
      <c r="A42" s="2">
        <v>50206</v>
      </c>
      <c r="B42" s="3">
        <f t="shared" ca="1" si="1"/>
        <v>14.923287671232877</v>
      </c>
      <c r="C42">
        <f t="shared" si="4"/>
        <v>5</v>
      </c>
      <c r="E42">
        <f t="shared" si="5"/>
        <v>5</v>
      </c>
      <c r="F42" s="4">
        <f t="shared" ca="1" si="6"/>
        <v>5.8152729484550608E-2</v>
      </c>
      <c r="G42" s="4">
        <f t="shared" ca="1" si="7"/>
        <v>0.29076364742275307</v>
      </c>
    </row>
    <row r="43" spans="1:7" x14ac:dyDescent="0.35">
      <c r="A43" s="2">
        <v>50389</v>
      </c>
      <c r="B43" s="3">
        <f t="shared" ca="1" si="1"/>
        <v>15.424657534246576</v>
      </c>
      <c r="C43">
        <f t="shared" si="4"/>
        <v>5</v>
      </c>
      <c r="E43">
        <f t="shared" si="5"/>
        <v>5</v>
      </c>
      <c r="F43" s="4">
        <f t="shared" ca="1" si="6"/>
        <v>5.2852314914919367E-2</v>
      </c>
      <c r="G43" s="4">
        <f t="shared" ca="1" si="7"/>
        <v>0.26426157457459681</v>
      </c>
    </row>
    <row r="44" spans="1:7" x14ac:dyDescent="0.35">
      <c r="A44" s="2">
        <v>50571</v>
      </c>
      <c r="B44" s="3">
        <f t="shared" ca="1" si="1"/>
        <v>15.923287671232877</v>
      </c>
      <c r="C44">
        <f t="shared" si="4"/>
        <v>5</v>
      </c>
      <c r="E44">
        <f t="shared" si="5"/>
        <v>5</v>
      </c>
      <c r="F44" s="4">
        <f t="shared" ca="1" si="6"/>
        <v>4.8060107012025288E-2</v>
      </c>
      <c r="G44" s="4">
        <f t="shared" ca="1" si="7"/>
        <v>0.24030053506012644</v>
      </c>
    </row>
    <row r="45" spans="1:7" x14ac:dyDescent="0.35">
      <c r="A45" s="2">
        <v>50754</v>
      </c>
      <c r="B45" s="3">
        <f t="shared" ca="1" si="1"/>
        <v>16.424657534246574</v>
      </c>
      <c r="C45">
        <f t="shared" si="4"/>
        <v>5</v>
      </c>
      <c r="E45">
        <f t="shared" si="5"/>
        <v>5</v>
      </c>
      <c r="F45" s="4">
        <f t="shared" ca="1" si="6"/>
        <v>4.367959910323916E-2</v>
      </c>
      <c r="G45" s="4">
        <f t="shared" ca="1" si="7"/>
        <v>0.21839799551619579</v>
      </c>
    </row>
    <row r="46" spans="1:7" x14ac:dyDescent="0.35">
      <c r="A46" s="2">
        <v>50936</v>
      </c>
      <c r="B46" s="3">
        <f t="shared" ca="1" si="1"/>
        <v>16.923287671232877</v>
      </c>
      <c r="C46">
        <f t="shared" si="4"/>
        <v>5</v>
      </c>
      <c r="E46">
        <f t="shared" si="5"/>
        <v>5</v>
      </c>
      <c r="F46" s="4">
        <f t="shared" ca="1" si="6"/>
        <v>3.971909670415312E-2</v>
      </c>
      <c r="G46" s="4">
        <f t="shared" ca="1" si="7"/>
        <v>0.19859548352076561</v>
      </c>
    </row>
    <row r="47" spans="1:7" x14ac:dyDescent="0.35">
      <c r="A47" s="2">
        <v>51119</v>
      </c>
      <c r="B47" s="3">
        <f t="shared" ca="1" si="1"/>
        <v>17.424657534246574</v>
      </c>
      <c r="C47">
        <f t="shared" si="4"/>
        <v>5</v>
      </c>
      <c r="E47">
        <f t="shared" si="5"/>
        <v>5</v>
      </c>
      <c r="F47" s="4">
        <f t="shared" ca="1" si="6"/>
        <v>3.6098842234081954E-2</v>
      </c>
      <c r="G47" s="4">
        <f t="shared" ca="1" si="7"/>
        <v>0.18049421117040976</v>
      </c>
    </row>
    <row r="48" spans="1:7" x14ac:dyDescent="0.35">
      <c r="A48" s="2">
        <v>51302</v>
      </c>
      <c r="B48" s="3">
        <f t="shared" ca="1" si="1"/>
        <v>17.926027397260274</v>
      </c>
      <c r="C48">
        <f t="shared" si="4"/>
        <v>5</v>
      </c>
      <c r="E48">
        <f t="shared" si="5"/>
        <v>5</v>
      </c>
      <c r="F48" s="4">
        <f t="shared" ca="1" si="6"/>
        <v>3.280856108957985E-2</v>
      </c>
      <c r="G48" s="4">
        <f t="shared" ca="1" si="7"/>
        <v>0.16404280544789926</v>
      </c>
    </row>
    <row r="49" spans="1:7" x14ac:dyDescent="0.35">
      <c r="A49" s="2">
        <v>51485</v>
      </c>
      <c r="B49" s="3">
        <f t="shared" ca="1" si="1"/>
        <v>18.427397260273974</v>
      </c>
      <c r="C49">
        <f t="shared" si="4"/>
        <v>5</v>
      </c>
      <c r="E49">
        <f t="shared" si="5"/>
        <v>5</v>
      </c>
      <c r="F49" s="4">
        <f t="shared" ca="1" si="6"/>
        <v>2.9818177375019295E-2</v>
      </c>
      <c r="G49" s="4">
        <f t="shared" ca="1" si="7"/>
        <v>0.14909088687509647</v>
      </c>
    </row>
    <row r="50" spans="1:7" x14ac:dyDescent="0.35">
      <c r="A50" s="2">
        <v>51667</v>
      </c>
      <c r="B50" s="3">
        <f t="shared" ca="1" si="1"/>
        <v>18.926027397260274</v>
      </c>
      <c r="C50">
        <f t="shared" si="4"/>
        <v>5</v>
      </c>
      <c r="E50">
        <f t="shared" si="5"/>
        <v>5</v>
      </c>
      <c r="F50" s="4">
        <f t="shared" ca="1" si="6"/>
        <v>2.7114513297173425E-2</v>
      </c>
      <c r="G50" s="4">
        <f t="shared" ca="1" si="7"/>
        <v>0.13557256648586713</v>
      </c>
    </row>
    <row r="51" spans="1:7" x14ac:dyDescent="0.35">
      <c r="A51" s="2">
        <v>51850</v>
      </c>
      <c r="B51" s="3">
        <f t="shared" ca="1" si="1"/>
        <v>19.427397260273974</v>
      </c>
      <c r="C51">
        <f t="shared" si="4"/>
        <v>5</v>
      </c>
      <c r="E51">
        <f t="shared" si="5"/>
        <v>5</v>
      </c>
      <c r="F51" s="4">
        <f t="shared" ca="1" si="6"/>
        <v>2.4643121797536603E-2</v>
      </c>
      <c r="G51" s="4">
        <f t="shared" ca="1" si="7"/>
        <v>0.12321560898768302</v>
      </c>
    </row>
    <row r="52" spans="1:7" x14ac:dyDescent="0.35">
      <c r="A52" s="2">
        <v>52032</v>
      </c>
      <c r="B52" s="3">
        <f t="shared" ca="1" si="1"/>
        <v>19.926027397260274</v>
      </c>
      <c r="C52">
        <f t="shared" si="4"/>
        <v>5</v>
      </c>
      <c r="E52">
        <f t="shared" si="5"/>
        <v>5</v>
      </c>
      <c r="F52" s="4">
        <f t="shared" ca="1" si="6"/>
        <v>2.2408688675349939E-2</v>
      </c>
      <c r="G52" s="4">
        <f t="shared" ca="1" si="7"/>
        <v>0.11204344337674969</v>
      </c>
    </row>
    <row r="53" spans="1:7" x14ac:dyDescent="0.35">
      <c r="A53" s="2">
        <v>52215</v>
      </c>
      <c r="B53" s="3">
        <f t="shared" ca="1" si="1"/>
        <v>20.427397260273974</v>
      </c>
      <c r="C53">
        <f t="shared" si="4"/>
        <v>5</v>
      </c>
      <c r="E53">
        <f t="shared" si="5"/>
        <v>5</v>
      </c>
      <c r="F53" s="4">
        <f t="shared" ca="1" si="6"/>
        <v>2.0366216361600492E-2</v>
      </c>
      <c r="G53" s="4">
        <f t="shared" ca="1" si="7"/>
        <v>0.10183108180800246</v>
      </c>
    </row>
    <row r="54" spans="1:7" x14ac:dyDescent="0.35">
      <c r="A54" s="2">
        <v>52397</v>
      </c>
      <c r="B54" s="3">
        <f t="shared" ca="1" si="1"/>
        <v>20.926027397260274</v>
      </c>
      <c r="C54">
        <f t="shared" si="4"/>
        <v>5</v>
      </c>
      <c r="E54">
        <f t="shared" si="5"/>
        <v>5</v>
      </c>
      <c r="F54" s="4">
        <f t="shared" ca="1" si="6"/>
        <v>1.8519577417644574E-2</v>
      </c>
      <c r="G54" s="4">
        <f t="shared" ca="1" si="7"/>
        <v>9.2597887088222863E-2</v>
      </c>
    </row>
    <row r="55" spans="1:7" x14ac:dyDescent="0.35">
      <c r="A55" s="2">
        <v>52580</v>
      </c>
      <c r="B55" s="3">
        <f t="shared" ca="1" si="1"/>
        <v>21.427397260273974</v>
      </c>
      <c r="C55">
        <f t="shared" si="4"/>
        <v>5</v>
      </c>
      <c r="E55">
        <f t="shared" si="5"/>
        <v>5</v>
      </c>
      <c r="F55" s="4">
        <f t="shared" ca="1" si="6"/>
        <v>1.6831583769917755E-2</v>
      </c>
      <c r="G55" s="4">
        <f t="shared" ca="1" si="7"/>
        <v>8.4157918849588773E-2</v>
      </c>
    </row>
    <row r="56" spans="1:7" x14ac:dyDescent="0.35">
      <c r="A56" s="2">
        <v>52763</v>
      </c>
      <c r="B56" s="3">
        <f t="shared" ca="1" si="1"/>
        <v>21.92876712328767</v>
      </c>
      <c r="C56">
        <f t="shared" si="4"/>
        <v>5</v>
      </c>
      <c r="E56">
        <f t="shared" si="5"/>
        <v>5</v>
      </c>
      <c r="F56" s="4">
        <f t="shared" ca="1" si="6"/>
        <v>1.5297444742656072E-2</v>
      </c>
      <c r="G56" s="4">
        <f t="shared" ca="1" si="7"/>
        <v>7.6487223713280358E-2</v>
      </c>
    </row>
    <row r="57" spans="1:7" x14ac:dyDescent="0.35">
      <c r="A57" s="2">
        <v>52946</v>
      </c>
      <c r="B57" s="3">
        <f t="shared" ca="1" si="1"/>
        <v>22.43013698630137</v>
      </c>
      <c r="C57">
        <f t="shared" si="4"/>
        <v>5</v>
      </c>
      <c r="E57">
        <f t="shared" si="5"/>
        <v>5</v>
      </c>
      <c r="F57" s="4">
        <f t="shared" ca="1" si="6"/>
        <v>1.3903137034130647E-2</v>
      </c>
      <c r="G57" s="4">
        <f t="shared" ca="1" si="7"/>
        <v>6.9515685170653235E-2</v>
      </c>
    </row>
    <row r="58" spans="1:7" x14ac:dyDescent="0.35">
      <c r="A58" s="2">
        <v>53128</v>
      </c>
      <c r="B58" s="3">
        <f t="shared" ca="1" si="1"/>
        <v>22.92876712328767</v>
      </c>
      <c r="C58">
        <f t="shared" si="4"/>
        <v>5</v>
      </c>
      <c r="E58">
        <f t="shared" si="5"/>
        <v>5</v>
      </c>
      <c r="F58" s="4">
        <f t="shared" ca="1" si="6"/>
        <v>1.264251631624469E-2</v>
      </c>
      <c r="G58" s="4">
        <f t="shared" ca="1" si="7"/>
        <v>6.3212581581223448E-2</v>
      </c>
    </row>
    <row r="59" spans="1:7" x14ac:dyDescent="0.35">
      <c r="A59" s="2">
        <v>53311</v>
      </c>
      <c r="B59" s="3">
        <f t="shared" ca="1" si="1"/>
        <v>23.43013698630137</v>
      </c>
      <c r="C59">
        <f t="shared" si="4"/>
        <v>5</v>
      </c>
      <c r="E59">
        <f t="shared" si="5"/>
        <v>5</v>
      </c>
      <c r="F59" s="4">
        <f t="shared" ca="1" si="6"/>
        <v>1.1490195895975733E-2</v>
      </c>
      <c r="G59" s="4">
        <f t="shared" ca="1" si="7"/>
        <v>5.7450979479878664E-2</v>
      </c>
    </row>
    <row r="60" spans="1:7" x14ac:dyDescent="0.35">
      <c r="A60" s="2">
        <v>53493</v>
      </c>
      <c r="B60" s="3">
        <f t="shared" ca="1" si="1"/>
        <v>23.92876712328767</v>
      </c>
      <c r="C60">
        <f t="shared" si="4"/>
        <v>5</v>
      </c>
      <c r="E60">
        <f t="shared" si="5"/>
        <v>5</v>
      </c>
      <c r="F60" s="4">
        <f t="shared" ca="1" si="6"/>
        <v>1.0448360591937761E-2</v>
      </c>
      <c r="G60" s="4">
        <f t="shared" ca="1" si="7"/>
        <v>5.2241802959688804E-2</v>
      </c>
    </row>
    <row r="61" spans="1:7" x14ac:dyDescent="0.35">
      <c r="A61" s="2">
        <v>53676</v>
      </c>
      <c r="B61" s="3">
        <f t="shared" ca="1" si="1"/>
        <v>24.43013698630137</v>
      </c>
      <c r="C61">
        <f t="shared" si="4"/>
        <v>5</v>
      </c>
      <c r="D61">
        <v>100</v>
      </c>
      <c r="E61">
        <f t="shared" si="5"/>
        <v>105</v>
      </c>
      <c r="F61" s="4">
        <f t="shared" ca="1" si="6"/>
        <v>9.4960296660956487E-3</v>
      </c>
      <c r="G61" s="4">
        <f t="shared" ca="1" si="7"/>
        <v>0.99708311494004309</v>
      </c>
    </row>
    <row r="62" spans="1:7" x14ac:dyDescent="0.35">
      <c r="A62" s="2"/>
      <c r="G62" s="4"/>
    </row>
    <row r="63" spans="1:7" x14ac:dyDescent="0.35">
      <c r="A63" s="2"/>
      <c r="G63" s="4">
        <f ca="1">SUM(G10:G61)</f>
        <v>61.948911771268364</v>
      </c>
    </row>
    <row r="64" spans="1:7" x14ac:dyDescent="0.35">
      <c r="A64" s="2"/>
      <c r="G64" s="4"/>
    </row>
    <row r="65" spans="1:65" x14ac:dyDescent="0.35">
      <c r="A65" s="2"/>
      <c r="G65" s="4"/>
    </row>
    <row r="66" spans="1:65" x14ac:dyDescent="0.35">
      <c r="A66" s="2"/>
      <c r="G66" s="4"/>
    </row>
    <row r="67" spans="1:65" x14ac:dyDescent="0.35">
      <c r="A67" s="2"/>
      <c r="G67" s="4"/>
    </row>
    <row r="68" spans="1:65" x14ac:dyDescent="0.35">
      <c r="A68" s="2"/>
      <c r="G68" s="4"/>
    </row>
    <row r="69" spans="1:65" x14ac:dyDescent="0.35">
      <c r="A69" s="2"/>
      <c r="G69" s="4"/>
    </row>
    <row r="70" spans="1:65" x14ac:dyDescent="0.35">
      <c r="A70" s="2"/>
      <c r="G70" s="4"/>
    </row>
    <row r="71" spans="1:65" x14ac:dyDescent="0.35">
      <c r="A71" s="2"/>
      <c r="G71" s="4"/>
    </row>
    <row r="72" spans="1:65" x14ac:dyDescent="0.35">
      <c r="A72" s="2"/>
      <c r="G72" s="4"/>
    </row>
    <row r="73" spans="1:65" x14ac:dyDescent="0.35">
      <c r="A73" s="2"/>
      <c r="G73" s="4"/>
    </row>
    <row r="74" spans="1:65" x14ac:dyDescent="0.35">
      <c r="A74" s="2"/>
      <c r="B74">
        <v>1</v>
      </c>
      <c r="G74" s="4"/>
    </row>
    <row r="75" spans="1:65" x14ac:dyDescent="0.35">
      <c r="A75" s="2"/>
      <c r="S75" s="7">
        <f ca="1">S77/O77-1</f>
        <v>5.3369687504033925E-2</v>
      </c>
      <c r="AY75" s="7">
        <f ca="1">AY77/AQ77-1</f>
        <v>7.7708446474639592E-2</v>
      </c>
    </row>
    <row r="77" spans="1:65" x14ac:dyDescent="0.35">
      <c r="B77" s="4">
        <f ca="1">-B79</f>
        <v>61.948911771268364</v>
      </c>
      <c r="C77" s="4">
        <f t="shared" ref="C77:BM77" ca="1" si="8">-C79</f>
        <v>62.948911771268364</v>
      </c>
      <c r="D77" s="4">
        <f t="shared" ca="1" si="8"/>
        <v>63.948911771268364</v>
      </c>
      <c r="E77" s="4">
        <f t="shared" ca="1" si="8"/>
        <v>64.948911771268371</v>
      </c>
      <c r="F77" s="4">
        <f t="shared" ca="1" si="8"/>
        <v>65.948911771268371</v>
      </c>
      <c r="G77" s="4">
        <f t="shared" ca="1" si="8"/>
        <v>66.948911771268371</v>
      </c>
      <c r="H77" s="4">
        <f t="shared" ca="1" si="8"/>
        <v>67.948911771268371</v>
      </c>
      <c r="I77" s="4">
        <f t="shared" ca="1" si="8"/>
        <v>68.948911771268371</v>
      </c>
      <c r="J77" s="4">
        <f t="shared" ca="1" si="8"/>
        <v>69.948911771268371</v>
      </c>
      <c r="K77" s="4">
        <f t="shared" ca="1" si="8"/>
        <v>70.948911771268371</v>
      </c>
      <c r="L77" s="4">
        <f t="shared" ca="1" si="8"/>
        <v>71.948911771268371</v>
      </c>
      <c r="M77" s="4">
        <f t="shared" ca="1" si="8"/>
        <v>72.948911771268371</v>
      </c>
      <c r="N77" s="4">
        <f t="shared" ca="1" si="8"/>
        <v>73.948911771268371</v>
      </c>
      <c r="O77" s="4">
        <f t="shared" ca="1" si="8"/>
        <v>74.948911771268371</v>
      </c>
      <c r="P77" s="4">
        <f t="shared" ca="1" si="8"/>
        <v>75.948911771268371</v>
      </c>
      <c r="Q77" s="4">
        <f t="shared" ca="1" si="8"/>
        <v>76.948911771268371</v>
      </c>
      <c r="R77" s="4">
        <f t="shared" ca="1" si="8"/>
        <v>77.948911771268371</v>
      </c>
      <c r="S77" s="4">
        <f t="shared" ca="1" si="8"/>
        <v>78.948911771268371</v>
      </c>
      <c r="T77" s="4">
        <f t="shared" ca="1" si="8"/>
        <v>79.948911771268371</v>
      </c>
      <c r="U77" s="4">
        <f t="shared" ca="1" si="8"/>
        <v>80.948911771268371</v>
      </c>
      <c r="V77" s="4">
        <f t="shared" ca="1" si="8"/>
        <v>81.948911771268371</v>
      </c>
      <c r="W77" s="4">
        <f t="shared" ca="1" si="8"/>
        <v>82.948911771268371</v>
      </c>
      <c r="X77" s="4">
        <f t="shared" ca="1" si="8"/>
        <v>83.948911771268371</v>
      </c>
      <c r="Y77" s="4">
        <f t="shared" ca="1" si="8"/>
        <v>84.948911771268371</v>
      </c>
      <c r="Z77" s="4">
        <f t="shared" ca="1" si="8"/>
        <v>85.948911771268371</v>
      </c>
      <c r="AA77" s="4">
        <f t="shared" ca="1" si="8"/>
        <v>86.948911771268371</v>
      </c>
      <c r="AB77" s="4">
        <f t="shared" ca="1" si="8"/>
        <v>87.948911771268371</v>
      </c>
      <c r="AC77" s="4">
        <f t="shared" ca="1" si="8"/>
        <v>88.948911771268371</v>
      </c>
      <c r="AD77" s="4">
        <f t="shared" ca="1" si="8"/>
        <v>89.948911771268371</v>
      </c>
      <c r="AE77" s="4">
        <f t="shared" ca="1" si="8"/>
        <v>90.948911771268371</v>
      </c>
      <c r="AF77" s="4">
        <f t="shared" ca="1" si="8"/>
        <v>91.948911771268371</v>
      </c>
      <c r="AG77" s="4">
        <f t="shared" ca="1" si="8"/>
        <v>92.948911771268371</v>
      </c>
      <c r="AH77" s="4">
        <f t="shared" ca="1" si="8"/>
        <v>93.948911771268371</v>
      </c>
      <c r="AI77" s="4">
        <f t="shared" ca="1" si="8"/>
        <v>94.948911771268371</v>
      </c>
      <c r="AJ77" s="4">
        <f t="shared" ca="1" si="8"/>
        <v>95.948911771268371</v>
      </c>
      <c r="AK77" s="4">
        <f t="shared" ca="1" si="8"/>
        <v>96.948911771268371</v>
      </c>
      <c r="AL77" s="4">
        <f t="shared" ca="1" si="8"/>
        <v>97.948911771268371</v>
      </c>
      <c r="AM77" s="4">
        <f t="shared" ca="1" si="8"/>
        <v>98.948911771268371</v>
      </c>
      <c r="AN77" s="4">
        <f t="shared" ca="1" si="8"/>
        <v>99.948911771268371</v>
      </c>
      <c r="AO77" s="4">
        <f t="shared" ca="1" si="8"/>
        <v>100.94891177126837</v>
      </c>
      <c r="AP77" s="4">
        <f t="shared" ca="1" si="8"/>
        <v>101.94891177126837</v>
      </c>
      <c r="AQ77" s="4">
        <f t="shared" ca="1" si="8"/>
        <v>102.94891177126837</v>
      </c>
      <c r="AR77" s="4">
        <f t="shared" ca="1" si="8"/>
        <v>103.94891177126837</v>
      </c>
      <c r="AS77" s="4">
        <f t="shared" ca="1" si="8"/>
        <v>104.94891177126837</v>
      </c>
      <c r="AT77" s="4">
        <f t="shared" ca="1" si="8"/>
        <v>105.94891177126837</v>
      </c>
      <c r="AU77" s="4">
        <f t="shared" ca="1" si="8"/>
        <v>106.94891177126837</v>
      </c>
      <c r="AV77" s="4">
        <f t="shared" ca="1" si="8"/>
        <v>107.94891177126837</v>
      </c>
      <c r="AW77" s="4">
        <f t="shared" ca="1" si="8"/>
        <v>108.94891177126837</v>
      </c>
      <c r="AX77" s="4">
        <f t="shared" ca="1" si="8"/>
        <v>109.94891177126837</v>
      </c>
      <c r="AY77" s="4">
        <f t="shared" ca="1" si="8"/>
        <v>110.94891177126837</v>
      </c>
      <c r="AZ77" s="4">
        <f t="shared" ca="1" si="8"/>
        <v>111.94891177126837</v>
      </c>
      <c r="BA77" s="4">
        <f t="shared" ca="1" si="8"/>
        <v>112.94891177126837</v>
      </c>
      <c r="BB77" s="4">
        <f t="shared" ca="1" si="8"/>
        <v>113.94891177126837</v>
      </c>
      <c r="BC77" s="4">
        <f t="shared" ca="1" si="8"/>
        <v>114.94891177126837</v>
      </c>
      <c r="BD77" s="4">
        <f t="shared" ca="1" si="8"/>
        <v>115.94891177126837</v>
      </c>
      <c r="BE77" s="4">
        <f t="shared" ca="1" si="8"/>
        <v>116.94891177126837</v>
      </c>
      <c r="BF77" s="4">
        <f t="shared" ca="1" si="8"/>
        <v>117.94891177126837</v>
      </c>
      <c r="BG77" s="4">
        <f t="shared" ca="1" si="8"/>
        <v>118.94891177126837</v>
      </c>
      <c r="BH77" s="4">
        <f t="shared" ca="1" si="8"/>
        <v>119.94891177126837</v>
      </c>
      <c r="BI77" s="4">
        <f t="shared" ca="1" si="8"/>
        <v>120.94891177126837</v>
      </c>
      <c r="BJ77" s="4">
        <f t="shared" ca="1" si="8"/>
        <v>121.94891177126837</v>
      </c>
      <c r="BK77" s="4">
        <f t="shared" ca="1" si="8"/>
        <v>122.94891177126837</v>
      </c>
      <c r="BL77" s="4">
        <f t="shared" ca="1" si="8"/>
        <v>123.94891177126837</v>
      </c>
      <c r="BM77" s="4">
        <f t="shared" ca="1" si="8"/>
        <v>124.94891177126837</v>
      </c>
    </row>
    <row r="78" spans="1:65" x14ac:dyDescent="0.35">
      <c r="A78" t="s">
        <v>13</v>
      </c>
      <c r="B78" s="5">
        <f ca="1">NOMINAL(XIRR(B79:B130,$A$79:$A$130),2)</f>
        <v>0.1631696435994221</v>
      </c>
      <c r="C78" s="5">
        <f ca="1">NOMINAL(XIRR(C79:C130,$A$79:$A$130),2)</f>
        <v>0.1606130217070354</v>
      </c>
      <c r="D78" s="5">
        <f t="shared" ref="D78:BM78" ca="1" si="9">NOMINAL(XIRR(D79:D130,$A$79:$A$130),2)</f>
        <v>0.1581329030484091</v>
      </c>
      <c r="E78" s="5">
        <f t="shared" ca="1" si="9"/>
        <v>0.15572561439011956</v>
      </c>
      <c r="F78" s="5">
        <f t="shared" ca="1" si="9"/>
        <v>0.15338772415207869</v>
      </c>
      <c r="G78" s="5">
        <f t="shared" ca="1" si="9"/>
        <v>0.15111600056213881</v>
      </c>
      <c r="H78" s="5">
        <f t="shared" ca="1" si="9"/>
        <v>0.1489074137638835</v>
      </c>
      <c r="I78" s="5">
        <f t="shared" ca="1" si="9"/>
        <v>0.14675911558691901</v>
      </c>
      <c r="J78" s="5">
        <f t="shared" ca="1" si="9"/>
        <v>0.14466843018633702</v>
      </c>
      <c r="K78" s="5">
        <f t="shared" ca="1" si="9"/>
        <v>0.14263284451654545</v>
      </c>
      <c r="L78" s="5">
        <f t="shared" ca="1" si="9"/>
        <v>0.14064998751347568</v>
      </c>
      <c r="M78" s="5">
        <f t="shared" ca="1" si="9"/>
        <v>0.13871760907328978</v>
      </c>
      <c r="N78" s="5">
        <f t="shared" ca="1" si="9"/>
        <v>0.13683359231519088</v>
      </c>
      <c r="O78" s="5">
        <f t="shared" ca="1" si="9"/>
        <v>0.13499596584215867</v>
      </c>
      <c r="P78" s="5">
        <f t="shared" ca="1" si="9"/>
        <v>0.13320281540945755</v>
      </c>
      <c r="Q78" s="5">
        <f t="shared" ca="1" si="9"/>
        <v>0.13145238525089642</v>
      </c>
      <c r="R78" s="5">
        <f t="shared" ca="1" si="9"/>
        <v>0.12974297835366544</v>
      </c>
      <c r="S78" s="5">
        <f t="shared" ca="1" si="9"/>
        <v>0.12807299064459921</v>
      </c>
      <c r="T78" s="5">
        <f t="shared" ca="1" si="9"/>
        <v>0.12644092287959152</v>
      </c>
      <c r="U78" s="5">
        <f t="shared" ca="1" si="9"/>
        <v>0.12484531400566734</v>
      </c>
      <c r="V78" s="5">
        <f t="shared" ca="1" si="9"/>
        <v>0.12328482016512332</v>
      </c>
      <c r="W78" s="5">
        <f t="shared" ca="1" si="9"/>
        <v>0.12175814794218942</v>
      </c>
      <c r="X78" s="5">
        <f t="shared" ca="1" si="9"/>
        <v>0.12026405475907209</v>
      </c>
      <c r="Y78" s="5">
        <f t="shared" ca="1" si="9"/>
        <v>0.11880137175900352</v>
      </c>
      <c r="Z78" s="5">
        <f t="shared" ca="1" si="9"/>
        <v>0.11736900424316676</v>
      </c>
      <c r="AA78" s="5">
        <f t="shared" ca="1" si="9"/>
        <v>0.11596586448126889</v>
      </c>
      <c r="AB78" s="5">
        <f t="shared" ca="1" si="9"/>
        <v>0.11459096208771635</v>
      </c>
      <c r="AC78" s="5">
        <f t="shared" ca="1" si="9"/>
        <v>0.11324332550485838</v>
      </c>
      <c r="AD78" s="5">
        <f t="shared" ca="1" si="9"/>
        <v>0.11192204734868305</v>
      </c>
      <c r="AE78" s="5">
        <f t="shared" ca="1" si="9"/>
        <v>0.11062623954467687</v>
      </c>
      <c r="AF78" s="5">
        <f t="shared" ca="1" si="9"/>
        <v>0.10935506740618495</v>
      </c>
      <c r="AG78" s="5">
        <f t="shared" ca="1" si="9"/>
        <v>0.10810773858819234</v>
      </c>
      <c r="AH78" s="5">
        <f t="shared" ca="1" si="9"/>
        <v>0.10688348067395026</v>
      </c>
      <c r="AI78" s="5">
        <f t="shared" ca="1" si="9"/>
        <v>0.10568157528797872</v>
      </c>
      <c r="AJ78" s="5">
        <f t="shared" ca="1" si="9"/>
        <v>0.10450131301494547</v>
      </c>
      <c r="AK78" s="5">
        <f t="shared" ca="1" si="9"/>
        <v>0.10334202750515464</v>
      </c>
      <c r="AL78" s="5">
        <f t="shared" ca="1" si="9"/>
        <v>0.10220308432169034</v>
      </c>
      <c r="AM78" s="5">
        <f t="shared" ca="1" si="9"/>
        <v>0.10108385839606893</v>
      </c>
      <c r="AN78" s="5">
        <f t="shared" ca="1" si="9"/>
        <v>9.9983768173337761E-2</v>
      </c>
      <c r="AO78" s="5">
        <f t="shared" ca="1" si="9"/>
        <v>9.8902253063573031E-2</v>
      </c>
      <c r="AP78" s="5">
        <f t="shared" ca="1" si="9"/>
        <v>9.7838762182299366E-2</v>
      </c>
      <c r="AQ78" s="5">
        <f t="shared" ca="1" si="9"/>
        <v>9.6792777164874888E-2</v>
      </c>
      <c r="AR78" s="5">
        <f t="shared" ca="1" si="9"/>
        <v>9.5763812292980699E-2</v>
      </c>
      <c r="AS78" s="5">
        <f t="shared" ca="1" si="9"/>
        <v>9.4751369089347559E-2</v>
      </c>
      <c r="AT78" s="5">
        <f t="shared" ca="1" si="9"/>
        <v>9.3755001802306115E-2</v>
      </c>
      <c r="AU78" s="5">
        <f t="shared" ca="1" si="9"/>
        <v>9.2774254909539167E-2</v>
      </c>
      <c r="AV78" s="5">
        <f t="shared" ca="1" si="9"/>
        <v>9.1808708720210852E-2</v>
      </c>
      <c r="AW78" s="5">
        <f t="shared" ca="1" si="9"/>
        <v>9.0857950982703883E-2</v>
      </c>
      <c r="AX78" s="5">
        <f t="shared" ca="1" si="9"/>
        <v>8.9921591191409522E-2</v>
      </c>
      <c r="AY78" s="5">
        <f t="shared" ca="1" si="9"/>
        <v>8.8999243543934625E-2</v>
      </c>
      <c r="AZ78" s="5">
        <f t="shared" ca="1" si="9"/>
        <v>8.8090544104924895E-2</v>
      </c>
      <c r="BA78" s="5">
        <f t="shared" ca="1" si="9"/>
        <v>8.7195133744141895E-2</v>
      </c>
      <c r="BB78" s="5">
        <f t="shared" ca="1" si="9"/>
        <v>8.6312681025610516E-2</v>
      </c>
      <c r="BC78" s="5">
        <f t="shared" ca="1" si="9"/>
        <v>8.5442847990408133E-2</v>
      </c>
      <c r="BD78" s="5">
        <f t="shared" ca="1" si="9"/>
        <v>8.4585330193850616E-2</v>
      </c>
      <c r="BE78" s="5">
        <f t="shared" ca="1" si="9"/>
        <v>8.3739805305316217E-2</v>
      </c>
      <c r="BF78" s="5">
        <f t="shared" ca="1" si="9"/>
        <v>8.2905996045641306E-2</v>
      </c>
      <c r="BG78" s="5">
        <f t="shared" ca="1" si="9"/>
        <v>8.2083601588649913E-2</v>
      </c>
      <c r="BH78" s="5">
        <f t="shared" ca="1" si="9"/>
        <v>8.1272354807807812E-2</v>
      </c>
      <c r="BI78" s="5">
        <f t="shared" ca="1" si="9"/>
        <v>8.0471987977840165E-2</v>
      </c>
      <c r="BJ78" s="5">
        <f t="shared" ca="1" si="9"/>
        <v>7.9682244251927159E-2</v>
      </c>
      <c r="BK78" s="5">
        <f t="shared" ca="1" si="9"/>
        <v>7.8902871961691101E-2</v>
      </c>
      <c r="BL78" s="5">
        <f t="shared" ca="1" si="9"/>
        <v>7.8133636112481586E-2</v>
      </c>
      <c r="BM78" s="5">
        <f t="shared" ca="1" si="9"/>
        <v>7.7374295472419696E-2</v>
      </c>
    </row>
    <row r="79" spans="1:65" x14ac:dyDescent="0.35">
      <c r="A79" s="2">
        <f t="shared" ref="A79:A90" si="10">A10</f>
        <v>44362</v>
      </c>
      <c r="B79" s="4">
        <f ca="1">-G63</f>
        <v>-61.948911771268364</v>
      </c>
      <c r="C79" s="4">
        <f ca="1">B79-$B$74</f>
        <v>-62.948911771268364</v>
      </c>
      <c r="D79" s="4">
        <f t="shared" ref="D79:BM79" ca="1" si="11">C79-$B$74</f>
        <v>-63.948911771268364</v>
      </c>
      <c r="E79" s="4">
        <f t="shared" ca="1" si="11"/>
        <v>-64.948911771268371</v>
      </c>
      <c r="F79" s="4">
        <f t="shared" ca="1" si="11"/>
        <v>-65.948911771268371</v>
      </c>
      <c r="G79" s="4">
        <f t="shared" ca="1" si="11"/>
        <v>-66.948911771268371</v>
      </c>
      <c r="H79" s="4">
        <f t="shared" ca="1" si="11"/>
        <v>-67.948911771268371</v>
      </c>
      <c r="I79" s="4">
        <f t="shared" ca="1" si="11"/>
        <v>-68.948911771268371</v>
      </c>
      <c r="J79" s="4">
        <f t="shared" ca="1" si="11"/>
        <v>-69.948911771268371</v>
      </c>
      <c r="K79" s="4">
        <f t="shared" ca="1" si="11"/>
        <v>-70.948911771268371</v>
      </c>
      <c r="L79" s="4">
        <f t="shared" ca="1" si="11"/>
        <v>-71.948911771268371</v>
      </c>
      <c r="M79" s="4">
        <f t="shared" ca="1" si="11"/>
        <v>-72.948911771268371</v>
      </c>
      <c r="N79" s="4">
        <f t="shared" ca="1" si="11"/>
        <v>-73.948911771268371</v>
      </c>
      <c r="O79" s="4">
        <f t="shared" ca="1" si="11"/>
        <v>-74.948911771268371</v>
      </c>
      <c r="P79" s="4">
        <f t="shared" ca="1" si="11"/>
        <v>-75.948911771268371</v>
      </c>
      <c r="Q79" s="4">
        <f t="shared" ca="1" si="11"/>
        <v>-76.948911771268371</v>
      </c>
      <c r="R79" s="4">
        <f t="shared" ca="1" si="11"/>
        <v>-77.948911771268371</v>
      </c>
      <c r="S79" s="4">
        <f t="shared" ca="1" si="11"/>
        <v>-78.948911771268371</v>
      </c>
      <c r="T79" s="4">
        <f t="shared" ca="1" si="11"/>
        <v>-79.948911771268371</v>
      </c>
      <c r="U79" s="4">
        <f t="shared" ca="1" si="11"/>
        <v>-80.948911771268371</v>
      </c>
      <c r="V79" s="4">
        <f t="shared" ca="1" si="11"/>
        <v>-81.948911771268371</v>
      </c>
      <c r="W79" s="4">
        <f t="shared" ca="1" si="11"/>
        <v>-82.948911771268371</v>
      </c>
      <c r="X79" s="4">
        <f t="shared" ca="1" si="11"/>
        <v>-83.948911771268371</v>
      </c>
      <c r="Y79" s="4">
        <f t="shared" ca="1" si="11"/>
        <v>-84.948911771268371</v>
      </c>
      <c r="Z79" s="4">
        <f t="shared" ca="1" si="11"/>
        <v>-85.948911771268371</v>
      </c>
      <c r="AA79" s="4">
        <f t="shared" ca="1" si="11"/>
        <v>-86.948911771268371</v>
      </c>
      <c r="AB79" s="4">
        <f t="shared" ca="1" si="11"/>
        <v>-87.948911771268371</v>
      </c>
      <c r="AC79" s="4">
        <f t="shared" ca="1" si="11"/>
        <v>-88.948911771268371</v>
      </c>
      <c r="AD79" s="4">
        <f t="shared" ca="1" si="11"/>
        <v>-89.948911771268371</v>
      </c>
      <c r="AE79" s="4">
        <f t="shared" ca="1" si="11"/>
        <v>-90.948911771268371</v>
      </c>
      <c r="AF79" s="4">
        <f t="shared" ca="1" si="11"/>
        <v>-91.948911771268371</v>
      </c>
      <c r="AG79" s="4">
        <f t="shared" ca="1" si="11"/>
        <v>-92.948911771268371</v>
      </c>
      <c r="AH79" s="4">
        <f t="shared" ca="1" si="11"/>
        <v>-93.948911771268371</v>
      </c>
      <c r="AI79" s="4">
        <f t="shared" ca="1" si="11"/>
        <v>-94.948911771268371</v>
      </c>
      <c r="AJ79" s="4">
        <f t="shared" ca="1" si="11"/>
        <v>-95.948911771268371</v>
      </c>
      <c r="AK79" s="4">
        <f t="shared" ca="1" si="11"/>
        <v>-96.948911771268371</v>
      </c>
      <c r="AL79" s="4">
        <f t="shared" ca="1" si="11"/>
        <v>-97.948911771268371</v>
      </c>
      <c r="AM79" s="4">
        <f t="shared" ca="1" si="11"/>
        <v>-98.948911771268371</v>
      </c>
      <c r="AN79" s="4">
        <f t="shared" ca="1" si="11"/>
        <v>-99.948911771268371</v>
      </c>
      <c r="AO79" s="4">
        <f t="shared" ca="1" si="11"/>
        <v>-100.94891177126837</v>
      </c>
      <c r="AP79" s="4">
        <f t="shared" ca="1" si="11"/>
        <v>-101.94891177126837</v>
      </c>
      <c r="AQ79" s="4">
        <f t="shared" ca="1" si="11"/>
        <v>-102.94891177126837</v>
      </c>
      <c r="AR79" s="4">
        <f t="shared" ca="1" si="11"/>
        <v>-103.94891177126837</v>
      </c>
      <c r="AS79" s="4">
        <f t="shared" ca="1" si="11"/>
        <v>-104.94891177126837</v>
      </c>
      <c r="AT79" s="4">
        <f t="shared" ca="1" si="11"/>
        <v>-105.94891177126837</v>
      </c>
      <c r="AU79" s="4">
        <f t="shared" ca="1" si="11"/>
        <v>-106.94891177126837</v>
      </c>
      <c r="AV79" s="4">
        <f t="shared" ca="1" si="11"/>
        <v>-107.94891177126837</v>
      </c>
      <c r="AW79" s="4">
        <f t="shared" ca="1" si="11"/>
        <v>-108.94891177126837</v>
      </c>
      <c r="AX79" s="4">
        <f t="shared" ca="1" si="11"/>
        <v>-109.94891177126837</v>
      </c>
      <c r="AY79" s="4">
        <f t="shared" ca="1" si="11"/>
        <v>-110.94891177126837</v>
      </c>
      <c r="AZ79" s="4">
        <f t="shared" ca="1" si="11"/>
        <v>-111.94891177126837</v>
      </c>
      <c r="BA79" s="4">
        <f t="shared" ca="1" si="11"/>
        <v>-112.94891177126837</v>
      </c>
      <c r="BB79" s="4">
        <f t="shared" ca="1" si="11"/>
        <v>-113.94891177126837</v>
      </c>
      <c r="BC79" s="4">
        <f t="shared" ca="1" si="11"/>
        <v>-114.94891177126837</v>
      </c>
      <c r="BD79" s="4">
        <f t="shared" ca="1" si="11"/>
        <v>-115.94891177126837</v>
      </c>
      <c r="BE79" s="4">
        <f t="shared" ca="1" si="11"/>
        <v>-116.94891177126837</v>
      </c>
      <c r="BF79" s="4">
        <f t="shared" ca="1" si="11"/>
        <v>-117.94891177126837</v>
      </c>
      <c r="BG79" s="4">
        <f t="shared" ca="1" si="11"/>
        <v>-118.94891177126837</v>
      </c>
      <c r="BH79" s="4">
        <f t="shared" ca="1" si="11"/>
        <v>-119.94891177126837</v>
      </c>
      <c r="BI79" s="4">
        <f t="shared" ca="1" si="11"/>
        <v>-120.94891177126837</v>
      </c>
      <c r="BJ79" s="4">
        <f t="shared" ca="1" si="11"/>
        <v>-121.94891177126837</v>
      </c>
      <c r="BK79" s="4">
        <f t="shared" ca="1" si="11"/>
        <v>-122.94891177126837</v>
      </c>
      <c r="BL79" s="4">
        <f t="shared" ca="1" si="11"/>
        <v>-123.94891177126837</v>
      </c>
      <c r="BM79" s="4">
        <f t="shared" ca="1" si="11"/>
        <v>-124.94891177126837</v>
      </c>
    </row>
    <row r="80" spans="1:65" x14ac:dyDescent="0.35">
      <c r="A80" s="2">
        <f t="shared" si="10"/>
        <v>44545</v>
      </c>
      <c r="B80">
        <f t="shared" ref="B80:B90" si="12">E11</f>
        <v>5</v>
      </c>
      <c r="C80">
        <f>B80</f>
        <v>5</v>
      </c>
      <c r="D80">
        <f t="shared" ref="D80:BM84" si="13">C80</f>
        <v>5</v>
      </c>
      <c r="E80">
        <f t="shared" si="13"/>
        <v>5</v>
      </c>
      <c r="F80">
        <f t="shared" si="13"/>
        <v>5</v>
      </c>
      <c r="G80">
        <f t="shared" si="13"/>
        <v>5</v>
      </c>
      <c r="H80">
        <f t="shared" si="13"/>
        <v>5</v>
      </c>
      <c r="I80">
        <f t="shared" si="13"/>
        <v>5</v>
      </c>
      <c r="J80">
        <f t="shared" si="13"/>
        <v>5</v>
      </c>
      <c r="K80">
        <f t="shared" si="13"/>
        <v>5</v>
      </c>
      <c r="L80">
        <f t="shared" si="13"/>
        <v>5</v>
      </c>
      <c r="M80">
        <f t="shared" si="13"/>
        <v>5</v>
      </c>
      <c r="N80">
        <f t="shared" si="13"/>
        <v>5</v>
      </c>
      <c r="O80">
        <f t="shared" si="13"/>
        <v>5</v>
      </c>
      <c r="P80">
        <f t="shared" si="13"/>
        <v>5</v>
      </c>
      <c r="Q80">
        <f t="shared" si="13"/>
        <v>5</v>
      </c>
      <c r="R80">
        <f t="shared" si="13"/>
        <v>5</v>
      </c>
      <c r="S80">
        <f t="shared" si="13"/>
        <v>5</v>
      </c>
      <c r="T80">
        <f t="shared" si="13"/>
        <v>5</v>
      </c>
      <c r="U80">
        <f t="shared" si="13"/>
        <v>5</v>
      </c>
      <c r="V80">
        <f t="shared" si="13"/>
        <v>5</v>
      </c>
      <c r="W80">
        <f t="shared" si="13"/>
        <v>5</v>
      </c>
      <c r="X80">
        <f t="shared" si="13"/>
        <v>5</v>
      </c>
      <c r="Y80">
        <f t="shared" si="13"/>
        <v>5</v>
      </c>
      <c r="Z80">
        <f t="shared" si="13"/>
        <v>5</v>
      </c>
      <c r="AA80">
        <f t="shared" si="13"/>
        <v>5</v>
      </c>
      <c r="AB80">
        <f t="shared" si="13"/>
        <v>5</v>
      </c>
      <c r="AC80">
        <f t="shared" si="13"/>
        <v>5</v>
      </c>
      <c r="AD80">
        <f t="shared" si="13"/>
        <v>5</v>
      </c>
      <c r="AE80">
        <f t="shared" si="13"/>
        <v>5</v>
      </c>
      <c r="AF80">
        <f t="shared" si="13"/>
        <v>5</v>
      </c>
      <c r="AG80">
        <f t="shared" si="13"/>
        <v>5</v>
      </c>
      <c r="AH80">
        <f t="shared" si="13"/>
        <v>5</v>
      </c>
      <c r="AI80">
        <f t="shared" si="13"/>
        <v>5</v>
      </c>
      <c r="AJ80">
        <f t="shared" si="13"/>
        <v>5</v>
      </c>
      <c r="AK80">
        <f t="shared" si="13"/>
        <v>5</v>
      </c>
      <c r="AL80">
        <f t="shared" si="13"/>
        <v>5</v>
      </c>
      <c r="AM80">
        <f t="shared" si="13"/>
        <v>5</v>
      </c>
      <c r="AN80">
        <f t="shared" si="13"/>
        <v>5</v>
      </c>
      <c r="AO80">
        <f t="shared" si="13"/>
        <v>5</v>
      </c>
      <c r="AP80">
        <f t="shared" si="13"/>
        <v>5</v>
      </c>
      <c r="AQ80">
        <f t="shared" si="13"/>
        <v>5</v>
      </c>
      <c r="AR80">
        <f t="shared" si="13"/>
        <v>5</v>
      </c>
      <c r="AS80">
        <f t="shared" si="13"/>
        <v>5</v>
      </c>
      <c r="AT80">
        <f t="shared" si="13"/>
        <v>5</v>
      </c>
      <c r="AU80">
        <f t="shared" si="13"/>
        <v>5</v>
      </c>
      <c r="AV80">
        <f t="shared" si="13"/>
        <v>5</v>
      </c>
      <c r="AW80">
        <f t="shared" si="13"/>
        <v>5</v>
      </c>
      <c r="AX80">
        <f t="shared" si="13"/>
        <v>5</v>
      </c>
      <c r="AY80">
        <f t="shared" si="13"/>
        <v>5</v>
      </c>
      <c r="AZ80">
        <f t="shared" si="13"/>
        <v>5</v>
      </c>
      <c r="BA80">
        <f t="shared" si="13"/>
        <v>5</v>
      </c>
      <c r="BB80">
        <f t="shared" si="13"/>
        <v>5</v>
      </c>
      <c r="BC80">
        <f t="shared" si="13"/>
        <v>5</v>
      </c>
      <c r="BD80">
        <f t="shared" si="13"/>
        <v>5</v>
      </c>
      <c r="BE80">
        <f t="shared" si="13"/>
        <v>5</v>
      </c>
      <c r="BF80">
        <f t="shared" si="13"/>
        <v>5</v>
      </c>
      <c r="BG80">
        <f t="shared" si="13"/>
        <v>5</v>
      </c>
      <c r="BH80">
        <f t="shared" si="13"/>
        <v>5</v>
      </c>
      <c r="BI80">
        <f t="shared" si="13"/>
        <v>5</v>
      </c>
      <c r="BJ80">
        <f t="shared" si="13"/>
        <v>5</v>
      </c>
      <c r="BK80">
        <f t="shared" si="13"/>
        <v>5</v>
      </c>
      <c r="BL80">
        <f t="shared" si="13"/>
        <v>5</v>
      </c>
      <c r="BM80">
        <f t="shared" si="13"/>
        <v>5</v>
      </c>
    </row>
    <row r="81" spans="1:65" x14ac:dyDescent="0.35">
      <c r="A81" s="2">
        <f t="shared" si="10"/>
        <v>44727</v>
      </c>
      <c r="B81">
        <f t="shared" si="12"/>
        <v>5</v>
      </c>
      <c r="C81">
        <f t="shared" ref="C81:C130" si="14">B81</f>
        <v>5</v>
      </c>
      <c r="D81">
        <f t="shared" si="13"/>
        <v>5</v>
      </c>
      <c r="E81">
        <f t="shared" si="13"/>
        <v>5</v>
      </c>
      <c r="F81">
        <f t="shared" si="13"/>
        <v>5</v>
      </c>
      <c r="G81">
        <f t="shared" si="13"/>
        <v>5</v>
      </c>
      <c r="H81">
        <f t="shared" si="13"/>
        <v>5</v>
      </c>
      <c r="I81">
        <f t="shared" si="13"/>
        <v>5</v>
      </c>
      <c r="J81">
        <f t="shared" si="13"/>
        <v>5</v>
      </c>
      <c r="K81">
        <f t="shared" si="13"/>
        <v>5</v>
      </c>
      <c r="L81">
        <f t="shared" si="13"/>
        <v>5</v>
      </c>
      <c r="M81">
        <f t="shared" si="13"/>
        <v>5</v>
      </c>
      <c r="N81">
        <f t="shared" si="13"/>
        <v>5</v>
      </c>
      <c r="O81">
        <f t="shared" si="13"/>
        <v>5</v>
      </c>
      <c r="P81">
        <f t="shared" si="13"/>
        <v>5</v>
      </c>
      <c r="Q81">
        <f t="shared" si="13"/>
        <v>5</v>
      </c>
      <c r="R81">
        <f t="shared" si="13"/>
        <v>5</v>
      </c>
      <c r="S81">
        <f t="shared" si="13"/>
        <v>5</v>
      </c>
      <c r="T81">
        <f t="shared" si="13"/>
        <v>5</v>
      </c>
      <c r="U81">
        <f t="shared" si="13"/>
        <v>5</v>
      </c>
      <c r="V81">
        <f t="shared" si="13"/>
        <v>5</v>
      </c>
      <c r="W81">
        <f t="shared" si="13"/>
        <v>5</v>
      </c>
      <c r="X81">
        <f t="shared" si="13"/>
        <v>5</v>
      </c>
      <c r="Y81">
        <f t="shared" si="13"/>
        <v>5</v>
      </c>
      <c r="Z81">
        <f t="shared" si="13"/>
        <v>5</v>
      </c>
      <c r="AA81">
        <f t="shared" si="13"/>
        <v>5</v>
      </c>
      <c r="AB81">
        <f t="shared" si="13"/>
        <v>5</v>
      </c>
      <c r="AC81">
        <f t="shared" si="13"/>
        <v>5</v>
      </c>
      <c r="AD81">
        <f t="shared" si="13"/>
        <v>5</v>
      </c>
      <c r="AE81">
        <f t="shared" si="13"/>
        <v>5</v>
      </c>
      <c r="AF81">
        <f t="shared" si="13"/>
        <v>5</v>
      </c>
      <c r="AG81">
        <f t="shared" si="13"/>
        <v>5</v>
      </c>
      <c r="AH81">
        <f t="shared" si="13"/>
        <v>5</v>
      </c>
      <c r="AI81">
        <f t="shared" si="13"/>
        <v>5</v>
      </c>
      <c r="AJ81">
        <f t="shared" si="13"/>
        <v>5</v>
      </c>
      <c r="AK81">
        <f t="shared" si="13"/>
        <v>5</v>
      </c>
      <c r="AL81">
        <f t="shared" si="13"/>
        <v>5</v>
      </c>
      <c r="AM81">
        <f t="shared" si="13"/>
        <v>5</v>
      </c>
      <c r="AN81">
        <f t="shared" si="13"/>
        <v>5</v>
      </c>
      <c r="AO81">
        <f t="shared" si="13"/>
        <v>5</v>
      </c>
      <c r="AP81">
        <f t="shared" si="13"/>
        <v>5</v>
      </c>
      <c r="AQ81">
        <f t="shared" si="13"/>
        <v>5</v>
      </c>
      <c r="AR81">
        <f t="shared" si="13"/>
        <v>5</v>
      </c>
      <c r="AS81">
        <f t="shared" si="13"/>
        <v>5</v>
      </c>
      <c r="AT81">
        <f t="shared" si="13"/>
        <v>5</v>
      </c>
      <c r="AU81">
        <f t="shared" si="13"/>
        <v>5</v>
      </c>
      <c r="AV81">
        <f t="shared" si="13"/>
        <v>5</v>
      </c>
      <c r="AW81">
        <f t="shared" si="13"/>
        <v>5</v>
      </c>
      <c r="AX81">
        <f t="shared" si="13"/>
        <v>5</v>
      </c>
      <c r="AY81">
        <f t="shared" si="13"/>
        <v>5</v>
      </c>
      <c r="AZ81">
        <f t="shared" si="13"/>
        <v>5</v>
      </c>
      <c r="BA81">
        <f t="shared" si="13"/>
        <v>5</v>
      </c>
      <c r="BB81">
        <f t="shared" si="13"/>
        <v>5</v>
      </c>
      <c r="BC81">
        <f t="shared" si="13"/>
        <v>5</v>
      </c>
      <c r="BD81">
        <f t="shared" si="13"/>
        <v>5</v>
      </c>
      <c r="BE81">
        <f t="shared" si="13"/>
        <v>5</v>
      </c>
      <c r="BF81">
        <f t="shared" si="13"/>
        <v>5</v>
      </c>
      <c r="BG81">
        <f t="shared" si="13"/>
        <v>5</v>
      </c>
      <c r="BH81">
        <f t="shared" si="13"/>
        <v>5</v>
      </c>
      <c r="BI81">
        <f t="shared" si="13"/>
        <v>5</v>
      </c>
      <c r="BJ81">
        <f t="shared" si="13"/>
        <v>5</v>
      </c>
      <c r="BK81">
        <f t="shared" si="13"/>
        <v>5</v>
      </c>
      <c r="BL81">
        <f t="shared" si="13"/>
        <v>5</v>
      </c>
      <c r="BM81">
        <f t="shared" si="13"/>
        <v>5</v>
      </c>
    </row>
    <row r="82" spans="1:65" x14ac:dyDescent="0.35">
      <c r="A82" s="2">
        <f t="shared" si="10"/>
        <v>44910</v>
      </c>
      <c r="B82">
        <f t="shared" si="12"/>
        <v>5</v>
      </c>
      <c r="C82">
        <f t="shared" si="14"/>
        <v>5</v>
      </c>
      <c r="D82">
        <f t="shared" si="13"/>
        <v>5</v>
      </c>
      <c r="E82">
        <f t="shared" si="13"/>
        <v>5</v>
      </c>
      <c r="F82">
        <f t="shared" si="13"/>
        <v>5</v>
      </c>
      <c r="G82">
        <f t="shared" si="13"/>
        <v>5</v>
      </c>
      <c r="H82">
        <f t="shared" si="13"/>
        <v>5</v>
      </c>
      <c r="I82">
        <f t="shared" si="13"/>
        <v>5</v>
      </c>
      <c r="J82">
        <f t="shared" si="13"/>
        <v>5</v>
      </c>
      <c r="K82">
        <f t="shared" si="13"/>
        <v>5</v>
      </c>
      <c r="L82">
        <f t="shared" si="13"/>
        <v>5</v>
      </c>
      <c r="M82">
        <f t="shared" si="13"/>
        <v>5</v>
      </c>
      <c r="N82">
        <f t="shared" si="13"/>
        <v>5</v>
      </c>
      <c r="O82">
        <f t="shared" si="13"/>
        <v>5</v>
      </c>
      <c r="P82">
        <f t="shared" si="13"/>
        <v>5</v>
      </c>
      <c r="Q82">
        <f t="shared" si="13"/>
        <v>5</v>
      </c>
      <c r="R82">
        <f t="shared" si="13"/>
        <v>5</v>
      </c>
      <c r="S82">
        <f t="shared" si="13"/>
        <v>5</v>
      </c>
      <c r="T82">
        <f t="shared" si="13"/>
        <v>5</v>
      </c>
      <c r="U82">
        <f t="shared" si="13"/>
        <v>5</v>
      </c>
      <c r="V82">
        <f t="shared" si="13"/>
        <v>5</v>
      </c>
      <c r="W82">
        <f t="shared" si="13"/>
        <v>5</v>
      </c>
      <c r="X82">
        <f t="shared" si="13"/>
        <v>5</v>
      </c>
      <c r="Y82">
        <f t="shared" si="13"/>
        <v>5</v>
      </c>
      <c r="Z82">
        <f t="shared" si="13"/>
        <v>5</v>
      </c>
      <c r="AA82">
        <f t="shared" si="13"/>
        <v>5</v>
      </c>
      <c r="AB82">
        <f t="shared" si="13"/>
        <v>5</v>
      </c>
      <c r="AC82">
        <f t="shared" si="13"/>
        <v>5</v>
      </c>
      <c r="AD82">
        <f t="shared" si="13"/>
        <v>5</v>
      </c>
      <c r="AE82">
        <f t="shared" si="13"/>
        <v>5</v>
      </c>
      <c r="AF82">
        <f t="shared" si="13"/>
        <v>5</v>
      </c>
      <c r="AG82">
        <f t="shared" si="13"/>
        <v>5</v>
      </c>
      <c r="AH82">
        <f t="shared" si="13"/>
        <v>5</v>
      </c>
      <c r="AI82">
        <f t="shared" si="13"/>
        <v>5</v>
      </c>
      <c r="AJ82">
        <f t="shared" si="13"/>
        <v>5</v>
      </c>
      <c r="AK82">
        <f t="shared" si="13"/>
        <v>5</v>
      </c>
      <c r="AL82">
        <f t="shared" si="13"/>
        <v>5</v>
      </c>
      <c r="AM82">
        <f t="shared" si="13"/>
        <v>5</v>
      </c>
      <c r="AN82">
        <f t="shared" si="13"/>
        <v>5</v>
      </c>
      <c r="AO82">
        <f t="shared" si="13"/>
        <v>5</v>
      </c>
      <c r="AP82">
        <f t="shared" si="13"/>
        <v>5</v>
      </c>
      <c r="AQ82">
        <f t="shared" si="13"/>
        <v>5</v>
      </c>
      <c r="AR82">
        <f t="shared" si="13"/>
        <v>5</v>
      </c>
      <c r="AS82">
        <f t="shared" si="13"/>
        <v>5</v>
      </c>
      <c r="AT82">
        <f t="shared" si="13"/>
        <v>5</v>
      </c>
      <c r="AU82">
        <f t="shared" si="13"/>
        <v>5</v>
      </c>
      <c r="AV82">
        <f t="shared" si="13"/>
        <v>5</v>
      </c>
      <c r="AW82">
        <f t="shared" si="13"/>
        <v>5</v>
      </c>
      <c r="AX82">
        <f t="shared" si="13"/>
        <v>5</v>
      </c>
      <c r="AY82">
        <f t="shared" si="13"/>
        <v>5</v>
      </c>
      <c r="AZ82">
        <f t="shared" si="13"/>
        <v>5</v>
      </c>
      <c r="BA82">
        <f t="shared" si="13"/>
        <v>5</v>
      </c>
      <c r="BB82">
        <f t="shared" si="13"/>
        <v>5</v>
      </c>
      <c r="BC82">
        <f t="shared" si="13"/>
        <v>5</v>
      </c>
      <c r="BD82">
        <f t="shared" si="13"/>
        <v>5</v>
      </c>
      <c r="BE82">
        <f t="shared" si="13"/>
        <v>5</v>
      </c>
      <c r="BF82">
        <f t="shared" si="13"/>
        <v>5</v>
      </c>
      <c r="BG82">
        <f t="shared" si="13"/>
        <v>5</v>
      </c>
      <c r="BH82">
        <f t="shared" si="13"/>
        <v>5</v>
      </c>
      <c r="BI82">
        <f t="shared" si="13"/>
        <v>5</v>
      </c>
      <c r="BJ82">
        <f t="shared" si="13"/>
        <v>5</v>
      </c>
      <c r="BK82">
        <f t="shared" si="13"/>
        <v>5</v>
      </c>
      <c r="BL82">
        <f t="shared" si="13"/>
        <v>5</v>
      </c>
      <c r="BM82">
        <f t="shared" si="13"/>
        <v>5</v>
      </c>
    </row>
    <row r="83" spans="1:65" x14ac:dyDescent="0.35">
      <c r="A83" s="2">
        <f t="shared" si="10"/>
        <v>45092</v>
      </c>
      <c r="B83">
        <f t="shared" si="12"/>
        <v>5</v>
      </c>
      <c r="C83">
        <f t="shared" si="14"/>
        <v>5</v>
      </c>
      <c r="D83">
        <f t="shared" si="13"/>
        <v>5</v>
      </c>
      <c r="E83">
        <f t="shared" si="13"/>
        <v>5</v>
      </c>
      <c r="F83">
        <f t="shared" si="13"/>
        <v>5</v>
      </c>
      <c r="G83">
        <f t="shared" si="13"/>
        <v>5</v>
      </c>
      <c r="H83">
        <f t="shared" si="13"/>
        <v>5</v>
      </c>
      <c r="I83">
        <f t="shared" si="13"/>
        <v>5</v>
      </c>
      <c r="J83">
        <f t="shared" si="13"/>
        <v>5</v>
      </c>
      <c r="K83">
        <f t="shared" si="13"/>
        <v>5</v>
      </c>
      <c r="L83">
        <f t="shared" si="13"/>
        <v>5</v>
      </c>
      <c r="M83">
        <f t="shared" si="13"/>
        <v>5</v>
      </c>
      <c r="N83">
        <f t="shared" si="13"/>
        <v>5</v>
      </c>
      <c r="O83">
        <f t="shared" si="13"/>
        <v>5</v>
      </c>
      <c r="P83">
        <f t="shared" si="13"/>
        <v>5</v>
      </c>
      <c r="Q83">
        <f t="shared" si="13"/>
        <v>5</v>
      </c>
      <c r="R83">
        <f t="shared" si="13"/>
        <v>5</v>
      </c>
      <c r="S83">
        <f t="shared" si="13"/>
        <v>5</v>
      </c>
      <c r="T83">
        <f t="shared" si="13"/>
        <v>5</v>
      </c>
      <c r="U83">
        <f t="shared" si="13"/>
        <v>5</v>
      </c>
      <c r="V83">
        <f t="shared" si="13"/>
        <v>5</v>
      </c>
      <c r="W83">
        <f t="shared" si="13"/>
        <v>5</v>
      </c>
      <c r="X83">
        <f t="shared" si="13"/>
        <v>5</v>
      </c>
      <c r="Y83">
        <f t="shared" si="13"/>
        <v>5</v>
      </c>
      <c r="Z83">
        <f t="shared" si="13"/>
        <v>5</v>
      </c>
      <c r="AA83">
        <f t="shared" si="13"/>
        <v>5</v>
      </c>
      <c r="AB83">
        <f t="shared" si="13"/>
        <v>5</v>
      </c>
      <c r="AC83">
        <f t="shared" si="13"/>
        <v>5</v>
      </c>
      <c r="AD83">
        <f t="shared" si="13"/>
        <v>5</v>
      </c>
      <c r="AE83">
        <f t="shared" si="13"/>
        <v>5</v>
      </c>
      <c r="AF83">
        <f t="shared" si="13"/>
        <v>5</v>
      </c>
      <c r="AG83">
        <f t="shared" si="13"/>
        <v>5</v>
      </c>
      <c r="AH83">
        <f t="shared" si="13"/>
        <v>5</v>
      </c>
      <c r="AI83">
        <f t="shared" si="13"/>
        <v>5</v>
      </c>
      <c r="AJ83">
        <f t="shared" si="13"/>
        <v>5</v>
      </c>
      <c r="AK83">
        <f t="shared" si="13"/>
        <v>5</v>
      </c>
      <c r="AL83">
        <f t="shared" si="13"/>
        <v>5</v>
      </c>
      <c r="AM83">
        <f t="shared" si="13"/>
        <v>5</v>
      </c>
      <c r="AN83">
        <f t="shared" si="13"/>
        <v>5</v>
      </c>
      <c r="AO83">
        <f t="shared" si="13"/>
        <v>5</v>
      </c>
      <c r="AP83">
        <f t="shared" si="13"/>
        <v>5</v>
      </c>
      <c r="AQ83">
        <f t="shared" si="13"/>
        <v>5</v>
      </c>
      <c r="AR83">
        <f t="shared" si="13"/>
        <v>5</v>
      </c>
      <c r="AS83">
        <f t="shared" si="13"/>
        <v>5</v>
      </c>
      <c r="AT83">
        <f t="shared" si="13"/>
        <v>5</v>
      </c>
      <c r="AU83">
        <f t="shared" si="13"/>
        <v>5</v>
      </c>
      <c r="AV83">
        <f t="shared" si="13"/>
        <v>5</v>
      </c>
      <c r="AW83">
        <f t="shared" si="13"/>
        <v>5</v>
      </c>
      <c r="AX83">
        <f t="shared" si="13"/>
        <v>5</v>
      </c>
      <c r="AY83">
        <f t="shared" si="13"/>
        <v>5</v>
      </c>
      <c r="AZ83">
        <f t="shared" si="13"/>
        <v>5</v>
      </c>
      <c r="BA83">
        <f t="shared" si="13"/>
        <v>5</v>
      </c>
      <c r="BB83">
        <f t="shared" si="13"/>
        <v>5</v>
      </c>
      <c r="BC83">
        <f t="shared" si="13"/>
        <v>5</v>
      </c>
      <c r="BD83">
        <f t="shared" si="13"/>
        <v>5</v>
      </c>
      <c r="BE83">
        <f t="shared" si="13"/>
        <v>5</v>
      </c>
      <c r="BF83">
        <f t="shared" si="13"/>
        <v>5</v>
      </c>
      <c r="BG83">
        <f t="shared" si="13"/>
        <v>5</v>
      </c>
      <c r="BH83">
        <f t="shared" si="13"/>
        <v>5</v>
      </c>
      <c r="BI83">
        <f t="shared" si="13"/>
        <v>5</v>
      </c>
      <c r="BJ83">
        <f t="shared" si="13"/>
        <v>5</v>
      </c>
      <c r="BK83">
        <f t="shared" si="13"/>
        <v>5</v>
      </c>
      <c r="BL83">
        <f t="shared" si="13"/>
        <v>5</v>
      </c>
      <c r="BM83">
        <f t="shared" si="13"/>
        <v>5</v>
      </c>
    </row>
    <row r="84" spans="1:65" x14ac:dyDescent="0.35">
      <c r="A84" s="2">
        <f t="shared" si="10"/>
        <v>45275</v>
      </c>
      <c r="B84">
        <f t="shared" si="12"/>
        <v>5</v>
      </c>
      <c r="C84">
        <f t="shared" si="14"/>
        <v>5</v>
      </c>
      <c r="D84">
        <f t="shared" si="13"/>
        <v>5</v>
      </c>
      <c r="E84">
        <f t="shared" si="13"/>
        <v>5</v>
      </c>
      <c r="F84">
        <f t="shared" si="13"/>
        <v>5</v>
      </c>
      <c r="G84">
        <f t="shared" si="13"/>
        <v>5</v>
      </c>
      <c r="H84">
        <f t="shared" si="13"/>
        <v>5</v>
      </c>
      <c r="I84">
        <f t="shared" si="13"/>
        <v>5</v>
      </c>
      <c r="J84">
        <f t="shared" si="13"/>
        <v>5</v>
      </c>
      <c r="K84">
        <f t="shared" ref="K84:K130" si="15">J84</f>
        <v>5</v>
      </c>
      <c r="L84">
        <f t="shared" ref="L84:L130" si="16">K84</f>
        <v>5</v>
      </c>
      <c r="M84">
        <f t="shared" ref="M84:M130" si="17">L84</f>
        <v>5</v>
      </c>
      <c r="N84">
        <f t="shared" ref="N84:N130" si="18">M84</f>
        <v>5</v>
      </c>
      <c r="O84">
        <f t="shared" ref="O84:O130" si="19">N84</f>
        <v>5</v>
      </c>
      <c r="P84">
        <f t="shared" ref="P84:P130" si="20">O84</f>
        <v>5</v>
      </c>
      <c r="Q84">
        <f t="shared" ref="Q84:Q130" si="21">P84</f>
        <v>5</v>
      </c>
      <c r="R84">
        <f t="shared" ref="R84:R130" si="22">Q84</f>
        <v>5</v>
      </c>
      <c r="S84">
        <f t="shared" ref="S84:S130" si="23">R84</f>
        <v>5</v>
      </c>
      <c r="T84">
        <f t="shared" ref="T84:T130" si="24">S84</f>
        <v>5</v>
      </c>
      <c r="U84">
        <f t="shared" ref="U84:U130" si="25">T84</f>
        <v>5</v>
      </c>
      <c r="V84">
        <f t="shared" ref="V84:V130" si="26">U84</f>
        <v>5</v>
      </c>
      <c r="W84">
        <f t="shared" ref="W84:W130" si="27">V84</f>
        <v>5</v>
      </c>
      <c r="X84">
        <f t="shared" ref="X84:X130" si="28">W84</f>
        <v>5</v>
      </c>
      <c r="Y84">
        <f t="shared" ref="Y84:Y130" si="29">X84</f>
        <v>5</v>
      </c>
      <c r="Z84">
        <f t="shared" ref="Z84:Z130" si="30">Y84</f>
        <v>5</v>
      </c>
      <c r="AA84">
        <f t="shared" ref="AA84:AA130" si="31">Z84</f>
        <v>5</v>
      </c>
      <c r="AB84">
        <f t="shared" ref="AB84:AB130" si="32">AA84</f>
        <v>5</v>
      </c>
      <c r="AC84">
        <f t="shared" ref="AC84:AC130" si="33">AB84</f>
        <v>5</v>
      </c>
      <c r="AD84">
        <f t="shared" ref="AD84:AD130" si="34">AC84</f>
        <v>5</v>
      </c>
      <c r="AE84">
        <f t="shared" ref="AE84:AE130" si="35">AD84</f>
        <v>5</v>
      </c>
      <c r="AF84">
        <f t="shared" ref="AF84:AF130" si="36">AE84</f>
        <v>5</v>
      </c>
      <c r="AG84">
        <f t="shared" ref="AG84:AG130" si="37">AF84</f>
        <v>5</v>
      </c>
      <c r="AH84">
        <f t="shared" ref="AH84:AH130" si="38">AG84</f>
        <v>5</v>
      </c>
      <c r="AI84">
        <f t="shared" ref="AI84:AI130" si="39">AH84</f>
        <v>5</v>
      </c>
      <c r="AJ84">
        <f t="shared" ref="AJ84:AJ130" si="40">AI84</f>
        <v>5</v>
      </c>
      <c r="AK84">
        <f t="shared" ref="AK84:AK130" si="41">AJ84</f>
        <v>5</v>
      </c>
      <c r="AL84">
        <f t="shared" ref="AL84:AL130" si="42">AK84</f>
        <v>5</v>
      </c>
      <c r="AM84">
        <f t="shared" ref="AM84:AM130" si="43">AL84</f>
        <v>5</v>
      </c>
      <c r="AN84">
        <f t="shared" ref="AN84:AN130" si="44">AM84</f>
        <v>5</v>
      </c>
      <c r="AO84">
        <f t="shared" ref="AO84:AO130" si="45">AN84</f>
        <v>5</v>
      </c>
      <c r="AP84">
        <f t="shared" ref="AP84:AP130" si="46">AO84</f>
        <v>5</v>
      </c>
      <c r="AQ84">
        <f t="shared" ref="AQ84:AQ130" si="47">AP84</f>
        <v>5</v>
      </c>
      <c r="AR84">
        <f t="shared" ref="AR84:AR130" si="48">AQ84</f>
        <v>5</v>
      </c>
      <c r="AS84">
        <f t="shared" ref="AS84:AS130" si="49">AR84</f>
        <v>5</v>
      </c>
      <c r="AT84">
        <f t="shared" ref="AT84:AT130" si="50">AS84</f>
        <v>5</v>
      </c>
      <c r="AU84">
        <f t="shared" ref="AU84:AU130" si="51">AT84</f>
        <v>5</v>
      </c>
      <c r="AV84">
        <f t="shared" ref="AV84:AV130" si="52">AU84</f>
        <v>5</v>
      </c>
      <c r="AW84">
        <f t="shared" ref="AW84:AW130" si="53">AV84</f>
        <v>5</v>
      </c>
      <c r="AX84">
        <f t="shared" ref="AX84:AX130" si="54">AW84</f>
        <v>5</v>
      </c>
      <c r="AY84">
        <f t="shared" ref="AY84:AY130" si="55">AX84</f>
        <v>5</v>
      </c>
      <c r="AZ84">
        <f t="shared" ref="AZ84:AZ130" si="56">AY84</f>
        <v>5</v>
      </c>
      <c r="BA84">
        <f t="shared" ref="BA84:BA130" si="57">AZ84</f>
        <v>5</v>
      </c>
      <c r="BB84">
        <f t="shared" ref="BB84:BB130" si="58">BA84</f>
        <v>5</v>
      </c>
      <c r="BC84">
        <f t="shared" ref="BC84:BC130" si="59">BB84</f>
        <v>5</v>
      </c>
      <c r="BD84">
        <f t="shared" ref="BD84:BD130" si="60">BC84</f>
        <v>5</v>
      </c>
      <c r="BE84">
        <f t="shared" ref="BE84:BE130" si="61">BD84</f>
        <v>5</v>
      </c>
      <c r="BF84">
        <f t="shared" ref="BF84:BF130" si="62">BE84</f>
        <v>5</v>
      </c>
      <c r="BG84">
        <f t="shared" ref="BG84:BG130" si="63">BF84</f>
        <v>5</v>
      </c>
      <c r="BH84">
        <f t="shared" ref="BH84:BH130" si="64">BG84</f>
        <v>5</v>
      </c>
      <c r="BI84">
        <f t="shared" ref="BI84:BI130" si="65">BH84</f>
        <v>5</v>
      </c>
      <c r="BJ84">
        <f t="shared" ref="BJ84:BJ130" si="66">BI84</f>
        <v>5</v>
      </c>
      <c r="BK84">
        <f t="shared" ref="BK84:BK130" si="67">BJ84</f>
        <v>5</v>
      </c>
      <c r="BL84">
        <f t="shared" ref="BL84:BL130" si="68">BK84</f>
        <v>5</v>
      </c>
      <c r="BM84">
        <f t="shared" ref="BM84:BM130" si="69">BL84</f>
        <v>5</v>
      </c>
    </row>
    <row r="85" spans="1:65" x14ac:dyDescent="0.35">
      <c r="A85" s="2">
        <f t="shared" si="10"/>
        <v>45458</v>
      </c>
      <c r="B85">
        <f t="shared" si="12"/>
        <v>5</v>
      </c>
      <c r="C85">
        <f t="shared" si="14"/>
        <v>5</v>
      </c>
      <c r="D85">
        <f t="shared" ref="D85:D130" si="70">C85</f>
        <v>5</v>
      </c>
      <c r="E85">
        <f t="shared" ref="E85:E130" si="71">D85</f>
        <v>5</v>
      </c>
      <c r="F85">
        <f t="shared" ref="F85:F130" si="72">E85</f>
        <v>5</v>
      </c>
      <c r="G85">
        <f t="shared" ref="G85:G130" si="73">F85</f>
        <v>5</v>
      </c>
      <c r="H85">
        <f t="shared" ref="H85:H130" si="74">G85</f>
        <v>5</v>
      </c>
      <c r="I85">
        <f t="shared" ref="I85:I130" si="75">H85</f>
        <v>5</v>
      </c>
      <c r="J85">
        <f t="shared" ref="J85:J130" si="76">I85</f>
        <v>5</v>
      </c>
      <c r="K85">
        <f t="shared" si="15"/>
        <v>5</v>
      </c>
      <c r="L85">
        <f t="shared" si="16"/>
        <v>5</v>
      </c>
      <c r="M85">
        <f t="shared" si="17"/>
        <v>5</v>
      </c>
      <c r="N85">
        <f t="shared" si="18"/>
        <v>5</v>
      </c>
      <c r="O85">
        <f t="shared" si="19"/>
        <v>5</v>
      </c>
      <c r="P85">
        <f t="shared" si="20"/>
        <v>5</v>
      </c>
      <c r="Q85">
        <f t="shared" si="21"/>
        <v>5</v>
      </c>
      <c r="R85">
        <f t="shared" si="22"/>
        <v>5</v>
      </c>
      <c r="S85">
        <f t="shared" si="23"/>
        <v>5</v>
      </c>
      <c r="T85">
        <f t="shared" si="24"/>
        <v>5</v>
      </c>
      <c r="U85">
        <f t="shared" si="25"/>
        <v>5</v>
      </c>
      <c r="V85">
        <f t="shared" si="26"/>
        <v>5</v>
      </c>
      <c r="W85">
        <f t="shared" si="27"/>
        <v>5</v>
      </c>
      <c r="X85">
        <f t="shared" si="28"/>
        <v>5</v>
      </c>
      <c r="Y85">
        <f t="shared" si="29"/>
        <v>5</v>
      </c>
      <c r="Z85">
        <f t="shared" si="30"/>
        <v>5</v>
      </c>
      <c r="AA85">
        <f t="shared" si="31"/>
        <v>5</v>
      </c>
      <c r="AB85">
        <f t="shared" si="32"/>
        <v>5</v>
      </c>
      <c r="AC85">
        <f t="shared" si="33"/>
        <v>5</v>
      </c>
      <c r="AD85">
        <f t="shared" si="34"/>
        <v>5</v>
      </c>
      <c r="AE85">
        <f t="shared" si="35"/>
        <v>5</v>
      </c>
      <c r="AF85">
        <f t="shared" si="36"/>
        <v>5</v>
      </c>
      <c r="AG85">
        <f t="shared" si="37"/>
        <v>5</v>
      </c>
      <c r="AH85">
        <f t="shared" si="38"/>
        <v>5</v>
      </c>
      <c r="AI85">
        <f t="shared" si="39"/>
        <v>5</v>
      </c>
      <c r="AJ85">
        <f t="shared" si="40"/>
        <v>5</v>
      </c>
      <c r="AK85">
        <f t="shared" si="41"/>
        <v>5</v>
      </c>
      <c r="AL85">
        <f t="shared" si="42"/>
        <v>5</v>
      </c>
      <c r="AM85">
        <f t="shared" si="43"/>
        <v>5</v>
      </c>
      <c r="AN85">
        <f t="shared" si="44"/>
        <v>5</v>
      </c>
      <c r="AO85">
        <f t="shared" si="45"/>
        <v>5</v>
      </c>
      <c r="AP85">
        <f t="shared" si="46"/>
        <v>5</v>
      </c>
      <c r="AQ85">
        <f t="shared" si="47"/>
        <v>5</v>
      </c>
      <c r="AR85">
        <f t="shared" si="48"/>
        <v>5</v>
      </c>
      <c r="AS85">
        <f t="shared" si="49"/>
        <v>5</v>
      </c>
      <c r="AT85">
        <f t="shared" si="50"/>
        <v>5</v>
      </c>
      <c r="AU85">
        <f t="shared" si="51"/>
        <v>5</v>
      </c>
      <c r="AV85">
        <f t="shared" si="52"/>
        <v>5</v>
      </c>
      <c r="AW85">
        <f t="shared" si="53"/>
        <v>5</v>
      </c>
      <c r="AX85">
        <f t="shared" si="54"/>
        <v>5</v>
      </c>
      <c r="AY85">
        <f t="shared" si="55"/>
        <v>5</v>
      </c>
      <c r="AZ85">
        <f t="shared" si="56"/>
        <v>5</v>
      </c>
      <c r="BA85">
        <f t="shared" si="57"/>
        <v>5</v>
      </c>
      <c r="BB85">
        <f t="shared" si="58"/>
        <v>5</v>
      </c>
      <c r="BC85">
        <f t="shared" si="59"/>
        <v>5</v>
      </c>
      <c r="BD85">
        <f t="shared" si="60"/>
        <v>5</v>
      </c>
      <c r="BE85">
        <f t="shared" si="61"/>
        <v>5</v>
      </c>
      <c r="BF85">
        <f t="shared" si="62"/>
        <v>5</v>
      </c>
      <c r="BG85">
        <f t="shared" si="63"/>
        <v>5</v>
      </c>
      <c r="BH85">
        <f t="shared" si="64"/>
        <v>5</v>
      </c>
      <c r="BI85">
        <f t="shared" si="65"/>
        <v>5</v>
      </c>
      <c r="BJ85">
        <f t="shared" si="66"/>
        <v>5</v>
      </c>
      <c r="BK85">
        <f t="shared" si="67"/>
        <v>5</v>
      </c>
      <c r="BL85">
        <f t="shared" si="68"/>
        <v>5</v>
      </c>
      <c r="BM85">
        <f t="shared" si="69"/>
        <v>5</v>
      </c>
    </row>
    <row r="86" spans="1:65" x14ac:dyDescent="0.35">
      <c r="A86" s="2">
        <f t="shared" si="10"/>
        <v>45641</v>
      </c>
      <c r="B86">
        <f t="shared" si="12"/>
        <v>5</v>
      </c>
      <c r="C86">
        <f t="shared" si="14"/>
        <v>5</v>
      </c>
      <c r="D86">
        <f t="shared" si="70"/>
        <v>5</v>
      </c>
      <c r="E86">
        <f t="shared" si="71"/>
        <v>5</v>
      </c>
      <c r="F86">
        <f t="shared" si="72"/>
        <v>5</v>
      </c>
      <c r="G86">
        <f t="shared" si="73"/>
        <v>5</v>
      </c>
      <c r="H86">
        <f t="shared" si="74"/>
        <v>5</v>
      </c>
      <c r="I86">
        <f t="shared" si="75"/>
        <v>5</v>
      </c>
      <c r="J86">
        <f t="shared" si="76"/>
        <v>5</v>
      </c>
      <c r="K86">
        <f t="shared" si="15"/>
        <v>5</v>
      </c>
      <c r="L86">
        <f t="shared" si="16"/>
        <v>5</v>
      </c>
      <c r="M86">
        <f t="shared" si="17"/>
        <v>5</v>
      </c>
      <c r="N86">
        <f t="shared" si="18"/>
        <v>5</v>
      </c>
      <c r="O86">
        <f t="shared" si="19"/>
        <v>5</v>
      </c>
      <c r="P86">
        <f t="shared" si="20"/>
        <v>5</v>
      </c>
      <c r="Q86">
        <f t="shared" si="21"/>
        <v>5</v>
      </c>
      <c r="R86">
        <f t="shared" si="22"/>
        <v>5</v>
      </c>
      <c r="S86">
        <f t="shared" si="23"/>
        <v>5</v>
      </c>
      <c r="T86">
        <f t="shared" si="24"/>
        <v>5</v>
      </c>
      <c r="U86">
        <f t="shared" si="25"/>
        <v>5</v>
      </c>
      <c r="V86">
        <f t="shared" si="26"/>
        <v>5</v>
      </c>
      <c r="W86">
        <f t="shared" si="27"/>
        <v>5</v>
      </c>
      <c r="X86">
        <f t="shared" si="28"/>
        <v>5</v>
      </c>
      <c r="Y86">
        <f t="shared" si="29"/>
        <v>5</v>
      </c>
      <c r="Z86">
        <f t="shared" si="30"/>
        <v>5</v>
      </c>
      <c r="AA86">
        <f t="shared" si="31"/>
        <v>5</v>
      </c>
      <c r="AB86">
        <f t="shared" si="32"/>
        <v>5</v>
      </c>
      <c r="AC86">
        <f t="shared" si="33"/>
        <v>5</v>
      </c>
      <c r="AD86">
        <f t="shared" si="34"/>
        <v>5</v>
      </c>
      <c r="AE86">
        <f t="shared" si="35"/>
        <v>5</v>
      </c>
      <c r="AF86">
        <f t="shared" si="36"/>
        <v>5</v>
      </c>
      <c r="AG86">
        <f t="shared" si="37"/>
        <v>5</v>
      </c>
      <c r="AH86">
        <f t="shared" si="38"/>
        <v>5</v>
      </c>
      <c r="AI86">
        <f t="shared" si="39"/>
        <v>5</v>
      </c>
      <c r="AJ86">
        <f t="shared" si="40"/>
        <v>5</v>
      </c>
      <c r="AK86">
        <f t="shared" si="41"/>
        <v>5</v>
      </c>
      <c r="AL86">
        <f t="shared" si="42"/>
        <v>5</v>
      </c>
      <c r="AM86">
        <f t="shared" si="43"/>
        <v>5</v>
      </c>
      <c r="AN86">
        <f t="shared" si="44"/>
        <v>5</v>
      </c>
      <c r="AO86">
        <f t="shared" si="45"/>
        <v>5</v>
      </c>
      <c r="AP86">
        <f t="shared" si="46"/>
        <v>5</v>
      </c>
      <c r="AQ86">
        <f t="shared" si="47"/>
        <v>5</v>
      </c>
      <c r="AR86">
        <f t="shared" si="48"/>
        <v>5</v>
      </c>
      <c r="AS86">
        <f t="shared" si="49"/>
        <v>5</v>
      </c>
      <c r="AT86">
        <f t="shared" si="50"/>
        <v>5</v>
      </c>
      <c r="AU86">
        <f t="shared" si="51"/>
        <v>5</v>
      </c>
      <c r="AV86">
        <f t="shared" si="52"/>
        <v>5</v>
      </c>
      <c r="AW86">
        <f t="shared" si="53"/>
        <v>5</v>
      </c>
      <c r="AX86">
        <f t="shared" si="54"/>
        <v>5</v>
      </c>
      <c r="AY86">
        <f t="shared" si="55"/>
        <v>5</v>
      </c>
      <c r="AZ86">
        <f t="shared" si="56"/>
        <v>5</v>
      </c>
      <c r="BA86">
        <f t="shared" si="57"/>
        <v>5</v>
      </c>
      <c r="BB86">
        <f t="shared" si="58"/>
        <v>5</v>
      </c>
      <c r="BC86">
        <f t="shared" si="59"/>
        <v>5</v>
      </c>
      <c r="BD86">
        <f t="shared" si="60"/>
        <v>5</v>
      </c>
      <c r="BE86">
        <f t="shared" si="61"/>
        <v>5</v>
      </c>
      <c r="BF86">
        <f t="shared" si="62"/>
        <v>5</v>
      </c>
      <c r="BG86">
        <f t="shared" si="63"/>
        <v>5</v>
      </c>
      <c r="BH86">
        <f t="shared" si="64"/>
        <v>5</v>
      </c>
      <c r="BI86">
        <f t="shared" si="65"/>
        <v>5</v>
      </c>
      <c r="BJ86">
        <f t="shared" si="66"/>
        <v>5</v>
      </c>
      <c r="BK86">
        <f t="shared" si="67"/>
        <v>5</v>
      </c>
      <c r="BL86">
        <f t="shared" si="68"/>
        <v>5</v>
      </c>
      <c r="BM86">
        <f t="shared" si="69"/>
        <v>5</v>
      </c>
    </row>
    <row r="87" spans="1:65" x14ac:dyDescent="0.35">
      <c r="A87" s="2">
        <f t="shared" si="10"/>
        <v>45823</v>
      </c>
      <c r="B87">
        <f t="shared" si="12"/>
        <v>5</v>
      </c>
      <c r="C87">
        <f t="shared" si="14"/>
        <v>5</v>
      </c>
      <c r="D87">
        <f t="shared" si="70"/>
        <v>5</v>
      </c>
      <c r="E87">
        <f t="shared" si="71"/>
        <v>5</v>
      </c>
      <c r="F87">
        <f t="shared" si="72"/>
        <v>5</v>
      </c>
      <c r="G87">
        <f t="shared" si="73"/>
        <v>5</v>
      </c>
      <c r="H87">
        <f t="shared" si="74"/>
        <v>5</v>
      </c>
      <c r="I87">
        <f t="shared" si="75"/>
        <v>5</v>
      </c>
      <c r="J87">
        <f t="shared" si="76"/>
        <v>5</v>
      </c>
      <c r="K87">
        <f t="shared" si="15"/>
        <v>5</v>
      </c>
      <c r="L87">
        <f t="shared" si="16"/>
        <v>5</v>
      </c>
      <c r="M87">
        <f t="shared" si="17"/>
        <v>5</v>
      </c>
      <c r="N87">
        <f t="shared" si="18"/>
        <v>5</v>
      </c>
      <c r="O87">
        <f t="shared" si="19"/>
        <v>5</v>
      </c>
      <c r="P87">
        <f t="shared" si="20"/>
        <v>5</v>
      </c>
      <c r="Q87">
        <f t="shared" si="21"/>
        <v>5</v>
      </c>
      <c r="R87">
        <f t="shared" si="22"/>
        <v>5</v>
      </c>
      <c r="S87">
        <f t="shared" si="23"/>
        <v>5</v>
      </c>
      <c r="T87">
        <f t="shared" si="24"/>
        <v>5</v>
      </c>
      <c r="U87">
        <f t="shared" si="25"/>
        <v>5</v>
      </c>
      <c r="V87">
        <f t="shared" si="26"/>
        <v>5</v>
      </c>
      <c r="W87">
        <f t="shared" si="27"/>
        <v>5</v>
      </c>
      <c r="X87">
        <f t="shared" si="28"/>
        <v>5</v>
      </c>
      <c r="Y87">
        <f t="shared" si="29"/>
        <v>5</v>
      </c>
      <c r="Z87">
        <f t="shared" si="30"/>
        <v>5</v>
      </c>
      <c r="AA87">
        <f t="shared" si="31"/>
        <v>5</v>
      </c>
      <c r="AB87">
        <f t="shared" si="32"/>
        <v>5</v>
      </c>
      <c r="AC87">
        <f t="shared" si="33"/>
        <v>5</v>
      </c>
      <c r="AD87">
        <f t="shared" si="34"/>
        <v>5</v>
      </c>
      <c r="AE87">
        <f t="shared" si="35"/>
        <v>5</v>
      </c>
      <c r="AF87">
        <f t="shared" si="36"/>
        <v>5</v>
      </c>
      <c r="AG87">
        <f t="shared" si="37"/>
        <v>5</v>
      </c>
      <c r="AH87">
        <f t="shared" si="38"/>
        <v>5</v>
      </c>
      <c r="AI87">
        <f t="shared" si="39"/>
        <v>5</v>
      </c>
      <c r="AJ87">
        <f t="shared" si="40"/>
        <v>5</v>
      </c>
      <c r="AK87">
        <f t="shared" si="41"/>
        <v>5</v>
      </c>
      <c r="AL87">
        <f t="shared" si="42"/>
        <v>5</v>
      </c>
      <c r="AM87">
        <f t="shared" si="43"/>
        <v>5</v>
      </c>
      <c r="AN87">
        <f t="shared" si="44"/>
        <v>5</v>
      </c>
      <c r="AO87">
        <f t="shared" si="45"/>
        <v>5</v>
      </c>
      <c r="AP87">
        <f t="shared" si="46"/>
        <v>5</v>
      </c>
      <c r="AQ87">
        <f t="shared" si="47"/>
        <v>5</v>
      </c>
      <c r="AR87">
        <f t="shared" si="48"/>
        <v>5</v>
      </c>
      <c r="AS87">
        <f t="shared" si="49"/>
        <v>5</v>
      </c>
      <c r="AT87">
        <f t="shared" si="50"/>
        <v>5</v>
      </c>
      <c r="AU87">
        <f t="shared" si="51"/>
        <v>5</v>
      </c>
      <c r="AV87">
        <f t="shared" si="52"/>
        <v>5</v>
      </c>
      <c r="AW87">
        <f t="shared" si="53"/>
        <v>5</v>
      </c>
      <c r="AX87">
        <f t="shared" si="54"/>
        <v>5</v>
      </c>
      <c r="AY87">
        <f t="shared" si="55"/>
        <v>5</v>
      </c>
      <c r="AZ87">
        <f t="shared" si="56"/>
        <v>5</v>
      </c>
      <c r="BA87">
        <f t="shared" si="57"/>
        <v>5</v>
      </c>
      <c r="BB87">
        <f t="shared" si="58"/>
        <v>5</v>
      </c>
      <c r="BC87">
        <f t="shared" si="59"/>
        <v>5</v>
      </c>
      <c r="BD87">
        <f t="shared" si="60"/>
        <v>5</v>
      </c>
      <c r="BE87">
        <f t="shared" si="61"/>
        <v>5</v>
      </c>
      <c r="BF87">
        <f t="shared" si="62"/>
        <v>5</v>
      </c>
      <c r="BG87">
        <f t="shared" si="63"/>
        <v>5</v>
      </c>
      <c r="BH87">
        <f t="shared" si="64"/>
        <v>5</v>
      </c>
      <c r="BI87">
        <f t="shared" si="65"/>
        <v>5</v>
      </c>
      <c r="BJ87">
        <f t="shared" si="66"/>
        <v>5</v>
      </c>
      <c r="BK87">
        <f t="shared" si="67"/>
        <v>5</v>
      </c>
      <c r="BL87">
        <f t="shared" si="68"/>
        <v>5</v>
      </c>
      <c r="BM87">
        <f t="shared" si="69"/>
        <v>5</v>
      </c>
    </row>
    <row r="88" spans="1:65" x14ac:dyDescent="0.35">
      <c r="A88" s="2">
        <f t="shared" si="10"/>
        <v>46006</v>
      </c>
      <c r="B88">
        <f t="shared" si="12"/>
        <v>5</v>
      </c>
      <c r="C88">
        <f t="shared" si="14"/>
        <v>5</v>
      </c>
      <c r="D88">
        <f t="shared" si="70"/>
        <v>5</v>
      </c>
      <c r="E88">
        <f t="shared" si="71"/>
        <v>5</v>
      </c>
      <c r="F88">
        <f t="shared" si="72"/>
        <v>5</v>
      </c>
      <c r="G88">
        <f t="shared" si="73"/>
        <v>5</v>
      </c>
      <c r="H88">
        <f t="shared" si="74"/>
        <v>5</v>
      </c>
      <c r="I88">
        <f t="shared" si="75"/>
        <v>5</v>
      </c>
      <c r="J88">
        <f t="shared" si="76"/>
        <v>5</v>
      </c>
      <c r="K88">
        <f t="shared" si="15"/>
        <v>5</v>
      </c>
      <c r="L88">
        <f t="shared" si="16"/>
        <v>5</v>
      </c>
      <c r="M88">
        <f t="shared" si="17"/>
        <v>5</v>
      </c>
      <c r="N88">
        <f t="shared" si="18"/>
        <v>5</v>
      </c>
      <c r="O88">
        <f t="shared" si="19"/>
        <v>5</v>
      </c>
      <c r="P88">
        <f t="shared" si="20"/>
        <v>5</v>
      </c>
      <c r="Q88">
        <f t="shared" si="21"/>
        <v>5</v>
      </c>
      <c r="R88">
        <f t="shared" si="22"/>
        <v>5</v>
      </c>
      <c r="S88">
        <f t="shared" si="23"/>
        <v>5</v>
      </c>
      <c r="T88">
        <f t="shared" si="24"/>
        <v>5</v>
      </c>
      <c r="U88">
        <f t="shared" si="25"/>
        <v>5</v>
      </c>
      <c r="V88">
        <f t="shared" si="26"/>
        <v>5</v>
      </c>
      <c r="W88">
        <f t="shared" si="27"/>
        <v>5</v>
      </c>
      <c r="X88">
        <f t="shared" si="28"/>
        <v>5</v>
      </c>
      <c r="Y88">
        <f t="shared" si="29"/>
        <v>5</v>
      </c>
      <c r="Z88">
        <f t="shared" si="30"/>
        <v>5</v>
      </c>
      <c r="AA88">
        <f t="shared" si="31"/>
        <v>5</v>
      </c>
      <c r="AB88">
        <f t="shared" si="32"/>
        <v>5</v>
      </c>
      <c r="AC88">
        <f t="shared" si="33"/>
        <v>5</v>
      </c>
      <c r="AD88">
        <f t="shared" si="34"/>
        <v>5</v>
      </c>
      <c r="AE88">
        <f t="shared" si="35"/>
        <v>5</v>
      </c>
      <c r="AF88">
        <f t="shared" si="36"/>
        <v>5</v>
      </c>
      <c r="AG88">
        <f t="shared" si="37"/>
        <v>5</v>
      </c>
      <c r="AH88">
        <f t="shared" si="38"/>
        <v>5</v>
      </c>
      <c r="AI88">
        <f t="shared" si="39"/>
        <v>5</v>
      </c>
      <c r="AJ88">
        <f t="shared" si="40"/>
        <v>5</v>
      </c>
      <c r="AK88">
        <f t="shared" si="41"/>
        <v>5</v>
      </c>
      <c r="AL88">
        <f t="shared" si="42"/>
        <v>5</v>
      </c>
      <c r="AM88">
        <f t="shared" si="43"/>
        <v>5</v>
      </c>
      <c r="AN88">
        <f t="shared" si="44"/>
        <v>5</v>
      </c>
      <c r="AO88">
        <f t="shared" si="45"/>
        <v>5</v>
      </c>
      <c r="AP88">
        <f t="shared" si="46"/>
        <v>5</v>
      </c>
      <c r="AQ88">
        <f t="shared" si="47"/>
        <v>5</v>
      </c>
      <c r="AR88">
        <f t="shared" si="48"/>
        <v>5</v>
      </c>
      <c r="AS88">
        <f t="shared" si="49"/>
        <v>5</v>
      </c>
      <c r="AT88">
        <f t="shared" si="50"/>
        <v>5</v>
      </c>
      <c r="AU88">
        <f t="shared" si="51"/>
        <v>5</v>
      </c>
      <c r="AV88">
        <f t="shared" si="52"/>
        <v>5</v>
      </c>
      <c r="AW88">
        <f t="shared" si="53"/>
        <v>5</v>
      </c>
      <c r="AX88">
        <f t="shared" si="54"/>
        <v>5</v>
      </c>
      <c r="AY88">
        <f t="shared" si="55"/>
        <v>5</v>
      </c>
      <c r="AZ88">
        <f t="shared" si="56"/>
        <v>5</v>
      </c>
      <c r="BA88">
        <f t="shared" si="57"/>
        <v>5</v>
      </c>
      <c r="BB88">
        <f t="shared" si="58"/>
        <v>5</v>
      </c>
      <c r="BC88">
        <f t="shared" si="59"/>
        <v>5</v>
      </c>
      <c r="BD88">
        <f t="shared" si="60"/>
        <v>5</v>
      </c>
      <c r="BE88">
        <f t="shared" si="61"/>
        <v>5</v>
      </c>
      <c r="BF88">
        <f t="shared" si="62"/>
        <v>5</v>
      </c>
      <c r="BG88">
        <f t="shared" si="63"/>
        <v>5</v>
      </c>
      <c r="BH88">
        <f t="shared" si="64"/>
        <v>5</v>
      </c>
      <c r="BI88">
        <f t="shared" si="65"/>
        <v>5</v>
      </c>
      <c r="BJ88">
        <f t="shared" si="66"/>
        <v>5</v>
      </c>
      <c r="BK88">
        <f t="shared" si="67"/>
        <v>5</v>
      </c>
      <c r="BL88">
        <f t="shared" si="68"/>
        <v>5</v>
      </c>
      <c r="BM88">
        <f t="shared" si="69"/>
        <v>5</v>
      </c>
    </row>
    <row r="89" spans="1:65" x14ac:dyDescent="0.35">
      <c r="A89" s="2">
        <f t="shared" si="10"/>
        <v>46188</v>
      </c>
      <c r="B89">
        <f t="shared" si="12"/>
        <v>5</v>
      </c>
      <c r="C89">
        <f t="shared" si="14"/>
        <v>5</v>
      </c>
      <c r="D89">
        <f t="shared" si="70"/>
        <v>5</v>
      </c>
      <c r="E89">
        <f t="shared" si="71"/>
        <v>5</v>
      </c>
      <c r="F89">
        <f t="shared" si="72"/>
        <v>5</v>
      </c>
      <c r="G89">
        <f t="shared" si="73"/>
        <v>5</v>
      </c>
      <c r="H89">
        <f t="shared" si="74"/>
        <v>5</v>
      </c>
      <c r="I89">
        <f t="shared" si="75"/>
        <v>5</v>
      </c>
      <c r="J89">
        <f t="shared" si="76"/>
        <v>5</v>
      </c>
      <c r="K89">
        <f t="shared" si="15"/>
        <v>5</v>
      </c>
      <c r="L89">
        <f t="shared" si="16"/>
        <v>5</v>
      </c>
      <c r="M89">
        <f t="shared" si="17"/>
        <v>5</v>
      </c>
      <c r="N89">
        <f t="shared" si="18"/>
        <v>5</v>
      </c>
      <c r="O89">
        <f t="shared" si="19"/>
        <v>5</v>
      </c>
      <c r="P89">
        <f t="shared" si="20"/>
        <v>5</v>
      </c>
      <c r="Q89">
        <f t="shared" si="21"/>
        <v>5</v>
      </c>
      <c r="R89">
        <f t="shared" si="22"/>
        <v>5</v>
      </c>
      <c r="S89">
        <f t="shared" si="23"/>
        <v>5</v>
      </c>
      <c r="T89">
        <f t="shared" si="24"/>
        <v>5</v>
      </c>
      <c r="U89">
        <f t="shared" si="25"/>
        <v>5</v>
      </c>
      <c r="V89">
        <f t="shared" si="26"/>
        <v>5</v>
      </c>
      <c r="W89">
        <f t="shared" si="27"/>
        <v>5</v>
      </c>
      <c r="X89">
        <f t="shared" si="28"/>
        <v>5</v>
      </c>
      <c r="Y89">
        <f t="shared" si="29"/>
        <v>5</v>
      </c>
      <c r="Z89">
        <f t="shared" si="30"/>
        <v>5</v>
      </c>
      <c r="AA89">
        <f t="shared" si="31"/>
        <v>5</v>
      </c>
      <c r="AB89">
        <f t="shared" si="32"/>
        <v>5</v>
      </c>
      <c r="AC89">
        <f t="shared" si="33"/>
        <v>5</v>
      </c>
      <c r="AD89">
        <f t="shared" si="34"/>
        <v>5</v>
      </c>
      <c r="AE89">
        <f t="shared" si="35"/>
        <v>5</v>
      </c>
      <c r="AF89">
        <f t="shared" si="36"/>
        <v>5</v>
      </c>
      <c r="AG89">
        <f t="shared" si="37"/>
        <v>5</v>
      </c>
      <c r="AH89">
        <f t="shared" si="38"/>
        <v>5</v>
      </c>
      <c r="AI89">
        <f t="shared" si="39"/>
        <v>5</v>
      </c>
      <c r="AJ89">
        <f t="shared" si="40"/>
        <v>5</v>
      </c>
      <c r="AK89">
        <f t="shared" si="41"/>
        <v>5</v>
      </c>
      <c r="AL89">
        <f t="shared" si="42"/>
        <v>5</v>
      </c>
      <c r="AM89">
        <f t="shared" si="43"/>
        <v>5</v>
      </c>
      <c r="AN89">
        <f t="shared" si="44"/>
        <v>5</v>
      </c>
      <c r="AO89">
        <f t="shared" si="45"/>
        <v>5</v>
      </c>
      <c r="AP89">
        <f t="shared" si="46"/>
        <v>5</v>
      </c>
      <c r="AQ89">
        <f t="shared" si="47"/>
        <v>5</v>
      </c>
      <c r="AR89">
        <f t="shared" si="48"/>
        <v>5</v>
      </c>
      <c r="AS89">
        <f t="shared" si="49"/>
        <v>5</v>
      </c>
      <c r="AT89">
        <f t="shared" si="50"/>
        <v>5</v>
      </c>
      <c r="AU89">
        <f t="shared" si="51"/>
        <v>5</v>
      </c>
      <c r="AV89">
        <f t="shared" si="52"/>
        <v>5</v>
      </c>
      <c r="AW89">
        <f t="shared" si="53"/>
        <v>5</v>
      </c>
      <c r="AX89">
        <f t="shared" si="54"/>
        <v>5</v>
      </c>
      <c r="AY89">
        <f t="shared" si="55"/>
        <v>5</v>
      </c>
      <c r="AZ89">
        <f t="shared" si="56"/>
        <v>5</v>
      </c>
      <c r="BA89">
        <f t="shared" si="57"/>
        <v>5</v>
      </c>
      <c r="BB89">
        <f t="shared" si="58"/>
        <v>5</v>
      </c>
      <c r="BC89">
        <f t="shared" si="59"/>
        <v>5</v>
      </c>
      <c r="BD89">
        <f t="shared" si="60"/>
        <v>5</v>
      </c>
      <c r="BE89">
        <f t="shared" si="61"/>
        <v>5</v>
      </c>
      <c r="BF89">
        <f t="shared" si="62"/>
        <v>5</v>
      </c>
      <c r="BG89">
        <f t="shared" si="63"/>
        <v>5</v>
      </c>
      <c r="BH89">
        <f t="shared" si="64"/>
        <v>5</v>
      </c>
      <c r="BI89">
        <f t="shared" si="65"/>
        <v>5</v>
      </c>
      <c r="BJ89">
        <f t="shared" si="66"/>
        <v>5</v>
      </c>
      <c r="BK89">
        <f t="shared" si="67"/>
        <v>5</v>
      </c>
      <c r="BL89">
        <f t="shared" si="68"/>
        <v>5</v>
      </c>
      <c r="BM89">
        <f t="shared" si="69"/>
        <v>5</v>
      </c>
    </row>
    <row r="90" spans="1:65" x14ac:dyDescent="0.35">
      <c r="A90" s="2">
        <f t="shared" si="10"/>
        <v>46371</v>
      </c>
      <c r="B90">
        <f t="shared" si="12"/>
        <v>5</v>
      </c>
      <c r="C90">
        <f t="shared" si="14"/>
        <v>5</v>
      </c>
      <c r="D90">
        <f t="shared" si="70"/>
        <v>5</v>
      </c>
      <c r="E90">
        <f t="shared" si="71"/>
        <v>5</v>
      </c>
      <c r="F90">
        <f t="shared" si="72"/>
        <v>5</v>
      </c>
      <c r="G90">
        <f t="shared" si="73"/>
        <v>5</v>
      </c>
      <c r="H90">
        <f t="shared" si="74"/>
        <v>5</v>
      </c>
      <c r="I90">
        <f t="shared" si="75"/>
        <v>5</v>
      </c>
      <c r="J90">
        <f t="shared" si="76"/>
        <v>5</v>
      </c>
      <c r="K90">
        <f t="shared" si="15"/>
        <v>5</v>
      </c>
      <c r="L90">
        <f t="shared" si="16"/>
        <v>5</v>
      </c>
      <c r="M90">
        <f t="shared" si="17"/>
        <v>5</v>
      </c>
      <c r="N90">
        <f t="shared" si="18"/>
        <v>5</v>
      </c>
      <c r="O90">
        <f t="shared" si="19"/>
        <v>5</v>
      </c>
      <c r="P90">
        <f t="shared" si="20"/>
        <v>5</v>
      </c>
      <c r="Q90">
        <f t="shared" si="21"/>
        <v>5</v>
      </c>
      <c r="R90">
        <f t="shared" si="22"/>
        <v>5</v>
      </c>
      <c r="S90">
        <f t="shared" si="23"/>
        <v>5</v>
      </c>
      <c r="T90">
        <f t="shared" si="24"/>
        <v>5</v>
      </c>
      <c r="U90">
        <f t="shared" si="25"/>
        <v>5</v>
      </c>
      <c r="V90">
        <f t="shared" si="26"/>
        <v>5</v>
      </c>
      <c r="W90">
        <f t="shared" si="27"/>
        <v>5</v>
      </c>
      <c r="X90">
        <f t="shared" si="28"/>
        <v>5</v>
      </c>
      <c r="Y90">
        <f t="shared" si="29"/>
        <v>5</v>
      </c>
      <c r="Z90">
        <f t="shared" si="30"/>
        <v>5</v>
      </c>
      <c r="AA90">
        <f t="shared" si="31"/>
        <v>5</v>
      </c>
      <c r="AB90">
        <f t="shared" si="32"/>
        <v>5</v>
      </c>
      <c r="AC90">
        <f t="shared" si="33"/>
        <v>5</v>
      </c>
      <c r="AD90">
        <f t="shared" si="34"/>
        <v>5</v>
      </c>
      <c r="AE90">
        <f t="shared" si="35"/>
        <v>5</v>
      </c>
      <c r="AF90">
        <f t="shared" si="36"/>
        <v>5</v>
      </c>
      <c r="AG90">
        <f t="shared" si="37"/>
        <v>5</v>
      </c>
      <c r="AH90">
        <f t="shared" si="38"/>
        <v>5</v>
      </c>
      <c r="AI90">
        <f t="shared" si="39"/>
        <v>5</v>
      </c>
      <c r="AJ90">
        <f t="shared" si="40"/>
        <v>5</v>
      </c>
      <c r="AK90">
        <f t="shared" si="41"/>
        <v>5</v>
      </c>
      <c r="AL90">
        <f t="shared" si="42"/>
        <v>5</v>
      </c>
      <c r="AM90">
        <f t="shared" si="43"/>
        <v>5</v>
      </c>
      <c r="AN90">
        <f t="shared" si="44"/>
        <v>5</v>
      </c>
      <c r="AO90">
        <f t="shared" si="45"/>
        <v>5</v>
      </c>
      <c r="AP90">
        <f t="shared" si="46"/>
        <v>5</v>
      </c>
      <c r="AQ90">
        <f t="shared" si="47"/>
        <v>5</v>
      </c>
      <c r="AR90">
        <f t="shared" si="48"/>
        <v>5</v>
      </c>
      <c r="AS90">
        <f t="shared" si="49"/>
        <v>5</v>
      </c>
      <c r="AT90">
        <f t="shared" si="50"/>
        <v>5</v>
      </c>
      <c r="AU90">
        <f t="shared" si="51"/>
        <v>5</v>
      </c>
      <c r="AV90">
        <f t="shared" si="52"/>
        <v>5</v>
      </c>
      <c r="AW90">
        <f t="shared" si="53"/>
        <v>5</v>
      </c>
      <c r="AX90">
        <f t="shared" si="54"/>
        <v>5</v>
      </c>
      <c r="AY90">
        <f t="shared" si="55"/>
        <v>5</v>
      </c>
      <c r="AZ90">
        <f t="shared" si="56"/>
        <v>5</v>
      </c>
      <c r="BA90">
        <f t="shared" si="57"/>
        <v>5</v>
      </c>
      <c r="BB90">
        <f t="shared" si="58"/>
        <v>5</v>
      </c>
      <c r="BC90">
        <f t="shared" si="59"/>
        <v>5</v>
      </c>
      <c r="BD90">
        <f t="shared" si="60"/>
        <v>5</v>
      </c>
      <c r="BE90">
        <f t="shared" si="61"/>
        <v>5</v>
      </c>
      <c r="BF90">
        <f t="shared" si="62"/>
        <v>5</v>
      </c>
      <c r="BG90">
        <f t="shared" si="63"/>
        <v>5</v>
      </c>
      <c r="BH90">
        <f t="shared" si="64"/>
        <v>5</v>
      </c>
      <c r="BI90">
        <f t="shared" si="65"/>
        <v>5</v>
      </c>
      <c r="BJ90">
        <f t="shared" si="66"/>
        <v>5</v>
      </c>
      <c r="BK90">
        <f t="shared" si="67"/>
        <v>5</v>
      </c>
      <c r="BL90">
        <f t="shared" si="68"/>
        <v>5</v>
      </c>
      <c r="BM90">
        <f t="shared" si="69"/>
        <v>5</v>
      </c>
    </row>
    <row r="91" spans="1:65" x14ac:dyDescent="0.35">
      <c r="A91" s="2">
        <f t="shared" ref="A91:A130" si="77">A22</f>
        <v>46553</v>
      </c>
      <c r="B91">
        <f t="shared" ref="B91:B130" si="78">E22</f>
        <v>5</v>
      </c>
      <c r="C91">
        <f t="shared" si="14"/>
        <v>5</v>
      </c>
      <c r="D91">
        <f t="shared" si="70"/>
        <v>5</v>
      </c>
      <c r="E91">
        <f t="shared" si="71"/>
        <v>5</v>
      </c>
      <c r="F91">
        <f t="shared" si="72"/>
        <v>5</v>
      </c>
      <c r="G91">
        <f t="shared" si="73"/>
        <v>5</v>
      </c>
      <c r="H91">
        <f t="shared" si="74"/>
        <v>5</v>
      </c>
      <c r="I91">
        <f t="shared" si="75"/>
        <v>5</v>
      </c>
      <c r="J91">
        <f t="shared" si="76"/>
        <v>5</v>
      </c>
      <c r="K91">
        <f t="shared" si="15"/>
        <v>5</v>
      </c>
      <c r="L91">
        <f t="shared" si="16"/>
        <v>5</v>
      </c>
      <c r="M91">
        <f t="shared" si="17"/>
        <v>5</v>
      </c>
      <c r="N91">
        <f t="shared" si="18"/>
        <v>5</v>
      </c>
      <c r="O91">
        <f t="shared" si="19"/>
        <v>5</v>
      </c>
      <c r="P91">
        <f t="shared" si="20"/>
        <v>5</v>
      </c>
      <c r="Q91">
        <f t="shared" si="21"/>
        <v>5</v>
      </c>
      <c r="R91">
        <f t="shared" si="22"/>
        <v>5</v>
      </c>
      <c r="S91">
        <f t="shared" si="23"/>
        <v>5</v>
      </c>
      <c r="T91">
        <f t="shared" si="24"/>
        <v>5</v>
      </c>
      <c r="U91">
        <f t="shared" si="25"/>
        <v>5</v>
      </c>
      <c r="V91">
        <f t="shared" si="26"/>
        <v>5</v>
      </c>
      <c r="W91">
        <f t="shared" si="27"/>
        <v>5</v>
      </c>
      <c r="X91">
        <f t="shared" si="28"/>
        <v>5</v>
      </c>
      <c r="Y91">
        <f t="shared" si="29"/>
        <v>5</v>
      </c>
      <c r="Z91">
        <f t="shared" si="30"/>
        <v>5</v>
      </c>
      <c r="AA91">
        <f t="shared" si="31"/>
        <v>5</v>
      </c>
      <c r="AB91">
        <f t="shared" si="32"/>
        <v>5</v>
      </c>
      <c r="AC91">
        <f t="shared" si="33"/>
        <v>5</v>
      </c>
      <c r="AD91">
        <f t="shared" si="34"/>
        <v>5</v>
      </c>
      <c r="AE91">
        <f t="shared" si="35"/>
        <v>5</v>
      </c>
      <c r="AF91">
        <f t="shared" si="36"/>
        <v>5</v>
      </c>
      <c r="AG91">
        <f t="shared" si="37"/>
        <v>5</v>
      </c>
      <c r="AH91">
        <f t="shared" si="38"/>
        <v>5</v>
      </c>
      <c r="AI91">
        <f t="shared" si="39"/>
        <v>5</v>
      </c>
      <c r="AJ91">
        <f t="shared" si="40"/>
        <v>5</v>
      </c>
      <c r="AK91">
        <f t="shared" si="41"/>
        <v>5</v>
      </c>
      <c r="AL91">
        <f t="shared" si="42"/>
        <v>5</v>
      </c>
      <c r="AM91">
        <f t="shared" si="43"/>
        <v>5</v>
      </c>
      <c r="AN91">
        <f t="shared" si="44"/>
        <v>5</v>
      </c>
      <c r="AO91">
        <f t="shared" si="45"/>
        <v>5</v>
      </c>
      <c r="AP91">
        <f t="shared" si="46"/>
        <v>5</v>
      </c>
      <c r="AQ91">
        <f t="shared" si="47"/>
        <v>5</v>
      </c>
      <c r="AR91">
        <f t="shared" si="48"/>
        <v>5</v>
      </c>
      <c r="AS91">
        <f t="shared" si="49"/>
        <v>5</v>
      </c>
      <c r="AT91">
        <f t="shared" si="50"/>
        <v>5</v>
      </c>
      <c r="AU91">
        <f t="shared" si="51"/>
        <v>5</v>
      </c>
      <c r="AV91">
        <f t="shared" si="52"/>
        <v>5</v>
      </c>
      <c r="AW91">
        <f t="shared" si="53"/>
        <v>5</v>
      </c>
      <c r="AX91">
        <f t="shared" si="54"/>
        <v>5</v>
      </c>
      <c r="AY91">
        <f t="shared" si="55"/>
        <v>5</v>
      </c>
      <c r="AZ91">
        <f t="shared" si="56"/>
        <v>5</v>
      </c>
      <c r="BA91">
        <f t="shared" si="57"/>
        <v>5</v>
      </c>
      <c r="BB91">
        <f t="shared" si="58"/>
        <v>5</v>
      </c>
      <c r="BC91">
        <f t="shared" si="59"/>
        <v>5</v>
      </c>
      <c r="BD91">
        <f t="shared" si="60"/>
        <v>5</v>
      </c>
      <c r="BE91">
        <f t="shared" si="61"/>
        <v>5</v>
      </c>
      <c r="BF91">
        <f t="shared" si="62"/>
        <v>5</v>
      </c>
      <c r="BG91">
        <f t="shared" si="63"/>
        <v>5</v>
      </c>
      <c r="BH91">
        <f t="shared" si="64"/>
        <v>5</v>
      </c>
      <c r="BI91">
        <f t="shared" si="65"/>
        <v>5</v>
      </c>
      <c r="BJ91">
        <f t="shared" si="66"/>
        <v>5</v>
      </c>
      <c r="BK91">
        <f t="shared" si="67"/>
        <v>5</v>
      </c>
      <c r="BL91">
        <f t="shared" si="68"/>
        <v>5</v>
      </c>
      <c r="BM91">
        <f t="shared" si="69"/>
        <v>5</v>
      </c>
    </row>
    <row r="92" spans="1:65" x14ac:dyDescent="0.35">
      <c r="A92" s="2">
        <f t="shared" si="77"/>
        <v>46736</v>
      </c>
      <c r="B92">
        <f t="shared" si="78"/>
        <v>5</v>
      </c>
      <c r="C92">
        <f t="shared" si="14"/>
        <v>5</v>
      </c>
      <c r="D92">
        <f t="shared" si="70"/>
        <v>5</v>
      </c>
      <c r="E92">
        <f t="shared" si="71"/>
        <v>5</v>
      </c>
      <c r="F92">
        <f t="shared" si="72"/>
        <v>5</v>
      </c>
      <c r="G92">
        <f t="shared" si="73"/>
        <v>5</v>
      </c>
      <c r="H92">
        <f t="shared" si="74"/>
        <v>5</v>
      </c>
      <c r="I92">
        <f t="shared" si="75"/>
        <v>5</v>
      </c>
      <c r="J92">
        <f t="shared" si="76"/>
        <v>5</v>
      </c>
      <c r="K92">
        <f t="shared" si="15"/>
        <v>5</v>
      </c>
      <c r="L92">
        <f t="shared" si="16"/>
        <v>5</v>
      </c>
      <c r="M92">
        <f t="shared" si="17"/>
        <v>5</v>
      </c>
      <c r="N92">
        <f t="shared" si="18"/>
        <v>5</v>
      </c>
      <c r="O92">
        <f t="shared" si="19"/>
        <v>5</v>
      </c>
      <c r="P92">
        <f t="shared" si="20"/>
        <v>5</v>
      </c>
      <c r="Q92">
        <f t="shared" si="21"/>
        <v>5</v>
      </c>
      <c r="R92">
        <f t="shared" si="22"/>
        <v>5</v>
      </c>
      <c r="S92">
        <f t="shared" si="23"/>
        <v>5</v>
      </c>
      <c r="T92">
        <f t="shared" si="24"/>
        <v>5</v>
      </c>
      <c r="U92">
        <f t="shared" si="25"/>
        <v>5</v>
      </c>
      <c r="V92">
        <f t="shared" si="26"/>
        <v>5</v>
      </c>
      <c r="W92">
        <f t="shared" si="27"/>
        <v>5</v>
      </c>
      <c r="X92">
        <f t="shared" si="28"/>
        <v>5</v>
      </c>
      <c r="Y92">
        <f t="shared" si="29"/>
        <v>5</v>
      </c>
      <c r="Z92">
        <f t="shared" si="30"/>
        <v>5</v>
      </c>
      <c r="AA92">
        <f t="shared" si="31"/>
        <v>5</v>
      </c>
      <c r="AB92">
        <f t="shared" si="32"/>
        <v>5</v>
      </c>
      <c r="AC92">
        <f t="shared" si="33"/>
        <v>5</v>
      </c>
      <c r="AD92">
        <f t="shared" si="34"/>
        <v>5</v>
      </c>
      <c r="AE92">
        <f t="shared" si="35"/>
        <v>5</v>
      </c>
      <c r="AF92">
        <f t="shared" si="36"/>
        <v>5</v>
      </c>
      <c r="AG92">
        <f t="shared" si="37"/>
        <v>5</v>
      </c>
      <c r="AH92">
        <f t="shared" si="38"/>
        <v>5</v>
      </c>
      <c r="AI92">
        <f t="shared" si="39"/>
        <v>5</v>
      </c>
      <c r="AJ92">
        <f t="shared" si="40"/>
        <v>5</v>
      </c>
      <c r="AK92">
        <f t="shared" si="41"/>
        <v>5</v>
      </c>
      <c r="AL92">
        <f t="shared" si="42"/>
        <v>5</v>
      </c>
      <c r="AM92">
        <f t="shared" si="43"/>
        <v>5</v>
      </c>
      <c r="AN92">
        <f t="shared" si="44"/>
        <v>5</v>
      </c>
      <c r="AO92">
        <f t="shared" si="45"/>
        <v>5</v>
      </c>
      <c r="AP92">
        <f t="shared" si="46"/>
        <v>5</v>
      </c>
      <c r="AQ92">
        <f t="shared" si="47"/>
        <v>5</v>
      </c>
      <c r="AR92">
        <f t="shared" si="48"/>
        <v>5</v>
      </c>
      <c r="AS92">
        <f t="shared" si="49"/>
        <v>5</v>
      </c>
      <c r="AT92">
        <f t="shared" si="50"/>
        <v>5</v>
      </c>
      <c r="AU92">
        <f t="shared" si="51"/>
        <v>5</v>
      </c>
      <c r="AV92">
        <f t="shared" si="52"/>
        <v>5</v>
      </c>
      <c r="AW92">
        <f t="shared" si="53"/>
        <v>5</v>
      </c>
      <c r="AX92">
        <f t="shared" si="54"/>
        <v>5</v>
      </c>
      <c r="AY92">
        <f t="shared" si="55"/>
        <v>5</v>
      </c>
      <c r="AZ92">
        <f t="shared" si="56"/>
        <v>5</v>
      </c>
      <c r="BA92">
        <f t="shared" si="57"/>
        <v>5</v>
      </c>
      <c r="BB92">
        <f t="shared" si="58"/>
        <v>5</v>
      </c>
      <c r="BC92">
        <f t="shared" si="59"/>
        <v>5</v>
      </c>
      <c r="BD92">
        <f t="shared" si="60"/>
        <v>5</v>
      </c>
      <c r="BE92">
        <f t="shared" si="61"/>
        <v>5</v>
      </c>
      <c r="BF92">
        <f t="shared" si="62"/>
        <v>5</v>
      </c>
      <c r="BG92">
        <f t="shared" si="63"/>
        <v>5</v>
      </c>
      <c r="BH92">
        <f t="shared" si="64"/>
        <v>5</v>
      </c>
      <c r="BI92">
        <f t="shared" si="65"/>
        <v>5</v>
      </c>
      <c r="BJ92">
        <f t="shared" si="66"/>
        <v>5</v>
      </c>
      <c r="BK92">
        <f t="shared" si="67"/>
        <v>5</v>
      </c>
      <c r="BL92">
        <f t="shared" si="68"/>
        <v>5</v>
      </c>
      <c r="BM92">
        <f t="shared" si="69"/>
        <v>5</v>
      </c>
    </row>
    <row r="93" spans="1:65" x14ac:dyDescent="0.35">
      <c r="A93" s="2">
        <f t="shared" si="77"/>
        <v>46919</v>
      </c>
      <c r="B93">
        <f t="shared" si="78"/>
        <v>5</v>
      </c>
      <c r="C93">
        <f t="shared" si="14"/>
        <v>5</v>
      </c>
      <c r="D93">
        <f t="shared" si="70"/>
        <v>5</v>
      </c>
      <c r="E93">
        <f t="shared" si="71"/>
        <v>5</v>
      </c>
      <c r="F93">
        <f t="shared" si="72"/>
        <v>5</v>
      </c>
      <c r="G93">
        <f t="shared" si="73"/>
        <v>5</v>
      </c>
      <c r="H93">
        <f t="shared" si="74"/>
        <v>5</v>
      </c>
      <c r="I93">
        <f t="shared" si="75"/>
        <v>5</v>
      </c>
      <c r="J93">
        <f t="shared" si="76"/>
        <v>5</v>
      </c>
      <c r="K93">
        <f t="shared" si="15"/>
        <v>5</v>
      </c>
      <c r="L93">
        <f t="shared" si="16"/>
        <v>5</v>
      </c>
      <c r="M93">
        <f t="shared" si="17"/>
        <v>5</v>
      </c>
      <c r="N93">
        <f t="shared" si="18"/>
        <v>5</v>
      </c>
      <c r="O93">
        <f t="shared" si="19"/>
        <v>5</v>
      </c>
      <c r="P93">
        <f t="shared" si="20"/>
        <v>5</v>
      </c>
      <c r="Q93">
        <f t="shared" si="21"/>
        <v>5</v>
      </c>
      <c r="R93">
        <f t="shared" si="22"/>
        <v>5</v>
      </c>
      <c r="S93">
        <f t="shared" si="23"/>
        <v>5</v>
      </c>
      <c r="T93">
        <f t="shared" si="24"/>
        <v>5</v>
      </c>
      <c r="U93">
        <f t="shared" si="25"/>
        <v>5</v>
      </c>
      <c r="V93">
        <f t="shared" si="26"/>
        <v>5</v>
      </c>
      <c r="W93">
        <f t="shared" si="27"/>
        <v>5</v>
      </c>
      <c r="X93">
        <f t="shared" si="28"/>
        <v>5</v>
      </c>
      <c r="Y93">
        <f t="shared" si="29"/>
        <v>5</v>
      </c>
      <c r="Z93">
        <f t="shared" si="30"/>
        <v>5</v>
      </c>
      <c r="AA93">
        <f t="shared" si="31"/>
        <v>5</v>
      </c>
      <c r="AB93">
        <f t="shared" si="32"/>
        <v>5</v>
      </c>
      <c r="AC93">
        <f t="shared" si="33"/>
        <v>5</v>
      </c>
      <c r="AD93">
        <f t="shared" si="34"/>
        <v>5</v>
      </c>
      <c r="AE93">
        <f t="shared" si="35"/>
        <v>5</v>
      </c>
      <c r="AF93">
        <f t="shared" si="36"/>
        <v>5</v>
      </c>
      <c r="AG93">
        <f t="shared" si="37"/>
        <v>5</v>
      </c>
      <c r="AH93">
        <f t="shared" si="38"/>
        <v>5</v>
      </c>
      <c r="AI93">
        <f t="shared" si="39"/>
        <v>5</v>
      </c>
      <c r="AJ93">
        <f t="shared" si="40"/>
        <v>5</v>
      </c>
      <c r="AK93">
        <f t="shared" si="41"/>
        <v>5</v>
      </c>
      <c r="AL93">
        <f t="shared" si="42"/>
        <v>5</v>
      </c>
      <c r="AM93">
        <f t="shared" si="43"/>
        <v>5</v>
      </c>
      <c r="AN93">
        <f t="shared" si="44"/>
        <v>5</v>
      </c>
      <c r="AO93">
        <f t="shared" si="45"/>
        <v>5</v>
      </c>
      <c r="AP93">
        <f t="shared" si="46"/>
        <v>5</v>
      </c>
      <c r="AQ93">
        <f t="shared" si="47"/>
        <v>5</v>
      </c>
      <c r="AR93">
        <f t="shared" si="48"/>
        <v>5</v>
      </c>
      <c r="AS93">
        <f t="shared" si="49"/>
        <v>5</v>
      </c>
      <c r="AT93">
        <f t="shared" si="50"/>
        <v>5</v>
      </c>
      <c r="AU93">
        <f t="shared" si="51"/>
        <v>5</v>
      </c>
      <c r="AV93">
        <f t="shared" si="52"/>
        <v>5</v>
      </c>
      <c r="AW93">
        <f t="shared" si="53"/>
        <v>5</v>
      </c>
      <c r="AX93">
        <f t="shared" si="54"/>
        <v>5</v>
      </c>
      <c r="AY93">
        <f t="shared" si="55"/>
        <v>5</v>
      </c>
      <c r="AZ93">
        <f t="shared" si="56"/>
        <v>5</v>
      </c>
      <c r="BA93">
        <f t="shared" si="57"/>
        <v>5</v>
      </c>
      <c r="BB93">
        <f t="shared" si="58"/>
        <v>5</v>
      </c>
      <c r="BC93">
        <f t="shared" si="59"/>
        <v>5</v>
      </c>
      <c r="BD93">
        <f t="shared" si="60"/>
        <v>5</v>
      </c>
      <c r="BE93">
        <f t="shared" si="61"/>
        <v>5</v>
      </c>
      <c r="BF93">
        <f t="shared" si="62"/>
        <v>5</v>
      </c>
      <c r="BG93">
        <f t="shared" si="63"/>
        <v>5</v>
      </c>
      <c r="BH93">
        <f t="shared" si="64"/>
        <v>5</v>
      </c>
      <c r="BI93">
        <f t="shared" si="65"/>
        <v>5</v>
      </c>
      <c r="BJ93">
        <f t="shared" si="66"/>
        <v>5</v>
      </c>
      <c r="BK93">
        <f t="shared" si="67"/>
        <v>5</v>
      </c>
      <c r="BL93">
        <f t="shared" si="68"/>
        <v>5</v>
      </c>
      <c r="BM93">
        <f t="shared" si="69"/>
        <v>5</v>
      </c>
    </row>
    <row r="94" spans="1:65" x14ac:dyDescent="0.35">
      <c r="A94" s="2">
        <f t="shared" si="77"/>
        <v>47102</v>
      </c>
      <c r="B94">
        <f t="shared" si="78"/>
        <v>5</v>
      </c>
      <c r="C94">
        <f t="shared" si="14"/>
        <v>5</v>
      </c>
      <c r="D94">
        <f t="shared" si="70"/>
        <v>5</v>
      </c>
      <c r="E94">
        <f t="shared" si="71"/>
        <v>5</v>
      </c>
      <c r="F94">
        <f t="shared" si="72"/>
        <v>5</v>
      </c>
      <c r="G94">
        <f t="shared" si="73"/>
        <v>5</v>
      </c>
      <c r="H94">
        <f t="shared" si="74"/>
        <v>5</v>
      </c>
      <c r="I94">
        <f t="shared" si="75"/>
        <v>5</v>
      </c>
      <c r="J94">
        <f t="shared" si="76"/>
        <v>5</v>
      </c>
      <c r="K94">
        <f t="shared" si="15"/>
        <v>5</v>
      </c>
      <c r="L94">
        <f t="shared" si="16"/>
        <v>5</v>
      </c>
      <c r="M94">
        <f t="shared" si="17"/>
        <v>5</v>
      </c>
      <c r="N94">
        <f t="shared" si="18"/>
        <v>5</v>
      </c>
      <c r="O94">
        <f t="shared" si="19"/>
        <v>5</v>
      </c>
      <c r="P94">
        <f t="shared" si="20"/>
        <v>5</v>
      </c>
      <c r="Q94">
        <f t="shared" si="21"/>
        <v>5</v>
      </c>
      <c r="R94">
        <f t="shared" si="22"/>
        <v>5</v>
      </c>
      <c r="S94">
        <f t="shared" si="23"/>
        <v>5</v>
      </c>
      <c r="T94">
        <f t="shared" si="24"/>
        <v>5</v>
      </c>
      <c r="U94">
        <f t="shared" si="25"/>
        <v>5</v>
      </c>
      <c r="V94">
        <f t="shared" si="26"/>
        <v>5</v>
      </c>
      <c r="W94">
        <f t="shared" si="27"/>
        <v>5</v>
      </c>
      <c r="X94">
        <f t="shared" si="28"/>
        <v>5</v>
      </c>
      <c r="Y94">
        <f t="shared" si="29"/>
        <v>5</v>
      </c>
      <c r="Z94">
        <f t="shared" si="30"/>
        <v>5</v>
      </c>
      <c r="AA94">
        <f t="shared" si="31"/>
        <v>5</v>
      </c>
      <c r="AB94">
        <f t="shared" si="32"/>
        <v>5</v>
      </c>
      <c r="AC94">
        <f t="shared" si="33"/>
        <v>5</v>
      </c>
      <c r="AD94">
        <f t="shared" si="34"/>
        <v>5</v>
      </c>
      <c r="AE94">
        <f t="shared" si="35"/>
        <v>5</v>
      </c>
      <c r="AF94">
        <f t="shared" si="36"/>
        <v>5</v>
      </c>
      <c r="AG94">
        <f t="shared" si="37"/>
        <v>5</v>
      </c>
      <c r="AH94">
        <f t="shared" si="38"/>
        <v>5</v>
      </c>
      <c r="AI94">
        <f t="shared" si="39"/>
        <v>5</v>
      </c>
      <c r="AJ94">
        <f t="shared" si="40"/>
        <v>5</v>
      </c>
      <c r="AK94">
        <f t="shared" si="41"/>
        <v>5</v>
      </c>
      <c r="AL94">
        <f t="shared" si="42"/>
        <v>5</v>
      </c>
      <c r="AM94">
        <f t="shared" si="43"/>
        <v>5</v>
      </c>
      <c r="AN94">
        <f t="shared" si="44"/>
        <v>5</v>
      </c>
      <c r="AO94">
        <f t="shared" si="45"/>
        <v>5</v>
      </c>
      <c r="AP94">
        <f t="shared" si="46"/>
        <v>5</v>
      </c>
      <c r="AQ94">
        <f t="shared" si="47"/>
        <v>5</v>
      </c>
      <c r="AR94">
        <f t="shared" si="48"/>
        <v>5</v>
      </c>
      <c r="AS94">
        <f t="shared" si="49"/>
        <v>5</v>
      </c>
      <c r="AT94">
        <f t="shared" si="50"/>
        <v>5</v>
      </c>
      <c r="AU94">
        <f t="shared" si="51"/>
        <v>5</v>
      </c>
      <c r="AV94">
        <f t="shared" si="52"/>
        <v>5</v>
      </c>
      <c r="AW94">
        <f t="shared" si="53"/>
        <v>5</v>
      </c>
      <c r="AX94">
        <f t="shared" si="54"/>
        <v>5</v>
      </c>
      <c r="AY94">
        <f t="shared" si="55"/>
        <v>5</v>
      </c>
      <c r="AZ94">
        <f t="shared" si="56"/>
        <v>5</v>
      </c>
      <c r="BA94">
        <f t="shared" si="57"/>
        <v>5</v>
      </c>
      <c r="BB94">
        <f t="shared" si="58"/>
        <v>5</v>
      </c>
      <c r="BC94">
        <f t="shared" si="59"/>
        <v>5</v>
      </c>
      <c r="BD94">
        <f t="shared" si="60"/>
        <v>5</v>
      </c>
      <c r="BE94">
        <f t="shared" si="61"/>
        <v>5</v>
      </c>
      <c r="BF94">
        <f t="shared" si="62"/>
        <v>5</v>
      </c>
      <c r="BG94">
        <f t="shared" si="63"/>
        <v>5</v>
      </c>
      <c r="BH94">
        <f t="shared" si="64"/>
        <v>5</v>
      </c>
      <c r="BI94">
        <f t="shared" si="65"/>
        <v>5</v>
      </c>
      <c r="BJ94">
        <f t="shared" si="66"/>
        <v>5</v>
      </c>
      <c r="BK94">
        <f t="shared" si="67"/>
        <v>5</v>
      </c>
      <c r="BL94">
        <f t="shared" si="68"/>
        <v>5</v>
      </c>
      <c r="BM94">
        <f t="shared" si="69"/>
        <v>5</v>
      </c>
    </row>
    <row r="95" spans="1:65" x14ac:dyDescent="0.35">
      <c r="A95" s="2">
        <f t="shared" si="77"/>
        <v>47284</v>
      </c>
      <c r="B95">
        <f t="shared" si="78"/>
        <v>5</v>
      </c>
      <c r="C95">
        <f t="shared" si="14"/>
        <v>5</v>
      </c>
      <c r="D95">
        <f t="shared" si="70"/>
        <v>5</v>
      </c>
      <c r="E95">
        <f t="shared" si="71"/>
        <v>5</v>
      </c>
      <c r="F95">
        <f t="shared" si="72"/>
        <v>5</v>
      </c>
      <c r="G95">
        <f t="shared" si="73"/>
        <v>5</v>
      </c>
      <c r="H95">
        <f t="shared" si="74"/>
        <v>5</v>
      </c>
      <c r="I95">
        <f t="shared" si="75"/>
        <v>5</v>
      </c>
      <c r="J95">
        <f t="shared" si="76"/>
        <v>5</v>
      </c>
      <c r="K95">
        <f t="shared" si="15"/>
        <v>5</v>
      </c>
      <c r="L95">
        <f t="shared" si="16"/>
        <v>5</v>
      </c>
      <c r="M95">
        <f t="shared" si="17"/>
        <v>5</v>
      </c>
      <c r="N95">
        <f t="shared" si="18"/>
        <v>5</v>
      </c>
      <c r="O95">
        <f t="shared" si="19"/>
        <v>5</v>
      </c>
      <c r="P95">
        <f t="shared" si="20"/>
        <v>5</v>
      </c>
      <c r="Q95">
        <f t="shared" si="21"/>
        <v>5</v>
      </c>
      <c r="R95">
        <f t="shared" si="22"/>
        <v>5</v>
      </c>
      <c r="S95">
        <f t="shared" si="23"/>
        <v>5</v>
      </c>
      <c r="T95">
        <f t="shared" si="24"/>
        <v>5</v>
      </c>
      <c r="U95">
        <f t="shared" si="25"/>
        <v>5</v>
      </c>
      <c r="V95">
        <f t="shared" si="26"/>
        <v>5</v>
      </c>
      <c r="W95">
        <f t="shared" si="27"/>
        <v>5</v>
      </c>
      <c r="X95">
        <f t="shared" si="28"/>
        <v>5</v>
      </c>
      <c r="Y95">
        <f t="shared" si="29"/>
        <v>5</v>
      </c>
      <c r="Z95">
        <f t="shared" si="30"/>
        <v>5</v>
      </c>
      <c r="AA95">
        <f t="shared" si="31"/>
        <v>5</v>
      </c>
      <c r="AB95">
        <f t="shared" si="32"/>
        <v>5</v>
      </c>
      <c r="AC95">
        <f t="shared" si="33"/>
        <v>5</v>
      </c>
      <c r="AD95">
        <f t="shared" si="34"/>
        <v>5</v>
      </c>
      <c r="AE95">
        <f t="shared" si="35"/>
        <v>5</v>
      </c>
      <c r="AF95">
        <f t="shared" si="36"/>
        <v>5</v>
      </c>
      <c r="AG95">
        <f t="shared" si="37"/>
        <v>5</v>
      </c>
      <c r="AH95">
        <f t="shared" si="38"/>
        <v>5</v>
      </c>
      <c r="AI95">
        <f t="shared" si="39"/>
        <v>5</v>
      </c>
      <c r="AJ95">
        <f t="shared" si="40"/>
        <v>5</v>
      </c>
      <c r="AK95">
        <f t="shared" si="41"/>
        <v>5</v>
      </c>
      <c r="AL95">
        <f t="shared" si="42"/>
        <v>5</v>
      </c>
      <c r="AM95">
        <f t="shared" si="43"/>
        <v>5</v>
      </c>
      <c r="AN95">
        <f t="shared" si="44"/>
        <v>5</v>
      </c>
      <c r="AO95">
        <f t="shared" si="45"/>
        <v>5</v>
      </c>
      <c r="AP95">
        <f t="shared" si="46"/>
        <v>5</v>
      </c>
      <c r="AQ95">
        <f t="shared" si="47"/>
        <v>5</v>
      </c>
      <c r="AR95">
        <f t="shared" si="48"/>
        <v>5</v>
      </c>
      <c r="AS95">
        <f t="shared" si="49"/>
        <v>5</v>
      </c>
      <c r="AT95">
        <f t="shared" si="50"/>
        <v>5</v>
      </c>
      <c r="AU95">
        <f t="shared" si="51"/>
        <v>5</v>
      </c>
      <c r="AV95">
        <f t="shared" si="52"/>
        <v>5</v>
      </c>
      <c r="AW95">
        <f t="shared" si="53"/>
        <v>5</v>
      </c>
      <c r="AX95">
        <f t="shared" si="54"/>
        <v>5</v>
      </c>
      <c r="AY95">
        <f t="shared" si="55"/>
        <v>5</v>
      </c>
      <c r="AZ95">
        <f t="shared" si="56"/>
        <v>5</v>
      </c>
      <c r="BA95">
        <f t="shared" si="57"/>
        <v>5</v>
      </c>
      <c r="BB95">
        <f t="shared" si="58"/>
        <v>5</v>
      </c>
      <c r="BC95">
        <f t="shared" si="59"/>
        <v>5</v>
      </c>
      <c r="BD95">
        <f t="shared" si="60"/>
        <v>5</v>
      </c>
      <c r="BE95">
        <f t="shared" si="61"/>
        <v>5</v>
      </c>
      <c r="BF95">
        <f t="shared" si="62"/>
        <v>5</v>
      </c>
      <c r="BG95">
        <f t="shared" si="63"/>
        <v>5</v>
      </c>
      <c r="BH95">
        <f t="shared" si="64"/>
        <v>5</v>
      </c>
      <c r="BI95">
        <f t="shared" si="65"/>
        <v>5</v>
      </c>
      <c r="BJ95">
        <f t="shared" si="66"/>
        <v>5</v>
      </c>
      <c r="BK95">
        <f t="shared" si="67"/>
        <v>5</v>
      </c>
      <c r="BL95">
        <f t="shared" si="68"/>
        <v>5</v>
      </c>
      <c r="BM95">
        <f t="shared" si="69"/>
        <v>5</v>
      </c>
    </row>
    <row r="96" spans="1:65" x14ac:dyDescent="0.35">
      <c r="A96" s="2">
        <f t="shared" si="77"/>
        <v>47467</v>
      </c>
      <c r="B96">
        <f t="shared" si="78"/>
        <v>5</v>
      </c>
      <c r="C96">
        <f t="shared" si="14"/>
        <v>5</v>
      </c>
      <c r="D96">
        <f t="shared" si="70"/>
        <v>5</v>
      </c>
      <c r="E96">
        <f t="shared" si="71"/>
        <v>5</v>
      </c>
      <c r="F96">
        <f t="shared" si="72"/>
        <v>5</v>
      </c>
      <c r="G96">
        <f t="shared" si="73"/>
        <v>5</v>
      </c>
      <c r="H96">
        <f t="shared" si="74"/>
        <v>5</v>
      </c>
      <c r="I96">
        <f t="shared" si="75"/>
        <v>5</v>
      </c>
      <c r="J96">
        <f t="shared" si="76"/>
        <v>5</v>
      </c>
      <c r="K96">
        <f t="shared" si="15"/>
        <v>5</v>
      </c>
      <c r="L96">
        <f t="shared" si="16"/>
        <v>5</v>
      </c>
      <c r="M96">
        <f t="shared" si="17"/>
        <v>5</v>
      </c>
      <c r="N96">
        <f t="shared" si="18"/>
        <v>5</v>
      </c>
      <c r="O96">
        <f t="shared" si="19"/>
        <v>5</v>
      </c>
      <c r="P96">
        <f t="shared" si="20"/>
        <v>5</v>
      </c>
      <c r="Q96">
        <f t="shared" si="21"/>
        <v>5</v>
      </c>
      <c r="R96">
        <f t="shared" si="22"/>
        <v>5</v>
      </c>
      <c r="S96">
        <f t="shared" si="23"/>
        <v>5</v>
      </c>
      <c r="T96">
        <f t="shared" si="24"/>
        <v>5</v>
      </c>
      <c r="U96">
        <f t="shared" si="25"/>
        <v>5</v>
      </c>
      <c r="V96">
        <f t="shared" si="26"/>
        <v>5</v>
      </c>
      <c r="W96">
        <f t="shared" si="27"/>
        <v>5</v>
      </c>
      <c r="X96">
        <f t="shared" si="28"/>
        <v>5</v>
      </c>
      <c r="Y96">
        <f t="shared" si="29"/>
        <v>5</v>
      </c>
      <c r="Z96">
        <f t="shared" si="30"/>
        <v>5</v>
      </c>
      <c r="AA96">
        <f t="shared" si="31"/>
        <v>5</v>
      </c>
      <c r="AB96">
        <f t="shared" si="32"/>
        <v>5</v>
      </c>
      <c r="AC96">
        <f t="shared" si="33"/>
        <v>5</v>
      </c>
      <c r="AD96">
        <f t="shared" si="34"/>
        <v>5</v>
      </c>
      <c r="AE96">
        <f t="shared" si="35"/>
        <v>5</v>
      </c>
      <c r="AF96">
        <f t="shared" si="36"/>
        <v>5</v>
      </c>
      <c r="AG96">
        <f t="shared" si="37"/>
        <v>5</v>
      </c>
      <c r="AH96">
        <f t="shared" si="38"/>
        <v>5</v>
      </c>
      <c r="AI96">
        <f t="shared" si="39"/>
        <v>5</v>
      </c>
      <c r="AJ96">
        <f t="shared" si="40"/>
        <v>5</v>
      </c>
      <c r="AK96">
        <f t="shared" si="41"/>
        <v>5</v>
      </c>
      <c r="AL96">
        <f t="shared" si="42"/>
        <v>5</v>
      </c>
      <c r="AM96">
        <f t="shared" si="43"/>
        <v>5</v>
      </c>
      <c r="AN96">
        <f t="shared" si="44"/>
        <v>5</v>
      </c>
      <c r="AO96">
        <f t="shared" si="45"/>
        <v>5</v>
      </c>
      <c r="AP96">
        <f t="shared" si="46"/>
        <v>5</v>
      </c>
      <c r="AQ96">
        <f t="shared" si="47"/>
        <v>5</v>
      </c>
      <c r="AR96">
        <f t="shared" si="48"/>
        <v>5</v>
      </c>
      <c r="AS96">
        <f t="shared" si="49"/>
        <v>5</v>
      </c>
      <c r="AT96">
        <f t="shared" si="50"/>
        <v>5</v>
      </c>
      <c r="AU96">
        <f t="shared" si="51"/>
        <v>5</v>
      </c>
      <c r="AV96">
        <f t="shared" si="52"/>
        <v>5</v>
      </c>
      <c r="AW96">
        <f t="shared" si="53"/>
        <v>5</v>
      </c>
      <c r="AX96">
        <f t="shared" si="54"/>
        <v>5</v>
      </c>
      <c r="AY96">
        <f t="shared" si="55"/>
        <v>5</v>
      </c>
      <c r="AZ96">
        <f t="shared" si="56"/>
        <v>5</v>
      </c>
      <c r="BA96">
        <f t="shared" si="57"/>
        <v>5</v>
      </c>
      <c r="BB96">
        <f t="shared" si="58"/>
        <v>5</v>
      </c>
      <c r="BC96">
        <f t="shared" si="59"/>
        <v>5</v>
      </c>
      <c r="BD96">
        <f t="shared" si="60"/>
        <v>5</v>
      </c>
      <c r="BE96">
        <f t="shared" si="61"/>
        <v>5</v>
      </c>
      <c r="BF96">
        <f t="shared" si="62"/>
        <v>5</v>
      </c>
      <c r="BG96">
        <f t="shared" si="63"/>
        <v>5</v>
      </c>
      <c r="BH96">
        <f t="shared" si="64"/>
        <v>5</v>
      </c>
      <c r="BI96">
        <f t="shared" si="65"/>
        <v>5</v>
      </c>
      <c r="BJ96">
        <f t="shared" si="66"/>
        <v>5</v>
      </c>
      <c r="BK96">
        <f t="shared" si="67"/>
        <v>5</v>
      </c>
      <c r="BL96">
        <f t="shared" si="68"/>
        <v>5</v>
      </c>
      <c r="BM96">
        <f t="shared" si="69"/>
        <v>5</v>
      </c>
    </row>
    <row r="97" spans="1:65" x14ac:dyDescent="0.35">
      <c r="A97" s="2">
        <f t="shared" si="77"/>
        <v>47649</v>
      </c>
      <c r="B97">
        <f t="shared" si="78"/>
        <v>5</v>
      </c>
      <c r="C97">
        <f t="shared" si="14"/>
        <v>5</v>
      </c>
      <c r="D97">
        <f t="shared" si="70"/>
        <v>5</v>
      </c>
      <c r="E97">
        <f t="shared" si="71"/>
        <v>5</v>
      </c>
      <c r="F97">
        <f t="shared" si="72"/>
        <v>5</v>
      </c>
      <c r="G97">
        <f t="shared" si="73"/>
        <v>5</v>
      </c>
      <c r="H97">
        <f t="shared" si="74"/>
        <v>5</v>
      </c>
      <c r="I97">
        <f t="shared" si="75"/>
        <v>5</v>
      </c>
      <c r="J97">
        <f t="shared" si="76"/>
        <v>5</v>
      </c>
      <c r="K97">
        <f t="shared" si="15"/>
        <v>5</v>
      </c>
      <c r="L97">
        <f t="shared" si="16"/>
        <v>5</v>
      </c>
      <c r="M97">
        <f t="shared" si="17"/>
        <v>5</v>
      </c>
      <c r="N97">
        <f t="shared" si="18"/>
        <v>5</v>
      </c>
      <c r="O97">
        <f t="shared" si="19"/>
        <v>5</v>
      </c>
      <c r="P97">
        <f t="shared" si="20"/>
        <v>5</v>
      </c>
      <c r="Q97">
        <f t="shared" si="21"/>
        <v>5</v>
      </c>
      <c r="R97">
        <f t="shared" si="22"/>
        <v>5</v>
      </c>
      <c r="S97">
        <f t="shared" si="23"/>
        <v>5</v>
      </c>
      <c r="T97">
        <f t="shared" si="24"/>
        <v>5</v>
      </c>
      <c r="U97">
        <f t="shared" si="25"/>
        <v>5</v>
      </c>
      <c r="V97">
        <f t="shared" si="26"/>
        <v>5</v>
      </c>
      <c r="W97">
        <f t="shared" si="27"/>
        <v>5</v>
      </c>
      <c r="X97">
        <f t="shared" si="28"/>
        <v>5</v>
      </c>
      <c r="Y97">
        <f t="shared" si="29"/>
        <v>5</v>
      </c>
      <c r="Z97">
        <f t="shared" si="30"/>
        <v>5</v>
      </c>
      <c r="AA97">
        <f t="shared" si="31"/>
        <v>5</v>
      </c>
      <c r="AB97">
        <f t="shared" si="32"/>
        <v>5</v>
      </c>
      <c r="AC97">
        <f t="shared" si="33"/>
        <v>5</v>
      </c>
      <c r="AD97">
        <f t="shared" si="34"/>
        <v>5</v>
      </c>
      <c r="AE97">
        <f t="shared" si="35"/>
        <v>5</v>
      </c>
      <c r="AF97">
        <f t="shared" si="36"/>
        <v>5</v>
      </c>
      <c r="AG97">
        <f t="shared" si="37"/>
        <v>5</v>
      </c>
      <c r="AH97">
        <f t="shared" si="38"/>
        <v>5</v>
      </c>
      <c r="AI97">
        <f t="shared" si="39"/>
        <v>5</v>
      </c>
      <c r="AJ97">
        <f t="shared" si="40"/>
        <v>5</v>
      </c>
      <c r="AK97">
        <f t="shared" si="41"/>
        <v>5</v>
      </c>
      <c r="AL97">
        <f t="shared" si="42"/>
        <v>5</v>
      </c>
      <c r="AM97">
        <f t="shared" si="43"/>
        <v>5</v>
      </c>
      <c r="AN97">
        <f t="shared" si="44"/>
        <v>5</v>
      </c>
      <c r="AO97">
        <f t="shared" si="45"/>
        <v>5</v>
      </c>
      <c r="AP97">
        <f t="shared" si="46"/>
        <v>5</v>
      </c>
      <c r="AQ97">
        <f t="shared" si="47"/>
        <v>5</v>
      </c>
      <c r="AR97">
        <f t="shared" si="48"/>
        <v>5</v>
      </c>
      <c r="AS97">
        <f t="shared" si="49"/>
        <v>5</v>
      </c>
      <c r="AT97">
        <f t="shared" si="50"/>
        <v>5</v>
      </c>
      <c r="AU97">
        <f t="shared" si="51"/>
        <v>5</v>
      </c>
      <c r="AV97">
        <f t="shared" si="52"/>
        <v>5</v>
      </c>
      <c r="AW97">
        <f t="shared" si="53"/>
        <v>5</v>
      </c>
      <c r="AX97">
        <f t="shared" si="54"/>
        <v>5</v>
      </c>
      <c r="AY97">
        <f t="shared" si="55"/>
        <v>5</v>
      </c>
      <c r="AZ97">
        <f t="shared" si="56"/>
        <v>5</v>
      </c>
      <c r="BA97">
        <f t="shared" si="57"/>
        <v>5</v>
      </c>
      <c r="BB97">
        <f t="shared" si="58"/>
        <v>5</v>
      </c>
      <c r="BC97">
        <f t="shared" si="59"/>
        <v>5</v>
      </c>
      <c r="BD97">
        <f t="shared" si="60"/>
        <v>5</v>
      </c>
      <c r="BE97">
        <f t="shared" si="61"/>
        <v>5</v>
      </c>
      <c r="BF97">
        <f t="shared" si="62"/>
        <v>5</v>
      </c>
      <c r="BG97">
        <f t="shared" si="63"/>
        <v>5</v>
      </c>
      <c r="BH97">
        <f t="shared" si="64"/>
        <v>5</v>
      </c>
      <c r="BI97">
        <f t="shared" si="65"/>
        <v>5</v>
      </c>
      <c r="BJ97">
        <f t="shared" si="66"/>
        <v>5</v>
      </c>
      <c r="BK97">
        <f t="shared" si="67"/>
        <v>5</v>
      </c>
      <c r="BL97">
        <f t="shared" si="68"/>
        <v>5</v>
      </c>
      <c r="BM97">
        <f t="shared" si="69"/>
        <v>5</v>
      </c>
    </row>
    <row r="98" spans="1:65" x14ac:dyDescent="0.35">
      <c r="A98" s="2">
        <f t="shared" si="77"/>
        <v>47832</v>
      </c>
      <c r="B98">
        <f t="shared" si="78"/>
        <v>5</v>
      </c>
      <c r="C98">
        <f t="shared" si="14"/>
        <v>5</v>
      </c>
      <c r="D98">
        <f t="shared" si="70"/>
        <v>5</v>
      </c>
      <c r="E98">
        <f t="shared" si="71"/>
        <v>5</v>
      </c>
      <c r="F98">
        <f t="shared" si="72"/>
        <v>5</v>
      </c>
      <c r="G98">
        <f t="shared" si="73"/>
        <v>5</v>
      </c>
      <c r="H98">
        <f t="shared" si="74"/>
        <v>5</v>
      </c>
      <c r="I98">
        <f t="shared" si="75"/>
        <v>5</v>
      </c>
      <c r="J98">
        <f t="shared" si="76"/>
        <v>5</v>
      </c>
      <c r="K98">
        <f t="shared" si="15"/>
        <v>5</v>
      </c>
      <c r="L98">
        <f t="shared" si="16"/>
        <v>5</v>
      </c>
      <c r="M98">
        <f t="shared" si="17"/>
        <v>5</v>
      </c>
      <c r="N98">
        <f t="shared" si="18"/>
        <v>5</v>
      </c>
      <c r="O98">
        <f t="shared" si="19"/>
        <v>5</v>
      </c>
      <c r="P98">
        <f t="shared" si="20"/>
        <v>5</v>
      </c>
      <c r="Q98">
        <f t="shared" si="21"/>
        <v>5</v>
      </c>
      <c r="R98">
        <f t="shared" si="22"/>
        <v>5</v>
      </c>
      <c r="S98">
        <f t="shared" si="23"/>
        <v>5</v>
      </c>
      <c r="T98">
        <f t="shared" si="24"/>
        <v>5</v>
      </c>
      <c r="U98">
        <f t="shared" si="25"/>
        <v>5</v>
      </c>
      <c r="V98">
        <f t="shared" si="26"/>
        <v>5</v>
      </c>
      <c r="W98">
        <f t="shared" si="27"/>
        <v>5</v>
      </c>
      <c r="X98">
        <f t="shared" si="28"/>
        <v>5</v>
      </c>
      <c r="Y98">
        <f t="shared" si="29"/>
        <v>5</v>
      </c>
      <c r="Z98">
        <f t="shared" si="30"/>
        <v>5</v>
      </c>
      <c r="AA98">
        <f t="shared" si="31"/>
        <v>5</v>
      </c>
      <c r="AB98">
        <f t="shared" si="32"/>
        <v>5</v>
      </c>
      <c r="AC98">
        <f t="shared" si="33"/>
        <v>5</v>
      </c>
      <c r="AD98">
        <f t="shared" si="34"/>
        <v>5</v>
      </c>
      <c r="AE98">
        <f t="shared" si="35"/>
        <v>5</v>
      </c>
      <c r="AF98">
        <f t="shared" si="36"/>
        <v>5</v>
      </c>
      <c r="AG98">
        <f t="shared" si="37"/>
        <v>5</v>
      </c>
      <c r="AH98">
        <f t="shared" si="38"/>
        <v>5</v>
      </c>
      <c r="AI98">
        <f t="shared" si="39"/>
        <v>5</v>
      </c>
      <c r="AJ98">
        <f t="shared" si="40"/>
        <v>5</v>
      </c>
      <c r="AK98">
        <f t="shared" si="41"/>
        <v>5</v>
      </c>
      <c r="AL98">
        <f t="shared" si="42"/>
        <v>5</v>
      </c>
      <c r="AM98">
        <f t="shared" si="43"/>
        <v>5</v>
      </c>
      <c r="AN98">
        <f t="shared" si="44"/>
        <v>5</v>
      </c>
      <c r="AO98">
        <f t="shared" si="45"/>
        <v>5</v>
      </c>
      <c r="AP98">
        <f t="shared" si="46"/>
        <v>5</v>
      </c>
      <c r="AQ98">
        <f t="shared" si="47"/>
        <v>5</v>
      </c>
      <c r="AR98">
        <f t="shared" si="48"/>
        <v>5</v>
      </c>
      <c r="AS98">
        <f t="shared" si="49"/>
        <v>5</v>
      </c>
      <c r="AT98">
        <f t="shared" si="50"/>
        <v>5</v>
      </c>
      <c r="AU98">
        <f t="shared" si="51"/>
        <v>5</v>
      </c>
      <c r="AV98">
        <f t="shared" si="52"/>
        <v>5</v>
      </c>
      <c r="AW98">
        <f t="shared" si="53"/>
        <v>5</v>
      </c>
      <c r="AX98">
        <f t="shared" si="54"/>
        <v>5</v>
      </c>
      <c r="AY98">
        <f t="shared" si="55"/>
        <v>5</v>
      </c>
      <c r="AZ98">
        <f t="shared" si="56"/>
        <v>5</v>
      </c>
      <c r="BA98">
        <f t="shared" si="57"/>
        <v>5</v>
      </c>
      <c r="BB98">
        <f t="shared" si="58"/>
        <v>5</v>
      </c>
      <c r="BC98">
        <f t="shared" si="59"/>
        <v>5</v>
      </c>
      <c r="BD98">
        <f t="shared" si="60"/>
        <v>5</v>
      </c>
      <c r="BE98">
        <f t="shared" si="61"/>
        <v>5</v>
      </c>
      <c r="BF98">
        <f t="shared" si="62"/>
        <v>5</v>
      </c>
      <c r="BG98">
        <f t="shared" si="63"/>
        <v>5</v>
      </c>
      <c r="BH98">
        <f t="shared" si="64"/>
        <v>5</v>
      </c>
      <c r="BI98">
        <f t="shared" si="65"/>
        <v>5</v>
      </c>
      <c r="BJ98">
        <f t="shared" si="66"/>
        <v>5</v>
      </c>
      <c r="BK98">
        <f t="shared" si="67"/>
        <v>5</v>
      </c>
      <c r="BL98">
        <f t="shared" si="68"/>
        <v>5</v>
      </c>
      <c r="BM98">
        <f t="shared" si="69"/>
        <v>5</v>
      </c>
    </row>
    <row r="99" spans="1:65" x14ac:dyDescent="0.35">
      <c r="A99" s="2">
        <f t="shared" si="77"/>
        <v>48014</v>
      </c>
      <c r="B99">
        <f t="shared" si="78"/>
        <v>5</v>
      </c>
      <c r="C99">
        <f t="shared" si="14"/>
        <v>5</v>
      </c>
      <c r="D99">
        <f t="shared" si="70"/>
        <v>5</v>
      </c>
      <c r="E99">
        <f t="shared" si="71"/>
        <v>5</v>
      </c>
      <c r="F99">
        <f t="shared" si="72"/>
        <v>5</v>
      </c>
      <c r="G99">
        <f t="shared" si="73"/>
        <v>5</v>
      </c>
      <c r="H99">
        <f t="shared" si="74"/>
        <v>5</v>
      </c>
      <c r="I99">
        <f t="shared" si="75"/>
        <v>5</v>
      </c>
      <c r="J99">
        <f t="shared" si="76"/>
        <v>5</v>
      </c>
      <c r="K99">
        <f t="shared" si="15"/>
        <v>5</v>
      </c>
      <c r="L99">
        <f t="shared" si="16"/>
        <v>5</v>
      </c>
      <c r="M99">
        <f t="shared" si="17"/>
        <v>5</v>
      </c>
      <c r="N99">
        <f t="shared" si="18"/>
        <v>5</v>
      </c>
      <c r="O99">
        <f t="shared" si="19"/>
        <v>5</v>
      </c>
      <c r="P99">
        <f t="shared" si="20"/>
        <v>5</v>
      </c>
      <c r="Q99">
        <f t="shared" si="21"/>
        <v>5</v>
      </c>
      <c r="R99">
        <f t="shared" si="22"/>
        <v>5</v>
      </c>
      <c r="S99">
        <f t="shared" si="23"/>
        <v>5</v>
      </c>
      <c r="T99">
        <f t="shared" si="24"/>
        <v>5</v>
      </c>
      <c r="U99">
        <f t="shared" si="25"/>
        <v>5</v>
      </c>
      <c r="V99">
        <f t="shared" si="26"/>
        <v>5</v>
      </c>
      <c r="W99">
        <f t="shared" si="27"/>
        <v>5</v>
      </c>
      <c r="X99">
        <f t="shared" si="28"/>
        <v>5</v>
      </c>
      <c r="Y99">
        <f t="shared" si="29"/>
        <v>5</v>
      </c>
      <c r="Z99">
        <f t="shared" si="30"/>
        <v>5</v>
      </c>
      <c r="AA99">
        <f t="shared" si="31"/>
        <v>5</v>
      </c>
      <c r="AB99">
        <f t="shared" si="32"/>
        <v>5</v>
      </c>
      <c r="AC99">
        <f t="shared" si="33"/>
        <v>5</v>
      </c>
      <c r="AD99">
        <f t="shared" si="34"/>
        <v>5</v>
      </c>
      <c r="AE99">
        <f t="shared" si="35"/>
        <v>5</v>
      </c>
      <c r="AF99">
        <f t="shared" si="36"/>
        <v>5</v>
      </c>
      <c r="AG99">
        <f t="shared" si="37"/>
        <v>5</v>
      </c>
      <c r="AH99">
        <f t="shared" si="38"/>
        <v>5</v>
      </c>
      <c r="AI99">
        <f t="shared" si="39"/>
        <v>5</v>
      </c>
      <c r="AJ99">
        <f t="shared" si="40"/>
        <v>5</v>
      </c>
      <c r="AK99">
        <f t="shared" si="41"/>
        <v>5</v>
      </c>
      <c r="AL99">
        <f t="shared" si="42"/>
        <v>5</v>
      </c>
      <c r="AM99">
        <f t="shared" si="43"/>
        <v>5</v>
      </c>
      <c r="AN99">
        <f t="shared" si="44"/>
        <v>5</v>
      </c>
      <c r="AO99">
        <f t="shared" si="45"/>
        <v>5</v>
      </c>
      <c r="AP99">
        <f t="shared" si="46"/>
        <v>5</v>
      </c>
      <c r="AQ99">
        <f t="shared" si="47"/>
        <v>5</v>
      </c>
      <c r="AR99">
        <f t="shared" si="48"/>
        <v>5</v>
      </c>
      <c r="AS99">
        <f t="shared" si="49"/>
        <v>5</v>
      </c>
      <c r="AT99">
        <f t="shared" si="50"/>
        <v>5</v>
      </c>
      <c r="AU99">
        <f t="shared" si="51"/>
        <v>5</v>
      </c>
      <c r="AV99">
        <f t="shared" si="52"/>
        <v>5</v>
      </c>
      <c r="AW99">
        <f t="shared" si="53"/>
        <v>5</v>
      </c>
      <c r="AX99">
        <f t="shared" si="54"/>
        <v>5</v>
      </c>
      <c r="AY99">
        <f t="shared" si="55"/>
        <v>5</v>
      </c>
      <c r="AZ99">
        <f t="shared" si="56"/>
        <v>5</v>
      </c>
      <c r="BA99">
        <f t="shared" si="57"/>
        <v>5</v>
      </c>
      <c r="BB99">
        <f t="shared" si="58"/>
        <v>5</v>
      </c>
      <c r="BC99">
        <f t="shared" si="59"/>
        <v>5</v>
      </c>
      <c r="BD99">
        <f t="shared" si="60"/>
        <v>5</v>
      </c>
      <c r="BE99">
        <f t="shared" si="61"/>
        <v>5</v>
      </c>
      <c r="BF99">
        <f t="shared" si="62"/>
        <v>5</v>
      </c>
      <c r="BG99">
        <f t="shared" si="63"/>
        <v>5</v>
      </c>
      <c r="BH99">
        <f t="shared" si="64"/>
        <v>5</v>
      </c>
      <c r="BI99">
        <f t="shared" si="65"/>
        <v>5</v>
      </c>
      <c r="BJ99">
        <f t="shared" si="66"/>
        <v>5</v>
      </c>
      <c r="BK99">
        <f t="shared" si="67"/>
        <v>5</v>
      </c>
      <c r="BL99">
        <f t="shared" si="68"/>
        <v>5</v>
      </c>
      <c r="BM99">
        <f t="shared" si="69"/>
        <v>5</v>
      </c>
    </row>
    <row r="100" spans="1:65" x14ac:dyDescent="0.35">
      <c r="A100" s="2">
        <f t="shared" si="77"/>
        <v>48197</v>
      </c>
      <c r="B100">
        <f t="shared" si="78"/>
        <v>5</v>
      </c>
      <c r="C100">
        <f t="shared" si="14"/>
        <v>5</v>
      </c>
      <c r="D100">
        <f t="shared" si="70"/>
        <v>5</v>
      </c>
      <c r="E100">
        <f t="shared" si="71"/>
        <v>5</v>
      </c>
      <c r="F100">
        <f t="shared" si="72"/>
        <v>5</v>
      </c>
      <c r="G100">
        <f t="shared" si="73"/>
        <v>5</v>
      </c>
      <c r="H100">
        <f t="shared" si="74"/>
        <v>5</v>
      </c>
      <c r="I100">
        <f t="shared" si="75"/>
        <v>5</v>
      </c>
      <c r="J100">
        <f t="shared" si="76"/>
        <v>5</v>
      </c>
      <c r="K100">
        <f t="shared" si="15"/>
        <v>5</v>
      </c>
      <c r="L100">
        <f t="shared" si="16"/>
        <v>5</v>
      </c>
      <c r="M100">
        <f t="shared" si="17"/>
        <v>5</v>
      </c>
      <c r="N100">
        <f t="shared" si="18"/>
        <v>5</v>
      </c>
      <c r="O100">
        <f t="shared" si="19"/>
        <v>5</v>
      </c>
      <c r="P100">
        <f t="shared" si="20"/>
        <v>5</v>
      </c>
      <c r="Q100">
        <f t="shared" si="21"/>
        <v>5</v>
      </c>
      <c r="R100">
        <f t="shared" si="22"/>
        <v>5</v>
      </c>
      <c r="S100">
        <f t="shared" si="23"/>
        <v>5</v>
      </c>
      <c r="T100">
        <f t="shared" si="24"/>
        <v>5</v>
      </c>
      <c r="U100">
        <f t="shared" si="25"/>
        <v>5</v>
      </c>
      <c r="V100">
        <f t="shared" si="26"/>
        <v>5</v>
      </c>
      <c r="W100">
        <f t="shared" si="27"/>
        <v>5</v>
      </c>
      <c r="X100">
        <f t="shared" si="28"/>
        <v>5</v>
      </c>
      <c r="Y100">
        <f t="shared" si="29"/>
        <v>5</v>
      </c>
      <c r="Z100">
        <f t="shared" si="30"/>
        <v>5</v>
      </c>
      <c r="AA100">
        <f t="shared" si="31"/>
        <v>5</v>
      </c>
      <c r="AB100">
        <f t="shared" si="32"/>
        <v>5</v>
      </c>
      <c r="AC100">
        <f t="shared" si="33"/>
        <v>5</v>
      </c>
      <c r="AD100">
        <f t="shared" si="34"/>
        <v>5</v>
      </c>
      <c r="AE100">
        <f t="shared" si="35"/>
        <v>5</v>
      </c>
      <c r="AF100">
        <f t="shared" si="36"/>
        <v>5</v>
      </c>
      <c r="AG100">
        <f t="shared" si="37"/>
        <v>5</v>
      </c>
      <c r="AH100">
        <f t="shared" si="38"/>
        <v>5</v>
      </c>
      <c r="AI100">
        <f t="shared" si="39"/>
        <v>5</v>
      </c>
      <c r="AJ100">
        <f t="shared" si="40"/>
        <v>5</v>
      </c>
      <c r="AK100">
        <f t="shared" si="41"/>
        <v>5</v>
      </c>
      <c r="AL100">
        <f t="shared" si="42"/>
        <v>5</v>
      </c>
      <c r="AM100">
        <f t="shared" si="43"/>
        <v>5</v>
      </c>
      <c r="AN100">
        <f t="shared" si="44"/>
        <v>5</v>
      </c>
      <c r="AO100">
        <f t="shared" si="45"/>
        <v>5</v>
      </c>
      <c r="AP100">
        <f t="shared" si="46"/>
        <v>5</v>
      </c>
      <c r="AQ100">
        <f t="shared" si="47"/>
        <v>5</v>
      </c>
      <c r="AR100">
        <f t="shared" si="48"/>
        <v>5</v>
      </c>
      <c r="AS100">
        <f t="shared" si="49"/>
        <v>5</v>
      </c>
      <c r="AT100">
        <f t="shared" si="50"/>
        <v>5</v>
      </c>
      <c r="AU100">
        <f t="shared" si="51"/>
        <v>5</v>
      </c>
      <c r="AV100">
        <f t="shared" si="52"/>
        <v>5</v>
      </c>
      <c r="AW100">
        <f t="shared" si="53"/>
        <v>5</v>
      </c>
      <c r="AX100">
        <f t="shared" si="54"/>
        <v>5</v>
      </c>
      <c r="AY100">
        <f t="shared" si="55"/>
        <v>5</v>
      </c>
      <c r="AZ100">
        <f t="shared" si="56"/>
        <v>5</v>
      </c>
      <c r="BA100">
        <f t="shared" si="57"/>
        <v>5</v>
      </c>
      <c r="BB100">
        <f t="shared" si="58"/>
        <v>5</v>
      </c>
      <c r="BC100">
        <f t="shared" si="59"/>
        <v>5</v>
      </c>
      <c r="BD100">
        <f t="shared" si="60"/>
        <v>5</v>
      </c>
      <c r="BE100">
        <f t="shared" si="61"/>
        <v>5</v>
      </c>
      <c r="BF100">
        <f t="shared" si="62"/>
        <v>5</v>
      </c>
      <c r="BG100">
        <f t="shared" si="63"/>
        <v>5</v>
      </c>
      <c r="BH100">
        <f t="shared" si="64"/>
        <v>5</v>
      </c>
      <c r="BI100">
        <f t="shared" si="65"/>
        <v>5</v>
      </c>
      <c r="BJ100">
        <f t="shared" si="66"/>
        <v>5</v>
      </c>
      <c r="BK100">
        <f t="shared" si="67"/>
        <v>5</v>
      </c>
      <c r="BL100">
        <f t="shared" si="68"/>
        <v>5</v>
      </c>
      <c r="BM100">
        <f t="shared" si="69"/>
        <v>5</v>
      </c>
    </row>
    <row r="101" spans="1:65" x14ac:dyDescent="0.35">
      <c r="A101" s="2">
        <f t="shared" si="77"/>
        <v>48380</v>
      </c>
      <c r="B101">
        <f t="shared" si="78"/>
        <v>5</v>
      </c>
      <c r="C101">
        <f t="shared" si="14"/>
        <v>5</v>
      </c>
      <c r="D101">
        <f t="shared" si="70"/>
        <v>5</v>
      </c>
      <c r="E101">
        <f t="shared" si="71"/>
        <v>5</v>
      </c>
      <c r="F101">
        <f t="shared" si="72"/>
        <v>5</v>
      </c>
      <c r="G101">
        <f t="shared" si="73"/>
        <v>5</v>
      </c>
      <c r="H101">
        <f t="shared" si="74"/>
        <v>5</v>
      </c>
      <c r="I101">
        <f t="shared" si="75"/>
        <v>5</v>
      </c>
      <c r="J101">
        <f t="shared" si="76"/>
        <v>5</v>
      </c>
      <c r="K101">
        <f t="shared" si="15"/>
        <v>5</v>
      </c>
      <c r="L101">
        <f t="shared" si="16"/>
        <v>5</v>
      </c>
      <c r="M101">
        <f t="shared" si="17"/>
        <v>5</v>
      </c>
      <c r="N101">
        <f t="shared" si="18"/>
        <v>5</v>
      </c>
      <c r="O101">
        <f t="shared" si="19"/>
        <v>5</v>
      </c>
      <c r="P101">
        <f t="shared" si="20"/>
        <v>5</v>
      </c>
      <c r="Q101">
        <f t="shared" si="21"/>
        <v>5</v>
      </c>
      <c r="R101">
        <f t="shared" si="22"/>
        <v>5</v>
      </c>
      <c r="S101">
        <f t="shared" si="23"/>
        <v>5</v>
      </c>
      <c r="T101">
        <f t="shared" si="24"/>
        <v>5</v>
      </c>
      <c r="U101">
        <f t="shared" si="25"/>
        <v>5</v>
      </c>
      <c r="V101">
        <f t="shared" si="26"/>
        <v>5</v>
      </c>
      <c r="W101">
        <f t="shared" si="27"/>
        <v>5</v>
      </c>
      <c r="X101">
        <f t="shared" si="28"/>
        <v>5</v>
      </c>
      <c r="Y101">
        <f t="shared" si="29"/>
        <v>5</v>
      </c>
      <c r="Z101">
        <f t="shared" si="30"/>
        <v>5</v>
      </c>
      <c r="AA101">
        <f t="shared" si="31"/>
        <v>5</v>
      </c>
      <c r="AB101">
        <f t="shared" si="32"/>
        <v>5</v>
      </c>
      <c r="AC101">
        <f t="shared" si="33"/>
        <v>5</v>
      </c>
      <c r="AD101">
        <f t="shared" si="34"/>
        <v>5</v>
      </c>
      <c r="AE101">
        <f t="shared" si="35"/>
        <v>5</v>
      </c>
      <c r="AF101">
        <f t="shared" si="36"/>
        <v>5</v>
      </c>
      <c r="AG101">
        <f t="shared" si="37"/>
        <v>5</v>
      </c>
      <c r="AH101">
        <f t="shared" si="38"/>
        <v>5</v>
      </c>
      <c r="AI101">
        <f t="shared" si="39"/>
        <v>5</v>
      </c>
      <c r="AJ101">
        <f t="shared" si="40"/>
        <v>5</v>
      </c>
      <c r="AK101">
        <f t="shared" si="41"/>
        <v>5</v>
      </c>
      <c r="AL101">
        <f t="shared" si="42"/>
        <v>5</v>
      </c>
      <c r="AM101">
        <f t="shared" si="43"/>
        <v>5</v>
      </c>
      <c r="AN101">
        <f t="shared" si="44"/>
        <v>5</v>
      </c>
      <c r="AO101">
        <f t="shared" si="45"/>
        <v>5</v>
      </c>
      <c r="AP101">
        <f t="shared" si="46"/>
        <v>5</v>
      </c>
      <c r="AQ101">
        <f t="shared" si="47"/>
        <v>5</v>
      </c>
      <c r="AR101">
        <f t="shared" si="48"/>
        <v>5</v>
      </c>
      <c r="AS101">
        <f t="shared" si="49"/>
        <v>5</v>
      </c>
      <c r="AT101">
        <f t="shared" si="50"/>
        <v>5</v>
      </c>
      <c r="AU101">
        <f t="shared" si="51"/>
        <v>5</v>
      </c>
      <c r="AV101">
        <f t="shared" si="52"/>
        <v>5</v>
      </c>
      <c r="AW101">
        <f t="shared" si="53"/>
        <v>5</v>
      </c>
      <c r="AX101">
        <f t="shared" si="54"/>
        <v>5</v>
      </c>
      <c r="AY101">
        <f t="shared" si="55"/>
        <v>5</v>
      </c>
      <c r="AZ101">
        <f t="shared" si="56"/>
        <v>5</v>
      </c>
      <c r="BA101">
        <f t="shared" si="57"/>
        <v>5</v>
      </c>
      <c r="BB101">
        <f t="shared" si="58"/>
        <v>5</v>
      </c>
      <c r="BC101">
        <f t="shared" si="59"/>
        <v>5</v>
      </c>
      <c r="BD101">
        <f t="shared" si="60"/>
        <v>5</v>
      </c>
      <c r="BE101">
        <f t="shared" si="61"/>
        <v>5</v>
      </c>
      <c r="BF101">
        <f t="shared" si="62"/>
        <v>5</v>
      </c>
      <c r="BG101">
        <f t="shared" si="63"/>
        <v>5</v>
      </c>
      <c r="BH101">
        <f t="shared" si="64"/>
        <v>5</v>
      </c>
      <c r="BI101">
        <f t="shared" si="65"/>
        <v>5</v>
      </c>
      <c r="BJ101">
        <f t="shared" si="66"/>
        <v>5</v>
      </c>
      <c r="BK101">
        <f t="shared" si="67"/>
        <v>5</v>
      </c>
      <c r="BL101">
        <f t="shared" si="68"/>
        <v>5</v>
      </c>
      <c r="BM101">
        <f t="shared" si="69"/>
        <v>5</v>
      </c>
    </row>
    <row r="102" spans="1:65" x14ac:dyDescent="0.35">
      <c r="A102" s="2">
        <f t="shared" si="77"/>
        <v>48563</v>
      </c>
      <c r="B102">
        <f t="shared" si="78"/>
        <v>5</v>
      </c>
      <c r="C102">
        <f t="shared" si="14"/>
        <v>5</v>
      </c>
      <c r="D102">
        <f t="shared" si="70"/>
        <v>5</v>
      </c>
      <c r="E102">
        <f t="shared" si="71"/>
        <v>5</v>
      </c>
      <c r="F102">
        <f t="shared" si="72"/>
        <v>5</v>
      </c>
      <c r="G102">
        <f t="shared" si="73"/>
        <v>5</v>
      </c>
      <c r="H102">
        <f t="shared" si="74"/>
        <v>5</v>
      </c>
      <c r="I102">
        <f t="shared" si="75"/>
        <v>5</v>
      </c>
      <c r="J102">
        <f t="shared" si="76"/>
        <v>5</v>
      </c>
      <c r="K102">
        <f t="shared" si="15"/>
        <v>5</v>
      </c>
      <c r="L102">
        <f t="shared" si="16"/>
        <v>5</v>
      </c>
      <c r="M102">
        <f t="shared" si="17"/>
        <v>5</v>
      </c>
      <c r="N102">
        <f t="shared" si="18"/>
        <v>5</v>
      </c>
      <c r="O102">
        <f t="shared" si="19"/>
        <v>5</v>
      </c>
      <c r="P102">
        <f t="shared" si="20"/>
        <v>5</v>
      </c>
      <c r="Q102">
        <f t="shared" si="21"/>
        <v>5</v>
      </c>
      <c r="R102">
        <f t="shared" si="22"/>
        <v>5</v>
      </c>
      <c r="S102">
        <f t="shared" si="23"/>
        <v>5</v>
      </c>
      <c r="T102">
        <f t="shared" si="24"/>
        <v>5</v>
      </c>
      <c r="U102">
        <f t="shared" si="25"/>
        <v>5</v>
      </c>
      <c r="V102">
        <f t="shared" si="26"/>
        <v>5</v>
      </c>
      <c r="W102">
        <f t="shared" si="27"/>
        <v>5</v>
      </c>
      <c r="X102">
        <f t="shared" si="28"/>
        <v>5</v>
      </c>
      <c r="Y102">
        <f t="shared" si="29"/>
        <v>5</v>
      </c>
      <c r="Z102">
        <f t="shared" si="30"/>
        <v>5</v>
      </c>
      <c r="AA102">
        <f t="shared" si="31"/>
        <v>5</v>
      </c>
      <c r="AB102">
        <f t="shared" si="32"/>
        <v>5</v>
      </c>
      <c r="AC102">
        <f t="shared" si="33"/>
        <v>5</v>
      </c>
      <c r="AD102">
        <f t="shared" si="34"/>
        <v>5</v>
      </c>
      <c r="AE102">
        <f t="shared" si="35"/>
        <v>5</v>
      </c>
      <c r="AF102">
        <f t="shared" si="36"/>
        <v>5</v>
      </c>
      <c r="AG102">
        <f t="shared" si="37"/>
        <v>5</v>
      </c>
      <c r="AH102">
        <f t="shared" si="38"/>
        <v>5</v>
      </c>
      <c r="AI102">
        <f t="shared" si="39"/>
        <v>5</v>
      </c>
      <c r="AJ102">
        <f t="shared" si="40"/>
        <v>5</v>
      </c>
      <c r="AK102">
        <f t="shared" si="41"/>
        <v>5</v>
      </c>
      <c r="AL102">
        <f t="shared" si="42"/>
        <v>5</v>
      </c>
      <c r="AM102">
        <f t="shared" si="43"/>
        <v>5</v>
      </c>
      <c r="AN102">
        <f t="shared" si="44"/>
        <v>5</v>
      </c>
      <c r="AO102">
        <f t="shared" si="45"/>
        <v>5</v>
      </c>
      <c r="AP102">
        <f t="shared" si="46"/>
        <v>5</v>
      </c>
      <c r="AQ102">
        <f t="shared" si="47"/>
        <v>5</v>
      </c>
      <c r="AR102">
        <f t="shared" si="48"/>
        <v>5</v>
      </c>
      <c r="AS102">
        <f t="shared" si="49"/>
        <v>5</v>
      </c>
      <c r="AT102">
        <f t="shared" si="50"/>
        <v>5</v>
      </c>
      <c r="AU102">
        <f t="shared" si="51"/>
        <v>5</v>
      </c>
      <c r="AV102">
        <f t="shared" si="52"/>
        <v>5</v>
      </c>
      <c r="AW102">
        <f t="shared" si="53"/>
        <v>5</v>
      </c>
      <c r="AX102">
        <f t="shared" si="54"/>
        <v>5</v>
      </c>
      <c r="AY102">
        <f t="shared" si="55"/>
        <v>5</v>
      </c>
      <c r="AZ102">
        <f t="shared" si="56"/>
        <v>5</v>
      </c>
      <c r="BA102">
        <f t="shared" si="57"/>
        <v>5</v>
      </c>
      <c r="BB102">
        <f t="shared" si="58"/>
        <v>5</v>
      </c>
      <c r="BC102">
        <f t="shared" si="59"/>
        <v>5</v>
      </c>
      <c r="BD102">
        <f t="shared" si="60"/>
        <v>5</v>
      </c>
      <c r="BE102">
        <f t="shared" si="61"/>
        <v>5</v>
      </c>
      <c r="BF102">
        <f t="shared" si="62"/>
        <v>5</v>
      </c>
      <c r="BG102">
        <f t="shared" si="63"/>
        <v>5</v>
      </c>
      <c r="BH102">
        <f t="shared" si="64"/>
        <v>5</v>
      </c>
      <c r="BI102">
        <f t="shared" si="65"/>
        <v>5</v>
      </c>
      <c r="BJ102">
        <f t="shared" si="66"/>
        <v>5</v>
      </c>
      <c r="BK102">
        <f t="shared" si="67"/>
        <v>5</v>
      </c>
      <c r="BL102">
        <f t="shared" si="68"/>
        <v>5</v>
      </c>
      <c r="BM102">
        <f t="shared" si="69"/>
        <v>5</v>
      </c>
    </row>
    <row r="103" spans="1:65" x14ac:dyDescent="0.35">
      <c r="A103" s="2">
        <f t="shared" si="77"/>
        <v>48745</v>
      </c>
      <c r="B103">
        <f t="shared" si="78"/>
        <v>5</v>
      </c>
      <c r="C103">
        <f t="shared" si="14"/>
        <v>5</v>
      </c>
      <c r="D103">
        <f t="shared" si="70"/>
        <v>5</v>
      </c>
      <c r="E103">
        <f t="shared" si="71"/>
        <v>5</v>
      </c>
      <c r="F103">
        <f t="shared" si="72"/>
        <v>5</v>
      </c>
      <c r="G103">
        <f t="shared" si="73"/>
        <v>5</v>
      </c>
      <c r="H103">
        <f t="shared" si="74"/>
        <v>5</v>
      </c>
      <c r="I103">
        <f t="shared" si="75"/>
        <v>5</v>
      </c>
      <c r="J103">
        <f t="shared" si="76"/>
        <v>5</v>
      </c>
      <c r="K103">
        <f t="shared" si="15"/>
        <v>5</v>
      </c>
      <c r="L103">
        <f t="shared" si="16"/>
        <v>5</v>
      </c>
      <c r="M103">
        <f t="shared" si="17"/>
        <v>5</v>
      </c>
      <c r="N103">
        <f t="shared" si="18"/>
        <v>5</v>
      </c>
      <c r="O103">
        <f t="shared" si="19"/>
        <v>5</v>
      </c>
      <c r="P103">
        <f t="shared" si="20"/>
        <v>5</v>
      </c>
      <c r="Q103">
        <f t="shared" si="21"/>
        <v>5</v>
      </c>
      <c r="R103">
        <f t="shared" si="22"/>
        <v>5</v>
      </c>
      <c r="S103">
        <f t="shared" si="23"/>
        <v>5</v>
      </c>
      <c r="T103">
        <f t="shared" si="24"/>
        <v>5</v>
      </c>
      <c r="U103">
        <f t="shared" si="25"/>
        <v>5</v>
      </c>
      <c r="V103">
        <f t="shared" si="26"/>
        <v>5</v>
      </c>
      <c r="W103">
        <f t="shared" si="27"/>
        <v>5</v>
      </c>
      <c r="X103">
        <f t="shared" si="28"/>
        <v>5</v>
      </c>
      <c r="Y103">
        <f t="shared" si="29"/>
        <v>5</v>
      </c>
      <c r="Z103">
        <f t="shared" si="30"/>
        <v>5</v>
      </c>
      <c r="AA103">
        <f t="shared" si="31"/>
        <v>5</v>
      </c>
      <c r="AB103">
        <f t="shared" si="32"/>
        <v>5</v>
      </c>
      <c r="AC103">
        <f t="shared" si="33"/>
        <v>5</v>
      </c>
      <c r="AD103">
        <f t="shared" si="34"/>
        <v>5</v>
      </c>
      <c r="AE103">
        <f t="shared" si="35"/>
        <v>5</v>
      </c>
      <c r="AF103">
        <f t="shared" si="36"/>
        <v>5</v>
      </c>
      <c r="AG103">
        <f t="shared" si="37"/>
        <v>5</v>
      </c>
      <c r="AH103">
        <f t="shared" si="38"/>
        <v>5</v>
      </c>
      <c r="AI103">
        <f t="shared" si="39"/>
        <v>5</v>
      </c>
      <c r="AJ103">
        <f t="shared" si="40"/>
        <v>5</v>
      </c>
      <c r="AK103">
        <f t="shared" si="41"/>
        <v>5</v>
      </c>
      <c r="AL103">
        <f t="shared" si="42"/>
        <v>5</v>
      </c>
      <c r="AM103">
        <f t="shared" si="43"/>
        <v>5</v>
      </c>
      <c r="AN103">
        <f t="shared" si="44"/>
        <v>5</v>
      </c>
      <c r="AO103">
        <f t="shared" si="45"/>
        <v>5</v>
      </c>
      <c r="AP103">
        <f t="shared" si="46"/>
        <v>5</v>
      </c>
      <c r="AQ103">
        <f t="shared" si="47"/>
        <v>5</v>
      </c>
      <c r="AR103">
        <f t="shared" si="48"/>
        <v>5</v>
      </c>
      <c r="AS103">
        <f t="shared" si="49"/>
        <v>5</v>
      </c>
      <c r="AT103">
        <f t="shared" si="50"/>
        <v>5</v>
      </c>
      <c r="AU103">
        <f t="shared" si="51"/>
        <v>5</v>
      </c>
      <c r="AV103">
        <f t="shared" si="52"/>
        <v>5</v>
      </c>
      <c r="AW103">
        <f t="shared" si="53"/>
        <v>5</v>
      </c>
      <c r="AX103">
        <f t="shared" si="54"/>
        <v>5</v>
      </c>
      <c r="AY103">
        <f t="shared" si="55"/>
        <v>5</v>
      </c>
      <c r="AZ103">
        <f t="shared" si="56"/>
        <v>5</v>
      </c>
      <c r="BA103">
        <f t="shared" si="57"/>
        <v>5</v>
      </c>
      <c r="BB103">
        <f t="shared" si="58"/>
        <v>5</v>
      </c>
      <c r="BC103">
        <f t="shared" si="59"/>
        <v>5</v>
      </c>
      <c r="BD103">
        <f t="shared" si="60"/>
        <v>5</v>
      </c>
      <c r="BE103">
        <f t="shared" si="61"/>
        <v>5</v>
      </c>
      <c r="BF103">
        <f t="shared" si="62"/>
        <v>5</v>
      </c>
      <c r="BG103">
        <f t="shared" si="63"/>
        <v>5</v>
      </c>
      <c r="BH103">
        <f t="shared" si="64"/>
        <v>5</v>
      </c>
      <c r="BI103">
        <f t="shared" si="65"/>
        <v>5</v>
      </c>
      <c r="BJ103">
        <f t="shared" si="66"/>
        <v>5</v>
      </c>
      <c r="BK103">
        <f t="shared" si="67"/>
        <v>5</v>
      </c>
      <c r="BL103">
        <f t="shared" si="68"/>
        <v>5</v>
      </c>
      <c r="BM103">
        <f t="shared" si="69"/>
        <v>5</v>
      </c>
    </row>
    <row r="104" spans="1:65" x14ac:dyDescent="0.35">
      <c r="A104" s="2">
        <f t="shared" si="77"/>
        <v>48928</v>
      </c>
      <c r="B104">
        <f t="shared" si="78"/>
        <v>5</v>
      </c>
      <c r="C104">
        <f t="shared" si="14"/>
        <v>5</v>
      </c>
      <c r="D104">
        <f t="shared" si="70"/>
        <v>5</v>
      </c>
      <c r="E104">
        <f t="shared" si="71"/>
        <v>5</v>
      </c>
      <c r="F104">
        <f t="shared" si="72"/>
        <v>5</v>
      </c>
      <c r="G104">
        <f t="shared" si="73"/>
        <v>5</v>
      </c>
      <c r="H104">
        <f t="shared" si="74"/>
        <v>5</v>
      </c>
      <c r="I104">
        <f t="shared" si="75"/>
        <v>5</v>
      </c>
      <c r="J104">
        <f t="shared" si="76"/>
        <v>5</v>
      </c>
      <c r="K104">
        <f t="shared" si="15"/>
        <v>5</v>
      </c>
      <c r="L104">
        <f t="shared" si="16"/>
        <v>5</v>
      </c>
      <c r="M104">
        <f t="shared" si="17"/>
        <v>5</v>
      </c>
      <c r="N104">
        <f t="shared" si="18"/>
        <v>5</v>
      </c>
      <c r="O104">
        <f t="shared" si="19"/>
        <v>5</v>
      </c>
      <c r="P104">
        <f t="shared" si="20"/>
        <v>5</v>
      </c>
      <c r="Q104">
        <f t="shared" si="21"/>
        <v>5</v>
      </c>
      <c r="R104">
        <f t="shared" si="22"/>
        <v>5</v>
      </c>
      <c r="S104">
        <f t="shared" si="23"/>
        <v>5</v>
      </c>
      <c r="T104">
        <f t="shared" si="24"/>
        <v>5</v>
      </c>
      <c r="U104">
        <f t="shared" si="25"/>
        <v>5</v>
      </c>
      <c r="V104">
        <f t="shared" si="26"/>
        <v>5</v>
      </c>
      <c r="W104">
        <f t="shared" si="27"/>
        <v>5</v>
      </c>
      <c r="X104">
        <f t="shared" si="28"/>
        <v>5</v>
      </c>
      <c r="Y104">
        <f t="shared" si="29"/>
        <v>5</v>
      </c>
      <c r="Z104">
        <f t="shared" si="30"/>
        <v>5</v>
      </c>
      <c r="AA104">
        <f t="shared" si="31"/>
        <v>5</v>
      </c>
      <c r="AB104">
        <f t="shared" si="32"/>
        <v>5</v>
      </c>
      <c r="AC104">
        <f t="shared" si="33"/>
        <v>5</v>
      </c>
      <c r="AD104">
        <f t="shared" si="34"/>
        <v>5</v>
      </c>
      <c r="AE104">
        <f t="shared" si="35"/>
        <v>5</v>
      </c>
      <c r="AF104">
        <f t="shared" si="36"/>
        <v>5</v>
      </c>
      <c r="AG104">
        <f t="shared" si="37"/>
        <v>5</v>
      </c>
      <c r="AH104">
        <f t="shared" si="38"/>
        <v>5</v>
      </c>
      <c r="AI104">
        <f t="shared" si="39"/>
        <v>5</v>
      </c>
      <c r="AJ104">
        <f t="shared" si="40"/>
        <v>5</v>
      </c>
      <c r="AK104">
        <f t="shared" si="41"/>
        <v>5</v>
      </c>
      <c r="AL104">
        <f t="shared" si="42"/>
        <v>5</v>
      </c>
      <c r="AM104">
        <f t="shared" si="43"/>
        <v>5</v>
      </c>
      <c r="AN104">
        <f t="shared" si="44"/>
        <v>5</v>
      </c>
      <c r="AO104">
        <f t="shared" si="45"/>
        <v>5</v>
      </c>
      <c r="AP104">
        <f t="shared" si="46"/>
        <v>5</v>
      </c>
      <c r="AQ104">
        <f t="shared" si="47"/>
        <v>5</v>
      </c>
      <c r="AR104">
        <f t="shared" si="48"/>
        <v>5</v>
      </c>
      <c r="AS104">
        <f t="shared" si="49"/>
        <v>5</v>
      </c>
      <c r="AT104">
        <f t="shared" si="50"/>
        <v>5</v>
      </c>
      <c r="AU104">
        <f t="shared" si="51"/>
        <v>5</v>
      </c>
      <c r="AV104">
        <f t="shared" si="52"/>
        <v>5</v>
      </c>
      <c r="AW104">
        <f t="shared" si="53"/>
        <v>5</v>
      </c>
      <c r="AX104">
        <f t="shared" si="54"/>
        <v>5</v>
      </c>
      <c r="AY104">
        <f t="shared" si="55"/>
        <v>5</v>
      </c>
      <c r="AZ104">
        <f t="shared" si="56"/>
        <v>5</v>
      </c>
      <c r="BA104">
        <f t="shared" si="57"/>
        <v>5</v>
      </c>
      <c r="BB104">
        <f t="shared" si="58"/>
        <v>5</v>
      </c>
      <c r="BC104">
        <f t="shared" si="59"/>
        <v>5</v>
      </c>
      <c r="BD104">
        <f t="shared" si="60"/>
        <v>5</v>
      </c>
      <c r="BE104">
        <f t="shared" si="61"/>
        <v>5</v>
      </c>
      <c r="BF104">
        <f t="shared" si="62"/>
        <v>5</v>
      </c>
      <c r="BG104">
        <f t="shared" si="63"/>
        <v>5</v>
      </c>
      <c r="BH104">
        <f t="shared" si="64"/>
        <v>5</v>
      </c>
      <c r="BI104">
        <f t="shared" si="65"/>
        <v>5</v>
      </c>
      <c r="BJ104">
        <f t="shared" si="66"/>
        <v>5</v>
      </c>
      <c r="BK104">
        <f t="shared" si="67"/>
        <v>5</v>
      </c>
      <c r="BL104">
        <f t="shared" si="68"/>
        <v>5</v>
      </c>
      <c r="BM104">
        <f t="shared" si="69"/>
        <v>5</v>
      </c>
    </row>
    <row r="105" spans="1:65" x14ac:dyDescent="0.35">
      <c r="A105" s="2">
        <f t="shared" si="77"/>
        <v>49110</v>
      </c>
      <c r="B105">
        <f t="shared" si="78"/>
        <v>5</v>
      </c>
      <c r="C105">
        <f t="shared" si="14"/>
        <v>5</v>
      </c>
      <c r="D105">
        <f t="shared" si="70"/>
        <v>5</v>
      </c>
      <c r="E105">
        <f t="shared" si="71"/>
        <v>5</v>
      </c>
      <c r="F105">
        <f t="shared" si="72"/>
        <v>5</v>
      </c>
      <c r="G105">
        <f t="shared" si="73"/>
        <v>5</v>
      </c>
      <c r="H105">
        <f t="shared" si="74"/>
        <v>5</v>
      </c>
      <c r="I105">
        <f t="shared" si="75"/>
        <v>5</v>
      </c>
      <c r="J105">
        <f t="shared" si="76"/>
        <v>5</v>
      </c>
      <c r="K105">
        <f t="shared" si="15"/>
        <v>5</v>
      </c>
      <c r="L105">
        <f t="shared" si="16"/>
        <v>5</v>
      </c>
      <c r="M105">
        <f t="shared" si="17"/>
        <v>5</v>
      </c>
      <c r="N105">
        <f t="shared" si="18"/>
        <v>5</v>
      </c>
      <c r="O105">
        <f t="shared" si="19"/>
        <v>5</v>
      </c>
      <c r="P105">
        <f t="shared" si="20"/>
        <v>5</v>
      </c>
      <c r="Q105">
        <f t="shared" si="21"/>
        <v>5</v>
      </c>
      <c r="R105">
        <f t="shared" si="22"/>
        <v>5</v>
      </c>
      <c r="S105">
        <f t="shared" si="23"/>
        <v>5</v>
      </c>
      <c r="T105">
        <f t="shared" si="24"/>
        <v>5</v>
      </c>
      <c r="U105">
        <f t="shared" si="25"/>
        <v>5</v>
      </c>
      <c r="V105">
        <f t="shared" si="26"/>
        <v>5</v>
      </c>
      <c r="W105">
        <f t="shared" si="27"/>
        <v>5</v>
      </c>
      <c r="X105">
        <f t="shared" si="28"/>
        <v>5</v>
      </c>
      <c r="Y105">
        <f t="shared" si="29"/>
        <v>5</v>
      </c>
      <c r="Z105">
        <f t="shared" si="30"/>
        <v>5</v>
      </c>
      <c r="AA105">
        <f t="shared" si="31"/>
        <v>5</v>
      </c>
      <c r="AB105">
        <f t="shared" si="32"/>
        <v>5</v>
      </c>
      <c r="AC105">
        <f t="shared" si="33"/>
        <v>5</v>
      </c>
      <c r="AD105">
        <f t="shared" si="34"/>
        <v>5</v>
      </c>
      <c r="AE105">
        <f t="shared" si="35"/>
        <v>5</v>
      </c>
      <c r="AF105">
        <f t="shared" si="36"/>
        <v>5</v>
      </c>
      <c r="AG105">
        <f t="shared" si="37"/>
        <v>5</v>
      </c>
      <c r="AH105">
        <f t="shared" si="38"/>
        <v>5</v>
      </c>
      <c r="AI105">
        <f t="shared" si="39"/>
        <v>5</v>
      </c>
      <c r="AJ105">
        <f t="shared" si="40"/>
        <v>5</v>
      </c>
      <c r="AK105">
        <f t="shared" si="41"/>
        <v>5</v>
      </c>
      <c r="AL105">
        <f t="shared" si="42"/>
        <v>5</v>
      </c>
      <c r="AM105">
        <f t="shared" si="43"/>
        <v>5</v>
      </c>
      <c r="AN105">
        <f t="shared" si="44"/>
        <v>5</v>
      </c>
      <c r="AO105">
        <f t="shared" si="45"/>
        <v>5</v>
      </c>
      <c r="AP105">
        <f t="shared" si="46"/>
        <v>5</v>
      </c>
      <c r="AQ105">
        <f t="shared" si="47"/>
        <v>5</v>
      </c>
      <c r="AR105">
        <f t="shared" si="48"/>
        <v>5</v>
      </c>
      <c r="AS105">
        <f t="shared" si="49"/>
        <v>5</v>
      </c>
      <c r="AT105">
        <f t="shared" si="50"/>
        <v>5</v>
      </c>
      <c r="AU105">
        <f t="shared" si="51"/>
        <v>5</v>
      </c>
      <c r="AV105">
        <f t="shared" si="52"/>
        <v>5</v>
      </c>
      <c r="AW105">
        <f t="shared" si="53"/>
        <v>5</v>
      </c>
      <c r="AX105">
        <f t="shared" si="54"/>
        <v>5</v>
      </c>
      <c r="AY105">
        <f t="shared" si="55"/>
        <v>5</v>
      </c>
      <c r="AZ105">
        <f t="shared" si="56"/>
        <v>5</v>
      </c>
      <c r="BA105">
        <f t="shared" si="57"/>
        <v>5</v>
      </c>
      <c r="BB105">
        <f t="shared" si="58"/>
        <v>5</v>
      </c>
      <c r="BC105">
        <f t="shared" si="59"/>
        <v>5</v>
      </c>
      <c r="BD105">
        <f t="shared" si="60"/>
        <v>5</v>
      </c>
      <c r="BE105">
        <f t="shared" si="61"/>
        <v>5</v>
      </c>
      <c r="BF105">
        <f t="shared" si="62"/>
        <v>5</v>
      </c>
      <c r="BG105">
        <f t="shared" si="63"/>
        <v>5</v>
      </c>
      <c r="BH105">
        <f t="shared" si="64"/>
        <v>5</v>
      </c>
      <c r="BI105">
        <f t="shared" si="65"/>
        <v>5</v>
      </c>
      <c r="BJ105">
        <f t="shared" si="66"/>
        <v>5</v>
      </c>
      <c r="BK105">
        <f t="shared" si="67"/>
        <v>5</v>
      </c>
      <c r="BL105">
        <f t="shared" si="68"/>
        <v>5</v>
      </c>
      <c r="BM105">
        <f t="shared" si="69"/>
        <v>5</v>
      </c>
    </row>
    <row r="106" spans="1:65" x14ac:dyDescent="0.35">
      <c r="A106" s="2">
        <f t="shared" si="77"/>
        <v>49293</v>
      </c>
      <c r="B106">
        <f t="shared" si="78"/>
        <v>5</v>
      </c>
      <c r="C106">
        <f t="shared" si="14"/>
        <v>5</v>
      </c>
      <c r="D106">
        <f t="shared" si="70"/>
        <v>5</v>
      </c>
      <c r="E106">
        <f t="shared" si="71"/>
        <v>5</v>
      </c>
      <c r="F106">
        <f t="shared" si="72"/>
        <v>5</v>
      </c>
      <c r="G106">
        <f t="shared" si="73"/>
        <v>5</v>
      </c>
      <c r="H106">
        <f t="shared" si="74"/>
        <v>5</v>
      </c>
      <c r="I106">
        <f t="shared" si="75"/>
        <v>5</v>
      </c>
      <c r="J106">
        <f t="shared" si="76"/>
        <v>5</v>
      </c>
      <c r="K106">
        <f t="shared" si="15"/>
        <v>5</v>
      </c>
      <c r="L106">
        <f t="shared" si="16"/>
        <v>5</v>
      </c>
      <c r="M106">
        <f t="shared" si="17"/>
        <v>5</v>
      </c>
      <c r="N106">
        <f t="shared" si="18"/>
        <v>5</v>
      </c>
      <c r="O106">
        <f t="shared" si="19"/>
        <v>5</v>
      </c>
      <c r="P106">
        <f t="shared" si="20"/>
        <v>5</v>
      </c>
      <c r="Q106">
        <f t="shared" si="21"/>
        <v>5</v>
      </c>
      <c r="R106">
        <f t="shared" si="22"/>
        <v>5</v>
      </c>
      <c r="S106">
        <f t="shared" si="23"/>
        <v>5</v>
      </c>
      <c r="T106">
        <f t="shared" si="24"/>
        <v>5</v>
      </c>
      <c r="U106">
        <f t="shared" si="25"/>
        <v>5</v>
      </c>
      <c r="V106">
        <f t="shared" si="26"/>
        <v>5</v>
      </c>
      <c r="W106">
        <f t="shared" si="27"/>
        <v>5</v>
      </c>
      <c r="X106">
        <f t="shared" si="28"/>
        <v>5</v>
      </c>
      <c r="Y106">
        <f t="shared" si="29"/>
        <v>5</v>
      </c>
      <c r="Z106">
        <f t="shared" si="30"/>
        <v>5</v>
      </c>
      <c r="AA106">
        <f t="shared" si="31"/>
        <v>5</v>
      </c>
      <c r="AB106">
        <f t="shared" si="32"/>
        <v>5</v>
      </c>
      <c r="AC106">
        <f t="shared" si="33"/>
        <v>5</v>
      </c>
      <c r="AD106">
        <f t="shared" si="34"/>
        <v>5</v>
      </c>
      <c r="AE106">
        <f t="shared" si="35"/>
        <v>5</v>
      </c>
      <c r="AF106">
        <f t="shared" si="36"/>
        <v>5</v>
      </c>
      <c r="AG106">
        <f t="shared" si="37"/>
        <v>5</v>
      </c>
      <c r="AH106">
        <f t="shared" si="38"/>
        <v>5</v>
      </c>
      <c r="AI106">
        <f t="shared" si="39"/>
        <v>5</v>
      </c>
      <c r="AJ106">
        <f t="shared" si="40"/>
        <v>5</v>
      </c>
      <c r="AK106">
        <f t="shared" si="41"/>
        <v>5</v>
      </c>
      <c r="AL106">
        <f t="shared" si="42"/>
        <v>5</v>
      </c>
      <c r="AM106">
        <f t="shared" si="43"/>
        <v>5</v>
      </c>
      <c r="AN106">
        <f t="shared" si="44"/>
        <v>5</v>
      </c>
      <c r="AO106">
        <f t="shared" si="45"/>
        <v>5</v>
      </c>
      <c r="AP106">
        <f t="shared" si="46"/>
        <v>5</v>
      </c>
      <c r="AQ106">
        <f t="shared" si="47"/>
        <v>5</v>
      </c>
      <c r="AR106">
        <f t="shared" si="48"/>
        <v>5</v>
      </c>
      <c r="AS106">
        <f t="shared" si="49"/>
        <v>5</v>
      </c>
      <c r="AT106">
        <f t="shared" si="50"/>
        <v>5</v>
      </c>
      <c r="AU106">
        <f t="shared" si="51"/>
        <v>5</v>
      </c>
      <c r="AV106">
        <f t="shared" si="52"/>
        <v>5</v>
      </c>
      <c r="AW106">
        <f t="shared" si="53"/>
        <v>5</v>
      </c>
      <c r="AX106">
        <f t="shared" si="54"/>
        <v>5</v>
      </c>
      <c r="AY106">
        <f t="shared" si="55"/>
        <v>5</v>
      </c>
      <c r="AZ106">
        <f t="shared" si="56"/>
        <v>5</v>
      </c>
      <c r="BA106">
        <f t="shared" si="57"/>
        <v>5</v>
      </c>
      <c r="BB106">
        <f t="shared" si="58"/>
        <v>5</v>
      </c>
      <c r="BC106">
        <f t="shared" si="59"/>
        <v>5</v>
      </c>
      <c r="BD106">
        <f t="shared" si="60"/>
        <v>5</v>
      </c>
      <c r="BE106">
        <f t="shared" si="61"/>
        <v>5</v>
      </c>
      <c r="BF106">
        <f t="shared" si="62"/>
        <v>5</v>
      </c>
      <c r="BG106">
        <f t="shared" si="63"/>
        <v>5</v>
      </c>
      <c r="BH106">
        <f t="shared" si="64"/>
        <v>5</v>
      </c>
      <c r="BI106">
        <f t="shared" si="65"/>
        <v>5</v>
      </c>
      <c r="BJ106">
        <f t="shared" si="66"/>
        <v>5</v>
      </c>
      <c r="BK106">
        <f t="shared" si="67"/>
        <v>5</v>
      </c>
      <c r="BL106">
        <f t="shared" si="68"/>
        <v>5</v>
      </c>
      <c r="BM106">
        <f t="shared" si="69"/>
        <v>5</v>
      </c>
    </row>
    <row r="107" spans="1:65" x14ac:dyDescent="0.35">
      <c r="A107" s="2">
        <f t="shared" si="77"/>
        <v>49475</v>
      </c>
      <c r="B107">
        <f t="shared" si="78"/>
        <v>5</v>
      </c>
      <c r="C107">
        <f t="shared" si="14"/>
        <v>5</v>
      </c>
      <c r="D107">
        <f t="shared" si="70"/>
        <v>5</v>
      </c>
      <c r="E107">
        <f t="shared" si="71"/>
        <v>5</v>
      </c>
      <c r="F107">
        <f t="shared" si="72"/>
        <v>5</v>
      </c>
      <c r="G107">
        <f t="shared" si="73"/>
        <v>5</v>
      </c>
      <c r="H107">
        <f t="shared" si="74"/>
        <v>5</v>
      </c>
      <c r="I107">
        <f t="shared" si="75"/>
        <v>5</v>
      </c>
      <c r="J107">
        <f t="shared" si="76"/>
        <v>5</v>
      </c>
      <c r="K107">
        <f t="shared" si="15"/>
        <v>5</v>
      </c>
      <c r="L107">
        <f t="shared" si="16"/>
        <v>5</v>
      </c>
      <c r="M107">
        <f t="shared" si="17"/>
        <v>5</v>
      </c>
      <c r="N107">
        <f t="shared" si="18"/>
        <v>5</v>
      </c>
      <c r="O107">
        <f t="shared" si="19"/>
        <v>5</v>
      </c>
      <c r="P107">
        <f t="shared" si="20"/>
        <v>5</v>
      </c>
      <c r="Q107">
        <f t="shared" si="21"/>
        <v>5</v>
      </c>
      <c r="R107">
        <f t="shared" si="22"/>
        <v>5</v>
      </c>
      <c r="S107">
        <f t="shared" si="23"/>
        <v>5</v>
      </c>
      <c r="T107">
        <f t="shared" si="24"/>
        <v>5</v>
      </c>
      <c r="U107">
        <f t="shared" si="25"/>
        <v>5</v>
      </c>
      <c r="V107">
        <f t="shared" si="26"/>
        <v>5</v>
      </c>
      <c r="W107">
        <f t="shared" si="27"/>
        <v>5</v>
      </c>
      <c r="X107">
        <f t="shared" si="28"/>
        <v>5</v>
      </c>
      <c r="Y107">
        <f t="shared" si="29"/>
        <v>5</v>
      </c>
      <c r="Z107">
        <f t="shared" si="30"/>
        <v>5</v>
      </c>
      <c r="AA107">
        <f t="shared" si="31"/>
        <v>5</v>
      </c>
      <c r="AB107">
        <f t="shared" si="32"/>
        <v>5</v>
      </c>
      <c r="AC107">
        <f t="shared" si="33"/>
        <v>5</v>
      </c>
      <c r="AD107">
        <f t="shared" si="34"/>
        <v>5</v>
      </c>
      <c r="AE107">
        <f t="shared" si="35"/>
        <v>5</v>
      </c>
      <c r="AF107">
        <f t="shared" si="36"/>
        <v>5</v>
      </c>
      <c r="AG107">
        <f t="shared" si="37"/>
        <v>5</v>
      </c>
      <c r="AH107">
        <f t="shared" si="38"/>
        <v>5</v>
      </c>
      <c r="AI107">
        <f t="shared" si="39"/>
        <v>5</v>
      </c>
      <c r="AJ107">
        <f t="shared" si="40"/>
        <v>5</v>
      </c>
      <c r="AK107">
        <f t="shared" si="41"/>
        <v>5</v>
      </c>
      <c r="AL107">
        <f t="shared" si="42"/>
        <v>5</v>
      </c>
      <c r="AM107">
        <f t="shared" si="43"/>
        <v>5</v>
      </c>
      <c r="AN107">
        <f t="shared" si="44"/>
        <v>5</v>
      </c>
      <c r="AO107">
        <f t="shared" si="45"/>
        <v>5</v>
      </c>
      <c r="AP107">
        <f t="shared" si="46"/>
        <v>5</v>
      </c>
      <c r="AQ107">
        <f t="shared" si="47"/>
        <v>5</v>
      </c>
      <c r="AR107">
        <f t="shared" si="48"/>
        <v>5</v>
      </c>
      <c r="AS107">
        <f t="shared" si="49"/>
        <v>5</v>
      </c>
      <c r="AT107">
        <f t="shared" si="50"/>
        <v>5</v>
      </c>
      <c r="AU107">
        <f t="shared" si="51"/>
        <v>5</v>
      </c>
      <c r="AV107">
        <f t="shared" si="52"/>
        <v>5</v>
      </c>
      <c r="AW107">
        <f t="shared" si="53"/>
        <v>5</v>
      </c>
      <c r="AX107">
        <f t="shared" si="54"/>
        <v>5</v>
      </c>
      <c r="AY107">
        <f t="shared" si="55"/>
        <v>5</v>
      </c>
      <c r="AZ107">
        <f t="shared" si="56"/>
        <v>5</v>
      </c>
      <c r="BA107">
        <f t="shared" si="57"/>
        <v>5</v>
      </c>
      <c r="BB107">
        <f t="shared" si="58"/>
        <v>5</v>
      </c>
      <c r="BC107">
        <f t="shared" si="59"/>
        <v>5</v>
      </c>
      <c r="BD107">
        <f t="shared" si="60"/>
        <v>5</v>
      </c>
      <c r="BE107">
        <f t="shared" si="61"/>
        <v>5</v>
      </c>
      <c r="BF107">
        <f t="shared" si="62"/>
        <v>5</v>
      </c>
      <c r="BG107">
        <f t="shared" si="63"/>
        <v>5</v>
      </c>
      <c r="BH107">
        <f t="shared" si="64"/>
        <v>5</v>
      </c>
      <c r="BI107">
        <f t="shared" si="65"/>
        <v>5</v>
      </c>
      <c r="BJ107">
        <f t="shared" si="66"/>
        <v>5</v>
      </c>
      <c r="BK107">
        <f t="shared" si="67"/>
        <v>5</v>
      </c>
      <c r="BL107">
        <f t="shared" si="68"/>
        <v>5</v>
      </c>
      <c r="BM107">
        <f t="shared" si="69"/>
        <v>5</v>
      </c>
    </row>
    <row r="108" spans="1:65" x14ac:dyDescent="0.35">
      <c r="A108" s="2">
        <f t="shared" si="77"/>
        <v>49658</v>
      </c>
      <c r="B108">
        <f t="shared" si="78"/>
        <v>5</v>
      </c>
      <c r="C108">
        <f t="shared" si="14"/>
        <v>5</v>
      </c>
      <c r="D108">
        <f t="shared" si="70"/>
        <v>5</v>
      </c>
      <c r="E108">
        <f t="shared" si="71"/>
        <v>5</v>
      </c>
      <c r="F108">
        <f t="shared" si="72"/>
        <v>5</v>
      </c>
      <c r="G108">
        <f t="shared" si="73"/>
        <v>5</v>
      </c>
      <c r="H108">
        <f t="shared" si="74"/>
        <v>5</v>
      </c>
      <c r="I108">
        <f t="shared" si="75"/>
        <v>5</v>
      </c>
      <c r="J108">
        <f t="shared" si="76"/>
        <v>5</v>
      </c>
      <c r="K108">
        <f t="shared" si="15"/>
        <v>5</v>
      </c>
      <c r="L108">
        <f t="shared" si="16"/>
        <v>5</v>
      </c>
      <c r="M108">
        <f t="shared" si="17"/>
        <v>5</v>
      </c>
      <c r="N108">
        <f t="shared" si="18"/>
        <v>5</v>
      </c>
      <c r="O108">
        <f t="shared" si="19"/>
        <v>5</v>
      </c>
      <c r="P108">
        <f t="shared" si="20"/>
        <v>5</v>
      </c>
      <c r="Q108">
        <f t="shared" si="21"/>
        <v>5</v>
      </c>
      <c r="R108">
        <f t="shared" si="22"/>
        <v>5</v>
      </c>
      <c r="S108">
        <f t="shared" si="23"/>
        <v>5</v>
      </c>
      <c r="T108">
        <f t="shared" si="24"/>
        <v>5</v>
      </c>
      <c r="U108">
        <f t="shared" si="25"/>
        <v>5</v>
      </c>
      <c r="V108">
        <f t="shared" si="26"/>
        <v>5</v>
      </c>
      <c r="W108">
        <f t="shared" si="27"/>
        <v>5</v>
      </c>
      <c r="X108">
        <f t="shared" si="28"/>
        <v>5</v>
      </c>
      <c r="Y108">
        <f t="shared" si="29"/>
        <v>5</v>
      </c>
      <c r="Z108">
        <f t="shared" si="30"/>
        <v>5</v>
      </c>
      <c r="AA108">
        <f t="shared" si="31"/>
        <v>5</v>
      </c>
      <c r="AB108">
        <f t="shared" si="32"/>
        <v>5</v>
      </c>
      <c r="AC108">
        <f t="shared" si="33"/>
        <v>5</v>
      </c>
      <c r="AD108">
        <f t="shared" si="34"/>
        <v>5</v>
      </c>
      <c r="AE108">
        <f t="shared" si="35"/>
        <v>5</v>
      </c>
      <c r="AF108">
        <f t="shared" si="36"/>
        <v>5</v>
      </c>
      <c r="AG108">
        <f t="shared" si="37"/>
        <v>5</v>
      </c>
      <c r="AH108">
        <f t="shared" si="38"/>
        <v>5</v>
      </c>
      <c r="AI108">
        <f t="shared" si="39"/>
        <v>5</v>
      </c>
      <c r="AJ108">
        <f t="shared" si="40"/>
        <v>5</v>
      </c>
      <c r="AK108">
        <f t="shared" si="41"/>
        <v>5</v>
      </c>
      <c r="AL108">
        <f t="shared" si="42"/>
        <v>5</v>
      </c>
      <c r="AM108">
        <f t="shared" si="43"/>
        <v>5</v>
      </c>
      <c r="AN108">
        <f t="shared" si="44"/>
        <v>5</v>
      </c>
      <c r="AO108">
        <f t="shared" si="45"/>
        <v>5</v>
      </c>
      <c r="AP108">
        <f t="shared" si="46"/>
        <v>5</v>
      </c>
      <c r="AQ108">
        <f t="shared" si="47"/>
        <v>5</v>
      </c>
      <c r="AR108">
        <f t="shared" si="48"/>
        <v>5</v>
      </c>
      <c r="AS108">
        <f t="shared" si="49"/>
        <v>5</v>
      </c>
      <c r="AT108">
        <f t="shared" si="50"/>
        <v>5</v>
      </c>
      <c r="AU108">
        <f t="shared" si="51"/>
        <v>5</v>
      </c>
      <c r="AV108">
        <f t="shared" si="52"/>
        <v>5</v>
      </c>
      <c r="AW108">
        <f t="shared" si="53"/>
        <v>5</v>
      </c>
      <c r="AX108">
        <f t="shared" si="54"/>
        <v>5</v>
      </c>
      <c r="AY108">
        <f t="shared" si="55"/>
        <v>5</v>
      </c>
      <c r="AZ108">
        <f t="shared" si="56"/>
        <v>5</v>
      </c>
      <c r="BA108">
        <f t="shared" si="57"/>
        <v>5</v>
      </c>
      <c r="BB108">
        <f t="shared" si="58"/>
        <v>5</v>
      </c>
      <c r="BC108">
        <f t="shared" si="59"/>
        <v>5</v>
      </c>
      <c r="BD108">
        <f t="shared" si="60"/>
        <v>5</v>
      </c>
      <c r="BE108">
        <f t="shared" si="61"/>
        <v>5</v>
      </c>
      <c r="BF108">
        <f t="shared" si="62"/>
        <v>5</v>
      </c>
      <c r="BG108">
        <f t="shared" si="63"/>
        <v>5</v>
      </c>
      <c r="BH108">
        <f t="shared" si="64"/>
        <v>5</v>
      </c>
      <c r="BI108">
        <f t="shared" si="65"/>
        <v>5</v>
      </c>
      <c r="BJ108">
        <f t="shared" si="66"/>
        <v>5</v>
      </c>
      <c r="BK108">
        <f t="shared" si="67"/>
        <v>5</v>
      </c>
      <c r="BL108">
        <f t="shared" si="68"/>
        <v>5</v>
      </c>
      <c r="BM108">
        <f t="shared" si="69"/>
        <v>5</v>
      </c>
    </row>
    <row r="109" spans="1:65" x14ac:dyDescent="0.35">
      <c r="A109" s="2">
        <f t="shared" si="77"/>
        <v>49841</v>
      </c>
      <c r="B109">
        <f t="shared" si="78"/>
        <v>5</v>
      </c>
      <c r="C109">
        <f t="shared" si="14"/>
        <v>5</v>
      </c>
      <c r="D109">
        <f t="shared" si="70"/>
        <v>5</v>
      </c>
      <c r="E109">
        <f t="shared" si="71"/>
        <v>5</v>
      </c>
      <c r="F109">
        <f t="shared" si="72"/>
        <v>5</v>
      </c>
      <c r="G109">
        <f t="shared" si="73"/>
        <v>5</v>
      </c>
      <c r="H109">
        <f t="shared" si="74"/>
        <v>5</v>
      </c>
      <c r="I109">
        <f t="shared" si="75"/>
        <v>5</v>
      </c>
      <c r="J109">
        <f t="shared" si="76"/>
        <v>5</v>
      </c>
      <c r="K109">
        <f t="shared" si="15"/>
        <v>5</v>
      </c>
      <c r="L109">
        <f t="shared" si="16"/>
        <v>5</v>
      </c>
      <c r="M109">
        <f t="shared" si="17"/>
        <v>5</v>
      </c>
      <c r="N109">
        <f t="shared" si="18"/>
        <v>5</v>
      </c>
      <c r="O109">
        <f t="shared" si="19"/>
        <v>5</v>
      </c>
      <c r="P109">
        <f t="shared" si="20"/>
        <v>5</v>
      </c>
      <c r="Q109">
        <f t="shared" si="21"/>
        <v>5</v>
      </c>
      <c r="R109">
        <f t="shared" si="22"/>
        <v>5</v>
      </c>
      <c r="S109">
        <f t="shared" si="23"/>
        <v>5</v>
      </c>
      <c r="T109">
        <f t="shared" si="24"/>
        <v>5</v>
      </c>
      <c r="U109">
        <f t="shared" si="25"/>
        <v>5</v>
      </c>
      <c r="V109">
        <f t="shared" si="26"/>
        <v>5</v>
      </c>
      <c r="W109">
        <f t="shared" si="27"/>
        <v>5</v>
      </c>
      <c r="X109">
        <f t="shared" si="28"/>
        <v>5</v>
      </c>
      <c r="Y109">
        <f t="shared" si="29"/>
        <v>5</v>
      </c>
      <c r="Z109">
        <f t="shared" si="30"/>
        <v>5</v>
      </c>
      <c r="AA109">
        <f t="shared" si="31"/>
        <v>5</v>
      </c>
      <c r="AB109">
        <f t="shared" si="32"/>
        <v>5</v>
      </c>
      <c r="AC109">
        <f t="shared" si="33"/>
        <v>5</v>
      </c>
      <c r="AD109">
        <f t="shared" si="34"/>
        <v>5</v>
      </c>
      <c r="AE109">
        <f t="shared" si="35"/>
        <v>5</v>
      </c>
      <c r="AF109">
        <f t="shared" si="36"/>
        <v>5</v>
      </c>
      <c r="AG109">
        <f t="shared" si="37"/>
        <v>5</v>
      </c>
      <c r="AH109">
        <f t="shared" si="38"/>
        <v>5</v>
      </c>
      <c r="AI109">
        <f t="shared" si="39"/>
        <v>5</v>
      </c>
      <c r="AJ109">
        <f t="shared" si="40"/>
        <v>5</v>
      </c>
      <c r="AK109">
        <f t="shared" si="41"/>
        <v>5</v>
      </c>
      <c r="AL109">
        <f t="shared" si="42"/>
        <v>5</v>
      </c>
      <c r="AM109">
        <f t="shared" si="43"/>
        <v>5</v>
      </c>
      <c r="AN109">
        <f t="shared" si="44"/>
        <v>5</v>
      </c>
      <c r="AO109">
        <f t="shared" si="45"/>
        <v>5</v>
      </c>
      <c r="AP109">
        <f t="shared" si="46"/>
        <v>5</v>
      </c>
      <c r="AQ109">
        <f t="shared" si="47"/>
        <v>5</v>
      </c>
      <c r="AR109">
        <f t="shared" si="48"/>
        <v>5</v>
      </c>
      <c r="AS109">
        <f t="shared" si="49"/>
        <v>5</v>
      </c>
      <c r="AT109">
        <f t="shared" si="50"/>
        <v>5</v>
      </c>
      <c r="AU109">
        <f t="shared" si="51"/>
        <v>5</v>
      </c>
      <c r="AV109">
        <f t="shared" si="52"/>
        <v>5</v>
      </c>
      <c r="AW109">
        <f t="shared" si="53"/>
        <v>5</v>
      </c>
      <c r="AX109">
        <f t="shared" si="54"/>
        <v>5</v>
      </c>
      <c r="AY109">
        <f t="shared" si="55"/>
        <v>5</v>
      </c>
      <c r="AZ109">
        <f t="shared" si="56"/>
        <v>5</v>
      </c>
      <c r="BA109">
        <f t="shared" si="57"/>
        <v>5</v>
      </c>
      <c r="BB109">
        <f t="shared" si="58"/>
        <v>5</v>
      </c>
      <c r="BC109">
        <f t="shared" si="59"/>
        <v>5</v>
      </c>
      <c r="BD109">
        <f t="shared" si="60"/>
        <v>5</v>
      </c>
      <c r="BE109">
        <f t="shared" si="61"/>
        <v>5</v>
      </c>
      <c r="BF109">
        <f t="shared" si="62"/>
        <v>5</v>
      </c>
      <c r="BG109">
        <f t="shared" si="63"/>
        <v>5</v>
      </c>
      <c r="BH109">
        <f t="shared" si="64"/>
        <v>5</v>
      </c>
      <c r="BI109">
        <f t="shared" si="65"/>
        <v>5</v>
      </c>
      <c r="BJ109">
        <f t="shared" si="66"/>
        <v>5</v>
      </c>
      <c r="BK109">
        <f t="shared" si="67"/>
        <v>5</v>
      </c>
      <c r="BL109">
        <f t="shared" si="68"/>
        <v>5</v>
      </c>
      <c r="BM109">
        <f t="shared" si="69"/>
        <v>5</v>
      </c>
    </row>
    <row r="110" spans="1:65" x14ac:dyDescent="0.35">
      <c r="A110" s="2">
        <f t="shared" si="77"/>
        <v>50024</v>
      </c>
      <c r="B110">
        <f t="shared" si="78"/>
        <v>5</v>
      </c>
      <c r="C110">
        <f t="shared" si="14"/>
        <v>5</v>
      </c>
      <c r="D110">
        <f t="shared" si="70"/>
        <v>5</v>
      </c>
      <c r="E110">
        <f t="shared" si="71"/>
        <v>5</v>
      </c>
      <c r="F110">
        <f t="shared" si="72"/>
        <v>5</v>
      </c>
      <c r="G110">
        <f t="shared" si="73"/>
        <v>5</v>
      </c>
      <c r="H110">
        <f t="shared" si="74"/>
        <v>5</v>
      </c>
      <c r="I110">
        <f t="shared" si="75"/>
        <v>5</v>
      </c>
      <c r="J110">
        <f t="shared" si="76"/>
        <v>5</v>
      </c>
      <c r="K110">
        <f t="shared" si="15"/>
        <v>5</v>
      </c>
      <c r="L110">
        <f t="shared" si="16"/>
        <v>5</v>
      </c>
      <c r="M110">
        <f t="shared" si="17"/>
        <v>5</v>
      </c>
      <c r="N110">
        <f t="shared" si="18"/>
        <v>5</v>
      </c>
      <c r="O110">
        <f t="shared" si="19"/>
        <v>5</v>
      </c>
      <c r="P110">
        <f t="shared" si="20"/>
        <v>5</v>
      </c>
      <c r="Q110">
        <f t="shared" si="21"/>
        <v>5</v>
      </c>
      <c r="R110">
        <f t="shared" si="22"/>
        <v>5</v>
      </c>
      <c r="S110">
        <f t="shared" si="23"/>
        <v>5</v>
      </c>
      <c r="T110">
        <f t="shared" si="24"/>
        <v>5</v>
      </c>
      <c r="U110">
        <f t="shared" si="25"/>
        <v>5</v>
      </c>
      <c r="V110">
        <f t="shared" si="26"/>
        <v>5</v>
      </c>
      <c r="W110">
        <f t="shared" si="27"/>
        <v>5</v>
      </c>
      <c r="X110">
        <f t="shared" si="28"/>
        <v>5</v>
      </c>
      <c r="Y110">
        <f t="shared" si="29"/>
        <v>5</v>
      </c>
      <c r="Z110">
        <f t="shared" si="30"/>
        <v>5</v>
      </c>
      <c r="AA110">
        <f t="shared" si="31"/>
        <v>5</v>
      </c>
      <c r="AB110">
        <f t="shared" si="32"/>
        <v>5</v>
      </c>
      <c r="AC110">
        <f t="shared" si="33"/>
        <v>5</v>
      </c>
      <c r="AD110">
        <f t="shared" si="34"/>
        <v>5</v>
      </c>
      <c r="AE110">
        <f t="shared" si="35"/>
        <v>5</v>
      </c>
      <c r="AF110">
        <f t="shared" si="36"/>
        <v>5</v>
      </c>
      <c r="AG110">
        <f t="shared" si="37"/>
        <v>5</v>
      </c>
      <c r="AH110">
        <f t="shared" si="38"/>
        <v>5</v>
      </c>
      <c r="AI110">
        <f t="shared" si="39"/>
        <v>5</v>
      </c>
      <c r="AJ110">
        <f t="shared" si="40"/>
        <v>5</v>
      </c>
      <c r="AK110">
        <f t="shared" si="41"/>
        <v>5</v>
      </c>
      <c r="AL110">
        <f t="shared" si="42"/>
        <v>5</v>
      </c>
      <c r="AM110">
        <f t="shared" si="43"/>
        <v>5</v>
      </c>
      <c r="AN110">
        <f t="shared" si="44"/>
        <v>5</v>
      </c>
      <c r="AO110">
        <f t="shared" si="45"/>
        <v>5</v>
      </c>
      <c r="AP110">
        <f t="shared" si="46"/>
        <v>5</v>
      </c>
      <c r="AQ110">
        <f t="shared" si="47"/>
        <v>5</v>
      </c>
      <c r="AR110">
        <f t="shared" si="48"/>
        <v>5</v>
      </c>
      <c r="AS110">
        <f t="shared" si="49"/>
        <v>5</v>
      </c>
      <c r="AT110">
        <f t="shared" si="50"/>
        <v>5</v>
      </c>
      <c r="AU110">
        <f t="shared" si="51"/>
        <v>5</v>
      </c>
      <c r="AV110">
        <f t="shared" si="52"/>
        <v>5</v>
      </c>
      <c r="AW110">
        <f t="shared" si="53"/>
        <v>5</v>
      </c>
      <c r="AX110">
        <f t="shared" si="54"/>
        <v>5</v>
      </c>
      <c r="AY110">
        <f t="shared" si="55"/>
        <v>5</v>
      </c>
      <c r="AZ110">
        <f t="shared" si="56"/>
        <v>5</v>
      </c>
      <c r="BA110">
        <f t="shared" si="57"/>
        <v>5</v>
      </c>
      <c r="BB110">
        <f t="shared" si="58"/>
        <v>5</v>
      </c>
      <c r="BC110">
        <f t="shared" si="59"/>
        <v>5</v>
      </c>
      <c r="BD110">
        <f t="shared" si="60"/>
        <v>5</v>
      </c>
      <c r="BE110">
        <f t="shared" si="61"/>
        <v>5</v>
      </c>
      <c r="BF110">
        <f t="shared" si="62"/>
        <v>5</v>
      </c>
      <c r="BG110">
        <f t="shared" si="63"/>
        <v>5</v>
      </c>
      <c r="BH110">
        <f t="shared" si="64"/>
        <v>5</v>
      </c>
      <c r="BI110">
        <f t="shared" si="65"/>
        <v>5</v>
      </c>
      <c r="BJ110">
        <f t="shared" si="66"/>
        <v>5</v>
      </c>
      <c r="BK110">
        <f t="shared" si="67"/>
        <v>5</v>
      </c>
      <c r="BL110">
        <f t="shared" si="68"/>
        <v>5</v>
      </c>
      <c r="BM110">
        <f t="shared" si="69"/>
        <v>5</v>
      </c>
    </row>
    <row r="111" spans="1:65" x14ac:dyDescent="0.35">
      <c r="A111" s="2">
        <f t="shared" si="77"/>
        <v>50206</v>
      </c>
      <c r="B111">
        <f t="shared" si="78"/>
        <v>5</v>
      </c>
      <c r="C111">
        <f t="shared" si="14"/>
        <v>5</v>
      </c>
      <c r="D111">
        <f t="shared" si="70"/>
        <v>5</v>
      </c>
      <c r="E111">
        <f t="shared" si="71"/>
        <v>5</v>
      </c>
      <c r="F111">
        <f t="shared" si="72"/>
        <v>5</v>
      </c>
      <c r="G111">
        <f t="shared" si="73"/>
        <v>5</v>
      </c>
      <c r="H111">
        <f t="shared" si="74"/>
        <v>5</v>
      </c>
      <c r="I111">
        <f t="shared" si="75"/>
        <v>5</v>
      </c>
      <c r="J111">
        <f t="shared" si="76"/>
        <v>5</v>
      </c>
      <c r="K111">
        <f t="shared" si="15"/>
        <v>5</v>
      </c>
      <c r="L111">
        <f t="shared" si="16"/>
        <v>5</v>
      </c>
      <c r="M111">
        <f t="shared" si="17"/>
        <v>5</v>
      </c>
      <c r="N111">
        <f t="shared" si="18"/>
        <v>5</v>
      </c>
      <c r="O111">
        <f t="shared" si="19"/>
        <v>5</v>
      </c>
      <c r="P111">
        <f t="shared" si="20"/>
        <v>5</v>
      </c>
      <c r="Q111">
        <f t="shared" si="21"/>
        <v>5</v>
      </c>
      <c r="R111">
        <f t="shared" si="22"/>
        <v>5</v>
      </c>
      <c r="S111">
        <f t="shared" si="23"/>
        <v>5</v>
      </c>
      <c r="T111">
        <f t="shared" si="24"/>
        <v>5</v>
      </c>
      <c r="U111">
        <f t="shared" si="25"/>
        <v>5</v>
      </c>
      <c r="V111">
        <f t="shared" si="26"/>
        <v>5</v>
      </c>
      <c r="W111">
        <f t="shared" si="27"/>
        <v>5</v>
      </c>
      <c r="X111">
        <f t="shared" si="28"/>
        <v>5</v>
      </c>
      <c r="Y111">
        <f t="shared" si="29"/>
        <v>5</v>
      </c>
      <c r="Z111">
        <f t="shared" si="30"/>
        <v>5</v>
      </c>
      <c r="AA111">
        <f t="shared" si="31"/>
        <v>5</v>
      </c>
      <c r="AB111">
        <f t="shared" si="32"/>
        <v>5</v>
      </c>
      <c r="AC111">
        <f t="shared" si="33"/>
        <v>5</v>
      </c>
      <c r="AD111">
        <f t="shared" si="34"/>
        <v>5</v>
      </c>
      <c r="AE111">
        <f t="shared" si="35"/>
        <v>5</v>
      </c>
      <c r="AF111">
        <f t="shared" si="36"/>
        <v>5</v>
      </c>
      <c r="AG111">
        <f t="shared" si="37"/>
        <v>5</v>
      </c>
      <c r="AH111">
        <f t="shared" si="38"/>
        <v>5</v>
      </c>
      <c r="AI111">
        <f t="shared" si="39"/>
        <v>5</v>
      </c>
      <c r="AJ111">
        <f t="shared" si="40"/>
        <v>5</v>
      </c>
      <c r="AK111">
        <f t="shared" si="41"/>
        <v>5</v>
      </c>
      <c r="AL111">
        <f t="shared" si="42"/>
        <v>5</v>
      </c>
      <c r="AM111">
        <f t="shared" si="43"/>
        <v>5</v>
      </c>
      <c r="AN111">
        <f t="shared" si="44"/>
        <v>5</v>
      </c>
      <c r="AO111">
        <f t="shared" si="45"/>
        <v>5</v>
      </c>
      <c r="AP111">
        <f t="shared" si="46"/>
        <v>5</v>
      </c>
      <c r="AQ111">
        <f t="shared" si="47"/>
        <v>5</v>
      </c>
      <c r="AR111">
        <f t="shared" si="48"/>
        <v>5</v>
      </c>
      <c r="AS111">
        <f t="shared" si="49"/>
        <v>5</v>
      </c>
      <c r="AT111">
        <f t="shared" si="50"/>
        <v>5</v>
      </c>
      <c r="AU111">
        <f t="shared" si="51"/>
        <v>5</v>
      </c>
      <c r="AV111">
        <f t="shared" si="52"/>
        <v>5</v>
      </c>
      <c r="AW111">
        <f t="shared" si="53"/>
        <v>5</v>
      </c>
      <c r="AX111">
        <f t="shared" si="54"/>
        <v>5</v>
      </c>
      <c r="AY111">
        <f t="shared" si="55"/>
        <v>5</v>
      </c>
      <c r="AZ111">
        <f t="shared" si="56"/>
        <v>5</v>
      </c>
      <c r="BA111">
        <f t="shared" si="57"/>
        <v>5</v>
      </c>
      <c r="BB111">
        <f t="shared" si="58"/>
        <v>5</v>
      </c>
      <c r="BC111">
        <f t="shared" si="59"/>
        <v>5</v>
      </c>
      <c r="BD111">
        <f t="shared" si="60"/>
        <v>5</v>
      </c>
      <c r="BE111">
        <f t="shared" si="61"/>
        <v>5</v>
      </c>
      <c r="BF111">
        <f t="shared" si="62"/>
        <v>5</v>
      </c>
      <c r="BG111">
        <f t="shared" si="63"/>
        <v>5</v>
      </c>
      <c r="BH111">
        <f t="shared" si="64"/>
        <v>5</v>
      </c>
      <c r="BI111">
        <f t="shared" si="65"/>
        <v>5</v>
      </c>
      <c r="BJ111">
        <f t="shared" si="66"/>
        <v>5</v>
      </c>
      <c r="BK111">
        <f t="shared" si="67"/>
        <v>5</v>
      </c>
      <c r="BL111">
        <f t="shared" si="68"/>
        <v>5</v>
      </c>
      <c r="BM111">
        <f t="shared" si="69"/>
        <v>5</v>
      </c>
    </row>
    <row r="112" spans="1:65" x14ac:dyDescent="0.35">
      <c r="A112" s="2">
        <f t="shared" si="77"/>
        <v>50389</v>
      </c>
      <c r="B112">
        <f t="shared" si="78"/>
        <v>5</v>
      </c>
      <c r="C112">
        <f t="shared" si="14"/>
        <v>5</v>
      </c>
      <c r="D112">
        <f t="shared" si="70"/>
        <v>5</v>
      </c>
      <c r="E112">
        <f t="shared" si="71"/>
        <v>5</v>
      </c>
      <c r="F112">
        <f t="shared" si="72"/>
        <v>5</v>
      </c>
      <c r="G112">
        <f t="shared" si="73"/>
        <v>5</v>
      </c>
      <c r="H112">
        <f t="shared" si="74"/>
        <v>5</v>
      </c>
      <c r="I112">
        <f t="shared" si="75"/>
        <v>5</v>
      </c>
      <c r="J112">
        <f t="shared" si="76"/>
        <v>5</v>
      </c>
      <c r="K112">
        <f t="shared" si="15"/>
        <v>5</v>
      </c>
      <c r="L112">
        <f t="shared" si="16"/>
        <v>5</v>
      </c>
      <c r="M112">
        <f t="shared" si="17"/>
        <v>5</v>
      </c>
      <c r="N112">
        <f t="shared" si="18"/>
        <v>5</v>
      </c>
      <c r="O112">
        <f t="shared" si="19"/>
        <v>5</v>
      </c>
      <c r="P112">
        <f t="shared" si="20"/>
        <v>5</v>
      </c>
      <c r="Q112">
        <f t="shared" si="21"/>
        <v>5</v>
      </c>
      <c r="R112">
        <f t="shared" si="22"/>
        <v>5</v>
      </c>
      <c r="S112">
        <f t="shared" si="23"/>
        <v>5</v>
      </c>
      <c r="T112">
        <f t="shared" si="24"/>
        <v>5</v>
      </c>
      <c r="U112">
        <f t="shared" si="25"/>
        <v>5</v>
      </c>
      <c r="V112">
        <f t="shared" si="26"/>
        <v>5</v>
      </c>
      <c r="W112">
        <f t="shared" si="27"/>
        <v>5</v>
      </c>
      <c r="X112">
        <f t="shared" si="28"/>
        <v>5</v>
      </c>
      <c r="Y112">
        <f t="shared" si="29"/>
        <v>5</v>
      </c>
      <c r="Z112">
        <f t="shared" si="30"/>
        <v>5</v>
      </c>
      <c r="AA112">
        <f t="shared" si="31"/>
        <v>5</v>
      </c>
      <c r="AB112">
        <f t="shared" si="32"/>
        <v>5</v>
      </c>
      <c r="AC112">
        <f t="shared" si="33"/>
        <v>5</v>
      </c>
      <c r="AD112">
        <f t="shared" si="34"/>
        <v>5</v>
      </c>
      <c r="AE112">
        <f t="shared" si="35"/>
        <v>5</v>
      </c>
      <c r="AF112">
        <f t="shared" si="36"/>
        <v>5</v>
      </c>
      <c r="AG112">
        <f t="shared" si="37"/>
        <v>5</v>
      </c>
      <c r="AH112">
        <f t="shared" si="38"/>
        <v>5</v>
      </c>
      <c r="AI112">
        <f t="shared" si="39"/>
        <v>5</v>
      </c>
      <c r="AJ112">
        <f t="shared" si="40"/>
        <v>5</v>
      </c>
      <c r="AK112">
        <f t="shared" si="41"/>
        <v>5</v>
      </c>
      <c r="AL112">
        <f t="shared" si="42"/>
        <v>5</v>
      </c>
      <c r="AM112">
        <f t="shared" si="43"/>
        <v>5</v>
      </c>
      <c r="AN112">
        <f t="shared" si="44"/>
        <v>5</v>
      </c>
      <c r="AO112">
        <f t="shared" si="45"/>
        <v>5</v>
      </c>
      <c r="AP112">
        <f t="shared" si="46"/>
        <v>5</v>
      </c>
      <c r="AQ112">
        <f t="shared" si="47"/>
        <v>5</v>
      </c>
      <c r="AR112">
        <f t="shared" si="48"/>
        <v>5</v>
      </c>
      <c r="AS112">
        <f t="shared" si="49"/>
        <v>5</v>
      </c>
      <c r="AT112">
        <f t="shared" si="50"/>
        <v>5</v>
      </c>
      <c r="AU112">
        <f t="shared" si="51"/>
        <v>5</v>
      </c>
      <c r="AV112">
        <f t="shared" si="52"/>
        <v>5</v>
      </c>
      <c r="AW112">
        <f t="shared" si="53"/>
        <v>5</v>
      </c>
      <c r="AX112">
        <f t="shared" si="54"/>
        <v>5</v>
      </c>
      <c r="AY112">
        <f t="shared" si="55"/>
        <v>5</v>
      </c>
      <c r="AZ112">
        <f t="shared" si="56"/>
        <v>5</v>
      </c>
      <c r="BA112">
        <f t="shared" si="57"/>
        <v>5</v>
      </c>
      <c r="BB112">
        <f t="shared" si="58"/>
        <v>5</v>
      </c>
      <c r="BC112">
        <f t="shared" si="59"/>
        <v>5</v>
      </c>
      <c r="BD112">
        <f t="shared" si="60"/>
        <v>5</v>
      </c>
      <c r="BE112">
        <f t="shared" si="61"/>
        <v>5</v>
      </c>
      <c r="BF112">
        <f t="shared" si="62"/>
        <v>5</v>
      </c>
      <c r="BG112">
        <f t="shared" si="63"/>
        <v>5</v>
      </c>
      <c r="BH112">
        <f t="shared" si="64"/>
        <v>5</v>
      </c>
      <c r="BI112">
        <f t="shared" si="65"/>
        <v>5</v>
      </c>
      <c r="BJ112">
        <f t="shared" si="66"/>
        <v>5</v>
      </c>
      <c r="BK112">
        <f t="shared" si="67"/>
        <v>5</v>
      </c>
      <c r="BL112">
        <f t="shared" si="68"/>
        <v>5</v>
      </c>
      <c r="BM112">
        <f t="shared" si="69"/>
        <v>5</v>
      </c>
    </row>
    <row r="113" spans="1:65" x14ac:dyDescent="0.35">
      <c r="A113" s="2">
        <f t="shared" si="77"/>
        <v>50571</v>
      </c>
      <c r="B113">
        <f t="shared" si="78"/>
        <v>5</v>
      </c>
      <c r="C113">
        <f t="shared" si="14"/>
        <v>5</v>
      </c>
      <c r="D113">
        <f t="shared" si="70"/>
        <v>5</v>
      </c>
      <c r="E113">
        <f t="shared" si="71"/>
        <v>5</v>
      </c>
      <c r="F113">
        <f t="shared" si="72"/>
        <v>5</v>
      </c>
      <c r="G113">
        <f t="shared" si="73"/>
        <v>5</v>
      </c>
      <c r="H113">
        <f t="shared" si="74"/>
        <v>5</v>
      </c>
      <c r="I113">
        <f t="shared" si="75"/>
        <v>5</v>
      </c>
      <c r="J113">
        <f t="shared" si="76"/>
        <v>5</v>
      </c>
      <c r="K113">
        <f t="shared" si="15"/>
        <v>5</v>
      </c>
      <c r="L113">
        <f t="shared" si="16"/>
        <v>5</v>
      </c>
      <c r="M113">
        <f t="shared" si="17"/>
        <v>5</v>
      </c>
      <c r="N113">
        <f t="shared" si="18"/>
        <v>5</v>
      </c>
      <c r="O113">
        <f t="shared" si="19"/>
        <v>5</v>
      </c>
      <c r="P113">
        <f t="shared" si="20"/>
        <v>5</v>
      </c>
      <c r="Q113">
        <f t="shared" si="21"/>
        <v>5</v>
      </c>
      <c r="R113">
        <f t="shared" si="22"/>
        <v>5</v>
      </c>
      <c r="S113">
        <f t="shared" si="23"/>
        <v>5</v>
      </c>
      <c r="T113">
        <f t="shared" si="24"/>
        <v>5</v>
      </c>
      <c r="U113">
        <f t="shared" si="25"/>
        <v>5</v>
      </c>
      <c r="V113">
        <f t="shared" si="26"/>
        <v>5</v>
      </c>
      <c r="W113">
        <f t="shared" si="27"/>
        <v>5</v>
      </c>
      <c r="X113">
        <f t="shared" si="28"/>
        <v>5</v>
      </c>
      <c r="Y113">
        <f t="shared" si="29"/>
        <v>5</v>
      </c>
      <c r="Z113">
        <f t="shared" si="30"/>
        <v>5</v>
      </c>
      <c r="AA113">
        <f t="shared" si="31"/>
        <v>5</v>
      </c>
      <c r="AB113">
        <f t="shared" si="32"/>
        <v>5</v>
      </c>
      <c r="AC113">
        <f t="shared" si="33"/>
        <v>5</v>
      </c>
      <c r="AD113">
        <f t="shared" si="34"/>
        <v>5</v>
      </c>
      <c r="AE113">
        <f t="shared" si="35"/>
        <v>5</v>
      </c>
      <c r="AF113">
        <f t="shared" si="36"/>
        <v>5</v>
      </c>
      <c r="AG113">
        <f t="shared" si="37"/>
        <v>5</v>
      </c>
      <c r="AH113">
        <f t="shared" si="38"/>
        <v>5</v>
      </c>
      <c r="AI113">
        <f t="shared" si="39"/>
        <v>5</v>
      </c>
      <c r="AJ113">
        <f t="shared" si="40"/>
        <v>5</v>
      </c>
      <c r="AK113">
        <f t="shared" si="41"/>
        <v>5</v>
      </c>
      <c r="AL113">
        <f t="shared" si="42"/>
        <v>5</v>
      </c>
      <c r="AM113">
        <f t="shared" si="43"/>
        <v>5</v>
      </c>
      <c r="AN113">
        <f t="shared" si="44"/>
        <v>5</v>
      </c>
      <c r="AO113">
        <f t="shared" si="45"/>
        <v>5</v>
      </c>
      <c r="AP113">
        <f t="shared" si="46"/>
        <v>5</v>
      </c>
      <c r="AQ113">
        <f t="shared" si="47"/>
        <v>5</v>
      </c>
      <c r="AR113">
        <f t="shared" si="48"/>
        <v>5</v>
      </c>
      <c r="AS113">
        <f t="shared" si="49"/>
        <v>5</v>
      </c>
      <c r="AT113">
        <f t="shared" si="50"/>
        <v>5</v>
      </c>
      <c r="AU113">
        <f t="shared" si="51"/>
        <v>5</v>
      </c>
      <c r="AV113">
        <f t="shared" si="52"/>
        <v>5</v>
      </c>
      <c r="AW113">
        <f t="shared" si="53"/>
        <v>5</v>
      </c>
      <c r="AX113">
        <f t="shared" si="54"/>
        <v>5</v>
      </c>
      <c r="AY113">
        <f t="shared" si="55"/>
        <v>5</v>
      </c>
      <c r="AZ113">
        <f t="shared" si="56"/>
        <v>5</v>
      </c>
      <c r="BA113">
        <f t="shared" si="57"/>
        <v>5</v>
      </c>
      <c r="BB113">
        <f t="shared" si="58"/>
        <v>5</v>
      </c>
      <c r="BC113">
        <f t="shared" si="59"/>
        <v>5</v>
      </c>
      <c r="BD113">
        <f t="shared" si="60"/>
        <v>5</v>
      </c>
      <c r="BE113">
        <f t="shared" si="61"/>
        <v>5</v>
      </c>
      <c r="BF113">
        <f t="shared" si="62"/>
        <v>5</v>
      </c>
      <c r="BG113">
        <f t="shared" si="63"/>
        <v>5</v>
      </c>
      <c r="BH113">
        <f t="shared" si="64"/>
        <v>5</v>
      </c>
      <c r="BI113">
        <f t="shared" si="65"/>
        <v>5</v>
      </c>
      <c r="BJ113">
        <f t="shared" si="66"/>
        <v>5</v>
      </c>
      <c r="BK113">
        <f t="shared" si="67"/>
        <v>5</v>
      </c>
      <c r="BL113">
        <f t="shared" si="68"/>
        <v>5</v>
      </c>
      <c r="BM113">
        <f t="shared" si="69"/>
        <v>5</v>
      </c>
    </row>
    <row r="114" spans="1:65" x14ac:dyDescent="0.35">
      <c r="A114" s="2">
        <f t="shared" si="77"/>
        <v>50754</v>
      </c>
      <c r="B114">
        <f t="shared" si="78"/>
        <v>5</v>
      </c>
      <c r="C114">
        <f t="shared" si="14"/>
        <v>5</v>
      </c>
      <c r="D114">
        <f t="shared" si="70"/>
        <v>5</v>
      </c>
      <c r="E114">
        <f t="shared" si="71"/>
        <v>5</v>
      </c>
      <c r="F114">
        <f t="shared" si="72"/>
        <v>5</v>
      </c>
      <c r="G114">
        <f t="shared" si="73"/>
        <v>5</v>
      </c>
      <c r="H114">
        <f t="shared" si="74"/>
        <v>5</v>
      </c>
      <c r="I114">
        <f t="shared" si="75"/>
        <v>5</v>
      </c>
      <c r="J114">
        <f t="shared" si="76"/>
        <v>5</v>
      </c>
      <c r="K114">
        <f t="shared" si="15"/>
        <v>5</v>
      </c>
      <c r="L114">
        <f t="shared" si="16"/>
        <v>5</v>
      </c>
      <c r="M114">
        <f t="shared" si="17"/>
        <v>5</v>
      </c>
      <c r="N114">
        <f t="shared" si="18"/>
        <v>5</v>
      </c>
      <c r="O114">
        <f t="shared" si="19"/>
        <v>5</v>
      </c>
      <c r="P114">
        <f t="shared" si="20"/>
        <v>5</v>
      </c>
      <c r="Q114">
        <f t="shared" si="21"/>
        <v>5</v>
      </c>
      <c r="R114">
        <f t="shared" si="22"/>
        <v>5</v>
      </c>
      <c r="S114">
        <f t="shared" si="23"/>
        <v>5</v>
      </c>
      <c r="T114">
        <f t="shared" si="24"/>
        <v>5</v>
      </c>
      <c r="U114">
        <f t="shared" si="25"/>
        <v>5</v>
      </c>
      <c r="V114">
        <f t="shared" si="26"/>
        <v>5</v>
      </c>
      <c r="W114">
        <f t="shared" si="27"/>
        <v>5</v>
      </c>
      <c r="X114">
        <f t="shared" si="28"/>
        <v>5</v>
      </c>
      <c r="Y114">
        <f t="shared" si="29"/>
        <v>5</v>
      </c>
      <c r="Z114">
        <f t="shared" si="30"/>
        <v>5</v>
      </c>
      <c r="AA114">
        <f t="shared" si="31"/>
        <v>5</v>
      </c>
      <c r="AB114">
        <f t="shared" si="32"/>
        <v>5</v>
      </c>
      <c r="AC114">
        <f t="shared" si="33"/>
        <v>5</v>
      </c>
      <c r="AD114">
        <f t="shared" si="34"/>
        <v>5</v>
      </c>
      <c r="AE114">
        <f t="shared" si="35"/>
        <v>5</v>
      </c>
      <c r="AF114">
        <f t="shared" si="36"/>
        <v>5</v>
      </c>
      <c r="AG114">
        <f t="shared" si="37"/>
        <v>5</v>
      </c>
      <c r="AH114">
        <f t="shared" si="38"/>
        <v>5</v>
      </c>
      <c r="AI114">
        <f t="shared" si="39"/>
        <v>5</v>
      </c>
      <c r="AJ114">
        <f t="shared" si="40"/>
        <v>5</v>
      </c>
      <c r="AK114">
        <f t="shared" si="41"/>
        <v>5</v>
      </c>
      <c r="AL114">
        <f t="shared" si="42"/>
        <v>5</v>
      </c>
      <c r="AM114">
        <f t="shared" si="43"/>
        <v>5</v>
      </c>
      <c r="AN114">
        <f t="shared" si="44"/>
        <v>5</v>
      </c>
      <c r="AO114">
        <f t="shared" si="45"/>
        <v>5</v>
      </c>
      <c r="AP114">
        <f t="shared" si="46"/>
        <v>5</v>
      </c>
      <c r="AQ114">
        <f t="shared" si="47"/>
        <v>5</v>
      </c>
      <c r="AR114">
        <f t="shared" si="48"/>
        <v>5</v>
      </c>
      <c r="AS114">
        <f t="shared" si="49"/>
        <v>5</v>
      </c>
      <c r="AT114">
        <f t="shared" si="50"/>
        <v>5</v>
      </c>
      <c r="AU114">
        <f t="shared" si="51"/>
        <v>5</v>
      </c>
      <c r="AV114">
        <f t="shared" si="52"/>
        <v>5</v>
      </c>
      <c r="AW114">
        <f t="shared" si="53"/>
        <v>5</v>
      </c>
      <c r="AX114">
        <f t="shared" si="54"/>
        <v>5</v>
      </c>
      <c r="AY114">
        <f t="shared" si="55"/>
        <v>5</v>
      </c>
      <c r="AZ114">
        <f t="shared" si="56"/>
        <v>5</v>
      </c>
      <c r="BA114">
        <f t="shared" si="57"/>
        <v>5</v>
      </c>
      <c r="BB114">
        <f t="shared" si="58"/>
        <v>5</v>
      </c>
      <c r="BC114">
        <f t="shared" si="59"/>
        <v>5</v>
      </c>
      <c r="BD114">
        <f t="shared" si="60"/>
        <v>5</v>
      </c>
      <c r="BE114">
        <f t="shared" si="61"/>
        <v>5</v>
      </c>
      <c r="BF114">
        <f t="shared" si="62"/>
        <v>5</v>
      </c>
      <c r="BG114">
        <f t="shared" si="63"/>
        <v>5</v>
      </c>
      <c r="BH114">
        <f t="shared" si="64"/>
        <v>5</v>
      </c>
      <c r="BI114">
        <f t="shared" si="65"/>
        <v>5</v>
      </c>
      <c r="BJ114">
        <f t="shared" si="66"/>
        <v>5</v>
      </c>
      <c r="BK114">
        <f t="shared" si="67"/>
        <v>5</v>
      </c>
      <c r="BL114">
        <f t="shared" si="68"/>
        <v>5</v>
      </c>
      <c r="BM114">
        <f t="shared" si="69"/>
        <v>5</v>
      </c>
    </row>
    <row r="115" spans="1:65" x14ac:dyDescent="0.35">
      <c r="A115" s="2">
        <f t="shared" si="77"/>
        <v>50936</v>
      </c>
      <c r="B115">
        <f t="shared" si="78"/>
        <v>5</v>
      </c>
      <c r="C115">
        <f t="shared" si="14"/>
        <v>5</v>
      </c>
      <c r="D115">
        <f t="shared" si="70"/>
        <v>5</v>
      </c>
      <c r="E115">
        <f t="shared" si="71"/>
        <v>5</v>
      </c>
      <c r="F115">
        <f t="shared" si="72"/>
        <v>5</v>
      </c>
      <c r="G115">
        <f t="shared" si="73"/>
        <v>5</v>
      </c>
      <c r="H115">
        <f t="shared" si="74"/>
        <v>5</v>
      </c>
      <c r="I115">
        <f t="shared" si="75"/>
        <v>5</v>
      </c>
      <c r="J115">
        <f t="shared" si="76"/>
        <v>5</v>
      </c>
      <c r="K115">
        <f t="shared" si="15"/>
        <v>5</v>
      </c>
      <c r="L115">
        <f t="shared" si="16"/>
        <v>5</v>
      </c>
      <c r="M115">
        <f t="shared" si="17"/>
        <v>5</v>
      </c>
      <c r="N115">
        <f t="shared" si="18"/>
        <v>5</v>
      </c>
      <c r="O115">
        <f t="shared" si="19"/>
        <v>5</v>
      </c>
      <c r="P115">
        <f t="shared" si="20"/>
        <v>5</v>
      </c>
      <c r="Q115">
        <f t="shared" si="21"/>
        <v>5</v>
      </c>
      <c r="R115">
        <f t="shared" si="22"/>
        <v>5</v>
      </c>
      <c r="S115">
        <f t="shared" si="23"/>
        <v>5</v>
      </c>
      <c r="T115">
        <f t="shared" si="24"/>
        <v>5</v>
      </c>
      <c r="U115">
        <f t="shared" si="25"/>
        <v>5</v>
      </c>
      <c r="V115">
        <f t="shared" si="26"/>
        <v>5</v>
      </c>
      <c r="W115">
        <f t="shared" si="27"/>
        <v>5</v>
      </c>
      <c r="X115">
        <f t="shared" si="28"/>
        <v>5</v>
      </c>
      <c r="Y115">
        <f t="shared" si="29"/>
        <v>5</v>
      </c>
      <c r="Z115">
        <f t="shared" si="30"/>
        <v>5</v>
      </c>
      <c r="AA115">
        <f t="shared" si="31"/>
        <v>5</v>
      </c>
      <c r="AB115">
        <f t="shared" si="32"/>
        <v>5</v>
      </c>
      <c r="AC115">
        <f t="shared" si="33"/>
        <v>5</v>
      </c>
      <c r="AD115">
        <f t="shared" si="34"/>
        <v>5</v>
      </c>
      <c r="AE115">
        <f t="shared" si="35"/>
        <v>5</v>
      </c>
      <c r="AF115">
        <f t="shared" si="36"/>
        <v>5</v>
      </c>
      <c r="AG115">
        <f t="shared" si="37"/>
        <v>5</v>
      </c>
      <c r="AH115">
        <f t="shared" si="38"/>
        <v>5</v>
      </c>
      <c r="AI115">
        <f t="shared" si="39"/>
        <v>5</v>
      </c>
      <c r="AJ115">
        <f t="shared" si="40"/>
        <v>5</v>
      </c>
      <c r="AK115">
        <f t="shared" si="41"/>
        <v>5</v>
      </c>
      <c r="AL115">
        <f t="shared" si="42"/>
        <v>5</v>
      </c>
      <c r="AM115">
        <f t="shared" si="43"/>
        <v>5</v>
      </c>
      <c r="AN115">
        <f t="shared" si="44"/>
        <v>5</v>
      </c>
      <c r="AO115">
        <f t="shared" si="45"/>
        <v>5</v>
      </c>
      <c r="AP115">
        <f t="shared" si="46"/>
        <v>5</v>
      </c>
      <c r="AQ115">
        <f t="shared" si="47"/>
        <v>5</v>
      </c>
      <c r="AR115">
        <f t="shared" si="48"/>
        <v>5</v>
      </c>
      <c r="AS115">
        <f t="shared" si="49"/>
        <v>5</v>
      </c>
      <c r="AT115">
        <f t="shared" si="50"/>
        <v>5</v>
      </c>
      <c r="AU115">
        <f t="shared" si="51"/>
        <v>5</v>
      </c>
      <c r="AV115">
        <f t="shared" si="52"/>
        <v>5</v>
      </c>
      <c r="AW115">
        <f t="shared" si="53"/>
        <v>5</v>
      </c>
      <c r="AX115">
        <f t="shared" si="54"/>
        <v>5</v>
      </c>
      <c r="AY115">
        <f t="shared" si="55"/>
        <v>5</v>
      </c>
      <c r="AZ115">
        <f t="shared" si="56"/>
        <v>5</v>
      </c>
      <c r="BA115">
        <f t="shared" si="57"/>
        <v>5</v>
      </c>
      <c r="BB115">
        <f t="shared" si="58"/>
        <v>5</v>
      </c>
      <c r="BC115">
        <f t="shared" si="59"/>
        <v>5</v>
      </c>
      <c r="BD115">
        <f t="shared" si="60"/>
        <v>5</v>
      </c>
      <c r="BE115">
        <f t="shared" si="61"/>
        <v>5</v>
      </c>
      <c r="BF115">
        <f t="shared" si="62"/>
        <v>5</v>
      </c>
      <c r="BG115">
        <f t="shared" si="63"/>
        <v>5</v>
      </c>
      <c r="BH115">
        <f t="shared" si="64"/>
        <v>5</v>
      </c>
      <c r="BI115">
        <f t="shared" si="65"/>
        <v>5</v>
      </c>
      <c r="BJ115">
        <f t="shared" si="66"/>
        <v>5</v>
      </c>
      <c r="BK115">
        <f t="shared" si="67"/>
        <v>5</v>
      </c>
      <c r="BL115">
        <f t="shared" si="68"/>
        <v>5</v>
      </c>
      <c r="BM115">
        <f t="shared" si="69"/>
        <v>5</v>
      </c>
    </row>
    <row r="116" spans="1:65" x14ac:dyDescent="0.35">
      <c r="A116" s="2">
        <f t="shared" si="77"/>
        <v>51119</v>
      </c>
      <c r="B116">
        <f t="shared" si="78"/>
        <v>5</v>
      </c>
      <c r="C116">
        <f t="shared" si="14"/>
        <v>5</v>
      </c>
      <c r="D116">
        <f t="shared" si="70"/>
        <v>5</v>
      </c>
      <c r="E116">
        <f t="shared" si="71"/>
        <v>5</v>
      </c>
      <c r="F116">
        <f t="shared" si="72"/>
        <v>5</v>
      </c>
      <c r="G116">
        <f t="shared" si="73"/>
        <v>5</v>
      </c>
      <c r="H116">
        <f t="shared" si="74"/>
        <v>5</v>
      </c>
      <c r="I116">
        <f t="shared" si="75"/>
        <v>5</v>
      </c>
      <c r="J116">
        <f t="shared" si="76"/>
        <v>5</v>
      </c>
      <c r="K116">
        <f t="shared" si="15"/>
        <v>5</v>
      </c>
      <c r="L116">
        <f t="shared" si="16"/>
        <v>5</v>
      </c>
      <c r="M116">
        <f t="shared" si="17"/>
        <v>5</v>
      </c>
      <c r="N116">
        <f t="shared" si="18"/>
        <v>5</v>
      </c>
      <c r="O116">
        <f t="shared" si="19"/>
        <v>5</v>
      </c>
      <c r="P116">
        <f t="shared" si="20"/>
        <v>5</v>
      </c>
      <c r="Q116">
        <f t="shared" si="21"/>
        <v>5</v>
      </c>
      <c r="R116">
        <f t="shared" si="22"/>
        <v>5</v>
      </c>
      <c r="S116">
        <f t="shared" si="23"/>
        <v>5</v>
      </c>
      <c r="T116">
        <f t="shared" si="24"/>
        <v>5</v>
      </c>
      <c r="U116">
        <f t="shared" si="25"/>
        <v>5</v>
      </c>
      <c r="V116">
        <f t="shared" si="26"/>
        <v>5</v>
      </c>
      <c r="W116">
        <f t="shared" si="27"/>
        <v>5</v>
      </c>
      <c r="X116">
        <f t="shared" si="28"/>
        <v>5</v>
      </c>
      <c r="Y116">
        <f t="shared" si="29"/>
        <v>5</v>
      </c>
      <c r="Z116">
        <f t="shared" si="30"/>
        <v>5</v>
      </c>
      <c r="AA116">
        <f t="shared" si="31"/>
        <v>5</v>
      </c>
      <c r="AB116">
        <f t="shared" si="32"/>
        <v>5</v>
      </c>
      <c r="AC116">
        <f t="shared" si="33"/>
        <v>5</v>
      </c>
      <c r="AD116">
        <f t="shared" si="34"/>
        <v>5</v>
      </c>
      <c r="AE116">
        <f t="shared" si="35"/>
        <v>5</v>
      </c>
      <c r="AF116">
        <f t="shared" si="36"/>
        <v>5</v>
      </c>
      <c r="AG116">
        <f t="shared" si="37"/>
        <v>5</v>
      </c>
      <c r="AH116">
        <f t="shared" si="38"/>
        <v>5</v>
      </c>
      <c r="AI116">
        <f t="shared" si="39"/>
        <v>5</v>
      </c>
      <c r="AJ116">
        <f t="shared" si="40"/>
        <v>5</v>
      </c>
      <c r="AK116">
        <f t="shared" si="41"/>
        <v>5</v>
      </c>
      <c r="AL116">
        <f t="shared" si="42"/>
        <v>5</v>
      </c>
      <c r="AM116">
        <f t="shared" si="43"/>
        <v>5</v>
      </c>
      <c r="AN116">
        <f t="shared" si="44"/>
        <v>5</v>
      </c>
      <c r="AO116">
        <f t="shared" si="45"/>
        <v>5</v>
      </c>
      <c r="AP116">
        <f t="shared" si="46"/>
        <v>5</v>
      </c>
      <c r="AQ116">
        <f t="shared" si="47"/>
        <v>5</v>
      </c>
      <c r="AR116">
        <f t="shared" si="48"/>
        <v>5</v>
      </c>
      <c r="AS116">
        <f t="shared" si="49"/>
        <v>5</v>
      </c>
      <c r="AT116">
        <f t="shared" si="50"/>
        <v>5</v>
      </c>
      <c r="AU116">
        <f t="shared" si="51"/>
        <v>5</v>
      </c>
      <c r="AV116">
        <f t="shared" si="52"/>
        <v>5</v>
      </c>
      <c r="AW116">
        <f t="shared" si="53"/>
        <v>5</v>
      </c>
      <c r="AX116">
        <f t="shared" si="54"/>
        <v>5</v>
      </c>
      <c r="AY116">
        <f t="shared" si="55"/>
        <v>5</v>
      </c>
      <c r="AZ116">
        <f t="shared" si="56"/>
        <v>5</v>
      </c>
      <c r="BA116">
        <f t="shared" si="57"/>
        <v>5</v>
      </c>
      <c r="BB116">
        <f t="shared" si="58"/>
        <v>5</v>
      </c>
      <c r="BC116">
        <f t="shared" si="59"/>
        <v>5</v>
      </c>
      <c r="BD116">
        <f t="shared" si="60"/>
        <v>5</v>
      </c>
      <c r="BE116">
        <f t="shared" si="61"/>
        <v>5</v>
      </c>
      <c r="BF116">
        <f t="shared" si="62"/>
        <v>5</v>
      </c>
      <c r="BG116">
        <f t="shared" si="63"/>
        <v>5</v>
      </c>
      <c r="BH116">
        <f t="shared" si="64"/>
        <v>5</v>
      </c>
      <c r="BI116">
        <f t="shared" si="65"/>
        <v>5</v>
      </c>
      <c r="BJ116">
        <f t="shared" si="66"/>
        <v>5</v>
      </c>
      <c r="BK116">
        <f t="shared" si="67"/>
        <v>5</v>
      </c>
      <c r="BL116">
        <f t="shared" si="68"/>
        <v>5</v>
      </c>
      <c r="BM116">
        <f t="shared" si="69"/>
        <v>5</v>
      </c>
    </row>
    <row r="117" spans="1:65" x14ac:dyDescent="0.35">
      <c r="A117" s="2">
        <f t="shared" si="77"/>
        <v>51302</v>
      </c>
      <c r="B117">
        <f t="shared" si="78"/>
        <v>5</v>
      </c>
      <c r="C117">
        <f t="shared" si="14"/>
        <v>5</v>
      </c>
      <c r="D117">
        <f t="shared" si="70"/>
        <v>5</v>
      </c>
      <c r="E117">
        <f t="shared" si="71"/>
        <v>5</v>
      </c>
      <c r="F117">
        <f t="shared" si="72"/>
        <v>5</v>
      </c>
      <c r="G117">
        <f t="shared" si="73"/>
        <v>5</v>
      </c>
      <c r="H117">
        <f t="shared" si="74"/>
        <v>5</v>
      </c>
      <c r="I117">
        <f t="shared" si="75"/>
        <v>5</v>
      </c>
      <c r="J117">
        <f t="shared" si="76"/>
        <v>5</v>
      </c>
      <c r="K117">
        <f t="shared" si="15"/>
        <v>5</v>
      </c>
      <c r="L117">
        <f t="shared" si="16"/>
        <v>5</v>
      </c>
      <c r="M117">
        <f t="shared" si="17"/>
        <v>5</v>
      </c>
      <c r="N117">
        <f t="shared" si="18"/>
        <v>5</v>
      </c>
      <c r="O117">
        <f t="shared" si="19"/>
        <v>5</v>
      </c>
      <c r="P117">
        <f t="shared" si="20"/>
        <v>5</v>
      </c>
      <c r="Q117">
        <f t="shared" si="21"/>
        <v>5</v>
      </c>
      <c r="R117">
        <f t="shared" si="22"/>
        <v>5</v>
      </c>
      <c r="S117">
        <f t="shared" si="23"/>
        <v>5</v>
      </c>
      <c r="T117">
        <f t="shared" si="24"/>
        <v>5</v>
      </c>
      <c r="U117">
        <f t="shared" si="25"/>
        <v>5</v>
      </c>
      <c r="V117">
        <f t="shared" si="26"/>
        <v>5</v>
      </c>
      <c r="W117">
        <f t="shared" si="27"/>
        <v>5</v>
      </c>
      <c r="X117">
        <f t="shared" si="28"/>
        <v>5</v>
      </c>
      <c r="Y117">
        <f t="shared" si="29"/>
        <v>5</v>
      </c>
      <c r="Z117">
        <f t="shared" si="30"/>
        <v>5</v>
      </c>
      <c r="AA117">
        <f t="shared" si="31"/>
        <v>5</v>
      </c>
      <c r="AB117">
        <f t="shared" si="32"/>
        <v>5</v>
      </c>
      <c r="AC117">
        <f t="shared" si="33"/>
        <v>5</v>
      </c>
      <c r="AD117">
        <f t="shared" si="34"/>
        <v>5</v>
      </c>
      <c r="AE117">
        <f t="shared" si="35"/>
        <v>5</v>
      </c>
      <c r="AF117">
        <f t="shared" si="36"/>
        <v>5</v>
      </c>
      <c r="AG117">
        <f t="shared" si="37"/>
        <v>5</v>
      </c>
      <c r="AH117">
        <f t="shared" si="38"/>
        <v>5</v>
      </c>
      <c r="AI117">
        <f t="shared" si="39"/>
        <v>5</v>
      </c>
      <c r="AJ117">
        <f t="shared" si="40"/>
        <v>5</v>
      </c>
      <c r="AK117">
        <f t="shared" si="41"/>
        <v>5</v>
      </c>
      <c r="AL117">
        <f t="shared" si="42"/>
        <v>5</v>
      </c>
      <c r="AM117">
        <f t="shared" si="43"/>
        <v>5</v>
      </c>
      <c r="AN117">
        <f t="shared" si="44"/>
        <v>5</v>
      </c>
      <c r="AO117">
        <f t="shared" si="45"/>
        <v>5</v>
      </c>
      <c r="AP117">
        <f t="shared" si="46"/>
        <v>5</v>
      </c>
      <c r="AQ117">
        <f t="shared" si="47"/>
        <v>5</v>
      </c>
      <c r="AR117">
        <f t="shared" si="48"/>
        <v>5</v>
      </c>
      <c r="AS117">
        <f t="shared" si="49"/>
        <v>5</v>
      </c>
      <c r="AT117">
        <f t="shared" si="50"/>
        <v>5</v>
      </c>
      <c r="AU117">
        <f t="shared" si="51"/>
        <v>5</v>
      </c>
      <c r="AV117">
        <f t="shared" si="52"/>
        <v>5</v>
      </c>
      <c r="AW117">
        <f t="shared" si="53"/>
        <v>5</v>
      </c>
      <c r="AX117">
        <f t="shared" si="54"/>
        <v>5</v>
      </c>
      <c r="AY117">
        <f t="shared" si="55"/>
        <v>5</v>
      </c>
      <c r="AZ117">
        <f t="shared" si="56"/>
        <v>5</v>
      </c>
      <c r="BA117">
        <f t="shared" si="57"/>
        <v>5</v>
      </c>
      <c r="BB117">
        <f t="shared" si="58"/>
        <v>5</v>
      </c>
      <c r="BC117">
        <f t="shared" si="59"/>
        <v>5</v>
      </c>
      <c r="BD117">
        <f t="shared" si="60"/>
        <v>5</v>
      </c>
      <c r="BE117">
        <f t="shared" si="61"/>
        <v>5</v>
      </c>
      <c r="BF117">
        <f t="shared" si="62"/>
        <v>5</v>
      </c>
      <c r="BG117">
        <f t="shared" si="63"/>
        <v>5</v>
      </c>
      <c r="BH117">
        <f t="shared" si="64"/>
        <v>5</v>
      </c>
      <c r="BI117">
        <f t="shared" si="65"/>
        <v>5</v>
      </c>
      <c r="BJ117">
        <f t="shared" si="66"/>
        <v>5</v>
      </c>
      <c r="BK117">
        <f t="shared" si="67"/>
        <v>5</v>
      </c>
      <c r="BL117">
        <f t="shared" si="68"/>
        <v>5</v>
      </c>
      <c r="BM117">
        <f t="shared" si="69"/>
        <v>5</v>
      </c>
    </row>
    <row r="118" spans="1:65" x14ac:dyDescent="0.35">
      <c r="A118" s="2">
        <f t="shared" si="77"/>
        <v>51485</v>
      </c>
      <c r="B118">
        <f t="shared" si="78"/>
        <v>5</v>
      </c>
      <c r="C118">
        <f t="shared" si="14"/>
        <v>5</v>
      </c>
      <c r="D118">
        <f t="shared" si="70"/>
        <v>5</v>
      </c>
      <c r="E118">
        <f t="shared" si="71"/>
        <v>5</v>
      </c>
      <c r="F118">
        <f t="shared" si="72"/>
        <v>5</v>
      </c>
      <c r="G118">
        <f t="shared" si="73"/>
        <v>5</v>
      </c>
      <c r="H118">
        <f t="shared" si="74"/>
        <v>5</v>
      </c>
      <c r="I118">
        <f t="shared" si="75"/>
        <v>5</v>
      </c>
      <c r="J118">
        <f t="shared" si="76"/>
        <v>5</v>
      </c>
      <c r="K118">
        <f t="shared" si="15"/>
        <v>5</v>
      </c>
      <c r="L118">
        <f t="shared" si="16"/>
        <v>5</v>
      </c>
      <c r="M118">
        <f t="shared" si="17"/>
        <v>5</v>
      </c>
      <c r="N118">
        <f t="shared" si="18"/>
        <v>5</v>
      </c>
      <c r="O118">
        <f t="shared" si="19"/>
        <v>5</v>
      </c>
      <c r="P118">
        <f t="shared" si="20"/>
        <v>5</v>
      </c>
      <c r="Q118">
        <f t="shared" si="21"/>
        <v>5</v>
      </c>
      <c r="R118">
        <f t="shared" si="22"/>
        <v>5</v>
      </c>
      <c r="S118">
        <f t="shared" si="23"/>
        <v>5</v>
      </c>
      <c r="T118">
        <f t="shared" si="24"/>
        <v>5</v>
      </c>
      <c r="U118">
        <f t="shared" si="25"/>
        <v>5</v>
      </c>
      <c r="V118">
        <f t="shared" si="26"/>
        <v>5</v>
      </c>
      <c r="W118">
        <f t="shared" si="27"/>
        <v>5</v>
      </c>
      <c r="X118">
        <f t="shared" si="28"/>
        <v>5</v>
      </c>
      <c r="Y118">
        <f t="shared" si="29"/>
        <v>5</v>
      </c>
      <c r="Z118">
        <f t="shared" si="30"/>
        <v>5</v>
      </c>
      <c r="AA118">
        <f t="shared" si="31"/>
        <v>5</v>
      </c>
      <c r="AB118">
        <f t="shared" si="32"/>
        <v>5</v>
      </c>
      <c r="AC118">
        <f t="shared" si="33"/>
        <v>5</v>
      </c>
      <c r="AD118">
        <f t="shared" si="34"/>
        <v>5</v>
      </c>
      <c r="AE118">
        <f t="shared" si="35"/>
        <v>5</v>
      </c>
      <c r="AF118">
        <f t="shared" si="36"/>
        <v>5</v>
      </c>
      <c r="AG118">
        <f t="shared" si="37"/>
        <v>5</v>
      </c>
      <c r="AH118">
        <f t="shared" si="38"/>
        <v>5</v>
      </c>
      <c r="AI118">
        <f t="shared" si="39"/>
        <v>5</v>
      </c>
      <c r="AJ118">
        <f t="shared" si="40"/>
        <v>5</v>
      </c>
      <c r="AK118">
        <f t="shared" si="41"/>
        <v>5</v>
      </c>
      <c r="AL118">
        <f t="shared" si="42"/>
        <v>5</v>
      </c>
      <c r="AM118">
        <f t="shared" si="43"/>
        <v>5</v>
      </c>
      <c r="AN118">
        <f t="shared" si="44"/>
        <v>5</v>
      </c>
      <c r="AO118">
        <f t="shared" si="45"/>
        <v>5</v>
      </c>
      <c r="AP118">
        <f t="shared" si="46"/>
        <v>5</v>
      </c>
      <c r="AQ118">
        <f t="shared" si="47"/>
        <v>5</v>
      </c>
      <c r="AR118">
        <f t="shared" si="48"/>
        <v>5</v>
      </c>
      <c r="AS118">
        <f t="shared" si="49"/>
        <v>5</v>
      </c>
      <c r="AT118">
        <f t="shared" si="50"/>
        <v>5</v>
      </c>
      <c r="AU118">
        <f t="shared" si="51"/>
        <v>5</v>
      </c>
      <c r="AV118">
        <f t="shared" si="52"/>
        <v>5</v>
      </c>
      <c r="AW118">
        <f t="shared" si="53"/>
        <v>5</v>
      </c>
      <c r="AX118">
        <f t="shared" si="54"/>
        <v>5</v>
      </c>
      <c r="AY118">
        <f t="shared" si="55"/>
        <v>5</v>
      </c>
      <c r="AZ118">
        <f t="shared" si="56"/>
        <v>5</v>
      </c>
      <c r="BA118">
        <f t="shared" si="57"/>
        <v>5</v>
      </c>
      <c r="BB118">
        <f t="shared" si="58"/>
        <v>5</v>
      </c>
      <c r="BC118">
        <f t="shared" si="59"/>
        <v>5</v>
      </c>
      <c r="BD118">
        <f t="shared" si="60"/>
        <v>5</v>
      </c>
      <c r="BE118">
        <f t="shared" si="61"/>
        <v>5</v>
      </c>
      <c r="BF118">
        <f t="shared" si="62"/>
        <v>5</v>
      </c>
      <c r="BG118">
        <f t="shared" si="63"/>
        <v>5</v>
      </c>
      <c r="BH118">
        <f t="shared" si="64"/>
        <v>5</v>
      </c>
      <c r="BI118">
        <f t="shared" si="65"/>
        <v>5</v>
      </c>
      <c r="BJ118">
        <f t="shared" si="66"/>
        <v>5</v>
      </c>
      <c r="BK118">
        <f t="shared" si="67"/>
        <v>5</v>
      </c>
      <c r="BL118">
        <f t="shared" si="68"/>
        <v>5</v>
      </c>
      <c r="BM118">
        <f t="shared" si="69"/>
        <v>5</v>
      </c>
    </row>
    <row r="119" spans="1:65" x14ac:dyDescent="0.35">
      <c r="A119" s="2">
        <f t="shared" si="77"/>
        <v>51667</v>
      </c>
      <c r="B119">
        <f t="shared" si="78"/>
        <v>5</v>
      </c>
      <c r="C119">
        <f t="shared" si="14"/>
        <v>5</v>
      </c>
      <c r="D119">
        <f t="shared" si="70"/>
        <v>5</v>
      </c>
      <c r="E119">
        <f t="shared" si="71"/>
        <v>5</v>
      </c>
      <c r="F119">
        <f t="shared" si="72"/>
        <v>5</v>
      </c>
      <c r="G119">
        <f t="shared" si="73"/>
        <v>5</v>
      </c>
      <c r="H119">
        <f t="shared" si="74"/>
        <v>5</v>
      </c>
      <c r="I119">
        <f t="shared" si="75"/>
        <v>5</v>
      </c>
      <c r="J119">
        <f t="shared" si="76"/>
        <v>5</v>
      </c>
      <c r="K119">
        <f t="shared" si="15"/>
        <v>5</v>
      </c>
      <c r="L119">
        <f t="shared" si="16"/>
        <v>5</v>
      </c>
      <c r="M119">
        <f t="shared" si="17"/>
        <v>5</v>
      </c>
      <c r="N119">
        <f t="shared" si="18"/>
        <v>5</v>
      </c>
      <c r="O119">
        <f t="shared" si="19"/>
        <v>5</v>
      </c>
      <c r="P119">
        <f t="shared" si="20"/>
        <v>5</v>
      </c>
      <c r="Q119">
        <f t="shared" si="21"/>
        <v>5</v>
      </c>
      <c r="R119">
        <f t="shared" si="22"/>
        <v>5</v>
      </c>
      <c r="S119">
        <f t="shared" si="23"/>
        <v>5</v>
      </c>
      <c r="T119">
        <f t="shared" si="24"/>
        <v>5</v>
      </c>
      <c r="U119">
        <f t="shared" si="25"/>
        <v>5</v>
      </c>
      <c r="V119">
        <f t="shared" si="26"/>
        <v>5</v>
      </c>
      <c r="W119">
        <f t="shared" si="27"/>
        <v>5</v>
      </c>
      <c r="X119">
        <f t="shared" si="28"/>
        <v>5</v>
      </c>
      <c r="Y119">
        <f t="shared" si="29"/>
        <v>5</v>
      </c>
      <c r="Z119">
        <f t="shared" si="30"/>
        <v>5</v>
      </c>
      <c r="AA119">
        <f t="shared" si="31"/>
        <v>5</v>
      </c>
      <c r="AB119">
        <f t="shared" si="32"/>
        <v>5</v>
      </c>
      <c r="AC119">
        <f t="shared" si="33"/>
        <v>5</v>
      </c>
      <c r="AD119">
        <f t="shared" si="34"/>
        <v>5</v>
      </c>
      <c r="AE119">
        <f t="shared" si="35"/>
        <v>5</v>
      </c>
      <c r="AF119">
        <f t="shared" si="36"/>
        <v>5</v>
      </c>
      <c r="AG119">
        <f t="shared" si="37"/>
        <v>5</v>
      </c>
      <c r="AH119">
        <f t="shared" si="38"/>
        <v>5</v>
      </c>
      <c r="AI119">
        <f t="shared" si="39"/>
        <v>5</v>
      </c>
      <c r="AJ119">
        <f t="shared" si="40"/>
        <v>5</v>
      </c>
      <c r="AK119">
        <f t="shared" si="41"/>
        <v>5</v>
      </c>
      <c r="AL119">
        <f t="shared" si="42"/>
        <v>5</v>
      </c>
      <c r="AM119">
        <f t="shared" si="43"/>
        <v>5</v>
      </c>
      <c r="AN119">
        <f t="shared" si="44"/>
        <v>5</v>
      </c>
      <c r="AO119">
        <f t="shared" si="45"/>
        <v>5</v>
      </c>
      <c r="AP119">
        <f t="shared" si="46"/>
        <v>5</v>
      </c>
      <c r="AQ119">
        <f t="shared" si="47"/>
        <v>5</v>
      </c>
      <c r="AR119">
        <f t="shared" si="48"/>
        <v>5</v>
      </c>
      <c r="AS119">
        <f t="shared" si="49"/>
        <v>5</v>
      </c>
      <c r="AT119">
        <f t="shared" si="50"/>
        <v>5</v>
      </c>
      <c r="AU119">
        <f t="shared" si="51"/>
        <v>5</v>
      </c>
      <c r="AV119">
        <f t="shared" si="52"/>
        <v>5</v>
      </c>
      <c r="AW119">
        <f t="shared" si="53"/>
        <v>5</v>
      </c>
      <c r="AX119">
        <f t="shared" si="54"/>
        <v>5</v>
      </c>
      <c r="AY119">
        <f t="shared" si="55"/>
        <v>5</v>
      </c>
      <c r="AZ119">
        <f t="shared" si="56"/>
        <v>5</v>
      </c>
      <c r="BA119">
        <f t="shared" si="57"/>
        <v>5</v>
      </c>
      <c r="BB119">
        <f t="shared" si="58"/>
        <v>5</v>
      </c>
      <c r="BC119">
        <f t="shared" si="59"/>
        <v>5</v>
      </c>
      <c r="BD119">
        <f t="shared" si="60"/>
        <v>5</v>
      </c>
      <c r="BE119">
        <f t="shared" si="61"/>
        <v>5</v>
      </c>
      <c r="BF119">
        <f t="shared" si="62"/>
        <v>5</v>
      </c>
      <c r="BG119">
        <f t="shared" si="63"/>
        <v>5</v>
      </c>
      <c r="BH119">
        <f t="shared" si="64"/>
        <v>5</v>
      </c>
      <c r="BI119">
        <f t="shared" si="65"/>
        <v>5</v>
      </c>
      <c r="BJ119">
        <f t="shared" si="66"/>
        <v>5</v>
      </c>
      <c r="BK119">
        <f t="shared" si="67"/>
        <v>5</v>
      </c>
      <c r="BL119">
        <f t="shared" si="68"/>
        <v>5</v>
      </c>
      <c r="BM119">
        <f t="shared" si="69"/>
        <v>5</v>
      </c>
    </row>
    <row r="120" spans="1:65" x14ac:dyDescent="0.35">
      <c r="A120" s="2">
        <f t="shared" si="77"/>
        <v>51850</v>
      </c>
      <c r="B120">
        <f t="shared" si="78"/>
        <v>5</v>
      </c>
      <c r="C120">
        <f t="shared" si="14"/>
        <v>5</v>
      </c>
      <c r="D120">
        <f t="shared" si="70"/>
        <v>5</v>
      </c>
      <c r="E120">
        <f t="shared" si="71"/>
        <v>5</v>
      </c>
      <c r="F120">
        <f t="shared" si="72"/>
        <v>5</v>
      </c>
      <c r="G120">
        <f t="shared" si="73"/>
        <v>5</v>
      </c>
      <c r="H120">
        <f t="shared" si="74"/>
        <v>5</v>
      </c>
      <c r="I120">
        <f t="shared" si="75"/>
        <v>5</v>
      </c>
      <c r="J120">
        <f t="shared" si="76"/>
        <v>5</v>
      </c>
      <c r="K120">
        <f t="shared" si="15"/>
        <v>5</v>
      </c>
      <c r="L120">
        <f t="shared" si="16"/>
        <v>5</v>
      </c>
      <c r="M120">
        <f t="shared" si="17"/>
        <v>5</v>
      </c>
      <c r="N120">
        <f t="shared" si="18"/>
        <v>5</v>
      </c>
      <c r="O120">
        <f t="shared" si="19"/>
        <v>5</v>
      </c>
      <c r="P120">
        <f t="shared" si="20"/>
        <v>5</v>
      </c>
      <c r="Q120">
        <f t="shared" si="21"/>
        <v>5</v>
      </c>
      <c r="R120">
        <f t="shared" si="22"/>
        <v>5</v>
      </c>
      <c r="S120">
        <f t="shared" si="23"/>
        <v>5</v>
      </c>
      <c r="T120">
        <f t="shared" si="24"/>
        <v>5</v>
      </c>
      <c r="U120">
        <f t="shared" si="25"/>
        <v>5</v>
      </c>
      <c r="V120">
        <f t="shared" si="26"/>
        <v>5</v>
      </c>
      <c r="W120">
        <f t="shared" si="27"/>
        <v>5</v>
      </c>
      <c r="X120">
        <f t="shared" si="28"/>
        <v>5</v>
      </c>
      <c r="Y120">
        <f t="shared" si="29"/>
        <v>5</v>
      </c>
      <c r="Z120">
        <f t="shared" si="30"/>
        <v>5</v>
      </c>
      <c r="AA120">
        <f t="shared" si="31"/>
        <v>5</v>
      </c>
      <c r="AB120">
        <f t="shared" si="32"/>
        <v>5</v>
      </c>
      <c r="AC120">
        <f t="shared" si="33"/>
        <v>5</v>
      </c>
      <c r="AD120">
        <f t="shared" si="34"/>
        <v>5</v>
      </c>
      <c r="AE120">
        <f t="shared" si="35"/>
        <v>5</v>
      </c>
      <c r="AF120">
        <f t="shared" si="36"/>
        <v>5</v>
      </c>
      <c r="AG120">
        <f t="shared" si="37"/>
        <v>5</v>
      </c>
      <c r="AH120">
        <f t="shared" si="38"/>
        <v>5</v>
      </c>
      <c r="AI120">
        <f t="shared" si="39"/>
        <v>5</v>
      </c>
      <c r="AJ120">
        <f t="shared" si="40"/>
        <v>5</v>
      </c>
      <c r="AK120">
        <f t="shared" si="41"/>
        <v>5</v>
      </c>
      <c r="AL120">
        <f t="shared" si="42"/>
        <v>5</v>
      </c>
      <c r="AM120">
        <f t="shared" si="43"/>
        <v>5</v>
      </c>
      <c r="AN120">
        <f t="shared" si="44"/>
        <v>5</v>
      </c>
      <c r="AO120">
        <f t="shared" si="45"/>
        <v>5</v>
      </c>
      <c r="AP120">
        <f t="shared" si="46"/>
        <v>5</v>
      </c>
      <c r="AQ120">
        <f t="shared" si="47"/>
        <v>5</v>
      </c>
      <c r="AR120">
        <f t="shared" si="48"/>
        <v>5</v>
      </c>
      <c r="AS120">
        <f t="shared" si="49"/>
        <v>5</v>
      </c>
      <c r="AT120">
        <f t="shared" si="50"/>
        <v>5</v>
      </c>
      <c r="AU120">
        <f t="shared" si="51"/>
        <v>5</v>
      </c>
      <c r="AV120">
        <f t="shared" si="52"/>
        <v>5</v>
      </c>
      <c r="AW120">
        <f t="shared" si="53"/>
        <v>5</v>
      </c>
      <c r="AX120">
        <f t="shared" si="54"/>
        <v>5</v>
      </c>
      <c r="AY120">
        <f t="shared" si="55"/>
        <v>5</v>
      </c>
      <c r="AZ120">
        <f t="shared" si="56"/>
        <v>5</v>
      </c>
      <c r="BA120">
        <f t="shared" si="57"/>
        <v>5</v>
      </c>
      <c r="BB120">
        <f t="shared" si="58"/>
        <v>5</v>
      </c>
      <c r="BC120">
        <f t="shared" si="59"/>
        <v>5</v>
      </c>
      <c r="BD120">
        <f t="shared" si="60"/>
        <v>5</v>
      </c>
      <c r="BE120">
        <f t="shared" si="61"/>
        <v>5</v>
      </c>
      <c r="BF120">
        <f t="shared" si="62"/>
        <v>5</v>
      </c>
      <c r="BG120">
        <f t="shared" si="63"/>
        <v>5</v>
      </c>
      <c r="BH120">
        <f t="shared" si="64"/>
        <v>5</v>
      </c>
      <c r="BI120">
        <f t="shared" si="65"/>
        <v>5</v>
      </c>
      <c r="BJ120">
        <f t="shared" si="66"/>
        <v>5</v>
      </c>
      <c r="BK120">
        <f t="shared" si="67"/>
        <v>5</v>
      </c>
      <c r="BL120">
        <f t="shared" si="68"/>
        <v>5</v>
      </c>
      <c r="BM120">
        <f t="shared" si="69"/>
        <v>5</v>
      </c>
    </row>
    <row r="121" spans="1:65" x14ac:dyDescent="0.35">
      <c r="A121" s="2">
        <f t="shared" si="77"/>
        <v>52032</v>
      </c>
      <c r="B121">
        <f t="shared" si="78"/>
        <v>5</v>
      </c>
      <c r="C121">
        <f t="shared" si="14"/>
        <v>5</v>
      </c>
      <c r="D121">
        <f t="shared" si="70"/>
        <v>5</v>
      </c>
      <c r="E121">
        <f t="shared" si="71"/>
        <v>5</v>
      </c>
      <c r="F121">
        <f t="shared" si="72"/>
        <v>5</v>
      </c>
      <c r="G121">
        <f t="shared" si="73"/>
        <v>5</v>
      </c>
      <c r="H121">
        <f t="shared" si="74"/>
        <v>5</v>
      </c>
      <c r="I121">
        <f t="shared" si="75"/>
        <v>5</v>
      </c>
      <c r="J121">
        <f t="shared" si="76"/>
        <v>5</v>
      </c>
      <c r="K121">
        <f t="shared" si="15"/>
        <v>5</v>
      </c>
      <c r="L121">
        <f t="shared" si="16"/>
        <v>5</v>
      </c>
      <c r="M121">
        <f t="shared" si="17"/>
        <v>5</v>
      </c>
      <c r="N121">
        <f t="shared" si="18"/>
        <v>5</v>
      </c>
      <c r="O121">
        <f t="shared" si="19"/>
        <v>5</v>
      </c>
      <c r="P121">
        <f t="shared" si="20"/>
        <v>5</v>
      </c>
      <c r="Q121">
        <f t="shared" si="21"/>
        <v>5</v>
      </c>
      <c r="R121">
        <f t="shared" si="22"/>
        <v>5</v>
      </c>
      <c r="S121">
        <f t="shared" si="23"/>
        <v>5</v>
      </c>
      <c r="T121">
        <f t="shared" si="24"/>
        <v>5</v>
      </c>
      <c r="U121">
        <f t="shared" si="25"/>
        <v>5</v>
      </c>
      <c r="V121">
        <f t="shared" si="26"/>
        <v>5</v>
      </c>
      <c r="W121">
        <f t="shared" si="27"/>
        <v>5</v>
      </c>
      <c r="X121">
        <f t="shared" si="28"/>
        <v>5</v>
      </c>
      <c r="Y121">
        <f t="shared" si="29"/>
        <v>5</v>
      </c>
      <c r="Z121">
        <f t="shared" si="30"/>
        <v>5</v>
      </c>
      <c r="AA121">
        <f t="shared" si="31"/>
        <v>5</v>
      </c>
      <c r="AB121">
        <f t="shared" si="32"/>
        <v>5</v>
      </c>
      <c r="AC121">
        <f t="shared" si="33"/>
        <v>5</v>
      </c>
      <c r="AD121">
        <f t="shared" si="34"/>
        <v>5</v>
      </c>
      <c r="AE121">
        <f t="shared" si="35"/>
        <v>5</v>
      </c>
      <c r="AF121">
        <f t="shared" si="36"/>
        <v>5</v>
      </c>
      <c r="AG121">
        <f t="shared" si="37"/>
        <v>5</v>
      </c>
      <c r="AH121">
        <f t="shared" si="38"/>
        <v>5</v>
      </c>
      <c r="AI121">
        <f t="shared" si="39"/>
        <v>5</v>
      </c>
      <c r="AJ121">
        <f t="shared" si="40"/>
        <v>5</v>
      </c>
      <c r="AK121">
        <f t="shared" si="41"/>
        <v>5</v>
      </c>
      <c r="AL121">
        <f t="shared" si="42"/>
        <v>5</v>
      </c>
      <c r="AM121">
        <f t="shared" si="43"/>
        <v>5</v>
      </c>
      <c r="AN121">
        <f t="shared" si="44"/>
        <v>5</v>
      </c>
      <c r="AO121">
        <f t="shared" si="45"/>
        <v>5</v>
      </c>
      <c r="AP121">
        <f t="shared" si="46"/>
        <v>5</v>
      </c>
      <c r="AQ121">
        <f t="shared" si="47"/>
        <v>5</v>
      </c>
      <c r="AR121">
        <f t="shared" si="48"/>
        <v>5</v>
      </c>
      <c r="AS121">
        <f t="shared" si="49"/>
        <v>5</v>
      </c>
      <c r="AT121">
        <f t="shared" si="50"/>
        <v>5</v>
      </c>
      <c r="AU121">
        <f t="shared" si="51"/>
        <v>5</v>
      </c>
      <c r="AV121">
        <f t="shared" si="52"/>
        <v>5</v>
      </c>
      <c r="AW121">
        <f t="shared" si="53"/>
        <v>5</v>
      </c>
      <c r="AX121">
        <f t="shared" si="54"/>
        <v>5</v>
      </c>
      <c r="AY121">
        <f t="shared" si="55"/>
        <v>5</v>
      </c>
      <c r="AZ121">
        <f t="shared" si="56"/>
        <v>5</v>
      </c>
      <c r="BA121">
        <f t="shared" si="57"/>
        <v>5</v>
      </c>
      <c r="BB121">
        <f t="shared" si="58"/>
        <v>5</v>
      </c>
      <c r="BC121">
        <f t="shared" si="59"/>
        <v>5</v>
      </c>
      <c r="BD121">
        <f t="shared" si="60"/>
        <v>5</v>
      </c>
      <c r="BE121">
        <f t="shared" si="61"/>
        <v>5</v>
      </c>
      <c r="BF121">
        <f t="shared" si="62"/>
        <v>5</v>
      </c>
      <c r="BG121">
        <f t="shared" si="63"/>
        <v>5</v>
      </c>
      <c r="BH121">
        <f t="shared" si="64"/>
        <v>5</v>
      </c>
      <c r="BI121">
        <f t="shared" si="65"/>
        <v>5</v>
      </c>
      <c r="BJ121">
        <f t="shared" si="66"/>
        <v>5</v>
      </c>
      <c r="BK121">
        <f t="shared" si="67"/>
        <v>5</v>
      </c>
      <c r="BL121">
        <f t="shared" si="68"/>
        <v>5</v>
      </c>
      <c r="BM121">
        <f t="shared" si="69"/>
        <v>5</v>
      </c>
    </row>
    <row r="122" spans="1:65" x14ac:dyDescent="0.35">
      <c r="A122" s="2">
        <f t="shared" si="77"/>
        <v>52215</v>
      </c>
      <c r="B122">
        <f t="shared" si="78"/>
        <v>5</v>
      </c>
      <c r="C122">
        <f t="shared" si="14"/>
        <v>5</v>
      </c>
      <c r="D122">
        <f t="shared" si="70"/>
        <v>5</v>
      </c>
      <c r="E122">
        <f t="shared" si="71"/>
        <v>5</v>
      </c>
      <c r="F122">
        <f t="shared" si="72"/>
        <v>5</v>
      </c>
      <c r="G122">
        <f t="shared" si="73"/>
        <v>5</v>
      </c>
      <c r="H122">
        <f t="shared" si="74"/>
        <v>5</v>
      </c>
      <c r="I122">
        <f t="shared" si="75"/>
        <v>5</v>
      </c>
      <c r="J122">
        <f t="shared" si="76"/>
        <v>5</v>
      </c>
      <c r="K122">
        <f t="shared" si="15"/>
        <v>5</v>
      </c>
      <c r="L122">
        <f t="shared" si="16"/>
        <v>5</v>
      </c>
      <c r="M122">
        <f t="shared" si="17"/>
        <v>5</v>
      </c>
      <c r="N122">
        <f t="shared" si="18"/>
        <v>5</v>
      </c>
      <c r="O122">
        <f t="shared" si="19"/>
        <v>5</v>
      </c>
      <c r="P122">
        <f t="shared" si="20"/>
        <v>5</v>
      </c>
      <c r="Q122">
        <f t="shared" si="21"/>
        <v>5</v>
      </c>
      <c r="R122">
        <f t="shared" si="22"/>
        <v>5</v>
      </c>
      <c r="S122">
        <f t="shared" si="23"/>
        <v>5</v>
      </c>
      <c r="T122">
        <f t="shared" si="24"/>
        <v>5</v>
      </c>
      <c r="U122">
        <f t="shared" si="25"/>
        <v>5</v>
      </c>
      <c r="V122">
        <f t="shared" si="26"/>
        <v>5</v>
      </c>
      <c r="W122">
        <f t="shared" si="27"/>
        <v>5</v>
      </c>
      <c r="X122">
        <f t="shared" si="28"/>
        <v>5</v>
      </c>
      <c r="Y122">
        <f t="shared" si="29"/>
        <v>5</v>
      </c>
      <c r="Z122">
        <f t="shared" si="30"/>
        <v>5</v>
      </c>
      <c r="AA122">
        <f t="shared" si="31"/>
        <v>5</v>
      </c>
      <c r="AB122">
        <f t="shared" si="32"/>
        <v>5</v>
      </c>
      <c r="AC122">
        <f t="shared" si="33"/>
        <v>5</v>
      </c>
      <c r="AD122">
        <f t="shared" si="34"/>
        <v>5</v>
      </c>
      <c r="AE122">
        <f t="shared" si="35"/>
        <v>5</v>
      </c>
      <c r="AF122">
        <f t="shared" si="36"/>
        <v>5</v>
      </c>
      <c r="AG122">
        <f t="shared" si="37"/>
        <v>5</v>
      </c>
      <c r="AH122">
        <f t="shared" si="38"/>
        <v>5</v>
      </c>
      <c r="AI122">
        <f t="shared" si="39"/>
        <v>5</v>
      </c>
      <c r="AJ122">
        <f t="shared" si="40"/>
        <v>5</v>
      </c>
      <c r="AK122">
        <f t="shared" si="41"/>
        <v>5</v>
      </c>
      <c r="AL122">
        <f t="shared" si="42"/>
        <v>5</v>
      </c>
      <c r="AM122">
        <f t="shared" si="43"/>
        <v>5</v>
      </c>
      <c r="AN122">
        <f t="shared" si="44"/>
        <v>5</v>
      </c>
      <c r="AO122">
        <f t="shared" si="45"/>
        <v>5</v>
      </c>
      <c r="AP122">
        <f t="shared" si="46"/>
        <v>5</v>
      </c>
      <c r="AQ122">
        <f t="shared" si="47"/>
        <v>5</v>
      </c>
      <c r="AR122">
        <f t="shared" si="48"/>
        <v>5</v>
      </c>
      <c r="AS122">
        <f t="shared" si="49"/>
        <v>5</v>
      </c>
      <c r="AT122">
        <f t="shared" si="50"/>
        <v>5</v>
      </c>
      <c r="AU122">
        <f t="shared" si="51"/>
        <v>5</v>
      </c>
      <c r="AV122">
        <f t="shared" si="52"/>
        <v>5</v>
      </c>
      <c r="AW122">
        <f t="shared" si="53"/>
        <v>5</v>
      </c>
      <c r="AX122">
        <f t="shared" si="54"/>
        <v>5</v>
      </c>
      <c r="AY122">
        <f t="shared" si="55"/>
        <v>5</v>
      </c>
      <c r="AZ122">
        <f t="shared" si="56"/>
        <v>5</v>
      </c>
      <c r="BA122">
        <f t="shared" si="57"/>
        <v>5</v>
      </c>
      <c r="BB122">
        <f t="shared" si="58"/>
        <v>5</v>
      </c>
      <c r="BC122">
        <f t="shared" si="59"/>
        <v>5</v>
      </c>
      <c r="BD122">
        <f t="shared" si="60"/>
        <v>5</v>
      </c>
      <c r="BE122">
        <f t="shared" si="61"/>
        <v>5</v>
      </c>
      <c r="BF122">
        <f t="shared" si="62"/>
        <v>5</v>
      </c>
      <c r="BG122">
        <f t="shared" si="63"/>
        <v>5</v>
      </c>
      <c r="BH122">
        <f t="shared" si="64"/>
        <v>5</v>
      </c>
      <c r="BI122">
        <f t="shared" si="65"/>
        <v>5</v>
      </c>
      <c r="BJ122">
        <f t="shared" si="66"/>
        <v>5</v>
      </c>
      <c r="BK122">
        <f t="shared" si="67"/>
        <v>5</v>
      </c>
      <c r="BL122">
        <f t="shared" si="68"/>
        <v>5</v>
      </c>
      <c r="BM122">
        <f t="shared" si="69"/>
        <v>5</v>
      </c>
    </row>
    <row r="123" spans="1:65" x14ac:dyDescent="0.35">
      <c r="A123" s="2">
        <f t="shared" si="77"/>
        <v>52397</v>
      </c>
      <c r="B123">
        <f t="shared" si="78"/>
        <v>5</v>
      </c>
      <c r="C123">
        <f t="shared" si="14"/>
        <v>5</v>
      </c>
      <c r="D123">
        <f t="shared" si="70"/>
        <v>5</v>
      </c>
      <c r="E123">
        <f t="shared" si="71"/>
        <v>5</v>
      </c>
      <c r="F123">
        <f t="shared" si="72"/>
        <v>5</v>
      </c>
      <c r="G123">
        <f t="shared" si="73"/>
        <v>5</v>
      </c>
      <c r="H123">
        <f t="shared" si="74"/>
        <v>5</v>
      </c>
      <c r="I123">
        <f t="shared" si="75"/>
        <v>5</v>
      </c>
      <c r="J123">
        <f t="shared" si="76"/>
        <v>5</v>
      </c>
      <c r="K123">
        <f t="shared" si="15"/>
        <v>5</v>
      </c>
      <c r="L123">
        <f t="shared" si="16"/>
        <v>5</v>
      </c>
      <c r="M123">
        <f t="shared" si="17"/>
        <v>5</v>
      </c>
      <c r="N123">
        <f t="shared" si="18"/>
        <v>5</v>
      </c>
      <c r="O123">
        <f t="shared" si="19"/>
        <v>5</v>
      </c>
      <c r="P123">
        <f t="shared" si="20"/>
        <v>5</v>
      </c>
      <c r="Q123">
        <f t="shared" si="21"/>
        <v>5</v>
      </c>
      <c r="R123">
        <f t="shared" si="22"/>
        <v>5</v>
      </c>
      <c r="S123">
        <f t="shared" si="23"/>
        <v>5</v>
      </c>
      <c r="T123">
        <f t="shared" si="24"/>
        <v>5</v>
      </c>
      <c r="U123">
        <f t="shared" si="25"/>
        <v>5</v>
      </c>
      <c r="V123">
        <f t="shared" si="26"/>
        <v>5</v>
      </c>
      <c r="W123">
        <f t="shared" si="27"/>
        <v>5</v>
      </c>
      <c r="X123">
        <f t="shared" si="28"/>
        <v>5</v>
      </c>
      <c r="Y123">
        <f t="shared" si="29"/>
        <v>5</v>
      </c>
      <c r="Z123">
        <f t="shared" si="30"/>
        <v>5</v>
      </c>
      <c r="AA123">
        <f t="shared" si="31"/>
        <v>5</v>
      </c>
      <c r="AB123">
        <f t="shared" si="32"/>
        <v>5</v>
      </c>
      <c r="AC123">
        <f t="shared" si="33"/>
        <v>5</v>
      </c>
      <c r="AD123">
        <f t="shared" si="34"/>
        <v>5</v>
      </c>
      <c r="AE123">
        <f t="shared" si="35"/>
        <v>5</v>
      </c>
      <c r="AF123">
        <f t="shared" si="36"/>
        <v>5</v>
      </c>
      <c r="AG123">
        <f t="shared" si="37"/>
        <v>5</v>
      </c>
      <c r="AH123">
        <f t="shared" si="38"/>
        <v>5</v>
      </c>
      <c r="AI123">
        <f t="shared" si="39"/>
        <v>5</v>
      </c>
      <c r="AJ123">
        <f t="shared" si="40"/>
        <v>5</v>
      </c>
      <c r="AK123">
        <f t="shared" si="41"/>
        <v>5</v>
      </c>
      <c r="AL123">
        <f t="shared" si="42"/>
        <v>5</v>
      </c>
      <c r="AM123">
        <f t="shared" si="43"/>
        <v>5</v>
      </c>
      <c r="AN123">
        <f t="shared" si="44"/>
        <v>5</v>
      </c>
      <c r="AO123">
        <f t="shared" si="45"/>
        <v>5</v>
      </c>
      <c r="AP123">
        <f t="shared" si="46"/>
        <v>5</v>
      </c>
      <c r="AQ123">
        <f t="shared" si="47"/>
        <v>5</v>
      </c>
      <c r="AR123">
        <f t="shared" si="48"/>
        <v>5</v>
      </c>
      <c r="AS123">
        <f t="shared" si="49"/>
        <v>5</v>
      </c>
      <c r="AT123">
        <f t="shared" si="50"/>
        <v>5</v>
      </c>
      <c r="AU123">
        <f t="shared" si="51"/>
        <v>5</v>
      </c>
      <c r="AV123">
        <f t="shared" si="52"/>
        <v>5</v>
      </c>
      <c r="AW123">
        <f t="shared" si="53"/>
        <v>5</v>
      </c>
      <c r="AX123">
        <f t="shared" si="54"/>
        <v>5</v>
      </c>
      <c r="AY123">
        <f t="shared" si="55"/>
        <v>5</v>
      </c>
      <c r="AZ123">
        <f t="shared" si="56"/>
        <v>5</v>
      </c>
      <c r="BA123">
        <f t="shared" si="57"/>
        <v>5</v>
      </c>
      <c r="BB123">
        <f t="shared" si="58"/>
        <v>5</v>
      </c>
      <c r="BC123">
        <f t="shared" si="59"/>
        <v>5</v>
      </c>
      <c r="BD123">
        <f t="shared" si="60"/>
        <v>5</v>
      </c>
      <c r="BE123">
        <f t="shared" si="61"/>
        <v>5</v>
      </c>
      <c r="BF123">
        <f t="shared" si="62"/>
        <v>5</v>
      </c>
      <c r="BG123">
        <f t="shared" si="63"/>
        <v>5</v>
      </c>
      <c r="BH123">
        <f t="shared" si="64"/>
        <v>5</v>
      </c>
      <c r="BI123">
        <f t="shared" si="65"/>
        <v>5</v>
      </c>
      <c r="BJ123">
        <f t="shared" si="66"/>
        <v>5</v>
      </c>
      <c r="BK123">
        <f t="shared" si="67"/>
        <v>5</v>
      </c>
      <c r="BL123">
        <f t="shared" si="68"/>
        <v>5</v>
      </c>
      <c r="BM123">
        <f t="shared" si="69"/>
        <v>5</v>
      </c>
    </row>
    <row r="124" spans="1:65" x14ac:dyDescent="0.35">
      <c r="A124" s="2">
        <f t="shared" si="77"/>
        <v>52580</v>
      </c>
      <c r="B124">
        <f t="shared" si="78"/>
        <v>5</v>
      </c>
      <c r="C124">
        <f t="shared" si="14"/>
        <v>5</v>
      </c>
      <c r="D124">
        <f t="shared" si="70"/>
        <v>5</v>
      </c>
      <c r="E124">
        <f t="shared" si="71"/>
        <v>5</v>
      </c>
      <c r="F124">
        <f t="shared" si="72"/>
        <v>5</v>
      </c>
      <c r="G124">
        <f t="shared" si="73"/>
        <v>5</v>
      </c>
      <c r="H124">
        <f t="shared" si="74"/>
        <v>5</v>
      </c>
      <c r="I124">
        <f t="shared" si="75"/>
        <v>5</v>
      </c>
      <c r="J124">
        <f t="shared" si="76"/>
        <v>5</v>
      </c>
      <c r="K124">
        <f t="shared" si="15"/>
        <v>5</v>
      </c>
      <c r="L124">
        <f t="shared" si="16"/>
        <v>5</v>
      </c>
      <c r="M124">
        <f t="shared" si="17"/>
        <v>5</v>
      </c>
      <c r="N124">
        <f t="shared" si="18"/>
        <v>5</v>
      </c>
      <c r="O124">
        <f t="shared" si="19"/>
        <v>5</v>
      </c>
      <c r="P124">
        <f t="shared" si="20"/>
        <v>5</v>
      </c>
      <c r="Q124">
        <f t="shared" si="21"/>
        <v>5</v>
      </c>
      <c r="R124">
        <f t="shared" si="22"/>
        <v>5</v>
      </c>
      <c r="S124">
        <f t="shared" si="23"/>
        <v>5</v>
      </c>
      <c r="T124">
        <f t="shared" si="24"/>
        <v>5</v>
      </c>
      <c r="U124">
        <f t="shared" si="25"/>
        <v>5</v>
      </c>
      <c r="V124">
        <f t="shared" si="26"/>
        <v>5</v>
      </c>
      <c r="W124">
        <f t="shared" si="27"/>
        <v>5</v>
      </c>
      <c r="X124">
        <f t="shared" si="28"/>
        <v>5</v>
      </c>
      <c r="Y124">
        <f t="shared" si="29"/>
        <v>5</v>
      </c>
      <c r="Z124">
        <f t="shared" si="30"/>
        <v>5</v>
      </c>
      <c r="AA124">
        <f t="shared" si="31"/>
        <v>5</v>
      </c>
      <c r="AB124">
        <f t="shared" si="32"/>
        <v>5</v>
      </c>
      <c r="AC124">
        <f t="shared" si="33"/>
        <v>5</v>
      </c>
      <c r="AD124">
        <f t="shared" si="34"/>
        <v>5</v>
      </c>
      <c r="AE124">
        <f t="shared" si="35"/>
        <v>5</v>
      </c>
      <c r="AF124">
        <f t="shared" si="36"/>
        <v>5</v>
      </c>
      <c r="AG124">
        <f t="shared" si="37"/>
        <v>5</v>
      </c>
      <c r="AH124">
        <f t="shared" si="38"/>
        <v>5</v>
      </c>
      <c r="AI124">
        <f t="shared" si="39"/>
        <v>5</v>
      </c>
      <c r="AJ124">
        <f t="shared" si="40"/>
        <v>5</v>
      </c>
      <c r="AK124">
        <f t="shared" si="41"/>
        <v>5</v>
      </c>
      <c r="AL124">
        <f t="shared" si="42"/>
        <v>5</v>
      </c>
      <c r="AM124">
        <f t="shared" si="43"/>
        <v>5</v>
      </c>
      <c r="AN124">
        <f t="shared" si="44"/>
        <v>5</v>
      </c>
      <c r="AO124">
        <f t="shared" si="45"/>
        <v>5</v>
      </c>
      <c r="AP124">
        <f t="shared" si="46"/>
        <v>5</v>
      </c>
      <c r="AQ124">
        <f t="shared" si="47"/>
        <v>5</v>
      </c>
      <c r="AR124">
        <f t="shared" si="48"/>
        <v>5</v>
      </c>
      <c r="AS124">
        <f t="shared" si="49"/>
        <v>5</v>
      </c>
      <c r="AT124">
        <f t="shared" si="50"/>
        <v>5</v>
      </c>
      <c r="AU124">
        <f t="shared" si="51"/>
        <v>5</v>
      </c>
      <c r="AV124">
        <f t="shared" si="52"/>
        <v>5</v>
      </c>
      <c r="AW124">
        <f t="shared" si="53"/>
        <v>5</v>
      </c>
      <c r="AX124">
        <f t="shared" si="54"/>
        <v>5</v>
      </c>
      <c r="AY124">
        <f t="shared" si="55"/>
        <v>5</v>
      </c>
      <c r="AZ124">
        <f t="shared" si="56"/>
        <v>5</v>
      </c>
      <c r="BA124">
        <f t="shared" si="57"/>
        <v>5</v>
      </c>
      <c r="BB124">
        <f t="shared" si="58"/>
        <v>5</v>
      </c>
      <c r="BC124">
        <f t="shared" si="59"/>
        <v>5</v>
      </c>
      <c r="BD124">
        <f t="shared" si="60"/>
        <v>5</v>
      </c>
      <c r="BE124">
        <f t="shared" si="61"/>
        <v>5</v>
      </c>
      <c r="BF124">
        <f t="shared" si="62"/>
        <v>5</v>
      </c>
      <c r="BG124">
        <f t="shared" si="63"/>
        <v>5</v>
      </c>
      <c r="BH124">
        <f t="shared" si="64"/>
        <v>5</v>
      </c>
      <c r="BI124">
        <f t="shared" si="65"/>
        <v>5</v>
      </c>
      <c r="BJ124">
        <f t="shared" si="66"/>
        <v>5</v>
      </c>
      <c r="BK124">
        <f t="shared" si="67"/>
        <v>5</v>
      </c>
      <c r="BL124">
        <f t="shared" si="68"/>
        <v>5</v>
      </c>
      <c r="BM124">
        <f t="shared" si="69"/>
        <v>5</v>
      </c>
    </row>
    <row r="125" spans="1:65" x14ac:dyDescent="0.35">
      <c r="A125" s="2">
        <f t="shared" si="77"/>
        <v>52763</v>
      </c>
      <c r="B125">
        <f t="shared" si="78"/>
        <v>5</v>
      </c>
      <c r="C125">
        <f t="shared" si="14"/>
        <v>5</v>
      </c>
      <c r="D125">
        <f t="shared" si="70"/>
        <v>5</v>
      </c>
      <c r="E125">
        <f t="shared" si="71"/>
        <v>5</v>
      </c>
      <c r="F125">
        <f t="shared" si="72"/>
        <v>5</v>
      </c>
      <c r="G125">
        <f t="shared" si="73"/>
        <v>5</v>
      </c>
      <c r="H125">
        <f t="shared" si="74"/>
        <v>5</v>
      </c>
      <c r="I125">
        <f t="shared" si="75"/>
        <v>5</v>
      </c>
      <c r="J125">
        <f t="shared" si="76"/>
        <v>5</v>
      </c>
      <c r="K125">
        <f t="shared" si="15"/>
        <v>5</v>
      </c>
      <c r="L125">
        <f t="shared" si="16"/>
        <v>5</v>
      </c>
      <c r="M125">
        <f t="shared" si="17"/>
        <v>5</v>
      </c>
      <c r="N125">
        <f t="shared" si="18"/>
        <v>5</v>
      </c>
      <c r="O125">
        <f t="shared" si="19"/>
        <v>5</v>
      </c>
      <c r="P125">
        <f t="shared" si="20"/>
        <v>5</v>
      </c>
      <c r="Q125">
        <f t="shared" si="21"/>
        <v>5</v>
      </c>
      <c r="R125">
        <f t="shared" si="22"/>
        <v>5</v>
      </c>
      <c r="S125">
        <f t="shared" si="23"/>
        <v>5</v>
      </c>
      <c r="T125">
        <f t="shared" si="24"/>
        <v>5</v>
      </c>
      <c r="U125">
        <f t="shared" si="25"/>
        <v>5</v>
      </c>
      <c r="V125">
        <f t="shared" si="26"/>
        <v>5</v>
      </c>
      <c r="W125">
        <f t="shared" si="27"/>
        <v>5</v>
      </c>
      <c r="X125">
        <f t="shared" si="28"/>
        <v>5</v>
      </c>
      <c r="Y125">
        <f t="shared" si="29"/>
        <v>5</v>
      </c>
      <c r="Z125">
        <f t="shared" si="30"/>
        <v>5</v>
      </c>
      <c r="AA125">
        <f t="shared" si="31"/>
        <v>5</v>
      </c>
      <c r="AB125">
        <f t="shared" si="32"/>
        <v>5</v>
      </c>
      <c r="AC125">
        <f t="shared" si="33"/>
        <v>5</v>
      </c>
      <c r="AD125">
        <f t="shared" si="34"/>
        <v>5</v>
      </c>
      <c r="AE125">
        <f t="shared" si="35"/>
        <v>5</v>
      </c>
      <c r="AF125">
        <f t="shared" si="36"/>
        <v>5</v>
      </c>
      <c r="AG125">
        <f t="shared" si="37"/>
        <v>5</v>
      </c>
      <c r="AH125">
        <f t="shared" si="38"/>
        <v>5</v>
      </c>
      <c r="AI125">
        <f t="shared" si="39"/>
        <v>5</v>
      </c>
      <c r="AJ125">
        <f t="shared" si="40"/>
        <v>5</v>
      </c>
      <c r="AK125">
        <f t="shared" si="41"/>
        <v>5</v>
      </c>
      <c r="AL125">
        <f t="shared" si="42"/>
        <v>5</v>
      </c>
      <c r="AM125">
        <f t="shared" si="43"/>
        <v>5</v>
      </c>
      <c r="AN125">
        <f t="shared" si="44"/>
        <v>5</v>
      </c>
      <c r="AO125">
        <f t="shared" si="45"/>
        <v>5</v>
      </c>
      <c r="AP125">
        <f t="shared" si="46"/>
        <v>5</v>
      </c>
      <c r="AQ125">
        <f t="shared" si="47"/>
        <v>5</v>
      </c>
      <c r="AR125">
        <f t="shared" si="48"/>
        <v>5</v>
      </c>
      <c r="AS125">
        <f t="shared" si="49"/>
        <v>5</v>
      </c>
      <c r="AT125">
        <f t="shared" si="50"/>
        <v>5</v>
      </c>
      <c r="AU125">
        <f t="shared" si="51"/>
        <v>5</v>
      </c>
      <c r="AV125">
        <f t="shared" si="52"/>
        <v>5</v>
      </c>
      <c r="AW125">
        <f t="shared" si="53"/>
        <v>5</v>
      </c>
      <c r="AX125">
        <f t="shared" si="54"/>
        <v>5</v>
      </c>
      <c r="AY125">
        <f t="shared" si="55"/>
        <v>5</v>
      </c>
      <c r="AZ125">
        <f t="shared" si="56"/>
        <v>5</v>
      </c>
      <c r="BA125">
        <f t="shared" si="57"/>
        <v>5</v>
      </c>
      <c r="BB125">
        <f t="shared" si="58"/>
        <v>5</v>
      </c>
      <c r="BC125">
        <f t="shared" si="59"/>
        <v>5</v>
      </c>
      <c r="BD125">
        <f t="shared" si="60"/>
        <v>5</v>
      </c>
      <c r="BE125">
        <f t="shared" si="61"/>
        <v>5</v>
      </c>
      <c r="BF125">
        <f t="shared" si="62"/>
        <v>5</v>
      </c>
      <c r="BG125">
        <f t="shared" si="63"/>
        <v>5</v>
      </c>
      <c r="BH125">
        <f t="shared" si="64"/>
        <v>5</v>
      </c>
      <c r="BI125">
        <f t="shared" si="65"/>
        <v>5</v>
      </c>
      <c r="BJ125">
        <f t="shared" si="66"/>
        <v>5</v>
      </c>
      <c r="BK125">
        <f t="shared" si="67"/>
        <v>5</v>
      </c>
      <c r="BL125">
        <f t="shared" si="68"/>
        <v>5</v>
      </c>
      <c r="BM125">
        <f t="shared" si="69"/>
        <v>5</v>
      </c>
    </row>
    <row r="126" spans="1:65" x14ac:dyDescent="0.35">
      <c r="A126" s="2">
        <f t="shared" si="77"/>
        <v>52946</v>
      </c>
      <c r="B126">
        <f t="shared" si="78"/>
        <v>5</v>
      </c>
      <c r="C126">
        <f t="shared" si="14"/>
        <v>5</v>
      </c>
      <c r="D126">
        <f t="shared" si="70"/>
        <v>5</v>
      </c>
      <c r="E126">
        <f t="shared" si="71"/>
        <v>5</v>
      </c>
      <c r="F126">
        <f t="shared" si="72"/>
        <v>5</v>
      </c>
      <c r="G126">
        <f t="shared" si="73"/>
        <v>5</v>
      </c>
      <c r="H126">
        <f t="shared" si="74"/>
        <v>5</v>
      </c>
      <c r="I126">
        <f t="shared" si="75"/>
        <v>5</v>
      </c>
      <c r="J126">
        <f t="shared" si="76"/>
        <v>5</v>
      </c>
      <c r="K126">
        <f t="shared" si="15"/>
        <v>5</v>
      </c>
      <c r="L126">
        <f t="shared" si="16"/>
        <v>5</v>
      </c>
      <c r="M126">
        <f t="shared" si="17"/>
        <v>5</v>
      </c>
      <c r="N126">
        <f t="shared" si="18"/>
        <v>5</v>
      </c>
      <c r="O126">
        <f t="shared" si="19"/>
        <v>5</v>
      </c>
      <c r="P126">
        <f t="shared" si="20"/>
        <v>5</v>
      </c>
      <c r="Q126">
        <f t="shared" si="21"/>
        <v>5</v>
      </c>
      <c r="R126">
        <f t="shared" si="22"/>
        <v>5</v>
      </c>
      <c r="S126">
        <f t="shared" si="23"/>
        <v>5</v>
      </c>
      <c r="T126">
        <f t="shared" si="24"/>
        <v>5</v>
      </c>
      <c r="U126">
        <f t="shared" si="25"/>
        <v>5</v>
      </c>
      <c r="V126">
        <f t="shared" si="26"/>
        <v>5</v>
      </c>
      <c r="W126">
        <f t="shared" si="27"/>
        <v>5</v>
      </c>
      <c r="X126">
        <f t="shared" si="28"/>
        <v>5</v>
      </c>
      <c r="Y126">
        <f t="shared" si="29"/>
        <v>5</v>
      </c>
      <c r="Z126">
        <f t="shared" si="30"/>
        <v>5</v>
      </c>
      <c r="AA126">
        <f t="shared" si="31"/>
        <v>5</v>
      </c>
      <c r="AB126">
        <f t="shared" si="32"/>
        <v>5</v>
      </c>
      <c r="AC126">
        <f t="shared" si="33"/>
        <v>5</v>
      </c>
      <c r="AD126">
        <f t="shared" si="34"/>
        <v>5</v>
      </c>
      <c r="AE126">
        <f t="shared" si="35"/>
        <v>5</v>
      </c>
      <c r="AF126">
        <f t="shared" si="36"/>
        <v>5</v>
      </c>
      <c r="AG126">
        <f t="shared" si="37"/>
        <v>5</v>
      </c>
      <c r="AH126">
        <f t="shared" si="38"/>
        <v>5</v>
      </c>
      <c r="AI126">
        <f t="shared" si="39"/>
        <v>5</v>
      </c>
      <c r="AJ126">
        <f t="shared" si="40"/>
        <v>5</v>
      </c>
      <c r="AK126">
        <f t="shared" si="41"/>
        <v>5</v>
      </c>
      <c r="AL126">
        <f t="shared" si="42"/>
        <v>5</v>
      </c>
      <c r="AM126">
        <f t="shared" si="43"/>
        <v>5</v>
      </c>
      <c r="AN126">
        <f t="shared" si="44"/>
        <v>5</v>
      </c>
      <c r="AO126">
        <f t="shared" si="45"/>
        <v>5</v>
      </c>
      <c r="AP126">
        <f t="shared" si="46"/>
        <v>5</v>
      </c>
      <c r="AQ126">
        <f t="shared" si="47"/>
        <v>5</v>
      </c>
      <c r="AR126">
        <f t="shared" si="48"/>
        <v>5</v>
      </c>
      <c r="AS126">
        <f t="shared" si="49"/>
        <v>5</v>
      </c>
      <c r="AT126">
        <f t="shared" si="50"/>
        <v>5</v>
      </c>
      <c r="AU126">
        <f t="shared" si="51"/>
        <v>5</v>
      </c>
      <c r="AV126">
        <f t="shared" si="52"/>
        <v>5</v>
      </c>
      <c r="AW126">
        <f t="shared" si="53"/>
        <v>5</v>
      </c>
      <c r="AX126">
        <f t="shared" si="54"/>
        <v>5</v>
      </c>
      <c r="AY126">
        <f t="shared" si="55"/>
        <v>5</v>
      </c>
      <c r="AZ126">
        <f t="shared" si="56"/>
        <v>5</v>
      </c>
      <c r="BA126">
        <f t="shared" si="57"/>
        <v>5</v>
      </c>
      <c r="BB126">
        <f t="shared" si="58"/>
        <v>5</v>
      </c>
      <c r="BC126">
        <f t="shared" si="59"/>
        <v>5</v>
      </c>
      <c r="BD126">
        <f t="shared" si="60"/>
        <v>5</v>
      </c>
      <c r="BE126">
        <f t="shared" si="61"/>
        <v>5</v>
      </c>
      <c r="BF126">
        <f t="shared" si="62"/>
        <v>5</v>
      </c>
      <c r="BG126">
        <f t="shared" si="63"/>
        <v>5</v>
      </c>
      <c r="BH126">
        <f t="shared" si="64"/>
        <v>5</v>
      </c>
      <c r="BI126">
        <f t="shared" si="65"/>
        <v>5</v>
      </c>
      <c r="BJ126">
        <f t="shared" si="66"/>
        <v>5</v>
      </c>
      <c r="BK126">
        <f t="shared" si="67"/>
        <v>5</v>
      </c>
      <c r="BL126">
        <f t="shared" si="68"/>
        <v>5</v>
      </c>
      <c r="BM126">
        <f t="shared" si="69"/>
        <v>5</v>
      </c>
    </row>
    <row r="127" spans="1:65" x14ac:dyDescent="0.35">
      <c r="A127" s="2">
        <f t="shared" si="77"/>
        <v>53128</v>
      </c>
      <c r="B127">
        <f t="shared" si="78"/>
        <v>5</v>
      </c>
      <c r="C127">
        <f t="shared" si="14"/>
        <v>5</v>
      </c>
      <c r="D127">
        <f t="shared" si="70"/>
        <v>5</v>
      </c>
      <c r="E127">
        <f t="shared" si="71"/>
        <v>5</v>
      </c>
      <c r="F127">
        <f t="shared" si="72"/>
        <v>5</v>
      </c>
      <c r="G127">
        <f t="shared" si="73"/>
        <v>5</v>
      </c>
      <c r="H127">
        <f t="shared" si="74"/>
        <v>5</v>
      </c>
      <c r="I127">
        <f t="shared" si="75"/>
        <v>5</v>
      </c>
      <c r="J127">
        <f t="shared" si="76"/>
        <v>5</v>
      </c>
      <c r="K127">
        <f t="shared" si="15"/>
        <v>5</v>
      </c>
      <c r="L127">
        <f t="shared" si="16"/>
        <v>5</v>
      </c>
      <c r="M127">
        <f t="shared" si="17"/>
        <v>5</v>
      </c>
      <c r="N127">
        <f t="shared" si="18"/>
        <v>5</v>
      </c>
      <c r="O127">
        <f t="shared" si="19"/>
        <v>5</v>
      </c>
      <c r="P127">
        <f t="shared" si="20"/>
        <v>5</v>
      </c>
      <c r="Q127">
        <f t="shared" si="21"/>
        <v>5</v>
      </c>
      <c r="R127">
        <f t="shared" si="22"/>
        <v>5</v>
      </c>
      <c r="S127">
        <f t="shared" si="23"/>
        <v>5</v>
      </c>
      <c r="T127">
        <f t="shared" si="24"/>
        <v>5</v>
      </c>
      <c r="U127">
        <f t="shared" si="25"/>
        <v>5</v>
      </c>
      <c r="V127">
        <f t="shared" si="26"/>
        <v>5</v>
      </c>
      <c r="W127">
        <f t="shared" si="27"/>
        <v>5</v>
      </c>
      <c r="X127">
        <f t="shared" si="28"/>
        <v>5</v>
      </c>
      <c r="Y127">
        <f t="shared" si="29"/>
        <v>5</v>
      </c>
      <c r="Z127">
        <f t="shared" si="30"/>
        <v>5</v>
      </c>
      <c r="AA127">
        <f t="shared" si="31"/>
        <v>5</v>
      </c>
      <c r="AB127">
        <f t="shared" si="32"/>
        <v>5</v>
      </c>
      <c r="AC127">
        <f t="shared" si="33"/>
        <v>5</v>
      </c>
      <c r="AD127">
        <f t="shared" si="34"/>
        <v>5</v>
      </c>
      <c r="AE127">
        <f t="shared" si="35"/>
        <v>5</v>
      </c>
      <c r="AF127">
        <f t="shared" si="36"/>
        <v>5</v>
      </c>
      <c r="AG127">
        <f t="shared" si="37"/>
        <v>5</v>
      </c>
      <c r="AH127">
        <f t="shared" si="38"/>
        <v>5</v>
      </c>
      <c r="AI127">
        <f t="shared" si="39"/>
        <v>5</v>
      </c>
      <c r="AJ127">
        <f t="shared" si="40"/>
        <v>5</v>
      </c>
      <c r="AK127">
        <f t="shared" si="41"/>
        <v>5</v>
      </c>
      <c r="AL127">
        <f t="shared" si="42"/>
        <v>5</v>
      </c>
      <c r="AM127">
        <f t="shared" si="43"/>
        <v>5</v>
      </c>
      <c r="AN127">
        <f t="shared" si="44"/>
        <v>5</v>
      </c>
      <c r="AO127">
        <f t="shared" si="45"/>
        <v>5</v>
      </c>
      <c r="AP127">
        <f t="shared" si="46"/>
        <v>5</v>
      </c>
      <c r="AQ127">
        <f t="shared" si="47"/>
        <v>5</v>
      </c>
      <c r="AR127">
        <f t="shared" si="48"/>
        <v>5</v>
      </c>
      <c r="AS127">
        <f t="shared" si="49"/>
        <v>5</v>
      </c>
      <c r="AT127">
        <f t="shared" si="50"/>
        <v>5</v>
      </c>
      <c r="AU127">
        <f t="shared" si="51"/>
        <v>5</v>
      </c>
      <c r="AV127">
        <f t="shared" si="52"/>
        <v>5</v>
      </c>
      <c r="AW127">
        <f t="shared" si="53"/>
        <v>5</v>
      </c>
      <c r="AX127">
        <f t="shared" si="54"/>
        <v>5</v>
      </c>
      <c r="AY127">
        <f t="shared" si="55"/>
        <v>5</v>
      </c>
      <c r="AZ127">
        <f t="shared" si="56"/>
        <v>5</v>
      </c>
      <c r="BA127">
        <f t="shared" si="57"/>
        <v>5</v>
      </c>
      <c r="BB127">
        <f t="shared" si="58"/>
        <v>5</v>
      </c>
      <c r="BC127">
        <f t="shared" si="59"/>
        <v>5</v>
      </c>
      <c r="BD127">
        <f t="shared" si="60"/>
        <v>5</v>
      </c>
      <c r="BE127">
        <f t="shared" si="61"/>
        <v>5</v>
      </c>
      <c r="BF127">
        <f t="shared" si="62"/>
        <v>5</v>
      </c>
      <c r="BG127">
        <f t="shared" si="63"/>
        <v>5</v>
      </c>
      <c r="BH127">
        <f t="shared" si="64"/>
        <v>5</v>
      </c>
      <c r="BI127">
        <f t="shared" si="65"/>
        <v>5</v>
      </c>
      <c r="BJ127">
        <f t="shared" si="66"/>
        <v>5</v>
      </c>
      <c r="BK127">
        <f t="shared" si="67"/>
        <v>5</v>
      </c>
      <c r="BL127">
        <f t="shared" si="68"/>
        <v>5</v>
      </c>
      <c r="BM127">
        <f t="shared" si="69"/>
        <v>5</v>
      </c>
    </row>
    <row r="128" spans="1:65" x14ac:dyDescent="0.35">
      <c r="A128" s="2">
        <f t="shared" si="77"/>
        <v>53311</v>
      </c>
      <c r="B128">
        <f t="shared" si="78"/>
        <v>5</v>
      </c>
      <c r="C128">
        <f t="shared" si="14"/>
        <v>5</v>
      </c>
      <c r="D128">
        <f t="shared" si="70"/>
        <v>5</v>
      </c>
      <c r="E128">
        <f t="shared" si="71"/>
        <v>5</v>
      </c>
      <c r="F128">
        <f t="shared" si="72"/>
        <v>5</v>
      </c>
      <c r="G128">
        <f t="shared" si="73"/>
        <v>5</v>
      </c>
      <c r="H128">
        <f t="shared" si="74"/>
        <v>5</v>
      </c>
      <c r="I128">
        <f t="shared" si="75"/>
        <v>5</v>
      </c>
      <c r="J128">
        <f t="shared" si="76"/>
        <v>5</v>
      </c>
      <c r="K128">
        <f t="shared" si="15"/>
        <v>5</v>
      </c>
      <c r="L128">
        <f t="shared" si="16"/>
        <v>5</v>
      </c>
      <c r="M128">
        <f t="shared" si="17"/>
        <v>5</v>
      </c>
      <c r="N128">
        <f t="shared" si="18"/>
        <v>5</v>
      </c>
      <c r="O128">
        <f t="shared" si="19"/>
        <v>5</v>
      </c>
      <c r="P128">
        <f t="shared" si="20"/>
        <v>5</v>
      </c>
      <c r="Q128">
        <f t="shared" si="21"/>
        <v>5</v>
      </c>
      <c r="R128">
        <f t="shared" si="22"/>
        <v>5</v>
      </c>
      <c r="S128">
        <f t="shared" si="23"/>
        <v>5</v>
      </c>
      <c r="T128">
        <f t="shared" si="24"/>
        <v>5</v>
      </c>
      <c r="U128">
        <f t="shared" si="25"/>
        <v>5</v>
      </c>
      <c r="V128">
        <f t="shared" si="26"/>
        <v>5</v>
      </c>
      <c r="W128">
        <f t="shared" si="27"/>
        <v>5</v>
      </c>
      <c r="X128">
        <f t="shared" si="28"/>
        <v>5</v>
      </c>
      <c r="Y128">
        <f t="shared" si="29"/>
        <v>5</v>
      </c>
      <c r="Z128">
        <f t="shared" si="30"/>
        <v>5</v>
      </c>
      <c r="AA128">
        <f t="shared" si="31"/>
        <v>5</v>
      </c>
      <c r="AB128">
        <f t="shared" si="32"/>
        <v>5</v>
      </c>
      <c r="AC128">
        <f t="shared" si="33"/>
        <v>5</v>
      </c>
      <c r="AD128">
        <f t="shared" si="34"/>
        <v>5</v>
      </c>
      <c r="AE128">
        <f t="shared" si="35"/>
        <v>5</v>
      </c>
      <c r="AF128">
        <f t="shared" si="36"/>
        <v>5</v>
      </c>
      <c r="AG128">
        <f t="shared" si="37"/>
        <v>5</v>
      </c>
      <c r="AH128">
        <f t="shared" si="38"/>
        <v>5</v>
      </c>
      <c r="AI128">
        <f t="shared" si="39"/>
        <v>5</v>
      </c>
      <c r="AJ128">
        <f t="shared" si="40"/>
        <v>5</v>
      </c>
      <c r="AK128">
        <f t="shared" si="41"/>
        <v>5</v>
      </c>
      <c r="AL128">
        <f t="shared" si="42"/>
        <v>5</v>
      </c>
      <c r="AM128">
        <f t="shared" si="43"/>
        <v>5</v>
      </c>
      <c r="AN128">
        <f t="shared" si="44"/>
        <v>5</v>
      </c>
      <c r="AO128">
        <f t="shared" si="45"/>
        <v>5</v>
      </c>
      <c r="AP128">
        <f t="shared" si="46"/>
        <v>5</v>
      </c>
      <c r="AQ128">
        <f t="shared" si="47"/>
        <v>5</v>
      </c>
      <c r="AR128">
        <f t="shared" si="48"/>
        <v>5</v>
      </c>
      <c r="AS128">
        <f t="shared" si="49"/>
        <v>5</v>
      </c>
      <c r="AT128">
        <f t="shared" si="50"/>
        <v>5</v>
      </c>
      <c r="AU128">
        <f t="shared" si="51"/>
        <v>5</v>
      </c>
      <c r="AV128">
        <f t="shared" si="52"/>
        <v>5</v>
      </c>
      <c r="AW128">
        <f t="shared" si="53"/>
        <v>5</v>
      </c>
      <c r="AX128">
        <f t="shared" si="54"/>
        <v>5</v>
      </c>
      <c r="AY128">
        <f t="shared" si="55"/>
        <v>5</v>
      </c>
      <c r="AZ128">
        <f t="shared" si="56"/>
        <v>5</v>
      </c>
      <c r="BA128">
        <f t="shared" si="57"/>
        <v>5</v>
      </c>
      <c r="BB128">
        <f t="shared" si="58"/>
        <v>5</v>
      </c>
      <c r="BC128">
        <f t="shared" si="59"/>
        <v>5</v>
      </c>
      <c r="BD128">
        <f t="shared" si="60"/>
        <v>5</v>
      </c>
      <c r="BE128">
        <f t="shared" si="61"/>
        <v>5</v>
      </c>
      <c r="BF128">
        <f t="shared" si="62"/>
        <v>5</v>
      </c>
      <c r="BG128">
        <f t="shared" si="63"/>
        <v>5</v>
      </c>
      <c r="BH128">
        <f t="shared" si="64"/>
        <v>5</v>
      </c>
      <c r="BI128">
        <f t="shared" si="65"/>
        <v>5</v>
      </c>
      <c r="BJ128">
        <f t="shared" si="66"/>
        <v>5</v>
      </c>
      <c r="BK128">
        <f t="shared" si="67"/>
        <v>5</v>
      </c>
      <c r="BL128">
        <f t="shared" si="68"/>
        <v>5</v>
      </c>
      <c r="BM128">
        <f t="shared" si="69"/>
        <v>5</v>
      </c>
    </row>
    <row r="129" spans="1:65" x14ac:dyDescent="0.35">
      <c r="A129" s="2">
        <f t="shared" si="77"/>
        <v>53493</v>
      </c>
      <c r="B129">
        <f t="shared" si="78"/>
        <v>5</v>
      </c>
      <c r="C129">
        <f t="shared" si="14"/>
        <v>5</v>
      </c>
      <c r="D129">
        <f t="shared" si="70"/>
        <v>5</v>
      </c>
      <c r="E129">
        <f t="shared" si="71"/>
        <v>5</v>
      </c>
      <c r="F129">
        <f t="shared" si="72"/>
        <v>5</v>
      </c>
      <c r="G129">
        <f t="shared" si="73"/>
        <v>5</v>
      </c>
      <c r="H129">
        <f t="shared" si="74"/>
        <v>5</v>
      </c>
      <c r="I129">
        <f t="shared" si="75"/>
        <v>5</v>
      </c>
      <c r="J129">
        <f t="shared" si="76"/>
        <v>5</v>
      </c>
      <c r="K129">
        <f t="shared" si="15"/>
        <v>5</v>
      </c>
      <c r="L129">
        <f t="shared" si="16"/>
        <v>5</v>
      </c>
      <c r="M129">
        <f t="shared" si="17"/>
        <v>5</v>
      </c>
      <c r="N129">
        <f t="shared" si="18"/>
        <v>5</v>
      </c>
      <c r="O129">
        <f t="shared" si="19"/>
        <v>5</v>
      </c>
      <c r="P129">
        <f t="shared" si="20"/>
        <v>5</v>
      </c>
      <c r="Q129">
        <f t="shared" si="21"/>
        <v>5</v>
      </c>
      <c r="R129">
        <f t="shared" si="22"/>
        <v>5</v>
      </c>
      <c r="S129">
        <f t="shared" si="23"/>
        <v>5</v>
      </c>
      <c r="T129">
        <f t="shared" si="24"/>
        <v>5</v>
      </c>
      <c r="U129">
        <f t="shared" si="25"/>
        <v>5</v>
      </c>
      <c r="V129">
        <f t="shared" si="26"/>
        <v>5</v>
      </c>
      <c r="W129">
        <f t="shared" si="27"/>
        <v>5</v>
      </c>
      <c r="X129">
        <f t="shared" si="28"/>
        <v>5</v>
      </c>
      <c r="Y129">
        <f t="shared" si="29"/>
        <v>5</v>
      </c>
      <c r="Z129">
        <f t="shared" si="30"/>
        <v>5</v>
      </c>
      <c r="AA129">
        <f t="shared" si="31"/>
        <v>5</v>
      </c>
      <c r="AB129">
        <f t="shared" si="32"/>
        <v>5</v>
      </c>
      <c r="AC129">
        <f t="shared" si="33"/>
        <v>5</v>
      </c>
      <c r="AD129">
        <f t="shared" si="34"/>
        <v>5</v>
      </c>
      <c r="AE129">
        <f t="shared" si="35"/>
        <v>5</v>
      </c>
      <c r="AF129">
        <f t="shared" si="36"/>
        <v>5</v>
      </c>
      <c r="AG129">
        <f t="shared" si="37"/>
        <v>5</v>
      </c>
      <c r="AH129">
        <f t="shared" si="38"/>
        <v>5</v>
      </c>
      <c r="AI129">
        <f t="shared" si="39"/>
        <v>5</v>
      </c>
      <c r="AJ129">
        <f t="shared" si="40"/>
        <v>5</v>
      </c>
      <c r="AK129">
        <f t="shared" si="41"/>
        <v>5</v>
      </c>
      <c r="AL129">
        <f t="shared" si="42"/>
        <v>5</v>
      </c>
      <c r="AM129">
        <f t="shared" si="43"/>
        <v>5</v>
      </c>
      <c r="AN129">
        <f t="shared" si="44"/>
        <v>5</v>
      </c>
      <c r="AO129">
        <f t="shared" si="45"/>
        <v>5</v>
      </c>
      <c r="AP129">
        <f t="shared" si="46"/>
        <v>5</v>
      </c>
      <c r="AQ129">
        <f t="shared" si="47"/>
        <v>5</v>
      </c>
      <c r="AR129">
        <f t="shared" si="48"/>
        <v>5</v>
      </c>
      <c r="AS129">
        <f t="shared" si="49"/>
        <v>5</v>
      </c>
      <c r="AT129">
        <f t="shared" si="50"/>
        <v>5</v>
      </c>
      <c r="AU129">
        <f t="shared" si="51"/>
        <v>5</v>
      </c>
      <c r="AV129">
        <f t="shared" si="52"/>
        <v>5</v>
      </c>
      <c r="AW129">
        <f t="shared" si="53"/>
        <v>5</v>
      </c>
      <c r="AX129">
        <f t="shared" si="54"/>
        <v>5</v>
      </c>
      <c r="AY129">
        <f t="shared" si="55"/>
        <v>5</v>
      </c>
      <c r="AZ129">
        <f t="shared" si="56"/>
        <v>5</v>
      </c>
      <c r="BA129">
        <f t="shared" si="57"/>
        <v>5</v>
      </c>
      <c r="BB129">
        <f t="shared" si="58"/>
        <v>5</v>
      </c>
      <c r="BC129">
        <f t="shared" si="59"/>
        <v>5</v>
      </c>
      <c r="BD129">
        <f t="shared" si="60"/>
        <v>5</v>
      </c>
      <c r="BE129">
        <f t="shared" si="61"/>
        <v>5</v>
      </c>
      <c r="BF129">
        <f t="shared" si="62"/>
        <v>5</v>
      </c>
      <c r="BG129">
        <f t="shared" si="63"/>
        <v>5</v>
      </c>
      <c r="BH129">
        <f t="shared" si="64"/>
        <v>5</v>
      </c>
      <c r="BI129">
        <f t="shared" si="65"/>
        <v>5</v>
      </c>
      <c r="BJ129">
        <f t="shared" si="66"/>
        <v>5</v>
      </c>
      <c r="BK129">
        <f t="shared" si="67"/>
        <v>5</v>
      </c>
      <c r="BL129">
        <f t="shared" si="68"/>
        <v>5</v>
      </c>
      <c r="BM129">
        <f t="shared" si="69"/>
        <v>5</v>
      </c>
    </row>
    <row r="130" spans="1:65" x14ac:dyDescent="0.35">
      <c r="A130" s="2">
        <f t="shared" si="77"/>
        <v>53676</v>
      </c>
      <c r="B130">
        <f t="shared" si="78"/>
        <v>105</v>
      </c>
      <c r="C130">
        <f t="shared" si="14"/>
        <v>105</v>
      </c>
      <c r="D130">
        <f t="shared" si="70"/>
        <v>105</v>
      </c>
      <c r="E130">
        <f t="shared" si="71"/>
        <v>105</v>
      </c>
      <c r="F130">
        <f t="shared" si="72"/>
        <v>105</v>
      </c>
      <c r="G130">
        <f t="shared" si="73"/>
        <v>105</v>
      </c>
      <c r="H130">
        <f t="shared" si="74"/>
        <v>105</v>
      </c>
      <c r="I130">
        <f t="shared" si="75"/>
        <v>105</v>
      </c>
      <c r="J130">
        <f t="shared" si="76"/>
        <v>105</v>
      </c>
      <c r="K130">
        <f t="shared" si="15"/>
        <v>105</v>
      </c>
      <c r="L130">
        <f t="shared" si="16"/>
        <v>105</v>
      </c>
      <c r="M130">
        <f t="shared" si="17"/>
        <v>105</v>
      </c>
      <c r="N130">
        <f t="shared" si="18"/>
        <v>105</v>
      </c>
      <c r="O130">
        <f t="shared" si="19"/>
        <v>105</v>
      </c>
      <c r="P130">
        <f t="shared" si="20"/>
        <v>105</v>
      </c>
      <c r="Q130">
        <f t="shared" si="21"/>
        <v>105</v>
      </c>
      <c r="R130">
        <f t="shared" si="22"/>
        <v>105</v>
      </c>
      <c r="S130">
        <f t="shared" si="23"/>
        <v>105</v>
      </c>
      <c r="T130">
        <f t="shared" si="24"/>
        <v>105</v>
      </c>
      <c r="U130">
        <f t="shared" si="25"/>
        <v>105</v>
      </c>
      <c r="V130">
        <f t="shared" si="26"/>
        <v>105</v>
      </c>
      <c r="W130">
        <f t="shared" si="27"/>
        <v>105</v>
      </c>
      <c r="X130">
        <f t="shared" si="28"/>
        <v>105</v>
      </c>
      <c r="Y130">
        <f t="shared" si="29"/>
        <v>105</v>
      </c>
      <c r="Z130">
        <f t="shared" si="30"/>
        <v>105</v>
      </c>
      <c r="AA130">
        <f t="shared" si="31"/>
        <v>105</v>
      </c>
      <c r="AB130">
        <f t="shared" si="32"/>
        <v>105</v>
      </c>
      <c r="AC130">
        <f t="shared" si="33"/>
        <v>105</v>
      </c>
      <c r="AD130">
        <f t="shared" si="34"/>
        <v>105</v>
      </c>
      <c r="AE130">
        <f t="shared" si="35"/>
        <v>105</v>
      </c>
      <c r="AF130">
        <f t="shared" si="36"/>
        <v>105</v>
      </c>
      <c r="AG130">
        <f t="shared" si="37"/>
        <v>105</v>
      </c>
      <c r="AH130">
        <f t="shared" si="38"/>
        <v>105</v>
      </c>
      <c r="AI130">
        <f t="shared" si="39"/>
        <v>105</v>
      </c>
      <c r="AJ130">
        <f t="shared" si="40"/>
        <v>105</v>
      </c>
      <c r="AK130">
        <f t="shared" si="41"/>
        <v>105</v>
      </c>
      <c r="AL130">
        <f t="shared" si="42"/>
        <v>105</v>
      </c>
      <c r="AM130">
        <f t="shared" si="43"/>
        <v>105</v>
      </c>
      <c r="AN130">
        <f t="shared" si="44"/>
        <v>105</v>
      </c>
      <c r="AO130">
        <f t="shared" si="45"/>
        <v>105</v>
      </c>
      <c r="AP130">
        <f t="shared" si="46"/>
        <v>105</v>
      </c>
      <c r="AQ130">
        <f t="shared" si="47"/>
        <v>105</v>
      </c>
      <c r="AR130">
        <f t="shared" si="48"/>
        <v>105</v>
      </c>
      <c r="AS130">
        <f t="shared" si="49"/>
        <v>105</v>
      </c>
      <c r="AT130">
        <f t="shared" si="50"/>
        <v>105</v>
      </c>
      <c r="AU130">
        <f t="shared" si="51"/>
        <v>105</v>
      </c>
      <c r="AV130">
        <f t="shared" si="52"/>
        <v>105</v>
      </c>
      <c r="AW130">
        <f t="shared" si="53"/>
        <v>105</v>
      </c>
      <c r="AX130">
        <f t="shared" si="54"/>
        <v>105</v>
      </c>
      <c r="AY130">
        <f t="shared" si="55"/>
        <v>105</v>
      </c>
      <c r="AZ130">
        <f t="shared" si="56"/>
        <v>105</v>
      </c>
      <c r="BA130">
        <f t="shared" si="57"/>
        <v>105</v>
      </c>
      <c r="BB130">
        <f t="shared" si="58"/>
        <v>105</v>
      </c>
      <c r="BC130">
        <f t="shared" si="59"/>
        <v>105</v>
      </c>
      <c r="BD130">
        <f t="shared" si="60"/>
        <v>105</v>
      </c>
      <c r="BE130">
        <f t="shared" si="61"/>
        <v>105</v>
      </c>
      <c r="BF130">
        <f t="shared" si="62"/>
        <v>105</v>
      </c>
      <c r="BG130">
        <f t="shared" si="63"/>
        <v>105</v>
      </c>
      <c r="BH130">
        <f t="shared" si="64"/>
        <v>105</v>
      </c>
      <c r="BI130">
        <f t="shared" si="65"/>
        <v>105</v>
      </c>
      <c r="BJ130">
        <f t="shared" si="66"/>
        <v>105</v>
      </c>
      <c r="BK130">
        <f t="shared" si="67"/>
        <v>105</v>
      </c>
      <c r="BL130">
        <f t="shared" si="68"/>
        <v>105</v>
      </c>
      <c r="BM130">
        <f t="shared" si="69"/>
        <v>105</v>
      </c>
    </row>
    <row r="131" spans="1:65" x14ac:dyDescent="0.35">
      <c r="A131" s="2"/>
    </row>
    <row r="132" spans="1:65" x14ac:dyDescent="0.35">
      <c r="A132" s="2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572D-EFA8-4EFC-9E9E-E42CA840E7BE}">
  <dimension ref="A2:AO43"/>
  <sheetViews>
    <sheetView topLeftCell="A7" workbookViewId="0">
      <selection activeCell="B7" sqref="B7"/>
    </sheetView>
  </sheetViews>
  <sheetFormatPr defaultRowHeight="14.5" x14ac:dyDescent="0.35"/>
  <cols>
    <col min="1" max="1" width="26.6328125" customWidth="1"/>
    <col min="2" max="2" width="10.453125" bestFit="1" customWidth="1"/>
  </cols>
  <sheetData>
    <row r="2" spans="1:7" x14ac:dyDescent="0.35">
      <c r="A2" t="s">
        <v>0</v>
      </c>
      <c r="B2" s="2">
        <v>44362</v>
      </c>
    </row>
    <row r="3" spans="1:7" x14ac:dyDescent="0.35">
      <c r="A3" t="s">
        <v>1</v>
      </c>
      <c r="B3" t="s">
        <v>6</v>
      </c>
    </row>
    <row r="4" spans="1:7" x14ac:dyDescent="0.35">
      <c r="A4" t="s">
        <v>2</v>
      </c>
      <c r="B4" s="2">
        <v>46371</v>
      </c>
    </row>
    <row r="5" spans="1:7" x14ac:dyDescent="0.35">
      <c r="A5" t="s">
        <v>3</v>
      </c>
      <c r="B5">
        <v>100</v>
      </c>
    </row>
    <row r="6" spans="1:7" x14ac:dyDescent="0.35">
      <c r="A6" t="s">
        <v>4</v>
      </c>
      <c r="B6" s="1">
        <v>0.05</v>
      </c>
    </row>
    <row r="7" spans="1:7" x14ac:dyDescent="0.35">
      <c r="A7" t="s">
        <v>5</v>
      </c>
      <c r="B7" t="s">
        <v>7</v>
      </c>
    </row>
    <row r="8" spans="1:7" x14ac:dyDescent="0.35">
      <c r="F8" t="s">
        <v>11</v>
      </c>
      <c r="G8" s="1">
        <v>0.2</v>
      </c>
    </row>
    <row r="9" spans="1:7" x14ac:dyDescent="0.35">
      <c r="C9" t="s">
        <v>8</v>
      </c>
      <c r="D9" t="s">
        <v>9</v>
      </c>
      <c r="E9" t="s">
        <v>10</v>
      </c>
      <c r="F9" t="s">
        <v>12</v>
      </c>
    </row>
    <row r="10" spans="1:7" x14ac:dyDescent="0.35">
      <c r="A10" s="2">
        <v>44362</v>
      </c>
      <c r="B10" s="3">
        <f ca="1">(A10-TODAY())/365</f>
        <v>-1.0876712328767124</v>
      </c>
      <c r="E10">
        <f t="shared" ref="E10:E20" si="0">D10+C10</f>
        <v>0</v>
      </c>
      <c r="F10" s="4">
        <f ca="1">1/(1+$G$8/2)^(2*B10)</f>
        <v>1.230391340201757</v>
      </c>
      <c r="G10" s="4">
        <f ca="1">F10*E10</f>
        <v>0</v>
      </c>
    </row>
    <row r="11" spans="1:7" x14ac:dyDescent="0.35">
      <c r="A11" s="2">
        <v>44545</v>
      </c>
      <c r="B11" s="3">
        <f t="shared" ref="B11:B21" ca="1" si="1">(A11-TODAY())/365</f>
        <v>-0.58630136986301373</v>
      </c>
      <c r="C11">
        <f>$B$6/2*100</f>
        <v>2.5</v>
      </c>
      <c r="E11">
        <f t="shared" si="0"/>
        <v>2.5</v>
      </c>
      <c r="F11" s="4">
        <f t="shared" ref="F11:F21" ca="1" si="2">1/(1+$G$8/2)^(2*B11)</f>
        <v>1.1182455433705683</v>
      </c>
      <c r="G11" s="4">
        <f t="shared" ref="G11:G21" ca="1" si="3">F11*E11</f>
        <v>2.7956138584264205</v>
      </c>
    </row>
    <row r="12" spans="1:7" x14ac:dyDescent="0.35">
      <c r="A12" s="2">
        <v>44727</v>
      </c>
      <c r="B12" s="3">
        <f t="shared" ca="1" si="1"/>
        <v>-8.7671232876712329E-2</v>
      </c>
      <c r="C12">
        <f t="shared" ref="C12:C21" si="4">$B$6/2*100</f>
        <v>2.5</v>
      </c>
      <c r="E12">
        <f t="shared" si="0"/>
        <v>2.5</v>
      </c>
      <c r="F12" s="4">
        <f t="shared" ca="1" si="2"/>
        <v>1.0168523472741791</v>
      </c>
      <c r="G12" s="4">
        <f t="shared" ca="1" si="3"/>
        <v>2.5421308681854478</v>
      </c>
    </row>
    <row r="13" spans="1:7" x14ac:dyDescent="0.35">
      <c r="A13" s="2">
        <v>44910</v>
      </c>
      <c r="B13" s="3">
        <f t="shared" ca="1" si="1"/>
        <v>0.41369863013698632</v>
      </c>
      <c r="C13">
        <f t="shared" si="4"/>
        <v>2.5</v>
      </c>
      <c r="E13">
        <f t="shared" si="0"/>
        <v>2.5</v>
      </c>
      <c r="F13" s="4">
        <f t="shared" ca="1" si="2"/>
        <v>0.92416987055418842</v>
      </c>
      <c r="G13" s="4">
        <f t="shared" ca="1" si="3"/>
        <v>2.310424676385471</v>
      </c>
    </row>
    <row r="14" spans="1:7" x14ac:dyDescent="0.35">
      <c r="A14" s="2">
        <v>45092</v>
      </c>
      <c r="B14" s="3">
        <f t="shared" ca="1" si="1"/>
        <v>0.9123287671232877</v>
      </c>
      <c r="C14">
        <f t="shared" si="4"/>
        <v>2.5</v>
      </c>
      <c r="E14">
        <f t="shared" si="0"/>
        <v>2.5</v>
      </c>
      <c r="F14" s="4">
        <f t="shared" ca="1" si="2"/>
        <v>0.84037384072246202</v>
      </c>
      <c r="G14" s="4">
        <f t="shared" ca="1" si="3"/>
        <v>2.1009346018061552</v>
      </c>
    </row>
    <row r="15" spans="1:7" x14ac:dyDescent="0.35">
      <c r="A15" s="2">
        <v>45275</v>
      </c>
      <c r="B15" s="3">
        <f t="shared" ca="1" si="1"/>
        <v>1.4136986301369863</v>
      </c>
      <c r="C15">
        <f t="shared" si="4"/>
        <v>2.5</v>
      </c>
      <c r="E15">
        <f t="shared" si="0"/>
        <v>2.5</v>
      </c>
      <c r="F15" s="4">
        <f t="shared" ca="1" si="2"/>
        <v>0.76377675252412247</v>
      </c>
      <c r="G15" s="4">
        <f t="shared" ca="1" si="3"/>
        <v>1.9094418813103062</v>
      </c>
    </row>
    <row r="16" spans="1:7" x14ac:dyDescent="0.35">
      <c r="A16" s="2">
        <v>45458</v>
      </c>
      <c r="B16" s="3">
        <f t="shared" ca="1" si="1"/>
        <v>1.9150684931506849</v>
      </c>
      <c r="C16">
        <f t="shared" si="4"/>
        <v>2.5</v>
      </c>
      <c r="E16">
        <f t="shared" si="0"/>
        <v>2.5</v>
      </c>
      <c r="F16" s="4">
        <f t="shared" ca="1" si="2"/>
        <v>0.6941612166256742</v>
      </c>
      <c r="G16" s="4">
        <f t="shared" ca="1" si="3"/>
        <v>1.7354030415641855</v>
      </c>
    </row>
    <row r="17" spans="1:41" x14ac:dyDescent="0.35">
      <c r="A17" s="2">
        <v>45641</v>
      </c>
      <c r="B17" s="3">
        <f t="shared" ca="1" si="1"/>
        <v>2.4164383561643836</v>
      </c>
      <c r="C17">
        <f t="shared" si="4"/>
        <v>2.5</v>
      </c>
      <c r="E17">
        <f t="shared" si="0"/>
        <v>2.5</v>
      </c>
      <c r="F17" s="4">
        <f t="shared" ca="1" si="2"/>
        <v>0.63089088935319149</v>
      </c>
      <c r="G17" s="4">
        <f t="shared" ca="1" si="3"/>
        <v>1.5772272233829787</v>
      </c>
    </row>
    <row r="18" spans="1:41" x14ac:dyDescent="0.35">
      <c r="A18" s="2">
        <v>45823</v>
      </c>
      <c r="B18" s="3">
        <f t="shared" ca="1" si="1"/>
        <v>2.9150684931506849</v>
      </c>
      <c r="C18">
        <f t="shared" si="4"/>
        <v>2.5</v>
      </c>
      <c r="E18">
        <f t="shared" si="0"/>
        <v>2.5</v>
      </c>
      <c r="F18" s="4">
        <f t="shared" ca="1" si="2"/>
        <v>0.57368695588898688</v>
      </c>
      <c r="G18" s="4">
        <f t="shared" ca="1" si="3"/>
        <v>1.4342173897224673</v>
      </c>
    </row>
    <row r="19" spans="1:41" x14ac:dyDescent="0.35">
      <c r="A19" s="2">
        <v>46006</v>
      </c>
      <c r="B19" s="3">
        <f t="shared" ca="1" si="1"/>
        <v>3.4164383561643836</v>
      </c>
      <c r="C19">
        <f t="shared" si="4"/>
        <v>2.5</v>
      </c>
      <c r="E19">
        <f t="shared" si="0"/>
        <v>2.5</v>
      </c>
      <c r="F19" s="4">
        <f t="shared" ca="1" si="2"/>
        <v>0.52139742921751353</v>
      </c>
      <c r="G19" s="4">
        <f t="shared" ca="1" si="3"/>
        <v>1.3034935730437838</v>
      </c>
    </row>
    <row r="20" spans="1:41" x14ac:dyDescent="0.35">
      <c r="A20" s="2">
        <v>46188</v>
      </c>
      <c r="B20" s="3">
        <f t="shared" ca="1" si="1"/>
        <v>3.9150684931506849</v>
      </c>
      <c r="C20">
        <f t="shared" si="4"/>
        <v>2.5</v>
      </c>
      <c r="E20">
        <f t="shared" si="0"/>
        <v>2.5</v>
      </c>
      <c r="F20" s="4">
        <f t="shared" ca="1" si="2"/>
        <v>0.47412145114792298</v>
      </c>
      <c r="G20" s="4">
        <f t="shared" ca="1" si="3"/>
        <v>1.1853036278698075</v>
      </c>
    </row>
    <row r="21" spans="1:41" x14ac:dyDescent="0.35">
      <c r="A21" s="2">
        <v>46371</v>
      </c>
      <c r="B21" s="3">
        <f t="shared" ca="1" si="1"/>
        <v>4.4164383561643836</v>
      </c>
      <c r="C21">
        <f t="shared" si="4"/>
        <v>2.5</v>
      </c>
      <c r="D21">
        <v>100</v>
      </c>
      <c r="E21">
        <f>D21+C21</f>
        <v>102.5</v>
      </c>
      <c r="F21" s="4">
        <f t="shared" ca="1" si="2"/>
        <v>0.43090696629546571</v>
      </c>
      <c r="G21" s="4">
        <f t="shared" ca="1" si="3"/>
        <v>44.167964045285238</v>
      </c>
    </row>
    <row r="22" spans="1:41" x14ac:dyDescent="0.35">
      <c r="G22" s="4">
        <f ca="1">SUM(G10:G21)</f>
        <v>63.062154786982262</v>
      </c>
    </row>
    <row r="23" spans="1:41" x14ac:dyDescent="0.35">
      <c r="A23" s="2" t="s">
        <v>15</v>
      </c>
      <c r="B23">
        <v>0.75</v>
      </c>
      <c r="R23" s="8">
        <f ca="1">R24/N24-1</f>
        <v>4.1630728485265056E-2</v>
      </c>
      <c r="AM23" s="9">
        <f ca="1">AM24/AH24-1</f>
        <v>4.3072676172273061E-2</v>
      </c>
    </row>
    <row r="24" spans="1:41" x14ac:dyDescent="0.35">
      <c r="B24" s="4">
        <f ca="1">-B26</f>
        <v>63.062154786982262</v>
      </c>
      <c r="C24" s="4">
        <f t="shared" ref="C24:AO24" ca="1" si="5">-C26</f>
        <v>63.812154786982262</v>
      </c>
      <c r="D24" s="4">
        <f t="shared" ca="1" si="5"/>
        <v>64.562154786982262</v>
      </c>
      <c r="E24" s="4">
        <f t="shared" ca="1" si="5"/>
        <v>65.312154786982262</v>
      </c>
      <c r="F24" s="4">
        <f t="shared" ca="1" si="5"/>
        <v>66.062154786982262</v>
      </c>
      <c r="G24" s="4">
        <f t="shared" ca="1" si="5"/>
        <v>66.812154786982262</v>
      </c>
      <c r="H24" s="4">
        <f t="shared" ca="1" si="5"/>
        <v>67.562154786982262</v>
      </c>
      <c r="I24" s="4">
        <f t="shared" ca="1" si="5"/>
        <v>68.312154786982262</v>
      </c>
      <c r="J24" s="4">
        <f t="shared" ca="1" si="5"/>
        <v>69.062154786982262</v>
      </c>
      <c r="K24" s="4">
        <f t="shared" ca="1" si="5"/>
        <v>69.812154786982262</v>
      </c>
      <c r="L24" s="4">
        <f t="shared" ca="1" si="5"/>
        <v>70.562154786982262</v>
      </c>
      <c r="M24" s="4">
        <f t="shared" ca="1" si="5"/>
        <v>71.312154786982262</v>
      </c>
      <c r="N24" s="4">
        <f t="shared" ca="1" si="5"/>
        <v>72.062154786982262</v>
      </c>
      <c r="O24" s="4">
        <f t="shared" ca="1" si="5"/>
        <v>72.812154786982262</v>
      </c>
      <c r="P24" s="4">
        <f t="shared" ca="1" si="5"/>
        <v>73.562154786982262</v>
      </c>
      <c r="Q24" s="4">
        <f t="shared" ca="1" si="5"/>
        <v>74.312154786982262</v>
      </c>
      <c r="R24" s="4">
        <f t="shared" ca="1" si="5"/>
        <v>75.062154786982262</v>
      </c>
      <c r="S24" s="4">
        <f t="shared" ca="1" si="5"/>
        <v>75.812154786982262</v>
      </c>
      <c r="T24" s="4">
        <f t="shared" ca="1" si="5"/>
        <v>76.562154786982262</v>
      </c>
      <c r="U24" s="4">
        <f t="shared" ca="1" si="5"/>
        <v>77.312154786982262</v>
      </c>
      <c r="V24" s="4">
        <f t="shared" ca="1" si="5"/>
        <v>78.062154786982262</v>
      </c>
      <c r="W24" s="4">
        <f t="shared" ca="1" si="5"/>
        <v>78.812154786982262</v>
      </c>
      <c r="X24" s="4">
        <f t="shared" ca="1" si="5"/>
        <v>79.562154786982262</v>
      </c>
      <c r="Y24" s="4">
        <f t="shared" ca="1" si="5"/>
        <v>80.312154786982262</v>
      </c>
      <c r="Z24" s="4">
        <f t="shared" ca="1" si="5"/>
        <v>81.062154786982262</v>
      </c>
      <c r="AA24" s="4">
        <f t="shared" ca="1" si="5"/>
        <v>81.812154786982262</v>
      </c>
      <c r="AB24" s="4">
        <f t="shared" ca="1" si="5"/>
        <v>82.562154786982262</v>
      </c>
      <c r="AC24" s="4">
        <f t="shared" ca="1" si="5"/>
        <v>83.312154786982262</v>
      </c>
      <c r="AD24" s="4">
        <f t="shared" ca="1" si="5"/>
        <v>84.062154786982262</v>
      </c>
      <c r="AE24" s="4">
        <f t="shared" ca="1" si="5"/>
        <v>84.812154786982262</v>
      </c>
      <c r="AF24" s="4">
        <f t="shared" ca="1" si="5"/>
        <v>85.562154786982262</v>
      </c>
      <c r="AG24" s="4">
        <f t="shared" ca="1" si="5"/>
        <v>86.312154786982262</v>
      </c>
      <c r="AH24" s="4">
        <f t="shared" ca="1" si="5"/>
        <v>87.062154786982262</v>
      </c>
      <c r="AI24" s="4">
        <f t="shared" ca="1" si="5"/>
        <v>87.812154786982262</v>
      </c>
      <c r="AJ24" s="4">
        <f t="shared" ca="1" si="5"/>
        <v>88.562154786982262</v>
      </c>
      <c r="AK24" s="4">
        <f t="shared" ca="1" si="5"/>
        <v>89.312154786982262</v>
      </c>
      <c r="AL24" s="4">
        <f t="shared" ca="1" si="5"/>
        <v>90.062154786982262</v>
      </c>
      <c r="AM24" s="4">
        <f t="shared" ca="1" si="5"/>
        <v>90.812154786982262</v>
      </c>
      <c r="AN24" s="4">
        <f t="shared" ca="1" si="5"/>
        <v>91.562154786982262</v>
      </c>
      <c r="AO24" s="4">
        <f t="shared" ca="1" si="5"/>
        <v>92.312154786982262</v>
      </c>
    </row>
    <row r="25" spans="1:41" x14ac:dyDescent="0.35">
      <c r="A25" t="s">
        <v>13</v>
      </c>
      <c r="B25" s="5">
        <f ca="1">NOMINAL(XIRR(B26:B37,$A$26:$A$37),2)</f>
        <v>0.15119498001305942</v>
      </c>
      <c r="C25" s="5">
        <f t="shared" ref="C25:AO25" ca="1" si="6">NOMINAL(XIRR(C26:C37,$A$26:$A$37),2)</f>
        <v>0.14847918660729142</v>
      </c>
      <c r="D25" s="5">
        <f t="shared" ca="1" si="6"/>
        <v>0.14580190012109329</v>
      </c>
      <c r="E25" s="5">
        <f t="shared" ca="1" si="6"/>
        <v>0.14316209678104341</v>
      </c>
      <c r="F25" s="5">
        <f t="shared" ca="1" si="6"/>
        <v>0.14055880144882327</v>
      </c>
      <c r="G25" s="5">
        <f t="shared" ca="1" si="6"/>
        <v>0.13799107693878954</v>
      </c>
      <c r="H25" s="5">
        <f t="shared" ca="1" si="6"/>
        <v>0.13545801324281204</v>
      </c>
      <c r="I25" s="5">
        <f t="shared" ca="1" si="6"/>
        <v>0.13295873902156607</v>
      </c>
      <c r="J25" s="5">
        <f t="shared" ca="1" si="6"/>
        <v>0.13049241078369533</v>
      </c>
      <c r="K25" s="5">
        <f t="shared" ca="1" si="6"/>
        <v>0.12805822438522485</v>
      </c>
      <c r="L25" s="5">
        <f t="shared" ca="1" si="6"/>
        <v>0.12565539294854355</v>
      </c>
      <c r="M25" s="5">
        <f t="shared" ca="1" si="6"/>
        <v>0.12328315830783598</v>
      </c>
      <c r="N25" s="5">
        <f t="shared" ca="1" si="6"/>
        <v>0.12094080252367112</v>
      </c>
      <c r="O25" s="5">
        <f t="shared" ca="1" si="6"/>
        <v>0.11862761445041414</v>
      </c>
      <c r="P25" s="5">
        <f t="shared" ca="1" si="6"/>
        <v>0.11634292366982013</v>
      </c>
      <c r="Q25" s="5">
        <f t="shared" ca="1" si="6"/>
        <v>0.11408606697248747</v>
      </c>
      <c r="R25" s="5">
        <f t="shared" ca="1" si="6"/>
        <v>0.11185642235389404</v>
      </c>
      <c r="S25" s="5">
        <f t="shared" ca="1" si="6"/>
        <v>0.109653364110748</v>
      </c>
      <c r="T25" s="5">
        <f t="shared" ca="1" si="6"/>
        <v>0.10747629684024451</v>
      </c>
      <c r="U25" s="5">
        <f t="shared" ca="1" si="6"/>
        <v>0.10532465567299321</v>
      </c>
      <c r="V25" s="5">
        <f t="shared" ca="1" si="6"/>
        <v>0.10319788382813</v>
      </c>
      <c r="W25" s="5">
        <f t="shared" ca="1" si="6"/>
        <v>0.10109544406872795</v>
      </c>
      <c r="X25" s="5">
        <f t="shared" ca="1" si="6"/>
        <v>9.9016818863800093E-2</v>
      </c>
      <c r="Y25" s="5">
        <f t="shared" ca="1" si="6"/>
        <v>9.6961487807091462E-2</v>
      </c>
      <c r="Z25" s="5">
        <f t="shared" ca="1" si="6"/>
        <v>9.4928984565058716E-2</v>
      </c>
      <c r="AA25" s="5">
        <f t="shared" ca="1" si="6"/>
        <v>9.291881460415885E-2</v>
      </c>
      <c r="AB25" s="5">
        <f t="shared" ca="1" si="6"/>
        <v>9.0930529223481216E-2</v>
      </c>
      <c r="AC25" s="5">
        <f t="shared" ca="1" si="6"/>
        <v>8.8963680169819259E-2</v>
      </c>
      <c r="AD25" s="5">
        <f t="shared" ca="1" si="6"/>
        <v>8.7017836822157246E-2</v>
      </c>
      <c r="AE25" s="5">
        <f t="shared" ca="1" si="6"/>
        <v>8.5092577742852171E-2</v>
      </c>
      <c r="AF25" s="5">
        <f t="shared" ca="1" si="6"/>
        <v>8.3187490762597793E-2</v>
      </c>
      <c r="AG25" s="5">
        <f t="shared" ca="1" si="6"/>
        <v>8.1302178791291091E-2</v>
      </c>
      <c r="AH25" s="5">
        <f t="shared" ca="1" si="6"/>
        <v>7.9436265658028749E-2</v>
      </c>
      <c r="AI25" s="5">
        <f t="shared" ca="1" si="6"/>
        <v>7.7589373290044783E-2</v>
      </c>
      <c r="AJ25" s="5">
        <f t="shared" ca="1" si="6"/>
        <v>7.5761133224988342E-2</v>
      </c>
      <c r="AK25" s="5">
        <f t="shared" ca="1" si="6"/>
        <v>7.3951198183051847E-2</v>
      </c>
      <c r="AL25" s="5">
        <f t="shared" ca="1" si="6"/>
        <v>7.2159224932693888E-2</v>
      </c>
      <c r="AM25" s="5">
        <f t="shared" ca="1" si="6"/>
        <v>7.0384874338404568E-2</v>
      </c>
      <c r="AN25" s="5">
        <f t="shared" ca="1" si="6"/>
        <v>6.8627822933061022E-2</v>
      </c>
      <c r="AO25" s="5">
        <f t="shared" ca="1" si="6"/>
        <v>6.688775147737136E-2</v>
      </c>
    </row>
    <row r="26" spans="1:41" x14ac:dyDescent="0.35">
      <c r="A26" s="2">
        <f>A10</f>
        <v>44362</v>
      </c>
      <c r="B26" s="4">
        <f ca="1">-G22</f>
        <v>-63.062154786982262</v>
      </c>
      <c r="C26" s="4">
        <f ca="1">B26-$B$23</f>
        <v>-63.812154786982262</v>
      </c>
      <c r="D26" s="4">
        <f t="shared" ref="D26:AO26" ca="1" si="7">C26-$B$23</f>
        <v>-64.562154786982262</v>
      </c>
      <c r="E26" s="4">
        <f t="shared" ca="1" si="7"/>
        <v>-65.312154786982262</v>
      </c>
      <c r="F26" s="4">
        <f t="shared" ca="1" si="7"/>
        <v>-66.062154786982262</v>
      </c>
      <c r="G26" s="4">
        <f t="shared" ca="1" si="7"/>
        <v>-66.812154786982262</v>
      </c>
      <c r="H26" s="4">
        <f t="shared" ca="1" si="7"/>
        <v>-67.562154786982262</v>
      </c>
      <c r="I26" s="4">
        <f t="shared" ca="1" si="7"/>
        <v>-68.312154786982262</v>
      </c>
      <c r="J26" s="4">
        <f t="shared" ca="1" si="7"/>
        <v>-69.062154786982262</v>
      </c>
      <c r="K26" s="4">
        <f t="shared" ca="1" si="7"/>
        <v>-69.812154786982262</v>
      </c>
      <c r="L26" s="4">
        <f t="shared" ca="1" si="7"/>
        <v>-70.562154786982262</v>
      </c>
      <c r="M26" s="4">
        <f t="shared" ca="1" si="7"/>
        <v>-71.312154786982262</v>
      </c>
      <c r="N26" s="4">
        <f t="shared" ca="1" si="7"/>
        <v>-72.062154786982262</v>
      </c>
      <c r="O26" s="4">
        <f t="shared" ca="1" si="7"/>
        <v>-72.812154786982262</v>
      </c>
      <c r="P26" s="4">
        <f t="shared" ca="1" si="7"/>
        <v>-73.562154786982262</v>
      </c>
      <c r="Q26" s="4">
        <f t="shared" ca="1" si="7"/>
        <v>-74.312154786982262</v>
      </c>
      <c r="R26" s="4">
        <f t="shared" ca="1" si="7"/>
        <v>-75.062154786982262</v>
      </c>
      <c r="S26" s="4">
        <f t="shared" ca="1" si="7"/>
        <v>-75.812154786982262</v>
      </c>
      <c r="T26" s="4">
        <f t="shared" ca="1" si="7"/>
        <v>-76.562154786982262</v>
      </c>
      <c r="U26" s="4">
        <f t="shared" ca="1" si="7"/>
        <v>-77.312154786982262</v>
      </c>
      <c r="V26" s="4">
        <f t="shared" ca="1" si="7"/>
        <v>-78.062154786982262</v>
      </c>
      <c r="W26" s="4">
        <f t="shared" ca="1" si="7"/>
        <v>-78.812154786982262</v>
      </c>
      <c r="X26" s="4">
        <f t="shared" ca="1" si="7"/>
        <v>-79.562154786982262</v>
      </c>
      <c r="Y26" s="4">
        <f t="shared" ca="1" si="7"/>
        <v>-80.312154786982262</v>
      </c>
      <c r="Z26" s="4">
        <f t="shared" ca="1" si="7"/>
        <v>-81.062154786982262</v>
      </c>
      <c r="AA26" s="4">
        <f t="shared" ca="1" si="7"/>
        <v>-81.812154786982262</v>
      </c>
      <c r="AB26" s="4">
        <f t="shared" ca="1" si="7"/>
        <v>-82.562154786982262</v>
      </c>
      <c r="AC26" s="4">
        <f t="shared" ca="1" si="7"/>
        <v>-83.312154786982262</v>
      </c>
      <c r="AD26" s="4">
        <f t="shared" ca="1" si="7"/>
        <v>-84.062154786982262</v>
      </c>
      <c r="AE26" s="4">
        <f t="shared" ca="1" si="7"/>
        <v>-84.812154786982262</v>
      </c>
      <c r="AF26" s="4">
        <f t="shared" ca="1" si="7"/>
        <v>-85.562154786982262</v>
      </c>
      <c r="AG26" s="4">
        <f t="shared" ca="1" si="7"/>
        <v>-86.312154786982262</v>
      </c>
      <c r="AH26" s="4">
        <f t="shared" ca="1" si="7"/>
        <v>-87.062154786982262</v>
      </c>
      <c r="AI26" s="4">
        <f t="shared" ca="1" si="7"/>
        <v>-87.812154786982262</v>
      </c>
      <c r="AJ26" s="4">
        <f t="shared" ca="1" si="7"/>
        <v>-88.562154786982262</v>
      </c>
      <c r="AK26" s="4">
        <f t="shared" ca="1" si="7"/>
        <v>-89.312154786982262</v>
      </c>
      <c r="AL26" s="4">
        <f t="shared" ca="1" si="7"/>
        <v>-90.062154786982262</v>
      </c>
      <c r="AM26" s="4">
        <f t="shared" ca="1" si="7"/>
        <v>-90.812154786982262</v>
      </c>
      <c r="AN26" s="4">
        <f t="shared" ca="1" si="7"/>
        <v>-91.562154786982262</v>
      </c>
      <c r="AO26" s="4">
        <f t="shared" ca="1" si="7"/>
        <v>-92.312154786982262</v>
      </c>
    </row>
    <row r="27" spans="1:41" x14ac:dyDescent="0.35">
      <c r="A27" s="2">
        <f t="shared" ref="A27:A37" si="8">A11</f>
        <v>44545</v>
      </c>
      <c r="B27">
        <f t="shared" ref="B27:B37" si="9">E11</f>
        <v>2.5</v>
      </c>
      <c r="C27">
        <f>B27</f>
        <v>2.5</v>
      </c>
      <c r="D27">
        <f t="shared" ref="D27:AO34" si="10">C27</f>
        <v>2.5</v>
      </c>
      <c r="E27">
        <f t="shared" si="10"/>
        <v>2.5</v>
      </c>
      <c r="F27">
        <f t="shared" si="10"/>
        <v>2.5</v>
      </c>
      <c r="G27">
        <f t="shared" si="10"/>
        <v>2.5</v>
      </c>
      <c r="H27">
        <f t="shared" si="10"/>
        <v>2.5</v>
      </c>
      <c r="I27">
        <f t="shared" si="10"/>
        <v>2.5</v>
      </c>
      <c r="J27">
        <f t="shared" si="10"/>
        <v>2.5</v>
      </c>
      <c r="K27">
        <f t="shared" si="10"/>
        <v>2.5</v>
      </c>
      <c r="L27">
        <f t="shared" si="10"/>
        <v>2.5</v>
      </c>
      <c r="M27">
        <f t="shared" si="10"/>
        <v>2.5</v>
      </c>
      <c r="N27">
        <f t="shared" si="10"/>
        <v>2.5</v>
      </c>
      <c r="O27">
        <f t="shared" si="10"/>
        <v>2.5</v>
      </c>
      <c r="P27">
        <f t="shared" si="10"/>
        <v>2.5</v>
      </c>
      <c r="Q27">
        <f t="shared" si="10"/>
        <v>2.5</v>
      </c>
      <c r="R27">
        <f t="shared" si="10"/>
        <v>2.5</v>
      </c>
      <c r="S27">
        <f t="shared" si="10"/>
        <v>2.5</v>
      </c>
      <c r="T27">
        <f t="shared" si="10"/>
        <v>2.5</v>
      </c>
      <c r="U27">
        <f t="shared" si="10"/>
        <v>2.5</v>
      </c>
      <c r="V27">
        <f t="shared" si="10"/>
        <v>2.5</v>
      </c>
      <c r="W27">
        <f t="shared" si="10"/>
        <v>2.5</v>
      </c>
      <c r="X27">
        <f t="shared" si="10"/>
        <v>2.5</v>
      </c>
      <c r="Y27">
        <f t="shared" si="10"/>
        <v>2.5</v>
      </c>
      <c r="Z27">
        <f t="shared" si="10"/>
        <v>2.5</v>
      </c>
      <c r="AA27">
        <f t="shared" si="10"/>
        <v>2.5</v>
      </c>
      <c r="AB27">
        <f t="shared" si="10"/>
        <v>2.5</v>
      </c>
      <c r="AC27">
        <f t="shared" si="10"/>
        <v>2.5</v>
      </c>
      <c r="AD27">
        <f t="shared" si="10"/>
        <v>2.5</v>
      </c>
      <c r="AE27">
        <f t="shared" si="10"/>
        <v>2.5</v>
      </c>
      <c r="AF27">
        <f t="shared" si="10"/>
        <v>2.5</v>
      </c>
      <c r="AG27">
        <f t="shared" si="10"/>
        <v>2.5</v>
      </c>
      <c r="AH27">
        <f t="shared" si="10"/>
        <v>2.5</v>
      </c>
      <c r="AI27">
        <f t="shared" si="10"/>
        <v>2.5</v>
      </c>
      <c r="AJ27">
        <f t="shared" si="10"/>
        <v>2.5</v>
      </c>
      <c r="AK27">
        <f t="shared" si="10"/>
        <v>2.5</v>
      </c>
      <c r="AL27">
        <f t="shared" si="10"/>
        <v>2.5</v>
      </c>
      <c r="AM27">
        <f t="shared" si="10"/>
        <v>2.5</v>
      </c>
      <c r="AN27">
        <f t="shared" si="10"/>
        <v>2.5</v>
      </c>
      <c r="AO27">
        <f t="shared" si="10"/>
        <v>2.5</v>
      </c>
    </row>
    <row r="28" spans="1:41" x14ac:dyDescent="0.35">
      <c r="A28" s="2">
        <f t="shared" si="8"/>
        <v>44727</v>
      </c>
      <c r="B28">
        <f t="shared" si="9"/>
        <v>2.5</v>
      </c>
      <c r="C28">
        <f t="shared" ref="C28:R37" si="11">B28</f>
        <v>2.5</v>
      </c>
      <c r="D28">
        <f t="shared" si="11"/>
        <v>2.5</v>
      </c>
      <c r="E28">
        <f t="shared" si="11"/>
        <v>2.5</v>
      </c>
      <c r="F28">
        <f t="shared" si="11"/>
        <v>2.5</v>
      </c>
      <c r="G28">
        <f t="shared" si="11"/>
        <v>2.5</v>
      </c>
      <c r="H28">
        <f t="shared" si="11"/>
        <v>2.5</v>
      </c>
      <c r="I28">
        <f t="shared" si="11"/>
        <v>2.5</v>
      </c>
      <c r="J28">
        <f t="shared" si="10"/>
        <v>2.5</v>
      </c>
      <c r="K28">
        <f t="shared" si="10"/>
        <v>2.5</v>
      </c>
      <c r="L28">
        <f t="shared" si="10"/>
        <v>2.5</v>
      </c>
      <c r="M28">
        <f t="shared" si="10"/>
        <v>2.5</v>
      </c>
      <c r="N28">
        <f t="shared" si="10"/>
        <v>2.5</v>
      </c>
      <c r="O28">
        <f t="shared" si="10"/>
        <v>2.5</v>
      </c>
      <c r="P28">
        <f t="shared" si="10"/>
        <v>2.5</v>
      </c>
      <c r="Q28">
        <f t="shared" si="10"/>
        <v>2.5</v>
      </c>
      <c r="R28">
        <f t="shared" si="10"/>
        <v>2.5</v>
      </c>
      <c r="S28">
        <f t="shared" si="10"/>
        <v>2.5</v>
      </c>
      <c r="T28">
        <f t="shared" si="10"/>
        <v>2.5</v>
      </c>
      <c r="U28">
        <f t="shared" si="10"/>
        <v>2.5</v>
      </c>
      <c r="V28">
        <f t="shared" si="10"/>
        <v>2.5</v>
      </c>
      <c r="W28">
        <f t="shared" si="10"/>
        <v>2.5</v>
      </c>
      <c r="X28">
        <f t="shared" si="10"/>
        <v>2.5</v>
      </c>
      <c r="Y28">
        <f t="shared" si="10"/>
        <v>2.5</v>
      </c>
      <c r="Z28">
        <f t="shared" si="10"/>
        <v>2.5</v>
      </c>
      <c r="AA28">
        <f t="shared" si="10"/>
        <v>2.5</v>
      </c>
      <c r="AB28">
        <f t="shared" si="10"/>
        <v>2.5</v>
      </c>
      <c r="AC28">
        <f t="shared" si="10"/>
        <v>2.5</v>
      </c>
      <c r="AD28">
        <f t="shared" si="10"/>
        <v>2.5</v>
      </c>
      <c r="AE28">
        <f t="shared" si="10"/>
        <v>2.5</v>
      </c>
      <c r="AF28">
        <f t="shared" si="10"/>
        <v>2.5</v>
      </c>
      <c r="AG28">
        <f t="shared" si="10"/>
        <v>2.5</v>
      </c>
      <c r="AH28">
        <f t="shared" si="10"/>
        <v>2.5</v>
      </c>
      <c r="AI28">
        <f t="shared" si="10"/>
        <v>2.5</v>
      </c>
      <c r="AJ28">
        <f t="shared" si="10"/>
        <v>2.5</v>
      </c>
      <c r="AK28">
        <f t="shared" si="10"/>
        <v>2.5</v>
      </c>
      <c r="AL28">
        <f t="shared" si="10"/>
        <v>2.5</v>
      </c>
      <c r="AM28">
        <f t="shared" si="10"/>
        <v>2.5</v>
      </c>
      <c r="AN28">
        <f t="shared" si="10"/>
        <v>2.5</v>
      </c>
      <c r="AO28">
        <f t="shared" si="10"/>
        <v>2.5</v>
      </c>
    </row>
    <row r="29" spans="1:41" x14ac:dyDescent="0.35">
      <c r="A29" s="2">
        <f t="shared" si="8"/>
        <v>44910</v>
      </c>
      <c r="B29">
        <f t="shared" si="9"/>
        <v>2.5</v>
      </c>
      <c r="C29">
        <f t="shared" si="11"/>
        <v>2.5</v>
      </c>
      <c r="D29">
        <f t="shared" si="11"/>
        <v>2.5</v>
      </c>
      <c r="E29">
        <f t="shared" si="11"/>
        <v>2.5</v>
      </c>
      <c r="F29">
        <f t="shared" si="11"/>
        <v>2.5</v>
      </c>
      <c r="G29">
        <f t="shared" si="11"/>
        <v>2.5</v>
      </c>
      <c r="H29">
        <f t="shared" si="11"/>
        <v>2.5</v>
      </c>
      <c r="I29">
        <f t="shared" si="11"/>
        <v>2.5</v>
      </c>
      <c r="J29">
        <f t="shared" si="10"/>
        <v>2.5</v>
      </c>
      <c r="K29">
        <f t="shared" si="10"/>
        <v>2.5</v>
      </c>
      <c r="L29">
        <f t="shared" si="10"/>
        <v>2.5</v>
      </c>
      <c r="M29">
        <f t="shared" si="10"/>
        <v>2.5</v>
      </c>
      <c r="N29">
        <f t="shared" si="10"/>
        <v>2.5</v>
      </c>
      <c r="O29">
        <f t="shared" si="10"/>
        <v>2.5</v>
      </c>
      <c r="P29">
        <f t="shared" si="10"/>
        <v>2.5</v>
      </c>
      <c r="Q29">
        <f t="shared" si="10"/>
        <v>2.5</v>
      </c>
      <c r="R29">
        <f t="shared" si="10"/>
        <v>2.5</v>
      </c>
      <c r="S29">
        <f t="shared" si="10"/>
        <v>2.5</v>
      </c>
      <c r="T29">
        <f t="shared" si="10"/>
        <v>2.5</v>
      </c>
      <c r="U29">
        <f t="shared" si="10"/>
        <v>2.5</v>
      </c>
      <c r="V29">
        <f t="shared" si="10"/>
        <v>2.5</v>
      </c>
      <c r="W29">
        <f t="shared" si="10"/>
        <v>2.5</v>
      </c>
      <c r="X29">
        <f t="shared" si="10"/>
        <v>2.5</v>
      </c>
      <c r="Y29">
        <f t="shared" si="10"/>
        <v>2.5</v>
      </c>
      <c r="Z29">
        <f t="shared" si="10"/>
        <v>2.5</v>
      </c>
      <c r="AA29">
        <f t="shared" si="10"/>
        <v>2.5</v>
      </c>
      <c r="AB29">
        <f t="shared" si="10"/>
        <v>2.5</v>
      </c>
      <c r="AC29">
        <f t="shared" si="10"/>
        <v>2.5</v>
      </c>
      <c r="AD29">
        <f t="shared" si="10"/>
        <v>2.5</v>
      </c>
      <c r="AE29">
        <f t="shared" si="10"/>
        <v>2.5</v>
      </c>
      <c r="AF29">
        <f t="shared" si="10"/>
        <v>2.5</v>
      </c>
      <c r="AG29">
        <f t="shared" si="10"/>
        <v>2.5</v>
      </c>
      <c r="AH29">
        <f t="shared" si="10"/>
        <v>2.5</v>
      </c>
      <c r="AI29">
        <f t="shared" si="10"/>
        <v>2.5</v>
      </c>
      <c r="AJ29">
        <f t="shared" si="10"/>
        <v>2.5</v>
      </c>
      <c r="AK29">
        <f t="shared" si="10"/>
        <v>2.5</v>
      </c>
      <c r="AL29">
        <f t="shared" si="10"/>
        <v>2.5</v>
      </c>
      <c r="AM29">
        <f t="shared" si="10"/>
        <v>2.5</v>
      </c>
      <c r="AN29">
        <f t="shared" si="10"/>
        <v>2.5</v>
      </c>
      <c r="AO29">
        <f t="shared" si="10"/>
        <v>2.5</v>
      </c>
    </row>
    <row r="30" spans="1:41" x14ac:dyDescent="0.35">
      <c r="A30" s="2">
        <f t="shared" si="8"/>
        <v>45092</v>
      </c>
      <c r="B30">
        <f t="shared" si="9"/>
        <v>2.5</v>
      </c>
      <c r="C30">
        <f t="shared" si="11"/>
        <v>2.5</v>
      </c>
      <c r="D30">
        <f t="shared" si="11"/>
        <v>2.5</v>
      </c>
      <c r="E30">
        <f t="shared" si="11"/>
        <v>2.5</v>
      </c>
      <c r="F30">
        <f t="shared" si="11"/>
        <v>2.5</v>
      </c>
      <c r="G30">
        <f t="shared" si="11"/>
        <v>2.5</v>
      </c>
      <c r="H30">
        <f t="shared" si="11"/>
        <v>2.5</v>
      </c>
      <c r="I30">
        <f t="shared" si="11"/>
        <v>2.5</v>
      </c>
      <c r="J30">
        <f t="shared" si="10"/>
        <v>2.5</v>
      </c>
      <c r="K30">
        <f t="shared" si="10"/>
        <v>2.5</v>
      </c>
      <c r="L30">
        <f t="shared" si="10"/>
        <v>2.5</v>
      </c>
      <c r="M30">
        <f t="shared" si="10"/>
        <v>2.5</v>
      </c>
      <c r="N30">
        <f t="shared" si="10"/>
        <v>2.5</v>
      </c>
      <c r="O30">
        <f t="shared" si="10"/>
        <v>2.5</v>
      </c>
      <c r="P30">
        <f t="shared" si="10"/>
        <v>2.5</v>
      </c>
      <c r="Q30">
        <f t="shared" si="10"/>
        <v>2.5</v>
      </c>
      <c r="R30">
        <f t="shared" si="10"/>
        <v>2.5</v>
      </c>
      <c r="S30">
        <f t="shared" si="10"/>
        <v>2.5</v>
      </c>
      <c r="T30">
        <f t="shared" si="10"/>
        <v>2.5</v>
      </c>
      <c r="U30">
        <f t="shared" si="10"/>
        <v>2.5</v>
      </c>
      <c r="V30">
        <f t="shared" si="10"/>
        <v>2.5</v>
      </c>
      <c r="W30">
        <f t="shared" si="10"/>
        <v>2.5</v>
      </c>
      <c r="X30">
        <f t="shared" si="10"/>
        <v>2.5</v>
      </c>
      <c r="Y30">
        <f t="shared" si="10"/>
        <v>2.5</v>
      </c>
      <c r="Z30">
        <f t="shared" si="10"/>
        <v>2.5</v>
      </c>
      <c r="AA30">
        <f t="shared" si="10"/>
        <v>2.5</v>
      </c>
      <c r="AB30">
        <f t="shared" si="10"/>
        <v>2.5</v>
      </c>
      <c r="AC30">
        <f t="shared" si="10"/>
        <v>2.5</v>
      </c>
      <c r="AD30">
        <f t="shared" si="10"/>
        <v>2.5</v>
      </c>
      <c r="AE30">
        <f t="shared" si="10"/>
        <v>2.5</v>
      </c>
      <c r="AF30">
        <f t="shared" si="10"/>
        <v>2.5</v>
      </c>
      <c r="AG30">
        <f t="shared" si="10"/>
        <v>2.5</v>
      </c>
      <c r="AH30">
        <f t="shared" si="10"/>
        <v>2.5</v>
      </c>
      <c r="AI30">
        <f t="shared" si="10"/>
        <v>2.5</v>
      </c>
      <c r="AJ30">
        <f t="shared" si="10"/>
        <v>2.5</v>
      </c>
      <c r="AK30">
        <f t="shared" si="10"/>
        <v>2.5</v>
      </c>
      <c r="AL30">
        <f t="shared" si="10"/>
        <v>2.5</v>
      </c>
      <c r="AM30">
        <f t="shared" si="10"/>
        <v>2.5</v>
      </c>
      <c r="AN30">
        <f t="shared" si="10"/>
        <v>2.5</v>
      </c>
      <c r="AO30">
        <f t="shared" si="10"/>
        <v>2.5</v>
      </c>
    </row>
    <row r="31" spans="1:41" x14ac:dyDescent="0.35">
      <c r="A31" s="2">
        <f t="shared" si="8"/>
        <v>45275</v>
      </c>
      <c r="B31">
        <f t="shared" si="9"/>
        <v>2.5</v>
      </c>
      <c r="C31">
        <f t="shared" si="11"/>
        <v>2.5</v>
      </c>
      <c r="D31">
        <f t="shared" si="11"/>
        <v>2.5</v>
      </c>
      <c r="E31">
        <f t="shared" si="11"/>
        <v>2.5</v>
      </c>
      <c r="F31">
        <f t="shared" si="11"/>
        <v>2.5</v>
      </c>
      <c r="G31">
        <f t="shared" si="11"/>
        <v>2.5</v>
      </c>
      <c r="H31">
        <f t="shared" si="11"/>
        <v>2.5</v>
      </c>
      <c r="I31">
        <f t="shared" si="11"/>
        <v>2.5</v>
      </c>
      <c r="J31">
        <f t="shared" si="10"/>
        <v>2.5</v>
      </c>
      <c r="K31">
        <f t="shared" si="10"/>
        <v>2.5</v>
      </c>
      <c r="L31">
        <f t="shared" si="10"/>
        <v>2.5</v>
      </c>
      <c r="M31">
        <f t="shared" si="10"/>
        <v>2.5</v>
      </c>
      <c r="N31">
        <f t="shared" si="10"/>
        <v>2.5</v>
      </c>
      <c r="O31">
        <f t="shared" si="10"/>
        <v>2.5</v>
      </c>
      <c r="P31">
        <f t="shared" si="10"/>
        <v>2.5</v>
      </c>
      <c r="Q31">
        <f t="shared" si="10"/>
        <v>2.5</v>
      </c>
      <c r="R31">
        <f t="shared" si="10"/>
        <v>2.5</v>
      </c>
      <c r="S31">
        <f t="shared" si="10"/>
        <v>2.5</v>
      </c>
      <c r="T31">
        <f t="shared" si="10"/>
        <v>2.5</v>
      </c>
      <c r="U31">
        <f t="shared" si="10"/>
        <v>2.5</v>
      </c>
      <c r="V31">
        <f t="shared" si="10"/>
        <v>2.5</v>
      </c>
      <c r="W31">
        <f t="shared" si="10"/>
        <v>2.5</v>
      </c>
      <c r="X31">
        <f t="shared" si="10"/>
        <v>2.5</v>
      </c>
      <c r="Y31">
        <f t="shared" si="10"/>
        <v>2.5</v>
      </c>
      <c r="Z31">
        <f t="shared" si="10"/>
        <v>2.5</v>
      </c>
      <c r="AA31">
        <f t="shared" si="10"/>
        <v>2.5</v>
      </c>
      <c r="AB31">
        <f t="shared" si="10"/>
        <v>2.5</v>
      </c>
      <c r="AC31">
        <f t="shared" si="10"/>
        <v>2.5</v>
      </c>
      <c r="AD31">
        <f t="shared" si="10"/>
        <v>2.5</v>
      </c>
      <c r="AE31">
        <f t="shared" si="10"/>
        <v>2.5</v>
      </c>
      <c r="AF31">
        <f t="shared" si="10"/>
        <v>2.5</v>
      </c>
      <c r="AG31">
        <f t="shared" si="10"/>
        <v>2.5</v>
      </c>
      <c r="AH31">
        <f t="shared" si="10"/>
        <v>2.5</v>
      </c>
      <c r="AI31">
        <f t="shared" si="10"/>
        <v>2.5</v>
      </c>
      <c r="AJ31">
        <f t="shared" si="10"/>
        <v>2.5</v>
      </c>
      <c r="AK31">
        <f t="shared" si="10"/>
        <v>2.5</v>
      </c>
      <c r="AL31">
        <f t="shared" si="10"/>
        <v>2.5</v>
      </c>
      <c r="AM31">
        <f t="shared" si="10"/>
        <v>2.5</v>
      </c>
      <c r="AN31">
        <f t="shared" si="10"/>
        <v>2.5</v>
      </c>
      <c r="AO31">
        <f t="shared" si="10"/>
        <v>2.5</v>
      </c>
    </row>
    <row r="32" spans="1:41" x14ac:dyDescent="0.35">
      <c r="A32" s="2">
        <f t="shared" si="8"/>
        <v>45458</v>
      </c>
      <c r="B32">
        <f t="shared" si="9"/>
        <v>2.5</v>
      </c>
      <c r="C32">
        <f t="shared" si="11"/>
        <v>2.5</v>
      </c>
      <c r="D32">
        <f t="shared" si="11"/>
        <v>2.5</v>
      </c>
      <c r="E32">
        <f t="shared" si="11"/>
        <v>2.5</v>
      </c>
      <c r="F32">
        <f t="shared" si="11"/>
        <v>2.5</v>
      </c>
      <c r="G32">
        <f t="shared" si="11"/>
        <v>2.5</v>
      </c>
      <c r="H32">
        <f t="shared" si="11"/>
        <v>2.5</v>
      </c>
      <c r="I32">
        <f t="shared" si="11"/>
        <v>2.5</v>
      </c>
      <c r="J32">
        <f t="shared" si="10"/>
        <v>2.5</v>
      </c>
      <c r="K32">
        <f t="shared" si="10"/>
        <v>2.5</v>
      </c>
      <c r="L32">
        <f t="shared" si="10"/>
        <v>2.5</v>
      </c>
      <c r="M32">
        <f t="shared" si="10"/>
        <v>2.5</v>
      </c>
      <c r="N32">
        <f t="shared" si="10"/>
        <v>2.5</v>
      </c>
      <c r="O32">
        <f t="shared" si="10"/>
        <v>2.5</v>
      </c>
      <c r="P32">
        <f t="shared" si="10"/>
        <v>2.5</v>
      </c>
      <c r="Q32">
        <f t="shared" si="10"/>
        <v>2.5</v>
      </c>
      <c r="R32">
        <f t="shared" si="10"/>
        <v>2.5</v>
      </c>
      <c r="S32">
        <f t="shared" si="10"/>
        <v>2.5</v>
      </c>
      <c r="T32">
        <f t="shared" si="10"/>
        <v>2.5</v>
      </c>
      <c r="U32">
        <f t="shared" si="10"/>
        <v>2.5</v>
      </c>
      <c r="V32">
        <f t="shared" si="10"/>
        <v>2.5</v>
      </c>
      <c r="W32">
        <f t="shared" si="10"/>
        <v>2.5</v>
      </c>
      <c r="X32">
        <f t="shared" si="10"/>
        <v>2.5</v>
      </c>
      <c r="Y32">
        <f t="shared" si="10"/>
        <v>2.5</v>
      </c>
      <c r="Z32">
        <f t="shared" si="10"/>
        <v>2.5</v>
      </c>
      <c r="AA32">
        <f t="shared" si="10"/>
        <v>2.5</v>
      </c>
      <c r="AB32">
        <f t="shared" si="10"/>
        <v>2.5</v>
      </c>
      <c r="AC32">
        <f t="shared" si="10"/>
        <v>2.5</v>
      </c>
      <c r="AD32">
        <f t="shared" si="10"/>
        <v>2.5</v>
      </c>
      <c r="AE32">
        <f t="shared" si="10"/>
        <v>2.5</v>
      </c>
      <c r="AF32">
        <f t="shared" si="10"/>
        <v>2.5</v>
      </c>
      <c r="AG32">
        <f t="shared" si="10"/>
        <v>2.5</v>
      </c>
      <c r="AH32">
        <f t="shared" si="10"/>
        <v>2.5</v>
      </c>
      <c r="AI32">
        <f t="shared" si="10"/>
        <v>2.5</v>
      </c>
      <c r="AJ32">
        <f t="shared" si="10"/>
        <v>2.5</v>
      </c>
      <c r="AK32">
        <f t="shared" si="10"/>
        <v>2.5</v>
      </c>
      <c r="AL32">
        <f t="shared" si="10"/>
        <v>2.5</v>
      </c>
      <c r="AM32">
        <f t="shared" si="10"/>
        <v>2.5</v>
      </c>
      <c r="AN32">
        <f t="shared" si="10"/>
        <v>2.5</v>
      </c>
      <c r="AO32">
        <f t="shared" si="10"/>
        <v>2.5</v>
      </c>
    </row>
    <row r="33" spans="1:41" x14ac:dyDescent="0.35">
      <c r="A33" s="2">
        <f t="shared" si="8"/>
        <v>45641</v>
      </c>
      <c r="B33">
        <f t="shared" si="9"/>
        <v>2.5</v>
      </c>
      <c r="C33">
        <f t="shared" si="11"/>
        <v>2.5</v>
      </c>
      <c r="D33">
        <f t="shared" si="11"/>
        <v>2.5</v>
      </c>
      <c r="E33">
        <f t="shared" si="11"/>
        <v>2.5</v>
      </c>
      <c r="F33">
        <f t="shared" si="11"/>
        <v>2.5</v>
      </c>
      <c r="G33">
        <f t="shared" si="11"/>
        <v>2.5</v>
      </c>
      <c r="H33">
        <f t="shared" si="11"/>
        <v>2.5</v>
      </c>
      <c r="I33">
        <f t="shared" si="11"/>
        <v>2.5</v>
      </c>
      <c r="J33">
        <f t="shared" si="10"/>
        <v>2.5</v>
      </c>
      <c r="K33">
        <f t="shared" si="10"/>
        <v>2.5</v>
      </c>
      <c r="L33">
        <f t="shared" si="10"/>
        <v>2.5</v>
      </c>
      <c r="M33">
        <f t="shared" si="10"/>
        <v>2.5</v>
      </c>
      <c r="N33">
        <f t="shared" si="10"/>
        <v>2.5</v>
      </c>
      <c r="O33">
        <f t="shared" si="10"/>
        <v>2.5</v>
      </c>
      <c r="P33">
        <f t="shared" si="10"/>
        <v>2.5</v>
      </c>
      <c r="Q33">
        <f t="shared" si="10"/>
        <v>2.5</v>
      </c>
      <c r="R33">
        <f t="shared" si="10"/>
        <v>2.5</v>
      </c>
      <c r="S33">
        <f t="shared" si="10"/>
        <v>2.5</v>
      </c>
      <c r="T33">
        <f t="shared" si="10"/>
        <v>2.5</v>
      </c>
      <c r="U33">
        <f t="shared" si="10"/>
        <v>2.5</v>
      </c>
      <c r="V33">
        <f t="shared" si="10"/>
        <v>2.5</v>
      </c>
      <c r="W33">
        <f t="shared" si="10"/>
        <v>2.5</v>
      </c>
      <c r="X33">
        <f t="shared" si="10"/>
        <v>2.5</v>
      </c>
      <c r="Y33">
        <f t="shared" si="10"/>
        <v>2.5</v>
      </c>
      <c r="Z33">
        <f t="shared" si="10"/>
        <v>2.5</v>
      </c>
      <c r="AA33">
        <f t="shared" si="10"/>
        <v>2.5</v>
      </c>
      <c r="AB33">
        <f t="shared" si="10"/>
        <v>2.5</v>
      </c>
      <c r="AC33">
        <f t="shared" si="10"/>
        <v>2.5</v>
      </c>
      <c r="AD33">
        <f t="shared" si="10"/>
        <v>2.5</v>
      </c>
      <c r="AE33">
        <f t="shared" si="10"/>
        <v>2.5</v>
      </c>
      <c r="AF33">
        <f t="shared" si="10"/>
        <v>2.5</v>
      </c>
      <c r="AG33">
        <f t="shared" si="10"/>
        <v>2.5</v>
      </c>
      <c r="AH33">
        <f t="shared" si="10"/>
        <v>2.5</v>
      </c>
      <c r="AI33">
        <f t="shared" si="10"/>
        <v>2.5</v>
      </c>
      <c r="AJ33">
        <f t="shared" si="10"/>
        <v>2.5</v>
      </c>
      <c r="AK33">
        <f t="shared" si="10"/>
        <v>2.5</v>
      </c>
      <c r="AL33">
        <f t="shared" si="10"/>
        <v>2.5</v>
      </c>
      <c r="AM33">
        <f t="shared" si="10"/>
        <v>2.5</v>
      </c>
      <c r="AN33">
        <f t="shared" si="10"/>
        <v>2.5</v>
      </c>
      <c r="AO33">
        <f t="shared" si="10"/>
        <v>2.5</v>
      </c>
    </row>
    <row r="34" spans="1:41" x14ac:dyDescent="0.35">
      <c r="A34" s="2">
        <f t="shared" si="8"/>
        <v>45823</v>
      </c>
      <c r="B34">
        <f t="shared" si="9"/>
        <v>2.5</v>
      </c>
      <c r="C34">
        <f t="shared" si="11"/>
        <v>2.5</v>
      </c>
      <c r="D34">
        <f t="shared" si="11"/>
        <v>2.5</v>
      </c>
      <c r="E34">
        <f t="shared" si="11"/>
        <v>2.5</v>
      </c>
      <c r="F34">
        <f t="shared" si="11"/>
        <v>2.5</v>
      </c>
      <c r="G34">
        <f t="shared" si="11"/>
        <v>2.5</v>
      </c>
      <c r="H34">
        <f t="shared" si="11"/>
        <v>2.5</v>
      </c>
      <c r="I34">
        <f t="shared" si="11"/>
        <v>2.5</v>
      </c>
      <c r="J34">
        <f t="shared" si="10"/>
        <v>2.5</v>
      </c>
      <c r="K34">
        <f t="shared" si="10"/>
        <v>2.5</v>
      </c>
      <c r="L34">
        <f t="shared" si="10"/>
        <v>2.5</v>
      </c>
      <c r="M34">
        <f t="shared" si="10"/>
        <v>2.5</v>
      </c>
      <c r="N34">
        <f t="shared" si="10"/>
        <v>2.5</v>
      </c>
      <c r="O34">
        <f t="shared" si="10"/>
        <v>2.5</v>
      </c>
      <c r="P34">
        <f t="shared" si="10"/>
        <v>2.5</v>
      </c>
      <c r="Q34">
        <f t="shared" si="10"/>
        <v>2.5</v>
      </c>
      <c r="R34">
        <f t="shared" si="10"/>
        <v>2.5</v>
      </c>
      <c r="S34">
        <f t="shared" si="10"/>
        <v>2.5</v>
      </c>
      <c r="T34">
        <f t="shared" si="10"/>
        <v>2.5</v>
      </c>
      <c r="U34">
        <f t="shared" si="10"/>
        <v>2.5</v>
      </c>
      <c r="V34">
        <f t="shared" si="10"/>
        <v>2.5</v>
      </c>
      <c r="W34">
        <f t="shared" si="10"/>
        <v>2.5</v>
      </c>
      <c r="X34">
        <f t="shared" si="10"/>
        <v>2.5</v>
      </c>
      <c r="Y34">
        <f t="shared" si="10"/>
        <v>2.5</v>
      </c>
      <c r="Z34">
        <f t="shared" si="10"/>
        <v>2.5</v>
      </c>
      <c r="AA34">
        <f t="shared" si="10"/>
        <v>2.5</v>
      </c>
      <c r="AB34">
        <f t="shared" si="10"/>
        <v>2.5</v>
      </c>
      <c r="AC34">
        <f t="shared" si="10"/>
        <v>2.5</v>
      </c>
      <c r="AD34">
        <f t="shared" si="10"/>
        <v>2.5</v>
      </c>
      <c r="AE34">
        <f t="shared" si="10"/>
        <v>2.5</v>
      </c>
      <c r="AF34">
        <f t="shared" si="10"/>
        <v>2.5</v>
      </c>
      <c r="AG34">
        <f t="shared" si="10"/>
        <v>2.5</v>
      </c>
      <c r="AH34">
        <f t="shared" si="10"/>
        <v>2.5</v>
      </c>
      <c r="AI34">
        <f t="shared" ref="AI34:AO37" si="12">AH34</f>
        <v>2.5</v>
      </c>
      <c r="AJ34">
        <f t="shared" si="12"/>
        <v>2.5</v>
      </c>
      <c r="AK34">
        <f t="shared" si="12"/>
        <v>2.5</v>
      </c>
      <c r="AL34">
        <f t="shared" si="12"/>
        <v>2.5</v>
      </c>
      <c r="AM34">
        <f t="shared" si="12"/>
        <v>2.5</v>
      </c>
      <c r="AN34">
        <f t="shared" si="12"/>
        <v>2.5</v>
      </c>
      <c r="AO34">
        <f t="shared" si="12"/>
        <v>2.5</v>
      </c>
    </row>
    <row r="35" spans="1:41" x14ac:dyDescent="0.35">
      <c r="A35" s="2">
        <f t="shared" si="8"/>
        <v>46006</v>
      </c>
      <c r="B35">
        <f t="shared" si="9"/>
        <v>2.5</v>
      </c>
      <c r="C35">
        <f t="shared" si="11"/>
        <v>2.5</v>
      </c>
      <c r="D35">
        <f t="shared" si="11"/>
        <v>2.5</v>
      </c>
      <c r="E35">
        <f t="shared" si="11"/>
        <v>2.5</v>
      </c>
      <c r="F35">
        <f t="shared" si="11"/>
        <v>2.5</v>
      </c>
      <c r="G35">
        <f t="shared" si="11"/>
        <v>2.5</v>
      </c>
      <c r="H35">
        <f t="shared" si="11"/>
        <v>2.5</v>
      </c>
      <c r="I35">
        <f t="shared" si="11"/>
        <v>2.5</v>
      </c>
      <c r="J35">
        <f t="shared" si="11"/>
        <v>2.5</v>
      </c>
      <c r="K35">
        <f t="shared" si="11"/>
        <v>2.5</v>
      </c>
      <c r="L35">
        <f t="shared" si="11"/>
        <v>2.5</v>
      </c>
      <c r="M35">
        <f t="shared" si="11"/>
        <v>2.5</v>
      </c>
      <c r="N35">
        <f t="shared" si="11"/>
        <v>2.5</v>
      </c>
      <c r="O35">
        <f t="shared" si="11"/>
        <v>2.5</v>
      </c>
      <c r="P35">
        <f t="shared" si="11"/>
        <v>2.5</v>
      </c>
      <c r="Q35">
        <f t="shared" si="11"/>
        <v>2.5</v>
      </c>
      <c r="R35">
        <f t="shared" si="11"/>
        <v>2.5</v>
      </c>
      <c r="S35">
        <f t="shared" ref="S35:AN37" si="13">R35</f>
        <v>2.5</v>
      </c>
      <c r="T35">
        <f t="shared" si="13"/>
        <v>2.5</v>
      </c>
      <c r="U35">
        <f t="shared" si="13"/>
        <v>2.5</v>
      </c>
      <c r="V35">
        <f t="shared" si="13"/>
        <v>2.5</v>
      </c>
      <c r="W35">
        <f t="shared" si="13"/>
        <v>2.5</v>
      </c>
      <c r="X35">
        <f t="shared" si="13"/>
        <v>2.5</v>
      </c>
      <c r="Y35">
        <f t="shared" si="13"/>
        <v>2.5</v>
      </c>
      <c r="Z35">
        <f t="shared" si="13"/>
        <v>2.5</v>
      </c>
      <c r="AA35">
        <f t="shared" si="13"/>
        <v>2.5</v>
      </c>
      <c r="AB35">
        <f t="shared" si="13"/>
        <v>2.5</v>
      </c>
      <c r="AC35">
        <f t="shared" si="13"/>
        <v>2.5</v>
      </c>
      <c r="AD35">
        <f t="shared" si="13"/>
        <v>2.5</v>
      </c>
      <c r="AE35">
        <f t="shared" si="13"/>
        <v>2.5</v>
      </c>
      <c r="AF35">
        <f t="shared" si="13"/>
        <v>2.5</v>
      </c>
      <c r="AG35">
        <f t="shared" si="13"/>
        <v>2.5</v>
      </c>
      <c r="AH35">
        <f t="shared" si="13"/>
        <v>2.5</v>
      </c>
      <c r="AI35">
        <f t="shared" si="13"/>
        <v>2.5</v>
      </c>
      <c r="AJ35">
        <f t="shared" si="13"/>
        <v>2.5</v>
      </c>
      <c r="AK35">
        <f t="shared" si="13"/>
        <v>2.5</v>
      </c>
      <c r="AL35">
        <f t="shared" si="13"/>
        <v>2.5</v>
      </c>
      <c r="AM35">
        <f t="shared" si="13"/>
        <v>2.5</v>
      </c>
      <c r="AN35">
        <f t="shared" si="13"/>
        <v>2.5</v>
      </c>
      <c r="AO35">
        <f t="shared" si="12"/>
        <v>2.5</v>
      </c>
    </row>
    <row r="36" spans="1:41" x14ac:dyDescent="0.35">
      <c r="A36" s="2">
        <f t="shared" si="8"/>
        <v>46188</v>
      </c>
      <c r="B36">
        <f t="shared" si="9"/>
        <v>2.5</v>
      </c>
      <c r="C36">
        <f t="shared" si="11"/>
        <v>2.5</v>
      </c>
      <c r="D36">
        <f t="shared" si="11"/>
        <v>2.5</v>
      </c>
      <c r="E36">
        <f t="shared" si="11"/>
        <v>2.5</v>
      </c>
      <c r="F36">
        <f t="shared" si="11"/>
        <v>2.5</v>
      </c>
      <c r="G36">
        <f t="shared" si="11"/>
        <v>2.5</v>
      </c>
      <c r="H36">
        <f t="shared" si="11"/>
        <v>2.5</v>
      </c>
      <c r="I36">
        <f t="shared" si="11"/>
        <v>2.5</v>
      </c>
      <c r="J36">
        <f t="shared" si="11"/>
        <v>2.5</v>
      </c>
      <c r="K36">
        <f t="shared" si="11"/>
        <v>2.5</v>
      </c>
      <c r="L36">
        <f t="shared" si="11"/>
        <v>2.5</v>
      </c>
      <c r="M36">
        <f t="shared" si="11"/>
        <v>2.5</v>
      </c>
      <c r="N36">
        <f t="shared" si="11"/>
        <v>2.5</v>
      </c>
      <c r="O36">
        <f t="shared" si="11"/>
        <v>2.5</v>
      </c>
      <c r="P36">
        <f t="shared" si="11"/>
        <v>2.5</v>
      </c>
      <c r="Q36">
        <f t="shared" si="11"/>
        <v>2.5</v>
      </c>
      <c r="R36">
        <f t="shared" si="11"/>
        <v>2.5</v>
      </c>
      <c r="S36">
        <f t="shared" si="13"/>
        <v>2.5</v>
      </c>
      <c r="T36">
        <f t="shared" si="13"/>
        <v>2.5</v>
      </c>
      <c r="U36">
        <f t="shared" si="13"/>
        <v>2.5</v>
      </c>
      <c r="V36">
        <f t="shared" si="13"/>
        <v>2.5</v>
      </c>
      <c r="W36">
        <f t="shared" si="13"/>
        <v>2.5</v>
      </c>
      <c r="X36">
        <f t="shared" si="13"/>
        <v>2.5</v>
      </c>
      <c r="Y36">
        <f t="shared" si="13"/>
        <v>2.5</v>
      </c>
      <c r="Z36">
        <f t="shared" si="13"/>
        <v>2.5</v>
      </c>
      <c r="AA36">
        <f t="shared" si="13"/>
        <v>2.5</v>
      </c>
      <c r="AB36">
        <f t="shared" si="13"/>
        <v>2.5</v>
      </c>
      <c r="AC36">
        <f t="shared" si="13"/>
        <v>2.5</v>
      </c>
      <c r="AD36">
        <f t="shared" si="13"/>
        <v>2.5</v>
      </c>
      <c r="AE36">
        <f t="shared" si="13"/>
        <v>2.5</v>
      </c>
      <c r="AF36">
        <f t="shared" si="13"/>
        <v>2.5</v>
      </c>
      <c r="AG36">
        <f t="shared" si="13"/>
        <v>2.5</v>
      </c>
      <c r="AH36">
        <f t="shared" si="13"/>
        <v>2.5</v>
      </c>
      <c r="AI36">
        <f t="shared" si="13"/>
        <v>2.5</v>
      </c>
      <c r="AJ36">
        <f t="shared" si="13"/>
        <v>2.5</v>
      </c>
      <c r="AK36">
        <f t="shared" si="13"/>
        <v>2.5</v>
      </c>
      <c r="AL36">
        <f t="shared" si="13"/>
        <v>2.5</v>
      </c>
      <c r="AM36">
        <f t="shared" si="13"/>
        <v>2.5</v>
      </c>
      <c r="AN36">
        <f t="shared" si="13"/>
        <v>2.5</v>
      </c>
      <c r="AO36">
        <f t="shared" si="12"/>
        <v>2.5</v>
      </c>
    </row>
    <row r="37" spans="1:41" x14ac:dyDescent="0.35">
      <c r="A37" s="2">
        <f t="shared" si="8"/>
        <v>46371</v>
      </c>
      <c r="B37">
        <f t="shared" si="9"/>
        <v>102.5</v>
      </c>
      <c r="C37">
        <f t="shared" si="11"/>
        <v>102.5</v>
      </c>
      <c r="D37">
        <f t="shared" si="11"/>
        <v>102.5</v>
      </c>
      <c r="E37">
        <f t="shared" si="11"/>
        <v>102.5</v>
      </c>
      <c r="F37">
        <f t="shared" si="11"/>
        <v>102.5</v>
      </c>
      <c r="G37">
        <f t="shared" si="11"/>
        <v>102.5</v>
      </c>
      <c r="H37">
        <f t="shared" si="11"/>
        <v>102.5</v>
      </c>
      <c r="I37">
        <f t="shared" si="11"/>
        <v>102.5</v>
      </c>
      <c r="J37">
        <f t="shared" si="11"/>
        <v>102.5</v>
      </c>
      <c r="K37">
        <f t="shared" si="11"/>
        <v>102.5</v>
      </c>
      <c r="L37">
        <f t="shared" si="11"/>
        <v>102.5</v>
      </c>
      <c r="M37">
        <f t="shared" si="11"/>
        <v>102.5</v>
      </c>
      <c r="N37">
        <f t="shared" si="11"/>
        <v>102.5</v>
      </c>
      <c r="O37">
        <f t="shared" si="11"/>
        <v>102.5</v>
      </c>
      <c r="P37">
        <f t="shared" si="11"/>
        <v>102.5</v>
      </c>
      <c r="Q37">
        <f t="shared" si="11"/>
        <v>102.5</v>
      </c>
      <c r="R37">
        <f t="shared" si="11"/>
        <v>102.5</v>
      </c>
      <c r="S37">
        <f t="shared" si="13"/>
        <v>102.5</v>
      </c>
      <c r="T37">
        <f t="shared" si="13"/>
        <v>102.5</v>
      </c>
      <c r="U37">
        <f t="shared" si="13"/>
        <v>102.5</v>
      </c>
      <c r="V37">
        <f t="shared" si="13"/>
        <v>102.5</v>
      </c>
      <c r="W37">
        <f t="shared" si="13"/>
        <v>102.5</v>
      </c>
      <c r="X37">
        <f t="shared" si="13"/>
        <v>102.5</v>
      </c>
      <c r="Y37">
        <f t="shared" si="13"/>
        <v>102.5</v>
      </c>
      <c r="Z37">
        <f t="shared" si="13"/>
        <v>102.5</v>
      </c>
      <c r="AA37">
        <f t="shared" si="13"/>
        <v>102.5</v>
      </c>
      <c r="AB37">
        <f t="shared" si="13"/>
        <v>102.5</v>
      </c>
      <c r="AC37">
        <f t="shared" si="13"/>
        <v>102.5</v>
      </c>
      <c r="AD37">
        <f t="shared" si="13"/>
        <v>102.5</v>
      </c>
      <c r="AE37">
        <f t="shared" si="13"/>
        <v>102.5</v>
      </c>
      <c r="AF37">
        <f t="shared" si="13"/>
        <v>102.5</v>
      </c>
      <c r="AG37">
        <f t="shared" si="13"/>
        <v>102.5</v>
      </c>
      <c r="AH37">
        <f t="shared" si="13"/>
        <v>102.5</v>
      </c>
      <c r="AI37">
        <f t="shared" si="13"/>
        <v>102.5</v>
      </c>
      <c r="AJ37">
        <f t="shared" si="13"/>
        <v>102.5</v>
      </c>
      <c r="AK37">
        <f t="shared" si="13"/>
        <v>102.5</v>
      </c>
      <c r="AL37">
        <f t="shared" si="13"/>
        <v>102.5</v>
      </c>
      <c r="AM37">
        <f t="shared" si="13"/>
        <v>102.5</v>
      </c>
      <c r="AN37">
        <f t="shared" si="13"/>
        <v>102.5</v>
      </c>
      <c r="AO37">
        <f t="shared" si="12"/>
        <v>102.5</v>
      </c>
    </row>
    <row r="38" spans="1:41" x14ac:dyDescent="0.35">
      <c r="A38" s="2"/>
    </row>
    <row r="39" spans="1:41" x14ac:dyDescent="0.35">
      <c r="A39" s="2"/>
    </row>
    <row r="40" spans="1:41" x14ac:dyDescent="0.35">
      <c r="A40" t="s">
        <v>14</v>
      </c>
      <c r="B40" s="4">
        <f ca="1">B24*$A$41</f>
        <v>63.062154786982262</v>
      </c>
      <c r="C40" s="4">
        <f t="shared" ref="C40:AO40" ca="1" si="14">C24*$A$41</f>
        <v>63.812154786982262</v>
      </c>
      <c r="D40" s="4">
        <f t="shared" ca="1" si="14"/>
        <v>64.562154786982262</v>
      </c>
      <c r="E40" s="4">
        <f t="shared" ca="1" si="14"/>
        <v>65.312154786982262</v>
      </c>
      <c r="F40" s="4">
        <f t="shared" ca="1" si="14"/>
        <v>66.062154786982262</v>
      </c>
      <c r="G40" s="4">
        <f t="shared" ca="1" si="14"/>
        <v>66.812154786982262</v>
      </c>
      <c r="H40" s="4">
        <f t="shared" ca="1" si="14"/>
        <v>67.562154786982262</v>
      </c>
      <c r="I40" s="4">
        <f t="shared" ca="1" si="14"/>
        <v>68.312154786982262</v>
      </c>
      <c r="J40" s="4">
        <f t="shared" ca="1" si="14"/>
        <v>69.062154786982262</v>
      </c>
      <c r="K40" s="4">
        <f t="shared" ca="1" si="14"/>
        <v>69.812154786982262</v>
      </c>
      <c r="L40" s="4">
        <f t="shared" ca="1" si="14"/>
        <v>70.562154786982262</v>
      </c>
      <c r="M40" s="4">
        <f t="shared" ca="1" si="14"/>
        <v>71.312154786982262</v>
      </c>
      <c r="N40" s="4">
        <f t="shared" ca="1" si="14"/>
        <v>72.062154786982262</v>
      </c>
      <c r="O40" s="4">
        <f t="shared" ca="1" si="14"/>
        <v>72.812154786982262</v>
      </c>
      <c r="P40" s="4">
        <f t="shared" ca="1" si="14"/>
        <v>73.562154786982262</v>
      </c>
      <c r="Q40" s="4">
        <f t="shared" ca="1" si="14"/>
        <v>74.312154786982262</v>
      </c>
      <c r="R40" s="4">
        <f t="shared" ca="1" si="14"/>
        <v>75.062154786982262</v>
      </c>
      <c r="S40" s="4">
        <f t="shared" ca="1" si="14"/>
        <v>75.812154786982262</v>
      </c>
      <c r="T40" s="4">
        <f t="shared" ca="1" si="14"/>
        <v>76.562154786982262</v>
      </c>
      <c r="U40" s="4">
        <f t="shared" ca="1" si="14"/>
        <v>77.312154786982262</v>
      </c>
      <c r="V40" s="4">
        <f t="shared" ca="1" si="14"/>
        <v>78.062154786982262</v>
      </c>
      <c r="W40" s="4">
        <f t="shared" ca="1" si="14"/>
        <v>78.812154786982262</v>
      </c>
      <c r="X40" s="4">
        <f t="shared" ca="1" si="14"/>
        <v>79.562154786982262</v>
      </c>
      <c r="Y40" s="4">
        <f t="shared" ca="1" si="14"/>
        <v>80.312154786982262</v>
      </c>
      <c r="Z40" s="4">
        <f t="shared" ca="1" si="14"/>
        <v>81.062154786982262</v>
      </c>
      <c r="AA40" s="4">
        <f t="shared" ca="1" si="14"/>
        <v>81.812154786982262</v>
      </c>
      <c r="AB40" s="4">
        <f t="shared" ca="1" si="14"/>
        <v>82.562154786982262</v>
      </c>
      <c r="AC40" s="4">
        <f t="shared" ca="1" si="14"/>
        <v>83.312154786982262</v>
      </c>
      <c r="AD40" s="4">
        <f t="shared" ca="1" si="14"/>
        <v>84.062154786982262</v>
      </c>
      <c r="AE40" s="4">
        <f t="shared" ca="1" si="14"/>
        <v>84.812154786982262</v>
      </c>
      <c r="AF40" s="4">
        <f t="shared" ca="1" si="14"/>
        <v>85.562154786982262</v>
      </c>
      <c r="AG40" s="4">
        <f t="shared" ca="1" si="14"/>
        <v>86.312154786982262</v>
      </c>
      <c r="AH40" s="4">
        <f t="shared" ca="1" si="14"/>
        <v>87.062154786982262</v>
      </c>
      <c r="AI40" s="4">
        <f t="shared" ca="1" si="14"/>
        <v>87.812154786982262</v>
      </c>
      <c r="AJ40" s="4">
        <f t="shared" ca="1" si="14"/>
        <v>88.562154786982262</v>
      </c>
      <c r="AK40" s="4">
        <f t="shared" ca="1" si="14"/>
        <v>89.312154786982262</v>
      </c>
      <c r="AL40" s="4">
        <f t="shared" ca="1" si="14"/>
        <v>90.062154786982262</v>
      </c>
      <c r="AM40" s="4">
        <f t="shared" ca="1" si="14"/>
        <v>90.812154786982262</v>
      </c>
      <c r="AN40" s="4">
        <f t="shared" ca="1" si="14"/>
        <v>91.562154786982262</v>
      </c>
      <c r="AO40" s="4">
        <f t="shared" ca="1" si="14"/>
        <v>92.312154786982262</v>
      </c>
    </row>
    <row r="41" spans="1:41" x14ac:dyDescent="0.35">
      <c r="A41">
        <v>1</v>
      </c>
    </row>
    <row r="43" spans="1:41" x14ac:dyDescent="0.35">
      <c r="A43" s="4">
        <f ca="1">P40</f>
        <v>73.562154786982262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Ejemplos</vt:lpstr>
      <vt:lpstr>Forward Rates</vt:lpstr>
      <vt:lpstr>Ejercicio</vt:lpstr>
      <vt:lpstr>Bono1</vt:lpstr>
      <vt:lpstr>Bono2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Costa</dc:creator>
  <cp:lastModifiedBy>Alejo Costa</cp:lastModifiedBy>
  <dcterms:created xsi:type="dcterms:W3CDTF">2021-06-15T20:42:13Z</dcterms:created>
  <dcterms:modified xsi:type="dcterms:W3CDTF">2022-07-17T23:55:25Z</dcterms:modified>
</cp:coreProperties>
</file>