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215"/>
  <workbookPr/>
  <mc:AlternateContent xmlns:mc="http://schemas.openxmlformats.org/markup-compatibility/2006">
    <mc:Choice Requires="x15">
      <x15ac:absPath xmlns:x15ac="http://schemas.microsoft.com/office/spreadsheetml/2010/11/ac" url="/Users/carolinagialdi/Documents/"/>
    </mc:Choice>
  </mc:AlternateContent>
  <bookViews>
    <workbookView xWindow="0" yWindow="460" windowWidth="20740" windowHeight="11160" firstSheet="1" activeTab="3"/>
  </bookViews>
  <sheets>
    <sheet name="Bono3" sheetId="4" r:id="rId1"/>
    <sheet name="Bono2 Ej 2 (2)" sheetId="8" r:id="rId2"/>
    <sheet name="CDS 10 - Ejemplo 2" sheetId="10" r:id="rId3"/>
    <sheet name="CDS 5 - Ejemplo" sheetId="9" r:id="rId4"/>
    <sheet name="Bono2 Ej 2" sheetId="7" r:id="rId5"/>
    <sheet name="Bono1 Ej 2" sheetId="5" r:id="rId6"/>
    <sheet name="Bono1 Ej 1" sheetId="1" r:id="rId7"/>
    <sheet name="Ejercicio 1" sheetId="2" r:id="rId8"/>
    <sheet name="Ejercicio 2" sheetId="6" r:id="rId9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9" l="1"/>
  <c r="K67" i="10"/>
  <c r="R65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A35" i="10"/>
  <c r="A31" i="10"/>
  <c r="C31" i="10"/>
  <c r="C32" i="10"/>
  <c r="BF75" i="10"/>
  <c r="G63" i="10"/>
  <c r="E61" i="10"/>
  <c r="E60" i="10"/>
  <c r="E59" i="10"/>
  <c r="E58" i="10"/>
  <c r="E57" i="10"/>
  <c r="E56" i="10"/>
  <c r="E55" i="10"/>
  <c r="E54" i="10"/>
  <c r="E53" i="10"/>
  <c r="E52" i="10"/>
  <c r="E51" i="10"/>
  <c r="E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A15" i="10"/>
  <c r="A16" i="10"/>
  <c r="O14" i="10"/>
  <c r="O13" i="10"/>
  <c r="C13" i="10"/>
  <c r="C14" i="10"/>
  <c r="E14" i="10"/>
  <c r="O12" i="10"/>
  <c r="E12" i="10"/>
  <c r="C12" i="10"/>
  <c r="A12" i="10"/>
  <c r="A13" i="10"/>
  <c r="A14" i="10"/>
  <c r="O11" i="10"/>
  <c r="E11" i="10"/>
  <c r="A11" i="10"/>
  <c r="P10" i="10"/>
  <c r="E10" i="10"/>
  <c r="B2" i="10"/>
  <c r="B14" i="10"/>
  <c r="R65" i="9"/>
  <c r="B10" i="9"/>
  <c r="AA10" i="9"/>
  <c r="O30" i="9"/>
  <c r="O29" i="9"/>
  <c r="O28" i="9"/>
  <c r="O27" i="9"/>
  <c r="O26" i="9"/>
  <c r="O25" i="9"/>
  <c r="O24" i="9"/>
  <c r="O23" i="9"/>
  <c r="O22" i="9"/>
  <c r="O21" i="9"/>
  <c r="O20" i="9"/>
  <c r="O19" i="9"/>
  <c r="O18" i="9"/>
  <c r="O17" i="9"/>
  <c r="O16" i="9"/>
  <c r="O15" i="9"/>
  <c r="O14" i="9"/>
  <c r="O13" i="9"/>
  <c r="O12" i="9"/>
  <c r="O11" i="9"/>
  <c r="C22" i="9"/>
  <c r="C23" i="9"/>
  <c r="C24" i="9"/>
  <c r="C25" i="9"/>
  <c r="C26" i="9"/>
  <c r="C27" i="9"/>
  <c r="C28" i="9"/>
  <c r="C29" i="9"/>
  <c r="C30" i="9"/>
  <c r="A12" i="9"/>
  <c r="A13" i="9"/>
  <c r="A11" i="9"/>
  <c r="E11" i="9"/>
  <c r="C12" i="9"/>
  <c r="E1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10" i="9"/>
  <c r="C33" i="10"/>
  <c r="E32" i="10"/>
  <c r="E7" i="10"/>
  <c r="B12" i="10"/>
  <c r="L12" i="10"/>
  <c r="B13" i="10"/>
  <c r="B16" i="10"/>
  <c r="R16" i="10"/>
  <c r="U16" i="10"/>
  <c r="R14" i="10"/>
  <c r="U14" i="10"/>
  <c r="B15" i="10"/>
  <c r="E13" i="10"/>
  <c r="L14" i="10"/>
  <c r="C15" i="10"/>
  <c r="N14" i="10"/>
  <c r="A17" i="10"/>
  <c r="N70" i="10"/>
  <c r="B11" i="10"/>
  <c r="B10" i="10"/>
  <c r="B4" i="10"/>
  <c r="E7" i="9"/>
  <c r="N70" i="9"/>
  <c r="B13" i="9"/>
  <c r="L13" i="9"/>
  <c r="B29" i="9"/>
  <c r="AA29" i="9"/>
  <c r="B45" i="9"/>
  <c r="AA45" i="9"/>
  <c r="B14" i="9"/>
  <c r="L14" i="9"/>
  <c r="B30" i="9"/>
  <c r="L30" i="9"/>
  <c r="B46" i="9"/>
  <c r="AA46" i="9"/>
  <c r="B17" i="9"/>
  <c r="L17" i="9"/>
  <c r="B33" i="9"/>
  <c r="AA33" i="9"/>
  <c r="B49" i="9"/>
  <c r="L49" i="9"/>
  <c r="B20" i="9"/>
  <c r="AA20" i="9"/>
  <c r="B36" i="9"/>
  <c r="AA36" i="9"/>
  <c r="B52" i="9"/>
  <c r="AA52" i="9"/>
  <c r="B21" i="9"/>
  <c r="AA21" i="9"/>
  <c r="B37" i="9"/>
  <c r="AA37" i="9"/>
  <c r="B53" i="9"/>
  <c r="AA53" i="9"/>
  <c r="B22" i="9"/>
  <c r="AA22" i="9"/>
  <c r="B38" i="9"/>
  <c r="L38" i="9"/>
  <c r="B54" i="9"/>
  <c r="AA54" i="9"/>
  <c r="B25" i="9"/>
  <c r="AA25" i="9"/>
  <c r="B41" i="9"/>
  <c r="AA41" i="9"/>
  <c r="B57" i="9"/>
  <c r="L57" i="9"/>
  <c r="B12" i="9"/>
  <c r="AA12" i="9"/>
  <c r="B28" i="9"/>
  <c r="AA28" i="9"/>
  <c r="B44" i="9"/>
  <c r="AA44" i="9"/>
  <c r="B60" i="9"/>
  <c r="AA60" i="9"/>
  <c r="B61" i="9"/>
  <c r="L61" i="9"/>
  <c r="B15" i="9"/>
  <c r="L15" i="9"/>
  <c r="B23" i="9"/>
  <c r="AA23" i="9"/>
  <c r="B31" i="9"/>
  <c r="AA31" i="9"/>
  <c r="B39" i="9"/>
  <c r="L39" i="9"/>
  <c r="B47" i="9"/>
  <c r="AA47" i="9"/>
  <c r="B55" i="9"/>
  <c r="AA55" i="9"/>
  <c r="B16" i="9"/>
  <c r="AA16" i="9"/>
  <c r="B24" i="9"/>
  <c r="AA24" i="9"/>
  <c r="B32" i="9"/>
  <c r="AA32" i="9"/>
  <c r="B40" i="9"/>
  <c r="AA40" i="9"/>
  <c r="B48" i="9"/>
  <c r="AA48" i="9"/>
  <c r="B56" i="9"/>
  <c r="AA56" i="9"/>
  <c r="B18" i="9"/>
  <c r="L18" i="9"/>
  <c r="B26" i="9"/>
  <c r="L26" i="9"/>
  <c r="B34" i="9"/>
  <c r="AA34" i="9"/>
  <c r="B42" i="9"/>
  <c r="AA42" i="9"/>
  <c r="B50" i="9"/>
  <c r="AA50" i="9"/>
  <c r="B58" i="9"/>
  <c r="AA58" i="9"/>
  <c r="B19" i="9"/>
  <c r="AA19" i="9"/>
  <c r="B27" i="9"/>
  <c r="AA27" i="9"/>
  <c r="B35" i="9"/>
  <c r="AA35" i="9"/>
  <c r="B43" i="9"/>
  <c r="AA43" i="9"/>
  <c r="B51" i="9"/>
  <c r="L51" i="9"/>
  <c r="B59" i="9"/>
  <c r="L59" i="9"/>
  <c r="B11" i="9"/>
  <c r="AA11" i="9"/>
  <c r="B4" i="9"/>
  <c r="A14" i="9"/>
  <c r="E28" i="9"/>
  <c r="C13" i="9"/>
  <c r="Y10" i="9"/>
  <c r="P10" i="9"/>
  <c r="L10" i="9"/>
  <c r="N10" i="9"/>
  <c r="R12" i="10"/>
  <c r="U12" i="10"/>
  <c r="N12" i="10"/>
  <c r="L16" i="10"/>
  <c r="N13" i="10"/>
  <c r="R13" i="10"/>
  <c r="U13" i="10"/>
  <c r="N16" i="10"/>
  <c r="C34" i="10"/>
  <c r="E33" i="10"/>
  <c r="L13" i="10"/>
  <c r="R11" i="10"/>
  <c r="U11" i="10"/>
  <c r="N11" i="10"/>
  <c r="L11" i="10"/>
  <c r="E15" i="10"/>
  <c r="C16" i="10"/>
  <c r="B17" i="10"/>
  <c r="A18" i="10"/>
  <c r="N15" i="10"/>
  <c r="R15" i="10"/>
  <c r="U15" i="10"/>
  <c r="L15" i="10"/>
  <c r="N10" i="10"/>
  <c r="L10" i="10"/>
  <c r="L31" i="9"/>
  <c r="L20" i="9"/>
  <c r="AA61" i="9"/>
  <c r="AA30" i="9"/>
  <c r="L29" i="9"/>
  <c r="L54" i="9"/>
  <c r="L45" i="9"/>
  <c r="AA57" i="9"/>
  <c r="L21" i="9"/>
  <c r="L19" i="9"/>
  <c r="L41" i="9"/>
  <c r="AA51" i="9"/>
  <c r="L23" i="9"/>
  <c r="L16" i="9"/>
  <c r="L52" i="9"/>
  <c r="AA14" i="9"/>
  <c r="L48" i="9"/>
  <c r="AA13" i="9"/>
  <c r="L60" i="9"/>
  <c r="AA38" i="9"/>
  <c r="AA49" i="9"/>
  <c r="L58" i="9"/>
  <c r="L40" i="9"/>
  <c r="Y13" i="9"/>
  <c r="L46" i="9"/>
  <c r="AA39" i="9"/>
  <c r="AA26" i="9"/>
  <c r="L55" i="9"/>
  <c r="L12" i="9"/>
  <c r="AA17" i="9"/>
  <c r="N12" i="9"/>
  <c r="L28" i="9"/>
  <c r="L56" i="9"/>
  <c r="L53" i="9"/>
  <c r="L37" i="9"/>
  <c r="L27" i="9"/>
  <c r="AA18" i="9"/>
  <c r="L43" i="9"/>
  <c r="AA15" i="9"/>
  <c r="L25" i="9"/>
  <c r="L33" i="9"/>
  <c r="L32" i="9"/>
  <c r="L22" i="9"/>
  <c r="N11" i="9"/>
  <c r="L44" i="9"/>
  <c r="L50" i="9"/>
  <c r="L36" i="9"/>
  <c r="L42" i="9"/>
  <c r="L24" i="9"/>
  <c r="L34" i="9"/>
  <c r="L47" i="9"/>
  <c r="AA59" i="9"/>
  <c r="L35" i="9"/>
  <c r="Y11" i="9"/>
  <c r="R11" i="9"/>
  <c r="S11" i="9"/>
  <c r="P11" i="9"/>
  <c r="L11" i="9"/>
  <c r="R12" i="9"/>
  <c r="Y12" i="9"/>
  <c r="R13" i="9"/>
  <c r="N13" i="9"/>
  <c r="A15" i="9"/>
  <c r="Y14" i="9"/>
  <c r="E30" i="9"/>
  <c r="E29" i="9"/>
  <c r="E13" i="9"/>
  <c r="C14" i="9"/>
  <c r="S14" i="10"/>
  <c r="P14" i="10"/>
  <c r="S11" i="10"/>
  <c r="P11" i="10"/>
  <c r="S13" i="10"/>
  <c r="P13" i="10"/>
  <c r="S12" i="10"/>
  <c r="P12" i="10"/>
  <c r="C35" i="10"/>
  <c r="E34" i="10"/>
  <c r="L17" i="10"/>
  <c r="R17" i="10"/>
  <c r="U17" i="10"/>
  <c r="N17" i="10"/>
  <c r="S15" i="10"/>
  <c r="P15" i="10"/>
  <c r="S16" i="10"/>
  <c r="P16" i="10"/>
  <c r="C17" i="10"/>
  <c r="E16" i="10"/>
  <c r="A19" i="10"/>
  <c r="B18" i="10"/>
  <c r="S12" i="9"/>
  <c r="P12" i="9"/>
  <c r="S13" i="9"/>
  <c r="P13" i="9"/>
  <c r="R14" i="9"/>
  <c r="S14" i="9"/>
  <c r="P14" i="9"/>
  <c r="N14" i="9"/>
  <c r="Y15" i="9"/>
  <c r="A16" i="9"/>
  <c r="E14" i="9"/>
  <c r="C15" i="9"/>
  <c r="S17" i="10"/>
  <c r="P17" i="10"/>
  <c r="E35" i="10"/>
  <c r="C36" i="10"/>
  <c r="E17" i="10"/>
  <c r="C18" i="10"/>
  <c r="L18" i="10"/>
  <c r="N18" i="10"/>
  <c r="R18" i="10"/>
  <c r="U18" i="10"/>
  <c r="B19" i="10"/>
  <c r="A20" i="10"/>
  <c r="R15" i="9"/>
  <c r="S15" i="9"/>
  <c r="P15" i="9"/>
  <c r="N15" i="9"/>
  <c r="Y16" i="9"/>
  <c r="A17" i="9"/>
  <c r="E15" i="9"/>
  <c r="C16" i="9"/>
  <c r="S18" i="10"/>
  <c r="P18" i="10"/>
  <c r="E36" i="10"/>
  <c r="C37" i="10"/>
  <c r="C19" i="10"/>
  <c r="E18" i="10"/>
  <c r="A21" i="10"/>
  <c r="B20" i="10"/>
  <c r="N19" i="10"/>
  <c r="L19" i="10"/>
  <c r="R19" i="10"/>
  <c r="U19" i="10"/>
  <c r="N16" i="9"/>
  <c r="R16" i="9"/>
  <c r="S16" i="9"/>
  <c r="P16" i="9"/>
  <c r="A18" i="9"/>
  <c r="Y17" i="9"/>
  <c r="E16" i="9"/>
  <c r="C17" i="9"/>
  <c r="S19" i="10"/>
  <c r="P19" i="10"/>
  <c r="E37" i="10"/>
  <c r="C38" i="10"/>
  <c r="C20" i="10"/>
  <c r="E19" i="10"/>
  <c r="A22" i="10"/>
  <c r="B21" i="10"/>
  <c r="N20" i="10"/>
  <c r="L20" i="10"/>
  <c r="R20" i="10"/>
  <c r="U20" i="10"/>
  <c r="R17" i="9"/>
  <c r="S17" i="9"/>
  <c r="P17" i="9"/>
  <c r="N17" i="9"/>
  <c r="A19" i="9"/>
  <c r="Y18" i="9"/>
  <c r="E17" i="9"/>
  <c r="C18" i="9"/>
  <c r="S20" i="10"/>
  <c r="P20" i="10"/>
  <c r="C39" i="10"/>
  <c r="E38" i="10"/>
  <c r="R21" i="10"/>
  <c r="U21" i="10"/>
  <c r="N21" i="10"/>
  <c r="L21" i="10"/>
  <c r="B22" i="10"/>
  <c r="A23" i="10"/>
  <c r="E20" i="10"/>
  <c r="C21" i="10"/>
  <c r="R18" i="9"/>
  <c r="S18" i="9"/>
  <c r="P18" i="9"/>
  <c r="N18" i="9"/>
  <c r="Y19" i="9"/>
  <c r="A20" i="9"/>
  <c r="C19" i="9"/>
  <c r="E18" i="9"/>
  <c r="S21" i="10"/>
  <c r="P21" i="10"/>
  <c r="C40" i="10"/>
  <c r="E39" i="10"/>
  <c r="R22" i="10"/>
  <c r="U22" i="10"/>
  <c r="N22" i="10"/>
  <c r="L22" i="10"/>
  <c r="A24" i="10"/>
  <c r="B23" i="10"/>
  <c r="C22" i="10"/>
  <c r="E21" i="10"/>
  <c r="A21" i="9"/>
  <c r="Y20" i="9"/>
  <c r="R19" i="9"/>
  <c r="S19" i="9"/>
  <c r="P19" i="9"/>
  <c r="N19" i="9"/>
  <c r="C20" i="9"/>
  <c r="E19" i="9"/>
  <c r="S22" i="10"/>
  <c r="P22" i="10"/>
  <c r="C41" i="10"/>
  <c r="E40" i="10"/>
  <c r="E22" i="10"/>
  <c r="C23" i="10"/>
  <c r="N23" i="10"/>
  <c r="L23" i="10"/>
  <c r="R23" i="10"/>
  <c r="U23" i="10"/>
  <c r="B24" i="10"/>
  <c r="A25" i="10"/>
  <c r="R20" i="9"/>
  <c r="S20" i="9"/>
  <c r="P20" i="9"/>
  <c r="N20" i="9"/>
  <c r="Y21" i="9"/>
  <c r="A22" i="9"/>
  <c r="C21" i="9"/>
  <c r="E20" i="9"/>
  <c r="S23" i="10"/>
  <c r="P23" i="10"/>
  <c r="C42" i="10"/>
  <c r="E41" i="10"/>
  <c r="R24" i="10"/>
  <c r="U24" i="10"/>
  <c r="L24" i="10"/>
  <c r="N24" i="10"/>
  <c r="E23" i="10"/>
  <c r="C24" i="10"/>
  <c r="B25" i="10"/>
  <c r="A26" i="10"/>
  <c r="N21" i="9"/>
  <c r="R21" i="9"/>
  <c r="S21" i="9"/>
  <c r="P21" i="9"/>
  <c r="A23" i="9"/>
  <c r="Y22" i="9"/>
  <c r="E21" i="9"/>
  <c r="S24" i="10"/>
  <c r="P24" i="10"/>
  <c r="E42" i="10"/>
  <c r="C43" i="10"/>
  <c r="B26" i="10"/>
  <c r="A27" i="10"/>
  <c r="L25" i="10"/>
  <c r="R25" i="10"/>
  <c r="U25" i="10"/>
  <c r="N25" i="10"/>
  <c r="C25" i="10"/>
  <c r="E24" i="10"/>
  <c r="Y23" i="9"/>
  <c r="A24" i="9"/>
  <c r="R22" i="9"/>
  <c r="S22" i="9"/>
  <c r="P22" i="9"/>
  <c r="N22" i="9"/>
  <c r="E22" i="9"/>
  <c r="S25" i="10"/>
  <c r="P25" i="10"/>
  <c r="E43" i="10"/>
  <c r="C44" i="10"/>
  <c r="E25" i="10"/>
  <c r="C26" i="10"/>
  <c r="A28" i="10"/>
  <c r="B27" i="10"/>
  <c r="L26" i="10"/>
  <c r="R26" i="10"/>
  <c r="U26" i="10"/>
  <c r="N26" i="10"/>
  <c r="Y24" i="9"/>
  <c r="A25" i="9"/>
  <c r="N23" i="9"/>
  <c r="R23" i="9"/>
  <c r="S23" i="9"/>
  <c r="P23" i="9"/>
  <c r="E23" i="9"/>
  <c r="S26" i="10"/>
  <c r="P26" i="10"/>
  <c r="E44" i="10"/>
  <c r="C45" i="10"/>
  <c r="N27" i="10"/>
  <c r="R27" i="10"/>
  <c r="U27" i="10"/>
  <c r="L27" i="10"/>
  <c r="A29" i="10"/>
  <c r="B28" i="10"/>
  <c r="C27" i="10"/>
  <c r="E26" i="10"/>
  <c r="N24" i="9"/>
  <c r="R24" i="9"/>
  <c r="S24" i="9"/>
  <c r="P24" i="9"/>
  <c r="A26" i="9"/>
  <c r="Y25" i="9"/>
  <c r="E24" i="9"/>
  <c r="S27" i="10"/>
  <c r="P27" i="10"/>
  <c r="C46" i="10"/>
  <c r="E45" i="10"/>
  <c r="R28" i="10"/>
  <c r="U28" i="10"/>
  <c r="N28" i="10"/>
  <c r="L28" i="10"/>
  <c r="B29" i="10"/>
  <c r="A30" i="10"/>
  <c r="C28" i="10"/>
  <c r="E27" i="10"/>
  <c r="N25" i="9"/>
  <c r="R25" i="9"/>
  <c r="S25" i="9"/>
  <c r="P25" i="9"/>
  <c r="A27" i="9"/>
  <c r="Y26" i="9"/>
  <c r="E25" i="9"/>
  <c r="S28" i="10"/>
  <c r="P28" i="10"/>
  <c r="C47" i="10"/>
  <c r="E46" i="10"/>
  <c r="B30" i="10"/>
  <c r="R29" i="10"/>
  <c r="U29" i="10"/>
  <c r="N29" i="10"/>
  <c r="L29" i="10"/>
  <c r="C29" i="10"/>
  <c r="E28" i="10"/>
  <c r="R26" i="9"/>
  <c r="S26" i="9"/>
  <c r="P26" i="9"/>
  <c r="N26" i="9"/>
  <c r="A28" i="9"/>
  <c r="Y27" i="9"/>
  <c r="E26" i="9"/>
  <c r="S29" i="10"/>
  <c r="P29" i="10"/>
  <c r="C48" i="10"/>
  <c r="E47" i="10"/>
  <c r="E29" i="10"/>
  <c r="C30" i="10"/>
  <c r="E30" i="10"/>
  <c r="L30" i="10"/>
  <c r="R30" i="10"/>
  <c r="U30" i="10"/>
  <c r="N30" i="10"/>
  <c r="B31" i="10"/>
  <c r="A32" i="10"/>
  <c r="A29" i="9"/>
  <c r="Y28" i="9"/>
  <c r="R27" i="9"/>
  <c r="S27" i="9"/>
  <c r="P27" i="9"/>
  <c r="N27" i="9"/>
  <c r="E27" i="9"/>
  <c r="C49" i="10"/>
  <c r="E48" i="10"/>
  <c r="S30" i="10"/>
  <c r="P30" i="10"/>
  <c r="R31" i="10"/>
  <c r="U31" i="10"/>
  <c r="L31" i="10"/>
  <c r="N31" i="10"/>
  <c r="A33" i="10"/>
  <c r="B32" i="10"/>
  <c r="N28" i="9"/>
  <c r="R28" i="9"/>
  <c r="S28" i="9"/>
  <c r="P28" i="9"/>
  <c r="Y29" i="9"/>
  <c r="A30" i="9"/>
  <c r="S31" i="10"/>
  <c r="P31" i="10"/>
  <c r="C50" i="10"/>
  <c r="E50" i="10"/>
  <c r="E49" i="10"/>
  <c r="A34" i="10"/>
  <c r="B33" i="10"/>
  <c r="R32" i="10"/>
  <c r="U32" i="10"/>
  <c r="N32" i="10"/>
  <c r="L32" i="10"/>
  <c r="A31" i="9"/>
  <c r="Y30" i="9"/>
  <c r="R29" i="9"/>
  <c r="S29" i="9"/>
  <c r="P29" i="9"/>
  <c r="N29" i="9"/>
  <c r="S32" i="10"/>
  <c r="P32" i="10"/>
  <c r="L33" i="10"/>
  <c r="R33" i="10"/>
  <c r="U33" i="10"/>
  <c r="N33" i="10"/>
  <c r="B34" i="10"/>
  <c r="Y31" i="9"/>
  <c r="A32" i="9"/>
  <c r="N30" i="9"/>
  <c r="R30" i="9"/>
  <c r="S33" i="10"/>
  <c r="P33" i="10"/>
  <c r="R34" i="10"/>
  <c r="U34" i="10"/>
  <c r="N34" i="10"/>
  <c r="L34" i="10"/>
  <c r="A36" i="10"/>
  <c r="B35" i="10"/>
  <c r="S30" i="9"/>
  <c r="P30" i="9"/>
  <c r="Y32" i="9"/>
  <c r="A33" i="9"/>
  <c r="R31" i="9"/>
  <c r="S31" i="9"/>
  <c r="P31" i="9"/>
  <c r="N31" i="9"/>
  <c r="S34" i="10"/>
  <c r="P34" i="10"/>
  <c r="L35" i="10"/>
  <c r="R35" i="10"/>
  <c r="U35" i="10"/>
  <c r="N35" i="10"/>
  <c r="B36" i="10"/>
  <c r="A37" i="10"/>
  <c r="A34" i="9"/>
  <c r="Y33" i="9"/>
  <c r="N32" i="9"/>
  <c r="R32" i="9"/>
  <c r="S32" i="9"/>
  <c r="P32" i="9"/>
  <c r="S35" i="10"/>
  <c r="P35" i="10"/>
  <c r="A38" i="10"/>
  <c r="B37" i="10"/>
  <c r="R36" i="10"/>
  <c r="U36" i="10"/>
  <c r="N36" i="10"/>
  <c r="L36" i="10"/>
  <c r="R33" i="9"/>
  <c r="S33" i="9"/>
  <c r="P33" i="9"/>
  <c r="N33" i="9"/>
  <c r="A35" i="9"/>
  <c r="Y34" i="9"/>
  <c r="S36" i="10"/>
  <c r="P36" i="10"/>
  <c r="N37" i="10"/>
  <c r="L37" i="10"/>
  <c r="R37" i="10"/>
  <c r="U37" i="10"/>
  <c r="B38" i="10"/>
  <c r="A39" i="10"/>
  <c r="R34" i="9"/>
  <c r="S34" i="9"/>
  <c r="P34" i="9"/>
  <c r="N34" i="9"/>
  <c r="Y35" i="9"/>
  <c r="A36" i="9"/>
  <c r="S37" i="10"/>
  <c r="P37" i="10"/>
  <c r="N38" i="10"/>
  <c r="R38" i="10"/>
  <c r="U38" i="10"/>
  <c r="L38" i="10"/>
  <c r="B39" i="10"/>
  <c r="A40" i="10"/>
  <c r="A37" i="9"/>
  <c r="Y36" i="9"/>
  <c r="R35" i="9"/>
  <c r="S35" i="9"/>
  <c r="P35" i="9"/>
  <c r="N35" i="9"/>
  <c r="S38" i="10"/>
  <c r="P38" i="10"/>
  <c r="A41" i="10"/>
  <c r="B40" i="10"/>
  <c r="R39" i="10"/>
  <c r="U39" i="10"/>
  <c r="L39" i="10"/>
  <c r="N39" i="10"/>
  <c r="N36" i="9"/>
  <c r="R36" i="9"/>
  <c r="S36" i="9"/>
  <c r="P36" i="9"/>
  <c r="Y37" i="9"/>
  <c r="A38" i="9"/>
  <c r="S39" i="10"/>
  <c r="P39" i="10"/>
  <c r="R40" i="10"/>
  <c r="U40" i="10"/>
  <c r="N40" i="10"/>
  <c r="L40" i="10"/>
  <c r="A42" i="10"/>
  <c r="B41" i="10"/>
  <c r="Y38" i="9"/>
  <c r="A39" i="9"/>
  <c r="R37" i="9"/>
  <c r="S37" i="9"/>
  <c r="P37" i="9"/>
  <c r="N37" i="9"/>
  <c r="S40" i="10"/>
  <c r="P40" i="10"/>
  <c r="L41" i="10"/>
  <c r="R41" i="10"/>
  <c r="U41" i="10"/>
  <c r="N41" i="10"/>
  <c r="B42" i="10"/>
  <c r="A43" i="10"/>
  <c r="R38" i="9"/>
  <c r="S38" i="9"/>
  <c r="P38" i="9"/>
  <c r="N38" i="9"/>
  <c r="Y39" i="9"/>
  <c r="A40" i="9"/>
  <c r="S41" i="10"/>
  <c r="P41" i="10"/>
  <c r="A44" i="10"/>
  <c r="B43" i="10"/>
  <c r="R42" i="10"/>
  <c r="U42" i="10"/>
  <c r="N42" i="10"/>
  <c r="L42" i="10"/>
  <c r="Y40" i="9"/>
  <c r="A41" i="9"/>
  <c r="R39" i="9"/>
  <c r="S39" i="9"/>
  <c r="P39" i="9"/>
  <c r="N39" i="9"/>
  <c r="S42" i="10"/>
  <c r="P42" i="10"/>
  <c r="L43" i="10"/>
  <c r="R43" i="10"/>
  <c r="U43" i="10"/>
  <c r="N43" i="10"/>
  <c r="B44" i="10"/>
  <c r="A45" i="10"/>
  <c r="A42" i="9"/>
  <c r="Y41" i="9"/>
  <c r="R40" i="9"/>
  <c r="S40" i="9"/>
  <c r="P40" i="9"/>
  <c r="N40" i="9"/>
  <c r="S43" i="10"/>
  <c r="P43" i="10"/>
  <c r="A46" i="10"/>
  <c r="B45" i="10"/>
  <c r="R44" i="10"/>
  <c r="U44" i="10"/>
  <c r="N44" i="10"/>
  <c r="L44" i="10"/>
  <c r="N41" i="9"/>
  <c r="R41" i="9"/>
  <c r="S41" i="9"/>
  <c r="P41" i="9"/>
  <c r="A43" i="9"/>
  <c r="Y42" i="9"/>
  <c r="S44" i="10"/>
  <c r="P44" i="10"/>
  <c r="N45" i="10"/>
  <c r="L45" i="10"/>
  <c r="R45" i="10"/>
  <c r="U45" i="10"/>
  <c r="B46" i="10"/>
  <c r="A47" i="10"/>
  <c r="N42" i="9"/>
  <c r="R42" i="9"/>
  <c r="S42" i="9"/>
  <c r="P42" i="9"/>
  <c r="A44" i="9"/>
  <c r="Y43" i="9"/>
  <c r="S45" i="10"/>
  <c r="P45" i="10"/>
  <c r="N46" i="10"/>
  <c r="R46" i="10"/>
  <c r="U46" i="10"/>
  <c r="L46" i="10"/>
  <c r="B47" i="10"/>
  <c r="A48" i="10"/>
  <c r="R43" i="9"/>
  <c r="S43" i="9"/>
  <c r="P43" i="9"/>
  <c r="N43" i="9"/>
  <c r="A45" i="9"/>
  <c r="Y44" i="9"/>
  <c r="S46" i="10"/>
  <c r="P46" i="10"/>
  <c r="A49" i="10"/>
  <c r="B48" i="10"/>
  <c r="R47" i="10"/>
  <c r="U47" i="10"/>
  <c r="L47" i="10"/>
  <c r="N47" i="10"/>
  <c r="N44" i="9"/>
  <c r="R44" i="9"/>
  <c r="S44" i="9"/>
  <c r="P44" i="9"/>
  <c r="Y45" i="9"/>
  <c r="A46" i="9"/>
  <c r="S47" i="10"/>
  <c r="P47" i="10"/>
  <c r="R48" i="10"/>
  <c r="U48" i="10"/>
  <c r="N48" i="10"/>
  <c r="L48" i="10"/>
  <c r="A50" i="10"/>
  <c r="B49" i="10"/>
  <c r="R45" i="9"/>
  <c r="S45" i="9"/>
  <c r="P45" i="9"/>
  <c r="N45" i="9"/>
  <c r="A47" i="9"/>
  <c r="Y46" i="9"/>
  <c r="S48" i="10"/>
  <c r="P48" i="10"/>
  <c r="L49" i="10"/>
  <c r="R49" i="10"/>
  <c r="U49" i="10"/>
  <c r="N49" i="10"/>
  <c r="A51" i="10"/>
  <c r="B50" i="10"/>
  <c r="Y47" i="9"/>
  <c r="A48" i="9"/>
  <c r="R46" i="9"/>
  <c r="S46" i="9"/>
  <c r="P46" i="9"/>
  <c r="N46" i="9"/>
  <c r="S49" i="10"/>
  <c r="P49" i="10"/>
  <c r="R50" i="10"/>
  <c r="U50" i="10"/>
  <c r="N50" i="10"/>
  <c r="L50" i="10"/>
  <c r="A52" i="10"/>
  <c r="B51" i="10"/>
  <c r="Y48" i="9"/>
  <c r="A49" i="9"/>
  <c r="R47" i="9"/>
  <c r="S47" i="9"/>
  <c r="P47" i="9"/>
  <c r="N47" i="9"/>
  <c r="S50" i="10"/>
  <c r="P50" i="10"/>
  <c r="L51" i="10"/>
  <c r="R51" i="10"/>
  <c r="S51" i="10"/>
  <c r="P51" i="10"/>
  <c r="N51" i="10"/>
  <c r="A53" i="10"/>
  <c r="B52" i="10"/>
  <c r="A50" i="9"/>
  <c r="Y49" i="9"/>
  <c r="N48" i="9"/>
  <c r="R48" i="9"/>
  <c r="S48" i="9"/>
  <c r="P48" i="9"/>
  <c r="R52" i="10"/>
  <c r="S52" i="10"/>
  <c r="P52" i="10"/>
  <c r="N52" i="10"/>
  <c r="L52" i="10"/>
  <c r="A54" i="10"/>
  <c r="B53" i="10"/>
  <c r="R49" i="9"/>
  <c r="S49" i="9"/>
  <c r="P49" i="9"/>
  <c r="N49" i="9"/>
  <c r="A51" i="9"/>
  <c r="Y50" i="9"/>
  <c r="B54" i="10"/>
  <c r="A55" i="10"/>
  <c r="N53" i="10"/>
  <c r="L53" i="10"/>
  <c r="R53" i="10"/>
  <c r="S53" i="10"/>
  <c r="P53" i="10"/>
  <c r="R50" i="9"/>
  <c r="S50" i="9"/>
  <c r="P50" i="9"/>
  <c r="N50" i="9"/>
  <c r="A52" i="9"/>
  <c r="Y51" i="9"/>
  <c r="B55" i="10"/>
  <c r="A56" i="10"/>
  <c r="N54" i="10"/>
  <c r="R54" i="10"/>
  <c r="S54" i="10"/>
  <c r="P54" i="10"/>
  <c r="L54" i="10"/>
  <c r="A53" i="9"/>
  <c r="Y52" i="9"/>
  <c r="N51" i="9"/>
  <c r="R51" i="9"/>
  <c r="S51" i="9"/>
  <c r="P51" i="9"/>
  <c r="A57" i="10"/>
  <c r="B56" i="10"/>
  <c r="R55" i="10"/>
  <c r="S55" i="10"/>
  <c r="P55" i="10"/>
  <c r="N55" i="10"/>
  <c r="L55" i="10"/>
  <c r="R52" i="9"/>
  <c r="S52" i="9"/>
  <c r="P52" i="9"/>
  <c r="N52" i="9"/>
  <c r="Y53" i="9"/>
  <c r="A54" i="9"/>
  <c r="R56" i="10"/>
  <c r="S56" i="10"/>
  <c r="P56" i="10"/>
  <c r="N56" i="10"/>
  <c r="L56" i="10"/>
  <c r="A58" i="10"/>
  <c r="B57" i="10"/>
  <c r="N53" i="9"/>
  <c r="R53" i="9"/>
  <c r="S53" i="9"/>
  <c r="P53" i="9"/>
  <c r="A55" i="9"/>
  <c r="Y54" i="9"/>
  <c r="L57" i="10"/>
  <c r="R57" i="10"/>
  <c r="S57" i="10"/>
  <c r="P57" i="10"/>
  <c r="N57" i="10"/>
  <c r="A59" i="10"/>
  <c r="B58" i="10"/>
  <c r="N54" i="9"/>
  <c r="R54" i="9"/>
  <c r="S54" i="9"/>
  <c r="P54" i="9"/>
  <c r="Y55" i="9"/>
  <c r="A56" i="9"/>
  <c r="R58" i="10"/>
  <c r="S58" i="10"/>
  <c r="P58" i="10"/>
  <c r="N58" i="10"/>
  <c r="L58" i="10"/>
  <c r="A60" i="10"/>
  <c r="B59" i="10"/>
  <c r="N55" i="9"/>
  <c r="R55" i="9"/>
  <c r="S55" i="9"/>
  <c r="P55" i="9"/>
  <c r="Y56" i="9"/>
  <c r="A57" i="9"/>
  <c r="L59" i="10"/>
  <c r="R59" i="10"/>
  <c r="S59" i="10"/>
  <c r="P59" i="10"/>
  <c r="N59" i="10"/>
  <c r="A61" i="10"/>
  <c r="B61" i="10"/>
  <c r="B60" i="10"/>
  <c r="A58" i="9"/>
  <c r="Y57" i="9"/>
  <c r="R56" i="9"/>
  <c r="S56" i="9"/>
  <c r="P56" i="9"/>
  <c r="N56" i="9"/>
  <c r="R60" i="10"/>
  <c r="S60" i="10"/>
  <c r="P60" i="10"/>
  <c r="N60" i="10"/>
  <c r="L60" i="10"/>
  <c r="N61" i="10"/>
  <c r="L61" i="10"/>
  <c r="R61" i="10"/>
  <c r="A59" i="9"/>
  <c r="Y58" i="9"/>
  <c r="R57" i="9"/>
  <c r="S57" i="9"/>
  <c r="P57" i="9"/>
  <c r="N57" i="9"/>
  <c r="N63" i="10"/>
  <c r="S61" i="10"/>
  <c r="P61" i="10"/>
  <c r="P63" i="10"/>
  <c r="Y63" i="10"/>
  <c r="R58" i="9"/>
  <c r="S58" i="9"/>
  <c r="P58" i="9"/>
  <c r="N58" i="9"/>
  <c r="Y59" i="9"/>
  <c r="A60" i="9"/>
  <c r="N65" i="10"/>
  <c r="P71" i="10"/>
  <c r="N59" i="9"/>
  <c r="R59" i="9"/>
  <c r="S59" i="9"/>
  <c r="P59" i="9"/>
  <c r="A61" i="9"/>
  <c r="Y60" i="9"/>
  <c r="N71" i="10"/>
  <c r="N66" i="10"/>
  <c r="Y61" i="9"/>
  <c r="R60" i="9"/>
  <c r="S60" i="9"/>
  <c r="P60" i="9"/>
  <c r="N60" i="9"/>
  <c r="Y63" i="9"/>
  <c r="N61" i="9"/>
  <c r="N63" i="9"/>
  <c r="R61" i="9"/>
  <c r="S61" i="9"/>
  <c r="P61" i="9"/>
  <c r="P63" i="9"/>
  <c r="N65" i="9"/>
  <c r="N71" i="9"/>
  <c r="N66" i="9"/>
  <c r="P71" i="9"/>
  <c r="Y7" i="9"/>
  <c r="Z27" i="9"/>
  <c r="Z57" i="9"/>
  <c r="Z56" i="9"/>
  <c r="Z40" i="9"/>
  <c r="Z55" i="9"/>
  <c r="Z34" i="9"/>
  <c r="Z48" i="9"/>
  <c r="Z51" i="9"/>
  <c r="Z37" i="9"/>
  <c r="Z36" i="9"/>
  <c r="Z18" i="9"/>
  <c r="Z39" i="9"/>
  <c r="Z19" i="9"/>
  <c r="Z33" i="9"/>
  <c r="Z47" i="9"/>
  <c r="Z16" i="9"/>
  <c r="Z28" i="9"/>
  <c r="Z26" i="9"/>
  <c r="Z20" i="9"/>
  <c r="Z60" i="9"/>
  <c r="Z31" i="9"/>
  <c r="Z61" i="9"/>
  <c r="Z52" i="9"/>
  <c r="Z32" i="9"/>
  <c r="Z21" i="9"/>
  <c r="Z13" i="9"/>
  <c r="Z29" i="9"/>
  <c r="Z15" i="9"/>
  <c r="Z58" i="9"/>
  <c r="Z17" i="9"/>
  <c r="Z23" i="9"/>
  <c r="Z25" i="9"/>
  <c r="Z46" i="9"/>
  <c r="Z59" i="9"/>
  <c r="Z12" i="9"/>
  <c r="G63" i="9"/>
  <c r="Z11" i="9"/>
  <c r="Z49" i="9"/>
  <c r="Z41" i="9"/>
  <c r="Z38" i="9"/>
  <c r="Z22" i="9"/>
  <c r="Z43" i="9"/>
  <c r="Z54" i="9"/>
  <c r="Z53" i="9"/>
  <c r="Z42" i="9"/>
  <c r="Z14" i="9"/>
  <c r="Z45" i="9"/>
  <c r="Z30" i="9"/>
  <c r="Z50" i="9"/>
  <c r="Z44" i="9"/>
  <c r="Z24" i="9"/>
  <c r="Z35" i="9"/>
  <c r="BF75" i="9"/>
  <c r="O10" i="5"/>
  <c r="A10" i="1"/>
  <c r="N2" i="8"/>
  <c r="A79" i="8"/>
  <c r="A79" i="7"/>
  <c r="A10" i="5"/>
  <c r="B10" i="5"/>
  <c r="Y10" i="5"/>
  <c r="A79" i="5"/>
  <c r="A130" i="8"/>
  <c r="A129" i="8"/>
  <c r="A128" i="8"/>
  <c r="A127" i="8"/>
  <c r="A126" i="8"/>
  <c r="A125" i="8"/>
  <c r="A124" i="8"/>
  <c r="A123" i="8"/>
  <c r="A122" i="8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O61" i="8"/>
  <c r="E61" i="8"/>
  <c r="B130" i="8"/>
  <c r="C130" i="8"/>
  <c r="D130" i="8"/>
  <c r="E130" i="8"/>
  <c r="F130" i="8"/>
  <c r="G130" i="8"/>
  <c r="H130" i="8"/>
  <c r="I130" i="8"/>
  <c r="J130" i="8"/>
  <c r="K130" i="8"/>
  <c r="L130" i="8"/>
  <c r="M130" i="8"/>
  <c r="N130" i="8"/>
  <c r="O130" i="8"/>
  <c r="R130" i="8"/>
  <c r="S130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AN130" i="8"/>
  <c r="AO130" i="8"/>
  <c r="AP130" i="8"/>
  <c r="AQ130" i="8"/>
  <c r="AR130" i="8"/>
  <c r="AS130" i="8"/>
  <c r="AT130" i="8"/>
  <c r="AU130" i="8"/>
  <c r="AV130" i="8"/>
  <c r="AW130" i="8"/>
  <c r="AX130" i="8"/>
  <c r="AY130" i="8"/>
  <c r="AZ130" i="8"/>
  <c r="BA130" i="8"/>
  <c r="BB130" i="8"/>
  <c r="BC130" i="8"/>
  <c r="BD130" i="8"/>
  <c r="BE130" i="8"/>
  <c r="BF130" i="8"/>
  <c r="BG130" i="8"/>
  <c r="BH130" i="8"/>
  <c r="BI130" i="8"/>
  <c r="BJ130" i="8"/>
  <c r="BK130" i="8"/>
  <c r="BL130" i="8"/>
  <c r="BM130" i="8"/>
  <c r="BN130" i="8"/>
  <c r="BO130" i="8"/>
  <c r="BP130" i="8"/>
  <c r="BQ130" i="8"/>
  <c r="BR130" i="8"/>
  <c r="BS130" i="8"/>
  <c r="BT130" i="8"/>
  <c r="B61" i="8"/>
  <c r="Y61" i="8"/>
  <c r="O60" i="8"/>
  <c r="E60" i="8"/>
  <c r="B129" i="8"/>
  <c r="C129" i="8"/>
  <c r="D129" i="8"/>
  <c r="E129" i="8"/>
  <c r="F129" i="8"/>
  <c r="G129" i="8"/>
  <c r="H129" i="8"/>
  <c r="I129" i="8"/>
  <c r="J129" i="8"/>
  <c r="K129" i="8"/>
  <c r="L129" i="8"/>
  <c r="M129" i="8"/>
  <c r="N129" i="8"/>
  <c r="O129" i="8"/>
  <c r="R129" i="8"/>
  <c r="S129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AN129" i="8"/>
  <c r="AO129" i="8"/>
  <c r="AP129" i="8"/>
  <c r="AQ129" i="8"/>
  <c r="AR129" i="8"/>
  <c r="AS129" i="8"/>
  <c r="AT129" i="8"/>
  <c r="AU129" i="8"/>
  <c r="AV129" i="8"/>
  <c r="AW129" i="8"/>
  <c r="AX129" i="8"/>
  <c r="AY129" i="8"/>
  <c r="AZ129" i="8"/>
  <c r="BA129" i="8"/>
  <c r="BB129" i="8"/>
  <c r="BC129" i="8"/>
  <c r="BD129" i="8"/>
  <c r="BE129" i="8"/>
  <c r="BF129" i="8"/>
  <c r="BG129" i="8"/>
  <c r="BH129" i="8"/>
  <c r="BI129" i="8"/>
  <c r="BJ129" i="8"/>
  <c r="BK129" i="8"/>
  <c r="BL129" i="8"/>
  <c r="BM129" i="8"/>
  <c r="BN129" i="8"/>
  <c r="BO129" i="8"/>
  <c r="BP129" i="8"/>
  <c r="BQ129" i="8"/>
  <c r="BR129" i="8"/>
  <c r="BS129" i="8"/>
  <c r="BT129" i="8"/>
  <c r="B60" i="8"/>
  <c r="AA60" i="8"/>
  <c r="O59" i="8"/>
  <c r="E59" i="8"/>
  <c r="B128" i="8"/>
  <c r="C128" i="8"/>
  <c r="D128" i="8"/>
  <c r="E128" i="8"/>
  <c r="F128" i="8"/>
  <c r="G128" i="8"/>
  <c r="H128" i="8"/>
  <c r="I128" i="8"/>
  <c r="J128" i="8"/>
  <c r="K128" i="8"/>
  <c r="L128" i="8"/>
  <c r="M128" i="8"/>
  <c r="N128" i="8"/>
  <c r="O128" i="8"/>
  <c r="R128" i="8"/>
  <c r="S128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AN128" i="8"/>
  <c r="AO128" i="8"/>
  <c r="AP128" i="8"/>
  <c r="AQ128" i="8"/>
  <c r="AR128" i="8"/>
  <c r="AS128" i="8"/>
  <c r="AT128" i="8"/>
  <c r="AU128" i="8"/>
  <c r="AV128" i="8"/>
  <c r="AW128" i="8"/>
  <c r="AX128" i="8"/>
  <c r="AY128" i="8"/>
  <c r="AZ128" i="8"/>
  <c r="BA128" i="8"/>
  <c r="BB128" i="8"/>
  <c r="BC128" i="8"/>
  <c r="BD128" i="8"/>
  <c r="BE128" i="8"/>
  <c r="BF128" i="8"/>
  <c r="BG128" i="8"/>
  <c r="BH128" i="8"/>
  <c r="BI128" i="8"/>
  <c r="BJ128" i="8"/>
  <c r="BK128" i="8"/>
  <c r="BL128" i="8"/>
  <c r="BM128" i="8"/>
  <c r="BN128" i="8"/>
  <c r="BO128" i="8"/>
  <c r="BP128" i="8"/>
  <c r="BQ128" i="8"/>
  <c r="BR128" i="8"/>
  <c r="BS128" i="8"/>
  <c r="BT128" i="8"/>
  <c r="B59" i="8"/>
  <c r="O58" i="8"/>
  <c r="E58" i="8"/>
  <c r="B127" i="8"/>
  <c r="C127" i="8"/>
  <c r="D127" i="8"/>
  <c r="E127" i="8"/>
  <c r="F127" i="8"/>
  <c r="G127" i="8"/>
  <c r="H127" i="8"/>
  <c r="I127" i="8"/>
  <c r="J127" i="8"/>
  <c r="K127" i="8"/>
  <c r="L127" i="8"/>
  <c r="M127" i="8"/>
  <c r="N127" i="8"/>
  <c r="O127" i="8"/>
  <c r="R127" i="8"/>
  <c r="S127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AN127" i="8"/>
  <c r="AO127" i="8"/>
  <c r="AP127" i="8"/>
  <c r="AQ127" i="8"/>
  <c r="AR127" i="8"/>
  <c r="AS127" i="8"/>
  <c r="AT127" i="8"/>
  <c r="AU127" i="8"/>
  <c r="AV127" i="8"/>
  <c r="AW127" i="8"/>
  <c r="AX127" i="8"/>
  <c r="AY127" i="8"/>
  <c r="AZ127" i="8"/>
  <c r="BA127" i="8"/>
  <c r="BB127" i="8"/>
  <c r="BC127" i="8"/>
  <c r="BD127" i="8"/>
  <c r="BE127" i="8"/>
  <c r="BF127" i="8"/>
  <c r="BG127" i="8"/>
  <c r="BH127" i="8"/>
  <c r="BI127" i="8"/>
  <c r="BJ127" i="8"/>
  <c r="BK127" i="8"/>
  <c r="BL127" i="8"/>
  <c r="BM127" i="8"/>
  <c r="BN127" i="8"/>
  <c r="BO127" i="8"/>
  <c r="BP127" i="8"/>
  <c r="BQ127" i="8"/>
  <c r="BR127" i="8"/>
  <c r="BS127" i="8"/>
  <c r="BT127" i="8"/>
  <c r="B58" i="8"/>
  <c r="O57" i="8"/>
  <c r="E57" i="8"/>
  <c r="B126" i="8"/>
  <c r="C126" i="8"/>
  <c r="D126" i="8"/>
  <c r="E126" i="8"/>
  <c r="F126" i="8"/>
  <c r="G126" i="8"/>
  <c r="H126" i="8"/>
  <c r="I126" i="8"/>
  <c r="J126" i="8"/>
  <c r="K126" i="8"/>
  <c r="L126" i="8"/>
  <c r="M126" i="8"/>
  <c r="N126" i="8"/>
  <c r="O126" i="8"/>
  <c r="R126" i="8"/>
  <c r="S126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AN126" i="8"/>
  <c r="AO126" i="8"/>
  <c r="AP126" i="8"/>
  <c r="AQ126" i="8"/>
  <c r="AR126" i="8"/>
  <c r="AS126" i="8"/>
  <c r="AT126" i="8"/>
  <c r="AU126" i="8"/>
  <c r="AV126" i="8"/>
  <c r="AW126" i="8"/>
  <c r="AX126" i="8"/>
  <c r="AY126" i="8"/>
  <c r="AZ126" i="8"/>
  <c r="BA126" i="8"/>
  <c r="BB126" i="8"/>
  <c r="BC126" i="8"/>
  <c r="BD126" i="8"/>
  <c r="BE126" i="8"/>
  <c r="BF126" i="8"/>
  <c r="BG126" i="8"/>
  <c r="BH126" i="8"/>
  <c r="BI126" i="8"/>
  <c r="BJ126" i="8"/>
  <c r="BK126" i="8"/>
  <c r="BL126" i="8"/>
  <c r="BM126" i="8"/>
  <c r="BN126" i="8"/>
  <c r="BO126" i="8"/>
  <c r="BP126" i="8"/>
  <c r="BQ126" i="8"/>
  <c r="BR126" i="8"/>
  <c r="BS126" i="8"/>
  <c r="BT126" i="8"/>
  <c r="B57" i="8"/>
  <c r="Y57" i="8"/>
  <c r="O56" i="8"/>
  <c r="E56" i="8"/>
  <c r="B125" i="8"/>
  <c r="C125" i="8"/>
  <c r="D125" i="8"/>
  <c r="E125" i="8"/>
  <c r="F125" i="8"/>
  <c r="G125" i="8"/>
  <c r="H125" i="8"/>
  <c r="I125" i="8"/>
  <c r="J125" i="8"/>
  <c r="K125" i="8"/>
  <c r="L125" i="8"/>
  <c r="M125" i="8"/>
  <c r="N125" i="8"/>
  <c r="O125" i="8"/>
  <c r="R125" i="8"/>
  <c r="S125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AN125" i="8"/>
  <c r="AO125" i="8"/>
  <c r="AP125" i="8"/>
  <c r="AQ125" i="8"/>
  <c r="AR125" i="8"/>
  <c r="AS125" i="8"/>
  <c r="AT125" i="8"/>
  <c r="AU125" i="8"/>
  <c r="AV125" i="8"/>
  <c r="AW125" i="8"/>
  <c r="AX125" i="8"/>
  <c r="AY125" i="8"/>
  <c r="AZ125" i="8"/>
  <c r="BA125" i="8"/>
  <c r="BB125" i="8"/>
  <c r="BC125" i="8"/>
  <c r="BD125" i="8"/>
  <c r="BE125" i="8"/>
  <c r="BF125" i="8"/>
  <c r="BG125" i="8"/>
  <c r="BH125" i="8"/>
  <c r="BI125" i="8"/>
  <c r="BJ125" i="8"/>
  <c r="BK125" i="8"/>
  <c r="BL125" i="8"/>
  <c r="BM125" i="8"/>
  <c r="BN125" i="8"/>
  <c r="BO125" i="8"/>
  <c r="BP125" i="8"/>
  <c r="BQ125" i="8"/>
  <c r="BR125" i="8"/>
  <c r="BS125" i="8"/>
  <c r="BT125" i="8"/>
  <c r="B56" i="8"/>
  <c r="O55" i="8"/>
  <c r="E55" i="8"/>
  <c r="B124" i="8"/>
  <c r="C124" i="8"/>
  <c r="D124" i="8"/>
  <c r="E124" i="8"/>
  <c r="F124" i="8"/>
  <c r="G124" i="8"/>
  <c r="H124" i="8"/>
  <c r="I124" i="8"/>
  <c r="J124" i="8"/>
  <c r="K124" i="8"/>
  <c r="L124" i="8"/>
  <c r="M124" i="8"/>
  <c r="N124" i="8"/>
  <c r="O124" i="8"/>
  <c r="R124" i="8"/>
  <c r="S124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AN124" i="8"/>
  <c r="AO124" i="8"/>
  <c r="AP124" i="8"/>
  <c r="AQ124" i="8"/>
  <c r="AR124" i="8"/>
  <c r="AS124" i="8"/>
  <c r="AT124" i="8"/>
  <c r="AU124" i="8"/>
  <c r="AV124" i="8"/>
  <c r="AW124" i="8"/>
  <c r="AX124" i="8"/>
  <c r="AY124" i="8"/>
  <c r="AZ124" i="8"/>
  <c r="BA124" i="8"/>
  <c r="BB124" i="8"/>
  <c r="BC124" i="8"/>
  <c r="BD124" i="8"/>
  <c r="BE124" i="8"/>
  <c r="BF124" i="8"/>
  <c r="BG124" i="8"/>
  <c r="BH124" i="8"/>
  <c r="BI124" i="8"/>
  <c r="BJ124" i="8"/>
  <c r="BK124" i="8"/>
  <c r="BL124" i="8"/>
  <c r="BM124" i="8"/>
  <c r="BN124" i="8"/>
  <c r="BO124" i="8"/>
  <c r="BP124" i="8"/>
  <c r="BQ124" i="8"/>
  <c r="BR124" i="8"/>
  <c r="BS124" i="8"/>
  <c r="BT124" i="8"/>
  <c r="B55" i="8"/>
  <c r="O54" i="8"/>
  <c r="E54" i="8"/>
  <c r="B123" i="8"/>
  <c r="C123" i="8"/>
  <c r="D123" i="8"/>
  <c r="E123" i="8"/>
  <c r="F123" i="8"/>
  <c r="G123" i="8"/>
  <c r="H123" i="8"/>
  <c r="I123" i="8"/>
  <c r="J123" i="8"/>
  <c r="K123" i="8"/>
  <c r="L123" i="8"/>
  <c r="M123" i="8"/>
  <c r="N123" i="8"/>
  <c r="O123" i="8"/>
  <c r="R123" i="8"/>
  <c r="S123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AN123" i="8"/>
  <c r="AO123" i="8"/>
  <c r="AP123" i="8"/>
  <c r="AQ123" i="8"/>
  <c r="AR123" i="8"/>
  <c r="AS123" i="8"/>
  <c r="AT123" i="8"/>
  <c r="AU123" i="8"/>
  <c r="AV123" i="8"/>
  <c r="AW123" i="8"/>
  <c r="AX123" i="8"/>
  <c r="AY123" i="8"/>
  <c r="AZ123" i="8"/>
  <c r="BA123" i="8"/>
  <c r="BB123" i="8"/>
  <c r="BC123" i="8"/>
  <c r="BD123" i="8"/>
  <c r="BE123" i="8"/>
  <c r="BF123" i="8"/>
  <c r="BG123" i="8"/>
  <c r="BH123" i="8"/>
  <c r="BI123" i="8"/>
  <c r="BJ123" i="8"/>
  <c r="BK123" i="8"/>
  <c r="BL123" i="8"/>
  <c r="BM123" i="8"/>
  <c r="BN123" i="8"/>
  <c r="BO123" i="8"/>
  <c r="BP123" i="8"/>
  <c r="BQ123" i="8"/>
  <c r="BR123" i="8"/>
  <c r="BS123" i="8"/>
  <c r="BT123" i="8"/>
  <c r="B54" i="8"/>
  <c r="Y54" i="8"/>
  <c r="O53" i="8"/>
  <c r="E53" i="8"/>
  <c r="B122" i="8"/>
  <c r="C122" i="8"/>
  <c r="D122" i="8"/>
  <c r="E122" i="8"/>
  <c r="F122" i="8"/>
  <c r="G122" i="8"/>
  <c r="H122" i="8"/>
  <c r="I122" i="8"/>
  <c r="J122" i="8"/>
  <c r="K122" i="8"/>
  <c r="L122" i="8"/>
  <c r="M122" i="8"/>
  <c r="N122" i="8"/>
  <c r="O122" i="8"/>
  <c r="R122" i="8"/>
  <c r="S122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AN122" i="8"/>
  <c r="AO122" i="8"/>
  <c r="AP122" i="8"/>
  <c r="AQ122" i="8"/>
  <c r="AR122" i="8"/>
  <c r="AS122" i="8"/>
  <c r="AT122" i="8"/>
  <c r="AU122" i="8"/>
  <c r="AV122" i="8"/>
  <c r="AW122" i="8"/>
  <c r="AX122" i="8"/>
  <c r="AY122" i="8"/>
  <c r="AZ122" i="8"/>
  <c r="BA122" i="8"/>
  <c r="BB122" i="8"/>
  <c r="BC122" i="8"/>
  <c r="BD122" i="8"/>
  <c r="BE122" i="8"/>
  <c r="BF122" i="8"/>
  <c r="BG122" i="8"/>
  <c r="BH122" i="8"/>
  <c r="BI122" i="8"/>
  <c r="BJ122" i="8"/>
  <c r="BK122" i="8"/>
  <c r="BL122" i="8"/>
  <c r="BM122" i="8"/>
  <c r="BN122" i="8"/>
  <c r="BO122" i="8"/>
  <c r="BP122" i="8"/>
  <c r="BQ122" i="8"/>
  <c r="BR122" i="8"/>
  <c r="BS122" i="8"/>
  <c r="BT122" i="8"/>
  <c r="B53" i="8"/>
  <c r="O52" i="8"/>
  <c r="E52" i="8"/>
  <c r="B121" i="8"/>
  <c r="C121" i="8"/>
  <c r="D121" i="8"/>
  <c r="E121" i="8"/>
  <c r="F121" i="8"/>
  <c r="G121" i="8"/>
  <c r="H121" i="8"/>
  <c r="I121" i="8"/>
  <c r="J121" i="8"/>
  <c r="K121" i="8"/>
  <c r="L121" i="8"/>
  <c r="M121" i="8"/>
  <c r="N121" i="8"/>
  <c r="O121" i="8"/>
  <c r="R121" i="8"/>
  <c r="S121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AN121" i="8"/>
  <c r="AO121" i="8"/>
  <c r="AP121" i="8"/>
  <c r="AQ121" i="8"/>
  <c r="AR121" i="8"/>
  <c r="AS121" i="8"/>
  <c r="AT121" i="8"/>
  <c r="AU121" i="8"/>
  <c r="AV121" i="8"/>
  <c r="AW121" i="8"/>
  <c r="AX121" i="8"/>
  <c r="AY121" i="8"/>
  <c r="AZ121" i="8"/>
  <c r="BA121" i="8"/>
  <c r="BB121" i="8"/>
  <c r="BC121" i="8"/>
  <c r="BD121" i="8"/>
  <c r="BE121" i="8"/>
  <c r="BF121" i="8"/>
  <c r="BG121" i="8"/>
  <c r="BH121" i="8"/>
  <c r="BI121" i="8"/>
  <c r="BJ121" i="8"/>
  <c r="BK121" i="8"/>
  <c r="BL121" i="8"/>
  <c r="BM121" i="8"/>
  <c r="BN121" i="8"/>
  <c r="BO121" i="8"/>
  <c r="BP121" i="8"/>
  <c r="BQ121" i="8"/>
  <c r="BR121" i="8"/>
  <c r="BS121" i="8"/>
  <c r="BT121" i="8"/>
  <c r="B52" i="8"/>
  <c r="AA52" i="8"/>
  <c r="O51" i="8"/>
  <c r="E51" i="8"/>
  <c r="B120" i="8"/>
  <c r="C120" i="8"/>
  <c r="D120" i="8"/>
  <c r="E120" i="8"/>
  <c r="F120" i="8"/>
  <c r="G120" i="8"/>
  <c r="H120" i="8"/>
  <c r="I120" i="8"/>
  <c r="J120" i="8"/>
  <c r="K120" i="8"/>
  <c r="L120" i="8"/>
  <c r="M120" i="8"/>
  <c r="N120" i="8"/>
  <c r="O120" i="8"/>
  <c r="R120" i="8"/>
  <c r="S120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AN120" i="8"/>
  <c r="AO120" i="8"/>
  <c r="AP120" i="8"/>
  <c r="AQ120" i="8"/>
  <c r="AR120" i="8"/>
  <c r="AS120" i="8"/>
  <c r="AT120" i="8"/>
  <c r="AU120" i="8"/>
  <c r="AV120" i="8"/>
  <c r="AW120" i="8"/>
  <c r="AX120" i="8"/>
  <c r="AY120" i="8"/>
  <c r="AZ120" i="8"/>
  <c r="BA120" i="8"/>
  <c r="BB120" i="8"/>
  <c r="BC120" i="8"/>
  <c r="BD120" i="8"/>
  <c r="BE120" i="8"/>
  <c r="BF120" i="8"/>
  <c r="BG120" i="8"/>
  <c r="BH120" i="8"/>
  <c r="BI120" i="8"/>
  <c r="BJ120" i="8"/>
  <c r="BK120" i="8"/>
  <c r="BL120" i="8"/>
  <c r="BM120" i="8"/>
  <c r="BN120" i="8"/>
  <c r="BO120" i="8"/>
  <c r="BP120" i="8"/>
  <c r="BQ120" i="8"/>
  <c r="BR120" i="8"/>
  <c r="BS120" i="8"/>
  <c r="BT120" i="8"/>
  <c r="B51" i="8"/>
  <c r="O50" i="8"/>
  <c r="E50" i="8"/>
  <c r="B119" i="8"/>
  <c r="C119" i="8"/>
  <c r="D119" i="8"/>
  <c r="E119" i="8"/>
  <c r="F119" i="8"/>
  <c r="G119" i="8"/>
  <c r="H119" i="8"/>
  <c r="I119" i="8"/>
  <c r="J119" i="8"/>
  <c r="K119" i="8"/>
  <c r="L119" i="8"/>
  <c r="M119" i="8"/>
  <c r="N119" i="8"/>
  <c r="O119" i="8"/>
  <c r="R119" i="8"/>
  <c r="S119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AN119" i="8"/>
  <c r="AO119" i="8"/>
  <c r="AP119" i="8"/>
  <c r="AQ119" i="8"/>
  <c r="AR119" i="8"/>
  <c r="AS119" i="8"/>
  <c r="AT119" i="8"/>
  <c r="AU119" i="8"/>
  <c r="AV119" i="8"/>
  <c r="AW119" i="8"/>
  <c r="AX119" i="8"/>
  <c r="AY119" i="8"/>
  <c r="AZ119" i="8"/>
  <c r="BA119" i="8"/>
  <c r="BB119" i="8"/>
  <c r="BC119" i="8"/>
  <c r="BD119" i="8"/>
  <c r="BE119" i="8"/>
  <c r="BF119" i="8"/>
  <c r="BG119" i="8"/>
  <c r="BH119" i="8"/>
  <c r="BI119" i="8"/>
  <c r="BJ119" i="8"/>
  <c r="BK119" i="8"/>
  <c r="BL119" i="8"/>
  <c r="BM119" i="8"/>
  <c r="BN119" i="8"/>
  <c r="BO119" i="8"/>
  <c r="BP119" i="8"/>
  <c r="BQ119" i="8"/>
  <c r="BR119" i="8"/>
  <c r="BS119" i="8"/>
  <c r="BT119" i="8"/>
  <c r="B50" i="8"/>
  <c r="O49" i="8"/>
  <c r="E49" i="8"/>
  <c r="B118" i="8"/>
  <c r="C118" i="8"/>
  <c r="D118" i="8"/>
  <c r="E118" i="8"/>
  <c r="F118" i="8"/>
  <c r="G118" i="8"/>
  <c r="H118" i="8"/>
  <c r="I118" i="8"/>
  <c r="J118" i="8"/>
  <c r="K118" i="8"/>
  <c r="L118" i="8"/>
  <c r="M118" i="8"/>
  <c r="N118" i="8"/>
  <c r="O118" i="8"/>
  <c r="R118" i="8"/>
  <c r="S118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AN118" i="8"/>
  <c r="AO118" i="8"/>
  <c r="AP118" i="8"/>
  <c r="AQ118" i="8"/>
  <c r="AR118" i="8"/>
  <c r="AS118" i="8"/>
  <c r="AT118" i="8"/>
  <c r="AU118" i="8"/>
  <c r="AV118" i="8"/>
  <c r="AW118" i="8"/>
  <c r="AX118" i="8"/>
  <c r="AY118" i="8"/>
  <c r="AZ118" i="8"/>
  <c r="BA118" i="8"/>
  <c r="BB118" i="8"/>
  <c r="BC118" i="8"/>
  <c r="BD118" i="8"/>
  <c r="BE118" i="8"/>
  <c r="BF118" i="8"/>
  <c r="BG118" i="8"/>
  <c r="BH118" i="8"/>
  <c r="BI118" i="8"/>
  <c r="BJ118" i="8"/>
  <c r="BK118" i="8"/>
  <c r="BL118" i="8"/>
  <c r="BM118" i="8"/>
  <c r="BN118" i="8"/>
  <c r="BO118" i="8"/>
  <c r="BP118" i="8"/>
  <c r="BQ118" i="8"/>
  <c r="BR118" i="8"/>
  <c r="BS118" i="8"/>
  <c r="BT118" i="8"/>
  <c r="B49" i="8"/>
  <c r="Y49" i="8"/>
  <c r="O48" i="8"/>
  <c r="E48" i="8"/>
  <c r="B117" i="8"/>
  <c r="C117" i="8"/>
  <c r="D117" i="8"/>
  <c r="E117" i="8"/>
  <c r="F117" i="8"/>
  <c r="G117" i="8"/>
  <c r="H117" i="8"/>
  <c r="I117" i="8"/>
  <c r="J117" i="8"/>
  <c r="K117" i="8"/>
  <c r="L117" i="8"/>
  <c r="M117" i="8"/>
  <c r="N117" i="8"/>
  <c r="O117" i="8"/>
  <c r="R117" i="8"/>
  <c r="S117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AN117" i="8"/>
  <c r="AO117" i="8"/>
  <c r="AP117" i="8"/>
  <c r="AQ117" i="8"/>
  <c r="AR117" i="8"/>
  <c r="AS117" i="8"/>
  <c r="AT117" i="8"/>
  <c r="AU117" i="8"/>
  <c r="AV117" i="8"/>
  <c r="AW117" i="8"/>
  <c r="AX117" i="8"/>
  <c r="AY117" i="8"/>
  <c r="AZ117" i="8"/>
  <c r="BA117" i="8"/>
  <c r="BB117" i="8"/>
  <c r="BC117" i="8"/>
  <c r="BD117" i="8"/>
  <c r="BE117" i="8"/>
  <c r="BF117" i="8"/>
  <c r="BG117" i="8"/>
  <c r="BH117" i="8"/>
  <c r="BI117" i="8"/>
  <c r="BJ117" i="8"/>
  <c r="BK117" i="8"/>
  <c r="BL117" i="8"/>
  <c r="BM117" i="8"/>
  <c r="BN117" i="8"/>
  <c r="BO117" i="8"/>
  <c r="BP117" i="8"/>
  <c r="BQ117" i="8"/>
  <c r="BR117" i="8"/>
  <c r="BS117" i="8"/>
  <c r="BT117" i="8"/>
  <c r="B48" i="8"/>
  <c r="O47" i="8"/>
  <c r="E47" i="8"/>
  <c r="B116" i="8"/>
  <c r="C116" i="8"/>
  <c r="D116" i="8"/>
  <c r="E116" i="8"/>
  <c r="F116" i="8"/>
  <c r="G116" i="8"/>
  <c r="H116" i="8"/>
  <c r="I116" i="8"/>
  <c r="J116" i="8"/>
  <c r="K116" i="8"/>
  <c r="L116" i="8"/>
  <c r="M116" i="8"/>
  <c r="N116" i="8"/>
  <c r="O116" i="8"/>
  <c r="R116" i="8"/>
  <c r="S116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AN116" i="8"/>
  <c r="AO116" i="8"/>
  <c r="AP116" i="8"/>
  <c r="AQ116" i="8"/>
  <c r="AR116" i="8"/>
  <c r="AS116" i="8"/>
  <c r="AT116" i="8"/>
  <c r="AU116" i="8"/>
  <c r="AV116" i="8"/>
  <c r="AW116" i="8"/>
  <c r="AX116" i="8"/>
  <c r="AY116" i="8"/>
  <c r="AZ116" i="8"/>
  <c r="BA116" i="8"/>
  <c r="BB116" i="8"/>
  <c r="BC116" i="8"/>
  <c r="BD116" i="8"/>
  <c r="BE116" i="8"/>
  <c r="BF116" i="8"/>
  <c r="BG116" i="8"/>
  <c r="BH116" i="8"/>
  <c r="BI116" i="8"/>
  <c r="BJ116" i="8"/>
  <c r="BK116" i="8"/>
  <c r="BL116" i="8"/>
  <c r="BM116" i="8"/>
  <c r="BN116" i="8"/>
  <c r="BO116" i="8"/>
  <c r="BP116" i="8"/>
  <c r="BQ116" i="8"/>
  <c r="BR116" i="8"/>
  <c r="BS116" i="8"/>
  <c r="BT116" i="8"/>
  <c r="B47" i="8"/>
  <c r="O46" i="8"/>
  <c r="E46" i="8"/>
  <c r="B115" i="8"/>
  <c r="C115" i="8"/>
  <c r="D115" i="8"/>
  <c r="E115" i="8"/>
  <c r="F115" i="8"/>
  <c r="G115" i="8"/>
  <c r="H115" i="8"/>
  <c r="I115" i="8"/>
  <c r="J115" i="8"/>
  <c r="K115" i="8"/>
  <c r="L115" i="8"/>
  <c r="M115" i="8"/>
  <c r="N115" i="8"/>
  <c r="O115" i="8"/>
  <c r="R115" i="8"/>
  <c r="S115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AN115" i="8"/>
  <c r="AO115" i="8"/>
  <c r="AP115" i="8"/>
  <c r="AQ115" i="8"/>
  <c r="AR115" i="8"/>
  <c r="AS115" i="8"/>
  <c r="AT115" i="8"/>
  <c r="AU115" i="8"/>
  <c r="AV115" i="8"/>
  <c r="AW115" i="8"/>
  <c r="AX115" i="8"/>
  <c r="AY115" i="8"/>
  <c r="AZ115" i="8"/>
  <c r="BA115" i="8"/>
  <c r="BB115" i="8"/>
  <c r="BC115" i="8"/>
  <c r="BD115" i="8"/>
  <c r="BE115" i="8"/>
  <c r="BF115" i="8"/>
  <c r="BG115" i="8"/>
  <c r="BH115" i="8"/>
  <c r="BI115" i="8"/>
  <c r="BJ115" i="8"/>
  <c r="BK115" i="8"/>
  <c r="BL115" i="8"/>
  <c r="BM115" i="8"/>
  <c r="BN115" i="8"/>
  <c r="BO115" i="8"/>
  <c r="BP115" i="8"/>
  <c r="BQ115" i="8"/>
  <c r="BR115" i="8"/>
  <c r="BS115" i="8"/>
  <c r="BT115" i="8"/>
  <c r="B46" i="8"/>
  <c r="Y46" i="8"/>
  <c r="O45" i="8"/>
  <c r="E45" i="8"/>
  <c r="B114" i="8"/>
  <c r="C114" i="8"/>
  <c r="D114" i="8"/>
  <c r="E114" i="8"/>
  <c r="F114" i="8"/>
  <c r="G114" i="8"/>
  <c r="H114" i="8"/>
  <c r="I114" i="8"/>
  <c r="J114" i="8"/>
  <c r="K114" i="8"/>
  <c r="L114" i="8"/>
  <c r="M114" i="8"/>
  <c r="N114" i="8"/>
  <c r="O114" i="8"/>
  <c r="R114" i="8"/>
  <c r="S114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AN114" i="8"/>
  <c r="AO114" i="8"/>
  <c r="AP114" i="8"/>
  <c r="AQ114" i="8"/>
  <c r="AR114" i="8"/>
  <c r="AS114" i="8"/>
  <c r="AT114" i="8"/>
  <c r="AU114" i="8"/>
  <c r="AV114" i="8"/>
  <c r="AW114" i="8"/>
  <c r="AX114" i="8"/>
  <c r="AY114" i="8"/>
  <c r="AZ114" i="8"/>
  <c r="BA114" i="8"/>
  <c r="BB114" i="8"/>
  <c r="BC114" i="8"/>
  <c r="BD114" i="8"/>
  <c r="BE114" i="8"/>
  <c r="BF114" i="8"/>
  <c r="BG114" i="8"/>
  <c r="BH114" i="8"/>
  <c r="BI114" i="8"/>
  <c r="BJ114" i="8"/>
  <c r="BK114" i="8"/>
  <c r="BL114" i="8"/>
  <c r="BM114" i="8"/>
  <c r="BN114" i="8"/>
  <c r="BO114" i="8"/>
  <c r="BP114" i="8"/>
  <c r="BQ114" i="8"/>
  <c r="BR114" i="8"/>
  <c r="BS114" i="8"/>
  <c r="BT114" i="8"/>
  <c r="B45" i="8"/>
  <c r="O44" i="8"/>
  <c r="E44" i="8"/>
  <c r="B113" i="8"/>
  <c r="C113" i="8"/>
  <c r="D113" i="8"/>
  <c r="E113" i="8"/>
  <c r="F113" i="8"/>
  <c r="G113" i="8"/>
  <c r="H113" i="8"/>
  <c r="I113" i="8"/>
  <c r="J113" i="8"/>
  <c r="K113" i="8"/>
  <c r="L113" i="8"/>
  <c r="M113" i="8"/>
  <c r="N113" i="8"/>
  <c r="O113" i="8"/>
  <c r="R113" i="8"/>
  <c r="S113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AN113" i="8"/>
  <c r="AO113" i="8"/>
  <c r="AP113" i="8"/>
  <c r="AQ113" i="8"/>
  <c r="AR113" i="8"/>
  <c r="AS113" i="8"/>
  <c r="AT113" i="8"/>
  <c r="AU113" i="8"/>
  <c r="AV113" i="8"/>
  <c r="AW113" i="8"/>
  <c r="AX113" i="8"/>
  <c r="AY113" i="8"/>
  <c r="AZ113" i="8"/>
  <c r="BA113" i="8"/>
  <c r="BB113" i="8"/>
  <c r="BC113" i="8"/>
  <c r="BD113" i="8"/>
  <c r="BE113" i="8"/>
  <c r="BF113" i="8"/>
  <c r="BG113" i="8"/>
  <c r="BH113" i="8"/>
  <c r="BI113" i="8"/>
  <c r="BJ113" i="8"/>
  <c r="BK113" i="8"/>
  <c r="BL113" i="8"/>
  <c r="BM113" i="8"/>
  <c r="BN113" i="8"/>
  <c r="BO113" i="8"/>
  <c r="BP113" i="8"/>
  <c r="BQ113" i="8"/>
  <c r="BR113" i="8"/>
  <c r="BS113" i="8"/>
  <c r="BT113" i="8"/>
  <c r="B44" i="8"/>
  <c r="AA44" i="8"/>
  <c r="O43" i="8"/>
  <c r="E43" i="8"/>
  <c r="B112" i="8"/>
  <c r="C112" i="8"/>
  <c r="D112" i="8"/>
  <c r="E112" i="8"/>
  <c r="F112" i="8"/>
  <c r="G112" i="8"/>
  <c r="H112" i="8"/>
  <c r="I112" i="8"/>
  <c r="J112" i="8"/>
  <c r="K112" i="8"/>
  <c r="L112" i="8"/>
  <c r="M112" i="8"/>
  <c r="N112" i="8"/>
  <c r="O112" i="8"/>
  <c r="R112" i="8"/>
  <c r="S112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AN112" i="8"/>
  <c r="AO112" i="8"/>
  <c r="AP112" i="8"/>
  <c r="AQ112" i="8"/>
  <c r="AR112" i="8"/>
  <c r="AS112" i="8"/>
  <c r="AT112" i="8"/>
  <c r="AU112" i="8"/>
  <c r="AV112" i="8"/>
  <c r="AW112" i="8"/>
  <c r="AX112" i="8"/>
  <c r="AY112" i="8"/>
  <c r="AZ112" i="8"/>
  <c r="BA112" i="8"/>
  <c r="BB112" i="8"/>
  <c r="BC112" i="8"/>
  <c r="BD112" i="8"/>
  <c r="BE112" i="8"/>
  <c r="BF112" i="8"/>
  <c r="BG112" i="8"/>
  <c r="BH112" i="8"/>
  <c r="BI112" i="8"/>
  <c r="BJ112" i="8"/>
  <c r="BK112" i="8"/>
  <c r="BL112" i="8"/>
  <c r="BM112" i="8"/>
  <c r="BN112" i="8"/>
  <c r="BO112" i="8"/>
  <c r="BP112" i="8"/>
  <c r="BQ112" i="8"/>
  <c r="BR112" i="8"/>
  <c r="BS112" i="8"/>
  <c r="BT112" i="8"/>
  <c r="B43" i="8"/>
  <c r="O42" i="8"/>
  <c r="E42" i="8"/>
  <c r="B111" i="8"/>
  <c r="C111" i="8"/>
  <c r="D111" i="8"/>
  <c r="E111" i="8"/>
  <c r="F111" i="8"/>
  <c r="G111" i="8"/>
  <c r="H111" i="8"/>
  <c r="I111" i="8"/>
  <c r="J111" i="8"/>
  <c r="K111" i="8"/>
  <c r="L111" i="8"/>
  <c r="M111" i="8"/>
  <c r="N111" i="8"/>
  <c r="O111" i="8"/>
  <c r="R111" i="8"/>
  <c r="S111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AN111" i="8"/>
  <c r="AO111" i="8"/>
  <c r="AP111" i="8"/>
  <c r="AQ111" i="8"/>
  <c r="AR111" i="8"/>
  <c r="AS111" i="8"/>
  <c r="AT111" i="8"/>
  <c r="AU111" i="8"/>
  <c r="AV111" i="8"/>
  <c r="AW111" i="8"/>
  <c r="AX111" i="8"/>
  <c r="AY111" i="8"/>
  <c r="AZ111" i="8"/>
  <c r="BA111" i="8"/>
  <c r="BB111" i="8"/>
  <c r="BC111" i="8"/>
  <c r="BD111" i="8"/>
  <c r="BE111" i="8"/>
  <c r="BF111" i="8"/>
  <c r="BG111" i="8"/>
  <c r="BH111" i="8"/>
  <c r="BI111" i="8"/>
  <c r="BJ111" i="8"/>
  <c r="BK111" i="8"/>
  <c r="BL111" i="8"/>
  <c r="BM111" i="8"/>
  <c r="BN111" i="8"/>
  <c r="BO111" i="8"/>
  <c r="BP111" i="8"/>
  <c r="BQ111" i="8"/>
  <c r="BR111" i="8"/>
  <c r="BS111" i="8"/>
  <c r="BT111" i="8"/>
  <c r="B42" i="8"/>
  <c r="O41" i="8"/>
  <c r="E41" i="8"/>
  <c r="B110" i="8"/>
  <c r="C110" i="8"/>
  <c r="D110" i="8"/>
  <c r="E110" i="8"/>
  <c r="F110" i="8"/>
  <c r="G110" i="8"/>
  <c r="H110" i="8"/>
  <c r="I110" i="8"/>
  <c r="J110" i="8"/>
  <c r="K110" i="8"/>
  <c r="L110" i="8"/>
  <c r="M110" i="8"/>
  <c r="N110" i="8"/>
  <c r="O110" i="8"/>
  <c r="R110" i="8"/>
  <c r="S110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AN110" i="8"/>
  <c r="AO110" i="8"/>
  <c r="AP110" i="8"/>
  <c r="AQ110" i="8"/>
  <c r="AR110" i="8"/>
  <c r="AS110" i="8"/>
  <c r="AT110" i="8"/>
  <c r="AU110" i="8"/>
  <c r="AV110" i="8"/>
  <c r="AW110" i="8"/>
  <c r="AX110" i="8"/>
  <c r="AY110" i="8"/>
  <c r="AZ110" i="8"/>
  <c r="BA110" i="8"/>
  <c r="BB110" i="8"/>
  <c r="BC110" i="8"/>
  <c r="BD110" i="8"/>
  <c r="BE110" i="8"/>
  <c r="BF110" i="8"/>
  <c r="BG110" i="8"/>
  <c r="BH110" i="8"/>
  <c r="BI110" i="8"/>
  <c r="BJ110" i="8"/>
  <c r="BK110" i="8"/>
  <c r="BL110" i="8"/>
  <c r="BM110" i="8"/>
  <c r="BN110" i="8"/>
  <c r="BO110" i="8"/>
  <c r="BP110" i="8"/>
  <c r="BQ110" i="8"/>
  <c r="BR110" i="8"/>
  <c r="BS110" i="8"/>
  <c r="BT110" i="8"/>
  <c r="B41" i="8"/>
  <c r="Y41" i="8"/>
  <c r="O40" i="8"/>
  <c r="E40" i="8"/>
  <c r="B109" i="8"/>
  <c r="C109" i="8"/>
  <c r="D109" i="8"/>
  <c r="E109" i="8"/>
  <c r="F109" i="8"/>
  <c r="G109" i="8"/>
  <c r="H109" i="8"/>
  <c r="I109" i="8"/>
  <c r="J109" i="8"/>
  <c r="K109" i="8"/>
  <c r="L109" i="8"/>
  <c r="M109" i="8"/>
  <c r="N109" i="8"/>
  <c r="O109" i="8"/>
  <c r="R109" i="8"/>
  <c r="S109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AN109" i="8"/>
  <c r="AO109" i="8"/>
  <c r="AP109" i="8"/>
  <c r="AQ109" i="8"/>
  <c r="AR109" i="8"/>
  <c r="AS109" i="8"/>
  <c r="AT109" i="8"/>
  <c r="AU109" i="8"/>
  <c r="AV109" i="8"/>
  <c r="AW109" i="8"/>
  <c r="AX109" i="8"/>
  <c r="AY109" i="8"/>
  <c r="AZ109" i="8"/>
  <c r="BA109" i="8"/>
  <c r="BB109" i="8"/>
  <c r="BC109" i="8"/>
  <c r="BD109" i="8"/>
  <c r="BE109" i="8"/>
  <c r="BF109" i="8"/>
  <c r="BG109" i="8"/>
  <c r="BH109" i="8"/>
  <c r="BI109" i="8"/>
  <c r="BJ109" i="8"/>
  <c r="BK109" i="8"/>
  <c r="BL109" i="8"/>
  <c r="BM109" i="8"/>
  <c r="BN109" i="8"/>
  <c r="BO109" i="8"/>
  <c r="BP109" i="8"/>
  <c r="BQ109" i="8"/>
  <c r="BR109" i="8"/>
  <c r="BS109" i="8"/>
  <c r="BT109" i="8"/>
  <c r="B40" i="8"/>
  <c r="O39" i="8"/>
  <c r="E39" i="8"/>
  <c r="B108" i="8"/>
  <c r="C108" i="8"/>
  <c r="D108" i="8"/>
  <c r="E108" i="8"/>
  <c r="F108" i="8"/>
  <c r="G108" i="8"/>
  <c r="H108" i="8"/>
  <c r="I108" i="8"/>
  <c r="J108" i="8"/>
  <c r="K108" i="8"/>
  <c r="L108" i="8"/>
  <c r="M108" i="8"/>
  <c r="N108" i="8"/>
  <c r="O108" i="8"/>
  <c r="R108" i="8"/>
  <c r="S108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AN108" i="8"/>
  <c r="AO108" i="8"/>
  <c r="AP108" i="8"/>
  <c r="AQ108" i="8"/>
  <c r="AR108" i="8"/>
  <c r="AS108" i="8"/>
  <c r="AT108" i="8"/>
  <c r="AU108" i="8"/>
  <c r="AV108" i="8"/>
  <c r="AW108" i="8"/>
  <c r="AX108" i="8"/>
  <c r="AY108" i="8"/>
  <c r="AZ108" i="8"/>
  <c r="BA108" i="8"/>
  <c r="BB108" i="8"/>
  <c r="BC108" i="8"/>
  <c r="BD108" i="8"/>
  <c r="BE108" i="8"/>
  <c r="BF108" i="8"/>
  <c r="BG108" i="8"/>
  <c r="BH108" i="8"/>
  <c r="BI108" i="8"/>
  <c r="BJ108" i="8"/>
  <c r="BK108" i="8"/>
  <c r="BL108" i="8"/>
  <c r="BM108" i="8"/>
  <c r="BN108" i="8"/>
  <c r="BO108" i="8"/>
  <c r="BP108" i="8"/>
  <c r="BQ108" i="8"/>
  <c r="BR108" i="8"/>
  <c r="BS108" i="8"/>
  <c r="BT108" i="8"/>
  <c r="B39" i="8"/>
  <c r="O38" i="8"/>
  <c r="E38" i="8"/>
  <c r="B107" i="8"/>
  <c r="C107" i="8"/>
  <c r="D107" i="8"/>
  <c r="E107" i="8"/>
  <c r="F107" i="8"/>
  <c r="G107" i="8"/>
  <c r="H107" i="8"/>
  <c r="I107" i="8"/>
  <c r="J107" i="8"/>
  <c r="K107" i="8"/>
  <c r="L107" i="8"/>
  <c r="M107" i="8"/>
  <c r="N107" i="8"/>
  <c r="O107" i="8"/>
  <c r="R107" i="8"/>
  <c r="S107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AN107" i="8"/>
  <c r="AO107" i="8"/>
  <c r="AP107" i="8"/>
  <c r="AQ107" i="8"/>
  <c r="AR107" i="8"/>
  <c r="AS107" i="8"/>
  <c r="AT107" i="8"/>
  <c r="AU107" i="8"/>
  <c r="AV107" i="8"/>
  <c r="AW107" i="8"/>
  <c r="AX107" i="8"/>
  <c r="AY107" i="8"/>
  <c r="AZ107" i="8"/>
  <c r="BA107" i="8"/>
  <c r="BB107" i="8"/>
  <c r="BC107" i="8"/>
  <c r="BD107" i="8"/>
  <c r="BE107" i="8"/>
  <c r="BF107" i="8"/>
  <c r="BG107" i="8"/>
  <c r="BH107" i="8"/>
  <c r="BI107" i="8"/>
  <c r="BJ107" i="8"/>
  <c r="BK107" i="8"/>
  <c r="BL107" i="8"/>
  <c r="BM107" i="8"/>
  <c r="BN107" i="8"/>
  <c r="BO107" i="8"/>
  <c r="BP107" i="8"/>
  <c r="BQ107" i="8"/>
  <c r="BR107" i="8"/>
  <c r="BS107" i="8"/>
  <c r="BT107" i="8"/>
  <c r="B38" i="8"/>
  <c r="Y38" i="8"/>
  <c r="O37" i="8"/>
  <c r="E37" i="8"/>
  <c r="B106" i="8"/>
  <c r="C106" i="8"/>
  <c r="D106" i="8"/>
  <c r="E106" i="8"/>
  <c r="F106" i="8"/>
  <c r="G106" i="8"/>
  <c r="H106" i="8"/>
  <c r="I106" i="8"/>
  <c r="J106" i="8"/>
  <c r="K106" i="8"/>
  <c r="L106" i="8"/>
  <c r="M106" i="8"/>
  <c r="N106" i="8"/>
  <c r="O106" i="8"/>
  <c r="R106" i="8"/>
  <c r="S106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AN106" i="8"/>
  <c r="AO106" i="8"/>
  <c r="AP106" i="8"/>
  <c r="AQ106" i="8"/>
  <c r="AR106" i="8"/>
  <c r="AS106" i="8"/>
  <c r="AT106" i="8"/>
  <c r="AU106" i="8"/>
  <c r="AV106" i="8"/>
  <c r="AW106" i="8"/>
  <c r="AX106" i="8"/>
  <c r="AY106" i="8"/>
  <c r="AZ106" i="8"/>
  <c r="BA106" i="8"/>
  <c r="BB106" i="8"/>
  <c r="BC106" i="8"/>
  <c r="BD106" i="8"/>
  <c r="BE106" i="8"/>
  <c r="BF106" i="8"/>
  <c r="BG106" i="8"/>
  <c r="BH106" i="8"/>
  <c r="BI106" i="8"/>
  <c r="BJ106" i="8"/>
  <c r="BK106" i="8"/>
  <c r="BL106" i="8"/>
  <c r="BM106" i="8"/>
  <c r="BN106" i="8"/>
  <c r="BO106" i="8"/>
  <c r="BP106" i="8"/>
  <c r="BQ106" i="8"/>
  <c r="BR106" i="8"/>
  <c r="BS106" i="8"/>
  <c r="BT106" i="8"/>
  <c r="B37" i="8"/>
  <c r="O36" i="8"/>
  <c r="E36" i="8"/>
  <c r="B105" i="8"/>
  <c r="C105" i="8"/>
  <c r="D105" i="8"/>
  <c r="E105" i="8"/>
  <c r="F105" i="8"/>
  <c r="G105" i="8"/>
  <c r="H105" i="8"/>
  <c r="I105" i="8"/>
  <c r="J105" i="8"/>
  <c r="K105" i="8"/>
  <c r="L105" i="8"/>
  <c r="M105" i="8"/>
  <c r="N105" i="8"/>
  <c r="O105" i="8"/>
  <c r="R105" i="8"/>
  <c r="S105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AN105" i="8"/>
  <c r="AO105" i="8"/>
  <c r="AP105" i="8"/>
  <c r="AQ105" i="8"/>
  <c r="AR105" i="8"/>
  <c r="AS105" i="8"/>
  <c r="AT105" i="8"/>
  <c r="AU105" i="8"/>
  <c r="AV105" i="8"/>
  <c r="AW105" i="8"/>
  <c r="AX105" i="8"/>
  <c r="AY105" i="8"/>
  <c r="AZ105" i="8"/>
  <c r="BA105" i="8"/>
  <c r="BB105" i="8"/>
  <c r="BC105" i="8"/>
  <c r="BD105" i="8"/>
  <c r="BE105" i="8"/>
  <c r="BF105" i="8"/>
  <c r="BG105" i="8"/>
  <c r="BH105" i="8"/>
  <c r="BI105" i="8"/>
  <c r="BJ105" i="8"/>
  <c r="BK105" i="8"/>
  <c r="BL105" i="8"/>
  <c r="BM105" i="8"/>
  <c r="BN105" i="8"/>
  <c r="BO105" i="8"/>
  <c r="BP105" i="8"/>
  <c r="BQ105" i="8"/>
  <c r="BR105" i="8"/>
  <c r="BS105" i="8"/>
  <c r="BT105" i="8"/>
  <c r="B36" i="8"/>
  <c r="AA36" i="8"/>
  <c r="O35" i="8"/>
  <c r="E35" i="8"/>
  <c r="B104" i="8"/>
  <c r="C104" i="8"/>
  <c r="D104" i="8"/>
  <c r="E104" i="8"/>
  <c r="F104" i="8"/>
  <c r="G104" i="8"/>
  <c r="H104" i="8"/>
  <c r="I104" i="8"/>
  <c r="J104" i="8"/>
  <c r="K104" i="8"/>
  <c r="L104" i="8"/>
  <c r="M104" i="8"/>
  <c r="N104" i="8"/>
  <c r="O104" i="8"/>
  <c r="R104" i="8"/>
  <c r="S104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AN104" i="8"/>
  <c r="AO104" i="8"/>
  <c r="AP104" i="8"/>
  <c r="AQ104" i="8"/>
  <c r="AR104" i="8"/>
  <c r="AS104" i="8"/>
  <c r="AT104" i="8"/>
  <c r="AU104" i="8"/>
  <c r="AV104" i="8"/>
  <c r="AW104" i="8"/>
  <c r="AX104" i="8"/>
  <c r="AY104" i="8"/>
  <c r="AZ104" i="8"/>
  <c r="BA104" i="8"/>
  <c r="BB104" i="8"/>
  <c r="BC104" i="8"/>
  <c r="BD104" i="8"/>
  <c r="BE104" i="8"/>
  <c r="BF104" i="8"/>
  <c r="BG104" i="8"/>
  <c r="BH104" i="8"/>
  <c r="BI104" i="8"/>
  <c r="BJ104" i="8"/>
  <c r="BK104" i="8"/>
  <c r="BL104" i="8"/>
  <c r="BM104" i="8"/>
  <c r="BN104" i="8"/>
  <c r="BO104" i="8"/>
  <c r="BP104" i="8"/>
  <c r="BQ104" i="8"/>
  <c r="BR104" i="8"/>
  <c r="BS104" i="8"/>
  <c r="BT104" i="8"/>
  <c r="B35" i="8"/>
  <c r="O34" i="8"/>
  <c r="E34" i="8"/>
  <c r="B103" i="8"/>
  <c r="C103" i="8"/>
  <c r="D103" i="8"/>
  <c r="E103" i="8"/>
  <c r="F103" i="8"/>
  <c r="G103" i="8"/>
  <c r="H103" i="8"/>
  <c r="I103" i="8"/>
  <c r="J103" i="8"/>
  <c r="K103" i="8"/>
  <c r="L103" i="8"/>
  <c r="M103" i="8"/>
  <c r="N103" i="8"/>
  <c r="O103" i="8"/>
  <c r="R103" i="8"/>
  <c r="S103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AN103" i="8"/>
  <c r="AO103" i="8"/>
  <c r="AP103" i="8"/>
  <c r="AQ103" i="8"/>
  <c r="AR103" i="8"/>
  <c r="AS103" i="8"/>
  <c r="AT103" i="8"/>
  <c r="AU103" i="8"/>
  <c r="AV103" i="8"/>
  <c r="AW103" i="8"/>
  <c r="AX103" i="8"/>
  <c r="AY103" i="8"/>
  <c r="AZ103" i="8"/>
  <c r="BA103" i="8"/>
  <c r="BB103" i="8"/>
  <c r="BC103" i="8"/>
  <c r="BD103" i="8"/>
  <c r="BE103" i="8"/>
  <c r="BF103" i="8"/>
  <c r="BG103" i="8"/>
  <c r="BH103" i="8"/>
  <c r="BI103" i="8"/>
  <c r="BJ103" i="8"/>
  <c r="BK103" i="8"/>
  <c r="BL103" i="8"/>
  <c r="BM103" i="8"/>
  <c r="BN103" i="8"/>
  <c r="BO103" i="8"/>
  <c r="BP103" i="8"/>
  <c r="BQ103" i="8"/>
  <c r="BR103" i="8"/>
  <c r="BS103" i="8"/>
  <c r="BT103" i="8"/>
  <c r="B34" i="8"/>
  <c r="O33" i="8"/>
  <c r="E33" i="8"/>
  <c r="B102" i="8"/>
  <c r="C102" i="8"/>
  <c r="D102" i="8"/>
  <c r="E102" i="8"/>
  <c r="F102" i="8"/>
  <c r="G102" i="8"/>
  <c r="H102" i="8"/>
  <c r="I102" i="8"/>
  <c r="J102" i="8"/>
  <c r="K102" i="8"/>
  <c r="L102" i="8"/>
  <c r="M102" i="8"/>
  <c r="N102" i="8"/>
  <c r="O102" i="8"/>
  <c r="R102" i="8"/>
  <c r="S102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AN102" i="8"/>
  <c r="AO102" i="8"/>
  <c r="AP102" i="8"/>
  <c r="AQ102" i="8"/>
  <c r="AR102" i="8"/>
  <c r="AS102" i="8"/>
  <c r="AT102" i="8"/>
  <c r="AU102" i="8"/>
  <c r="AV102" i="8"/>
  <c r="AW102" i="8"/>
  <c r="AX102" i="8"/>
  <c r="AY102" i="8"/>
  <c r="AZ102" i="8"/>
  <c r="BA102" i="8"/>
  <c r="BB102" i="8"/>
  <c r="BC102" i="8"/>
  <c r="BD102" i="8"/>
  <c r="BE102" i="8"/>
  <c r="BF102" i="8"/>
  <c r="BG102" i="8"/>
  <c r="BH102" i="8"/>
  <c r="BI102" i="8"/>
  <c r="BJ102" i="8"/>
  <c r="BK102" i="8"/>
  <c r="BL102" i="8"/>
  <c r="BM102" i="8"/>
  <c r="BN102" i="8"/>
  <c r="BO102" i="8"/>
  <c r="BP102" i="8"/>
  <c r="BQ102" i="8"/>
  <c r="BR102" i="8"/>
  <c r="BS102" i="8"/>
  <c r="BT102" i="8"/>
  <c r="B33" i="8"/>
  <c r="Y33" i="8"/>
  <c r="O32" i="8"/>
  <c r="E32" i="8"/>
  <c r="B101" i="8"/>
  <c r="C101" i="8"/>
  <c r="D101" i="8"/>
  <c r="E101" i="8"/>
  <c r="F101" i="8"/>
  <c r="G101" i="8"/>
  <c r="H101" i="8"/>
  <c r="I101" i="8"/>
  <c r="J101" i="8"/>
  <c r="K101" i="8"/>
  <c r="L101" i="8"/>
  <c r="M101" i="8"/>
  <c r="N101" i="8"/>
  <c r="O101" i="8"/>
  <c r="R101" i="8"/>
  <c r="S101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AN101" i="8"/>
  <c r="AO101" i="8"/>
  <c r="AP101" i="8"/>
  <c r="AQ101" i="8"/>
  <c r="AR101" i="8"/>
  <c r="AS101" i="8"/>
  <c r="AT101" i="8"/>
  <c r="AU101" i="8"/>
  <c r="AV101" i="8"/>
  <c r="AW101" i="8"/>
  <c r="AX101" i="8"/>
  <c r="AY101" i="8"/>
  <c r="AZ101" i="8"/>
  <c r="BA101" i="8"/>
  <c r="BB101" i="8"/>
  <c r="BC101" i="8"/>
  <c r="BD101" i="8"/>
  <c r="BE101" i="8"/>
  <c r="BF101" i="8"/>
  <c r="BG101" i="8"/>
  <c r="BH101" i="8"/>
  <c r="BI101" i="8"/>
  <c r="BJ101" i="8"/>
  <c r="BK101" i="8"/>
  <c r="BL101" i="8"/>
  <c r="BM101" i="8"/>
  <c r="BN101" i="8"/>
  <c r="BO101" i="8"/>
  <c r="BP101" i="8"/>
  <c r="BQ101" i="8"/>
  <c r="BR101" i="8"/>
  <c r="BS101" i="8"/>
  <c r="BT101" i="8"/>
  <c r="B32" i="8"/>
  <c r="O31" i="8"/>
  <c r="E31" i="8"/>
  <c r="B100" i="8"/>
  <c r="C100" i="8"/>
  <c r="D100" i="8"/>
  <c r="E100" i="8"/>
  <c r="F100" i="8"/>
  <c r="G100" i="8"/>
  <c r="H100" i="8"/>
  <c r="I100" i="8"/>
  <c r="J100" i="8"/>
  <c r="K100" i="8"/>
  <c r="L100" i="8"/>
  <c r="M100" i="8"/>
  <c r="N100" i="8"/>
  <c r="O100" i="8"/>
  <c r="R100" i="8"/>
  <c r="S100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AN100" i="8"/>
  <c r="AO100" i="8"/>
  <c r="AP100" i="8"/>
  <c r="AQ100" i="8"/>
  <c r="AR100" i="8"/>
  <c r="AS100" i="8"/>
  <c r="AT100" i="8"/>
  <c r="AU100" i="8"/>
  <c r="AV100" i="8"/>
  <c r="AW100" i="8"/>
  <c r="AX100" i="8"/>
  <c r="AY100" i="8"/>
  <c r="AZ100" i="8"/>
  <c r="BA100" i="8"/>
  <c r="BB100" i="8"/>
  <c r="BC100" i="8"/>
  <c r="BD100" i="8"/>
  <c r="BE100" i="8"/>
  <c r="BF100" i="8"/>
  <c r="BG100" i="8"/>
  <c r="BH100" i="8"/>
  <c r="BI100" i="8"/>
  <c r="BJ100" i="8"/>
  <c r="BK100" i="8"/>
  <c r="BL100" i="8"/>
  <c r="BM100" i="8"/>
  <c r="BN100" i="8"/>
  <c r="BO100" i="8"/>
  <c r="BP100" i="8"/>
  <c r="BQ100" i="8"/>
  <c r="BR100" i="8"/>
  <c r="BS100" i="8"/>
  <c r="BT100" i="8"/>
  <c r="B31" i="8"/>
  <c r="O30" i="8"/>
  <c r="E30" i="8"/>
  <c r="B99" i="8"/>
  <c r="C99" i="8"/>
  <c r="D99" i="8"/>
  <c r="E99" i="8"/>
  <c r="F99" i="8"/>
  <c r="G99" i="8"/>
  <c r="H99" i="8"/>
  <c r="I99" i="8"/>
  <c r="J99" i="8"/>
  <c r="K99" i="8"/>
  <c r="L99" i="8"/>
  <c r="M99" i="8"/>
  <c r="N99" i="8"/>
  <c r="O99" i="8"/>
  <c r="R99" i="8"/>
  <c r="S99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AN99" i="8"/>
  <c r="AO99" i="8"/>
  <c r="AP99" i="8"/>
  <c r="AQ99" i="8"/>
  <c r="AR99" i="8"/>
  <c r="AS99" i="8"/>
  <c r="AT99" i="8"/>
  <c r="AU99" i="8"/>
  <c r="AV99" i="8"/>
  <c r="AW99" i="8"/>
  <c r="AX99" i="8"/>
  <c r="AY99" i="8"/>
  <c r="AZ99" i="8"/>
  <c r="BA99" i="8"/>
  <c r="BB99" i="8"/>
  <c r="BC99" i="8"/>
  <c r="BD99" i="8"/>
  <c r="BE99" i="8"/>
  <c r="BF99" i="8"/>
  <c r="BG99" i="8"/>
  <c r="BH99" i="8"/>
  <c r="BI99" i="8"/>
  <c r="BJ99" i="8"/>
  <c r="BK99" i="8"/>
  <c r="BL99" i="8"/>
  <c r="BM99" i="8"/>
  <c r="BN99" i="8"/>
  <c r="BO99" i="8"/>
  <c r="BP99" i="8"/>
  <c r="BQ99" i="8"/>
  <c r="BR99" i="8"/>
  <c r="BS99" i="8"/>
  <c r="BT99" i="8"/>
  <c r="B30" i="8"/>
  <c r="Y30" i="8"/>
  <c r="O29" i="8"/>
  <c r="E29" i="8"/>
  <c r="B98" i="8"/>
  <c r="C98" i="8"/>
  <c r="D98" i="8"/>
  <c r="E98" i="8"/>
  <c r="F98" i="8"/>
  <c r="G98" i="8"/>
  <c r="H98" i="8"/>
  <c r="I98" i="8"/>
  <c r="J98" i="8"/>
  <c r="K98" i="8"/>
  <c r="L98" i="8"/>
  <c r="M98" i="8"/>
  <c r="N98" i="8"/>
  <c r="O98" i="8"/>
  <c r="R98" i="8"/>
  <c r="S98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AN98" i="8"/>
  <c r="AO98" i="8"/>
  <c r="AP98" i="8"/>
  <c r="AQ98" i="8"/>
  <c r="AR98" i="8"/>
  <c r="AS98" i="8"/>
  <c r="AT98" i="8"/>
  <c r="AU98" i="8"/>
  <c r="AV98" i="8"/>
  <c r="AW98" i="8"/>
  <c r="AX98" i="8"/>
  <c r="AY98" i="8"/>
  <c r="AZ98" i="8"/>
  <c r="BA98" i="8"/>
  <c r="BB98" i="8"/>
  <c r="BC98" i="8"/>
  <c r="BD98" i="8"/>
  <c r="BE98" i="8"/>
  <c r="BF98" i="8"/>
  <c r="BG98" i="8"/>
  <c r="BH98" i="8"/>
  <c r="BI98" i="8"/>
  <c r="BJ98" i="8"/>
  <c r="BK98" i="8"/>
  <c r="BL98" i="8"/>
  <c r="BM98" i="8"/>
  <c r="BN98" i="8"/>
  <c r="BO98" i="8"/>
  <c r="BP98" i="8"/>
  <c r="BQ98" i="8"/>
  <c r="BR98" i="8"/>
  <c r="BS98" i="8"/>
  <c r="BT98" i="8"/>
  <c r="B29" i="8"/>
  <c r="O28" i="8"/>
  <c r="E28" i="8"/>
  <c r="B97" i="8"/>
  <c r="C97" i="8"/>
  <c r="D97" i="8"/>
  <c r="E97" i="8"/>
  <c r="F97" i="8"/>
  <c r="G97" i="8"/>
  <c r="H97" i="8"/>
  <c r="I97" i="8"/>
  <c r="J97" i="8"/>
  <c r="K97" i="8"/>
  <c r="L97" i="8"/>
  <c r="M97" i="8"/>
  <c r="N97" i="8"/>
  <c r="O97" i="8"/>
  <c r="R97" i="8"/>
  <c r="S97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AN97" i="8"/>
  <c r="AO97" i="8"/>
  <c r="AP97" i="8"/>
  <c r="AQ97" i="8"/>
  <c r="AR97" i="8"/>
  <c r="AS97" i="8"/>
  <c r="AT97" i="8"/>
  <c r="AU97" i="8"/>
  <c r="AV97" i="8"/>
  <c r="AW97" i="8"/>
  <c r="AX97" i="8"/>
  <c r="AY97" i="8"/>
  <c r="AZ97" i="8"/>
  <c r="BA97" i="8"/>
  <c r="BB97" i="8"/>
  <c r="BC97" i="8"/>
  <c r="BD97" i="8"/>
  <c r="BE97" i="8"/>
  <c r="BF97" i="8"/>
  <c r="BG97" i="8"/>
  <c r="BH97" i="8"/>
  <c r="BI97" i="8"/>
  <c r="BJ97" i="8"/>
  <c r="BK97" i="8"/>
  <c r="BL97" i="8"/>
  <c r="BM97" i="8"/>
  <c r="BN97" i="8"/>
  <c r="BO97" i="8"/>
  <c r="BP97" i="8"/>
  <c r="BQ97" i="8"/>
  <c r="BR97" i="8"/>
  <c r="BS97" i="8"/>
  <c r="BT97" i="8"/>
  <c r="B28" i="8"/>
  <c r="AA28" i="8"/>
  <c r="B27" i="8"/>
  <c r="AA27" i="8"/>
  <c r="B26" i="8"/>
  <c r="Y26" i="8"/>
  <c r="B25" i="8"/>
  <c r="B24" i="8"/>
  <c r="B23" i="8"/>
  <c r="B22" i="8"/>
  <c r="AA22" i="8"/>
  <c r="B21" i="8"/>
  <c r="B20" i="8"/>
  <c r="B19" i="8"/>
  <c r="B18" i="8"/>
  <c r="B17" i="8"/>
  <c r="B16" i="8"/>
  <c r="B15" i="8"/>
  <c r="B14" i="8"/>
  <c r="B13" i="8"/>
  <c r="B12" i="8"/>
  <c r="O11" i="8"/>
  <c r="C11" i="8"/>
  <c r="E11" i="8"/>
  <c r="B80" i="8"/>
  <c r="C80" i="8"/>
  <c r="D80" i="8"/>
  <c r="E80" i="8"/>
  <c r="F80" i="8"/>
  <c r="G80" i="8"/>
  <c r="H80" i="8"/>
  <c r="I80" i="8"/>
  <c r="J80" i="8"/>
  <c r="K80" i="8"/>
  <c r="L80" i="8"/>
  <c r="M80" i="8"/>
  <c r="N80" i="8"/>
  <c r="O80" i="8"/>
  <c r="R80" i="8"/>
  <c r="S80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AN80" i="8"/>
  <c r="AO80" i="8"/>
  <c r="AP80" i="8"/>
  <c r="AQ80" i="8"/>
  <c r="AR80" i="8"/>
  <c r="AS80" i="8"/>
  <c r="AT80" i="8"/>
  <c r="AU80" i="8"/>
  <c r="AV80" i="8"/>
  <c r="AW80" i="8"/>
  <c r="AX80" i="8"/>
  <c r="AY80" i="8"/>
  <c r="AZ80" i="8"/>
  <c r="BA80" i="8"/>
  <c r="BB80" i="8"/>
  <c r="BC80" i="8"/>
  <c r="BD80" i="8"/>
  <c r="BE80" i="8"/>
  <c r="BF80" i="8"/>
  <c r="BG80" i="8"/>
  <c r="BH80" i="8"/>
  <c r="BI80" i="8"/>
  <c r="BJ80" i="8"/>
  <c r="BK80" i="8"/>
  <c r="BL80" i="8"/>
  <c r="BM80" i="8"/>
  <c r="BN80" i="8"/>
  <c r="BO80" i="8"/>
  <c r="BP80" i="8"/>
  <c r="BQ80" i="8"/>
  <c r="BR80" i="8"/>
  <c r="BS80" i="8"/>
  <c r="BT80" i="8"/>
  <c r="B11" i="8"/>
  <c r="AA10" i="8"/>
  <c r="O10" i="8"/>
  <c r="L10" i="8"/>
  <c r="E10" i="8"/>
  <c r="B10" i="8"/>
  <c r="C13" i="7"/>
  <c r="O13" i="7"/>
  <c r="C12" i="7"/>
  <c r="C1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B61" i="7"/>
  <c r="AA61" i="7"/>
  <c r="O60" i="7"/>
  <c r="E60" i="7"/>
  <c r="B129" i="7"/>
  <c r="C129" i="7"/>
  <c r="D129" i="7"/>
  <c r="E129" i="7"/>
  <c r="F129" i="7"/>
  <c r="G129" i="7"/>
  <c r="H129" i="7"/>
  <c r="I129" i="7"/>
  <c r="J129" i="7"/>
  <c r="K129" i="7"/>
  <c r="L129" i="7"/>
  <c r="M129" i="7"/>
  <c r="N129" i="7"/>
  <c r="O129" i="7"/>
  <c r="R129" i="7"/>
  <c r="S129" i="7"/>
  <c r="Y129" i="7"/>
  <c r="Z129" i="7"/>
  <c r="AA129" i="7"/>
  <c r="AB129" i="7"/>
  <c r="AC129" i="7"/>
  <c r="AD129" i="7"/>
  <c r="AE129" i="7"/>
  <c r="AF129" i="7"/>
  <c r="AG129" i="7"/>
  <c r="AH129" i="7"/>
  <c r="AI129" i="7"/>
  <c r="AJ129" i="7"/>
  <c r="AK129" i="7"/>
  <c r="AL129" i="7"/>
  <c r="AM129" i="7"/>
  <c r="AN129" i="7"/>
  <c r="AO129" i="7"/>
  <c r="AP129" i="7"/>
  <c r="AQ129" i="7"/>
  <c r="AR129" i="7"/>
  <c r="AS129" i="7"/>
  <c r="AT129" i="7"/>
  <c r="AU129" i="7"/>
  <c r="AV129" i="7"/>
  <c r="AW129" i="7"/>
  <c r="AX129" i="7"/>
  <c r="AY129" i="7"/>
  <c r="AZ129" i="7"/>
  <c r="BA129" i="7"/>
  <c r="BB129" i="7"/>
  <c r="BC129" i="7"/>
  <c r="BD129" i="7"/>
  <c r="BE129" i="7"/>
  <c r="BF129" i="7"/>
  <c r="BG129" i="7"/>
  <c r="BH129" i="7"/>
  <c r="BI129" i="7"/>
  <c r="BJ129" i="7"/>
  <c r="BK129" i="7"/>
  <c r="BL129" i="7"/>
  <c r="BM129" i="7"/>
  <c r="BN129" i="7"/>
  <c r="BO129" i="7"/>
  <c r="BP129" i="7"/>
  <c r="BQ129" i="7"/>
  <c r="BR129" i="7"/>
  <c r="BS129" i="7"/>
  <c r="BT129" i="7"/>
  <c r="B60" i="7"/>
  <c r="Y60" i="7"/>
  <c r="O59" i="7"/>
  <c r="E59" i="7"/>
  <c r="B128" i="7"/>
  <c r="C128" i="7"/>
  <c r="D128" i="7"/>
  <c r="E128" i="7"/>
  <c r="F128" i="7"/>
  <c r="G128" i="7"/>
  <c r="H128" i="7"/>
  <c r="I128" i="7"/>
  <c r="J128" i="7"/>
  <c r="K128" i="7"/>
  <c r="L128" i="7"/>
  <c r="M128" i="7"/>
  <c r="N128" i="7"/>
  <c r="O128" i="7"/>
  <c r="R128" i="7"/>
  <c r="S128" i="7"/>
  <c r="Y128" i="7"/>
  <c r="Z128" i="7"/>
  <c r="AA128" i="7"/>
  <c r="AB128" i="7"/>
  <c r="AC128" i="7"/>
  <c r="AD128" i="7"/>
  <c r="AE128" i="7"/>
  <c r="AF128" i="7"/>
  <c r="AG128" i="7"/>
  <c r="AH128" i="7"/>
  <c r="AI128" i="7"/>
  <c r="AJ128" i="7"/>
  <c r="AK128" i="7"/>
  <c r="AL128" i="7"/>
  <c r="AM128" i="7"/>
  <c r="AN128" i="7"/>
  <c r="AO128" i="7"/>
  <c r="AP128" i="7"/>
  <c r="AQ128" i="7"/>
  <c r="AR128" i="7"/>
  <c r="AS128" i="7"/>
  <c r="AT128" i="7"/>
  <c r="AU128" i="7"/>
  <c r="AV128" i="7"/>
  <c r="AW128" i="7"/>
  <c r="AX128" i="7"/>
  <c r="AY128" i="7"/>
  <c r="AZ128" i="7"/>
  <c r="BA128" i="7"/>
  <c r="BB128" i="7"/>
  <c r="BC128" i="7"/>
  <c r="BD128" i="7"/>
  <c r="BE128" i="7"/>
  <c r="BF128" i="7"/>
  <c r="BG128" i="7"/>
  <c r="BH128" i="7"/>
  <c r="BI128" i="7"/>
  <c r="BJ128" i="7"/>
  <c r="BK128" i="7"/>
  <c r="BL128" i="7"/>
  <c r="BM128" i="7"/>
  <c r="BN128" i="7"/>
  <c r="BO128" i="7"/>
  <c r="BP128" i="7"/>
  <c r="BQ128" i="7"/>
  <c r="BR128" i="7"/>
  <c r="BS128" i="7"/>
  <c r="BT128" i="7"/>
  <c r="B59" i="7"/>
  <c r="R59" i="7"/>
  <c r="B58" i="7"/>
  <c r="N58" i="7"/>
  <c r="O57" i="7"/>
  <c r="E57" i="7"/>
  <c r="B126" i="7"/>
  <c r="C126" i="7"/>
  <c r="D126" i="7"/>
  <c r="E126" i="7"/>
  <c r="F126" i="7"/>
  <c r="G126" i="7"/>
  <c r="H126" i="7"/>
  <c r="I126" i="7"/>
  <c r="J126" i="7"/>
  <c r="K126" i="7"/>
  <c r="L126" i="7"/>
  <c r="M126" i="7"/>
  <c r="N126" i="7"/>
  <c r="O126" i="7"/>
  <c r="R126" i="7"/>
  <c r="S126" i="7"/>
  <c r="Y126" i="7"/>
  <c r="Z126" i="7"/>
  <c r="AA126" i="7"/>
  <c r="AB126" i="7"/>
  <c r="AC126" i="7"/>
  <c r="AD126" i="7"/>
  <c r="AE126" i="7"/>
  <c r="AF126" i="7"/>
  <c r="AG126" i="7"/>
  <c r="AH126" i="7"/>
  <c r="AI126" i="7"/>
  <c r="AJ126" i="7"/>
  <c r="AK126" i="7"/>
  <c r="AL126" i="7"/>
  <c r="AM126" i="7"/>
  <c r="AN126" i="7"/>
  <c r="AO126" i="7"/>
  <c r="AP126" i="7"/>
  <c r="AQ126" i="7"/>
  <c r="AR126" i="7"/>
  <c r="AS126" i="7"/>
  <c r="AT126" i="7"/>
  <c r="AU126" i="7"/>
  <c r="AV126" i="7"/>
  <c r="AW126" i="7"/>
  <c r="AX126" i="7"/>
  <c r="AY126" i="7"/>
  <c r="AZ126" i="7"/>
  <c r="BA126" i="7"/>
  <c r="BB126" i="7"/>
  <c r="BC126" i="7"/>
  <c r="BD126" i="7"/>
  <c r="BE126" i="7"/>
  <c r="BF126" i="7"/>
  <c r="BG126" i="7"/>
  <c r="BH126" i="7"/>
  <c r="BI126" i="7"/>
  <c r="BJ126" i="7"/>
  <c r="BK126" i="7"/>
  <c r="BL126" i="7"/>
  <c r="BM126" i="7"/>
  <c r="BN126" i="7"/>
  <c r="BO126" i="7"/>
  <c r="BP126" i="7"/>
  <c r="BQ126" i="7"/>
  <c r="BR126" i="7"/>
  <c r="BS126" i="7"/>
  <c r="BT126" i="7"/>
  <c r="B57" i="7"/>
  <c r="AA57" i="7"/>
  <c r="O56" i="7"/>
  <c r="E56" i="7"/>
  <c r="B125" i="7"/>
  <c r="C125" i="7"/>
  <c r="D125" i="7"/>
  <c r="E125" i="7"/>
  <c r="F125" i="7"/>
  <c r="G125" i="7"/>
  <c r="H125" i="7"/>
  <c r="I125" i="7"/>
  <c r="J125" i="7"/>
  <c r="K125" i="7"/>
  <c r="L125" i="7"/>
  <c r="M125" i="7"/>
  <c r="N125" i="7"/>
  <c r="O125" i="7"/>
  <c r="R125" i="7"/>
  <c r="S125" i="7"/>
  <c r="Y125" i="7"/>
  <c r="Z125" i="7"/>
  <c r="AA125" i="7"/>
  <c r="AB125" i="7"/>
  <c r="AC125" i="7"/>
  <c r="AD125" i="7"/>
  <c r="AE125" i="7"/>
  <c r="AF125" i="7"/>
  <c r="AG125" i="7"/>
  <c r="AH125" i="7"/>
  <c r="AI125" i="7"/>
  <c r="AJ125" i="7"/>
  <c r="AK125" i="7"/>
  <c r="AL125" i="7"/>
  <c r="AM125" i="7"/>
  <c r="AN125" i="7"/>
  <c r="AO125" i="7"/>
  <c r="AP125" i="7"/>
  <c r="AQ125" i="7"/>
  <c r="AR125" i="7"/>
  <c r="AS125" i="7"/>
  <c r="AT125" i="7"/>
  <c r="AU125" i="7"/>
  <c r="AV125" i="7"/>
  <c r="AW125" i="7"/>
  <c r="AX125" i="7"/>
  <c r="AY125" i="7"/>
  <c r="AZ125" i="7"/>
  <c r="BA125" i="7"/>
  <c r="BB125" i="7"/>
  <c r="BC125" i="7"/>
  <c r="BD125" i="7"/>
  <c r="BE125" i="7"/>
  <c r="BF125" i="7"/>
  <c r="BG125" i="7"/>
  <c r="BH125" i="7"/>
  <c r="BI125" i="7"/>
  <c r="BJ125" i="7"/>
  <c r="BK125" i="7"/>
  <c r="BL125" i="7"/>
  <c r="BM125" i="7"/>
  <c r="BN125" i="7"/>
  <c r="BO125" i="7"/>
  <c r="BP125" i="7"/>
  <c r="BQ125" i="7"/>
  <c r="BR125" i="7"/>
  <c r="BS125" i="7"/>
  <c r="BT125" i="7"/>
  <c r="B56" i="7"/>
  <c r="Y56" i="7"/>
  <c r="O55" i="7"/>
  <c r="E55" i="7"/>
  <c r="B124" i="7"/>
  <c r="C124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R124" i="7"/>
  <c r="S124" i="7"/>
  <c r="Y124" i="7"/>
  <c r="Z124" i="7"/>
  <c r="AA124" i="7"/>
  <c r="AB124" i="7"/>
  <c r="AC124" i="7"/>
  <c r="AD124" i="7"/>
  <c r="AE124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BS124" i="7"/>
  <c r="BT124" i="7"/>
  <c r="B55" i="7"/>
  <c r="R55" i="7"/>
  <c r="B54" i="7"/>
  <c r="N54" i="7"/>
  <c r="E53" i="7"/>
  <c r="B122" i="7"/>
  <c r="C122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R122" i="7"/>
  <c r="S122" i="7"/>
  <c r="Y122" i="7"/>
  <c r="Z122" i="7"/>
  <c r="AA122" i="7"/>
  <c r="AB122" i="7"/>
  <c r="AC122" i="7"/>
  <c r="AD122" i="7"/>
  <c r="AE122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BS122" i="7"/>
  <c r="BT122" i="7"/>
  <c r="B53" i="7"/>
  <c r="AA53" i="7"/>
  <c r="E52" i="7"/>
  <c r="B121" i="7"/>
  <c r="C121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R121" i="7"/>
  <c r="S121" i="7"/>
  <c r="Y121" i="7"/>
  <c r="Z121" i="7"/>
  <c r="AA121" i="7"/>
  <c r="AB121" i="7"/>
  <c r="AC121" i="7"/>
  <c r="AD121" i="7"/>
  <c r="AE121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BS121" i="7"/>
  <c r="BT121" i="7"/>
  <c r="B52" i="7"/>
  <c r="Y52" i="7"/>
  <c r="O51" i="7"/>
  <c r="E51" i="7"/>
  <c r="B120" i="7"/>
  <c r="C120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R120" i="7"/>
  <c r="S120" i="7"/>
  <c r="Y120" i="7"/>
  <c r="Z120" i="7"/>
  <c r="AA120" i="7"/>
  <c r="AB120" i="7"/>
  <c r="AC120" i="7"/>
  <c r="AD120" i="7"/>
  <c r="AE120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BS120" i="7"/>
  <c r="BT120" i="7"/>
  <c r="B51" i="7"/>
  <c r="R51" i="7"/>
  <c r="B50" i="7"/>
  <c r="N50" i="7"/>
  <c r="O49" i="7"/>
  <c r="E49" i="7"/>
  <c r="B118" i="7"/>
  <c r="C118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R118" i="7"/>
  <c r="S118" i="7"/>
  <c r="Y118" i="7"/>
  <c r="Z118" i="7"/>
  <c r="AA118" i="7"/>
  <c r="AB118" i="7"/>
  <c r="AC118" i="7"/>
  <c r="AD118" i="7"/>
  <c r="AE118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BS118" i="7"/>
  <c r="BT118" i="7"/>
  <c r="B49" i="7"/>
  <c r="AA49" i="7"/>
  <c r="O48" i="7"/>
  <c r="E48" i="7"/>
  <c r="B117" i="7"/>
  <c r="C117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R117" i="7"/>
  <c r="S117" i="7"/>
  <c r="Y117" i="7"/>
  <c r="Z117" i="7"/>
  <c r="AA117" i="7"/>
  <c r="AB117" i="7"/>
  <c r="AC117" i="7"/>
  <c r="AD117" i="7"/>
  <c r="AE117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BS117" i="7"/>
  <c r="BT117" i="7"/>
  <c r="B48" i="7"/>
  <c r="Y48" i="7"/>
  <c r="O47" i="7"/>
  <c r="E47" i="7"/>
  <c r="B116" i="7"/>
  <c r="C116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R116" i="7"/>
  <c r="S116" i="7"/>
  <c r="Y116" i="7"/>
  <c r="Z116" i="7"/>
  <c r="AA116" i="7"/>
  <c r="AB116" i="7"/>
  <c r="AC116" i="7"/>
  <c r="AD116" i="7"/>
  <c r="AE116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BS116" i="7"/>
  <c r="BT116" i="7"/>
  <c r="B47" i="7"/>
  <c r="R47" i="7"/>
  <c r="B46" i="7"/>
  <c r="N46" i="7"/>
  <c r="O45" i="7"/>
  <c r="E45" i="7"/>
  <c r="B114" i="7"/>
  <c r="C114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R114" i="7"/>
  <c r="S114" i="7"/>
  <c r="Y114" i="7"/>
  <c r="Z114" i="7"/>
  <c r="AA114" i="7"/>
  <c r="AB114" i="7"/>
  <c r="AC114" i="7"/>
  <c r="AD114" i="7"/>
  <c r="AE114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BS114" i="7"/>
  <c r="BT114" i="7"/>
  <c r="B45" i="7"/>
  <c r="AA45" i="7"/>
  <c r="E44" i="7"/>
  <c r="B113" i="7"/>
  <c r="C113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R113" i="7"/>
  <c r="S113" i="7"/>
  <c r="Y113" i="7"/>
  <c r="Z113" i="7"/>
  <c r="AA113" i="7"/>
  <c r="AB113" i="7"/>
  <c r="AC113" i="7"/>
  <c r="AD113" i="7"/>
  <c r="AE113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BS113" i="7"/>
  <c r="BT113" i="7"/>
  <c r="B44" i="7"/>
  <c r="Y44" i="7"/>
  <c r="O43" i="7"/>
  <c r="E43" i="7"/>
  <c r="B112" i="7"/>
  <c r="C112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R112" i="7"/>
  <c r="S112" i="7"/>
  <c r="Y112" i="7"/>
  <c r="Z112" i="7"/>
  <c r="AA112" i="7"/>
  <c r="AB112" i="7"/>
  <c r="AC112" i="7"/>
  <c r="AD112" i="7"/>
  <c r="AE112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BS112" i="7"/>
  <c r="BT112" i="7"/>
  <c r="B43" i="7"/>
  <c r="R43" i="7"/>
  <c r="B42" i="7"/>
  <c r="N42" i="7"/>
  <c r="E41" i="7"/>
  <c r="B110" i="7"/>
  <c r="C110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R110" i="7"/>
  <c r="S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BS110" i="7"/>
  <c r="BT110" i="7"/>
  <c r="B41" i="7"/>
  <c r="AA41" i="7"/>
  <c r="E40" i="7"/>
  <c r="B109" i="7"/>
  <c r="C109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R109" i="7"/>
  <c r="S109" i="7"/>
  <c r="Y109" i="7"/>
  <c r="Z109" i="7"/>
  <c r="AA109" i="7"/>
  <c r="AB109" i="7"/>
  <c r="AC109" i="7"/>
  <c r="AD109" i="7"/>
  <c r="AE109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BS109" i="7"/>
  <c r="BT109" i="7"/>
  <c r="B40" i="7"/>
  <c r="Y40" i="7"/>
  <c r="O39" i="7"/>
  <c r="E39" i="7"/>
  <c r="B108" i="7"/>
  <c r="C108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R108" i="7"/>
  <c r="S108" i="7"/>
  <c r="Y108" i="7"/>
  <c r="Z108" i="7"/>
  <c r="AA108" i="7"/>
  <c r="AB108" i="7"/>
  <c r="AC108" i="7"/>
  <c r="AD108" i="7"/>
  <c r="AE108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BS108" i="7"/>
  <c r="BT108" i="7"/>
  <c r="B39" i="7"/>
  <c r="R39" i="7"/>
  <c r="B38" i="7"/>
  <c r="N38" i="7"/>
  <c r="E37" i="7"/>
  <c r="B106" i="7"/>
  <c r="C106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R106" i="7"/>
  <c r="S106" i="7"/>
  <c r="Y106" i="7"/>
  <c r="Z106" i="7"/>
  <c r="AA106" i="7"/>
  <c r="AB106" i="7"/>
  <c r="AC106" i="7"/>
  <c r="AD106" i="7"/>
  <c r="AE106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BS106" i="7"/>
  <c r="BT106" i="7"/>
  <c r="B37" i="7"/>
  <c r="AA37" i="7"/>
  <c r="O36" i="7"/>
  <c r="E36" i="7"/>
  <c r="B105" i="7"/>
  <c r="C105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R105" i="7"/>
  <c r="S105" i="7"/>
  <c r="Y105" i="7"/>
  <c r="Z105" i="7"/>
  <c r="AA105" i="7"/>
  <c r="AB105" i="7"/>
  <c r="AC105" i="7"/>
  <c r="AD105" i="7"/>
  <c r="AE105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BS105" i="7"/>
  <c r="BT105" i="7"/>
  <c r="B36" i="7"/>
  <c r="Y36" i="7"/>
  <c r="O35" i="7"/>
  <c r="E35" i="7"/>
  <c r="B104" i="7"/>
  <c r="C104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R104" i="7"/>
  <c r="S104" i="7"/>
  <c r="Y104" i="7"/>
  <c r="Z104" i="7"/>
  <c r="AA104" i="7"/>
  <c r="AB104" i="7"/>
  <c r="AC104" i="7"/>
  <c r="AD104" i="7"/>
  <c r="AE104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BS104" i="7"/>
  <c r="BT104" i="7"/>
  <c r="B35" i="7"/>
  <c r="R35" i="7"/>
  <c r="B34" i="7"/>
  <c r="N34" i="7"/>
  <c r="O33" i="7"/>
  <c r="E33" i="7"/>
  <c r="B102" i="7"/>
  <c r="C102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R102" i="7"/>
  <c r="S102" i="7"/>
  <c r="Y102" i="7"/>
  <c r="Z102" i="7"/>
  <c r="AA102" i="7"/>
  <c r="AB102" i="7"/>
  <c r="AC102" i="7"/>
  <c r="AD102" i="7"/>
  <c r="AE102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BS102" i="7"/>
  <c r="BT102" i="7"/>
  <c r="B33" i="7"/>
  <c r="AA33" i="7"/>
  <c r="E32" i="7"/>
  <c r="B101" i="7"/>
  <c r="C101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R101" i="7"/>
  <c r="S101" i="7"/>
  <c r="Y101" i="7"/>
  <c r="Z101" i="7"/>
  <c r="AA101" i="7"/>
  <c r="AB101" i="7"/>
  <c r="AC101" i="7"/>
  <c r="AD101" i="7"/>
  <c r="AE101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BS101" i="7"/>
  <c r="BT101" i="7"/>
  <c r="B32" i="7"/>
  <c r="Y32" i="7"/>
  <c r="O31" i="7"/>
  <c r="E31" i="7"/>
  <c r="B100" i="7"/>
  <c r="C100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R100" i="7"/>
  <c r="S100" i="7"/>
  <c r="Y100" i="7"/>
  <c r="Z100" i="7"/>
  <c r="AA100" i="7"/>
  <c r="AB100" i="7"/>
  <c r="AC100" i="7"/>
  <c r="AD100" i="7"/>
  <c r="AE100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BS100" i="7"/>
  <c r="BT100" i="7"/>
  <c r="B31" i="7"/>
  <c r="R31" i="7"/>
  <c r="B30" i="7"/>
  <c r="N30" i="7"/>
  <c r="E29" i="7"/>
  <c r="B98" i="7"/>
  <c r="C98" i="7"/>
  <c r="D98" i="7"/>
  <c r="E98" i="7"/>
  <c r="F98" i="7"/>
  <c r="G98" i="7"/>
  <c r="H98" i="7"/>
  <c r="I98" i="7"/>
  <c r="J98" i="7"/>
  <c r="K98" i="7"/>
  <c r="L98" i="7"/>
  <c r="M98" i="7"/>
  <c r="N98" i="7"/>
  <c r="O98" i="7"/>
  <c r="R98" i="7"/>
  <c r="S98" i="7"/>
  <c r="Y98" i="7"/>
  <c r="Z98" i="7"/>
  <c r="AA98" i="7"/>
  <c r="AB98" i="7"/>
  <c r="AC98" i="7"/>
  <c r="AD98" i="7"/>
  <c r="AE98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BS98" i="7"/>
  <c r="BT98" i="7"/>
  <c r="B29" i="7"/>
  <c r="AA29" i="7"/>
  <c r="O28" i="7"/>
  <c r="E28" i="7"/>
  <c r="B97" i="7"/>
  <c r="C97" i="7"/>
  <c r="D97" i="7"/>
  <c r="E97" i="7"/>
  <c r="F97" i="7"/>
  <c r="G97" i="7"/>
  <c r="H97" i="7"/>
  <c r="I97" i="7"/>
  <c r="J97" i="7"/>
  <c r="K97" i="7"/>
  <c r="L97" i="7"/>
  <c r="M97" i="7"/>
  <c r="N97" i="7"/>
  <c r="O97" i="7"/>
  <c r="R97" i="7"/>
  <c r="S97" i="7"/>
  <c r="Y97" i="7"/>
  <c r="Z97" i="7"/>
  <c r="AA97" i="7"/>
  <c r="AB97" i="7"/>
  <c r="AC97" i="7"/>
  <c r="AD97" i="7"/>
  <c r="AE97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BS97" i="7"/>
  <c r="BT97" i="7"/>
  <c r="B28" i="7"/>
  <c r="Y28" i="7"/>
  <c r="B27" i="7"/>
  <c r="AA27" i="7"/>
  <c r="B26" i="7"/>
  <c r="R26" i="7"/>
  <c r="B25" i="7"/>
  <c r="R25" i="7"/>
  <c r="B24" i="7"/>
  <c r="Y24" i="7"/>
  <c r="B23" i="7"/>
  <c r="AA23" i="7"/>
  <c r="B22" i="7"/>
  <c r="B21" i="7"/>
  <c r="B20" i="7"/>
  <c r="Y20" i="7"/>
  <c r="B19" i="7"/>
  <c r="Y19" i="7"/>
  <c r="B18" i="7"/>
  <c r="R18" i="7"/>
  <c r="B17" i="7"/>
  <c r="N17" i="7"/>
  <c r="B16" i="7"/>
  <c r="B15" i="7"/>
  <c r="R15" i="7"/>
  <c r="B14" i="7"/>
  <c r="R14" i="7"/>
  <c r="B13" i="7"/>
  <c r="Y13" i="7"/>
  <c r="O12" i="7"/>
  <c r="E12" i="7"/>
  <c r="B81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R81" i="7"/>
  <c r="S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S81" i="7"/>
  <c r="BT81" i="7"/>
  <c r="B12" i="7"/>
  <c r="AA12" i="7"/>
  <c r="O11" i="7"/>
  <c r="E11" i="7"/>
  <c r="B80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R80" i="7"/>
  <c r="S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S80" i="7"/>
  <c r="BT80" i="7"/>
  <c r="B11" i="7"/>
  <c r="N11" i="7"/>
  <c r="Y10" i="7"/>
  <c r="O10" i="7"/>
  <c r="L10" i="7"/>
  <c r="E10" i="7"/>
  <c r="B10" i="7"/>
  <c r="AA10" i="7"/>
  <c r="O61" i="5"/>
  <c r="O60" i="5"/>
  <c r="O59" i="5"/>
  <c r="O58" i="5"/>
  <c r="O57" i="5"/>
  <c r="O56" i="5"/>
  <c r="O55" i="5"/>
  <c r="O54" i="5"/>
  <c r="O53" i="5"/>
  <c r="O52" i="5"/>
  <c r="O51" i="5"/>
  <c r="O50" i="5"/>
  <c r="O49" i="5"/>
  <c r="O48" i="5"/>
  <c r="O47" i="5"/>
  <c r="O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O14" i="5"/>
  <c r="O13" i="5"/>
  <c r="O12" i="5"/>
  <c r="O1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C61" i="5"/>
  <c r="E61" i="5"/>
  <c r="B130" i="5"/>
  <c r="C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R130" i="5"/>
  <c r="S130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AN130" i="5"/>
  <c r="AO130" i="5"/>
  <c r="AP130" i="5"/>
  <c r="AQ130" i="5"/>
  <c r="AR130" i="5"/>
  <c r="AS130" i="5"/>
  <c r="AT130" i="5"/>
  <c r="AU130" i="5"/>
  <c r="AV130" i="5"/>
  <c r="AW130" i="5"/>
  <c r="AX130" i="5"/>
  <c r="AY130" i="5"/>
  <c r="AZ130" i="5"/>
  <c r="BA130" i="5"/>
  <c r="BB130" i="5"/>
  <c r="BC130" i="5"/>
  <c r="BD130" i="5"/>
  <c r="BE130" i="5"/>
  <c r="BF130" i="5"/>
  <c r="BG130" i="5"/>
  <c r="BH130" i="5"/>
  <c r="BI130" i="5"/>
  <c r="BJ130" i="5"/>
  <c r="BK130" i="5"/>
  <c r="BL130" i="5"/>
  <c r="BM130" i="5"/>
  <c r="BN130" i="5"/>
  <c r="BO130" i="5"/>
  <c r="BP130" i="5"/>
  <c r="BQ130" i="5"/>
  <c r="BR130" i="5"/>
  <c r="BS130" i="5"/>
  <c r="BT130" i="5"/>
  <c r="B61" i="5"/>
  <c r="C60" i="5"/>
  <c r="E60" i="5"/>
  <c r="B129" i="5"/>
  <c r="C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R129" i="5"/>
  <c r="S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O129" i="5"/>
  <c r="AP129" i="5"/>
  <c r="AQ129" i="5"/>
  <c r="AR129" i="5"/>
  <c r="AS129" i="5"/>
  <c r="AT129" i="5"/>
  <c r="AU129" i="5"/>
  <c r="AV129" i="5"/>
  <c r="AW129" i="5"/>
  <c r="AX129" i="5"/>
  <c r="AY129" i="5"/>
  <c r="AZ129" i="5"/>
  <c r="BA129" i="5"/>
  <c r="BB129" i="5"/>
  <c r="BC129" i="5"/>
  <c r="BD129" i="5"/>
  <c r="BE129" i="5"/>
  <c r="BF129" i="5"/>
  <c r="BG129" i="5"/>
  <c r="BH129" i="5"/>
  <c r="BI129" i="5"/>
  <c r="BJ129" i="5"/>
  <c r="BK129" i="5"/>
  <c r="BL129" i="5"/>
  <c r="BM129" i="5"/>
  <c r="BN129" i="5"/>
  <c r="BO129" i="5"/>
  <c r="BP129" i="5"/>
  <c r="BQ129" i="5"/>
  <c r="BR129" i="5"/>
  <c r="BS129" i="5"/>
  <c r="BT129" i="5"/>
  <c r="B60" i="5"/>
  <c r="R60" i="5"/>
  <c r="C59" i="5"/>
  <c r="E59" i="5"/>
  <c r="B128" i="5"/>
  <c r="C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R128" i="5"/>
  <c r="S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N128" i="5"/>
  <c r="AO128" i="5"/>
  <c r="AP128" i="5"/>
  <c r="AQ128" i="5"/>
  <c r="AR128" i="5"/>
  <c r="AS128" i="5"/>
  <c r="AT128" i="5"/>
  <c r="AU128" i="5"/>
  <c r="AV128" i="5"/>
  <c r="AW128" i="5"/>
  <c r="AX128" i="5"/>
  <c r="AY128" i="5"/>
  <c r="AZ128" i="5"/>
  <c r="BA128" i="5"/>
  <c r="BB128" i="5"/>
  <c r="BC128" i="5"/>
  <c r="BD128" i="5"/>
  <c r="BE128" i="5"/>
  <c r="BF128" i="5"/>
  <c r="BG128" i="5"/>
  <c r="BH128" i="5"/>
  <c r="BI128" i="5"/>
  <c r="BJ128" i="5"/>
  <c r="BK128" i="5"/>
  <c r="BL128" i="5"/>
  <c r="BM128" i="5"/>
  <c r="BN128" i="5"/>
  <c r="BO128" i="5"/>
  <c r="BP128" i="5"/>
  <c r="BQ128" i="5"/>
  <c r="BR128" i="5"/>
  <c r="BS128" i="5"/>
  <c r="BT128" i="5"/>
  <c r="B59" i="5"/>
  <c r="N59" i="5"/>
  <c r="C58" i="5"/>
  <c r="E58" i="5"/>
  <c r="B127" i="5"/>
  <c r="C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R127" i="5"/>
  <c r="S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O127" i="5"/>
  <c r="AP127" i="5"/>
  <c r="AQ127" i="5"/>
  <c r="AR127" i="5"/>
  <c r="AS127" i="5"/>
  <c r="AT127" i="5"/>
  <c r="AU127" i="5"/>
  <c r="AV127" i="5"/>
  <c r="AW127" i="5"/>
  <c r="AX127" i="5"/>
  <c r="AY127" i="5"/>
  <c r="AZ127" i="5"/>
  <c r="BA127" i="5"/>
  <c r="BB127" i="5"/>
  <c r="BC127" i="5"/>
  <c r="BD127" i="5"/>
  <c r="BE127" i="5"/>
  <c r="BF127" i="5"/>
  <c r="BG127" i="5"/>
  <c r="BH127" i="5"/>
  <c r="BI127" i="5"/>
  <c r="BJ127" i="5"/>
  <c r="BK127" i="5"/>
  <c r="BL127" i="5"/>
  <c r="BM127" i="5"/>
  <c r="BN127" i="5"/>
  <c r="BO127" i="5"/>
  <c r="BP127" i="5"/>
  <c r="BQ127" i="5"/>
  <c r="BR127" i="5"/>
  <c r="BS127" i="5"/>
  <c r="BT127" i="5"/>
  <c r="B58" i="5"/>
  <c r="R58" i="5"/>
  <c r="C57" i="5"/>
  <c r="E57" i="5"/>
  <c r="B126" i="5"/>
  <c r="C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R126" i="5"/>
  <c r="S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N126" i="5"/>
  <c r="AO126" i="5"/>
  <c r="AP126" i="5"/>
  <c r="AQ126" i="5"/>
  <c r="AR126" i="5"/>
  <c r="AS126" i="5"/>
  <c r="AT126" i="5"/>
  <c r="AU126" i="5"/>
  <c r="AV126" i="5"/>
  <c r="AW126" i="5"/>
  <c r="AX126" i="5"/>
  <c r="AY126" i="5"/>
  <c r="AZ126" i="5"/>
  <c r="BA126" i="5"/>
  <c r="BB126" i="5"/>
  <c r="BC126" i="5"/>
  <c r="BD126" i="5"/>
  <c r="BE126" i="5"/>
  <c r="BF126" i="5"/>
  <c r="BG126" i="5"/>
  <c r="BH126" i="5"/>
  <c r="BI126" i="5"/>
  <c r="BJ126" i="5"/>
  <c r="BK126" i="5"/>
  <c r="BL126" i="5"/>
  <c r="BM126" i="5"/>
  <c r="BN126" i="5"/>
  <c r="BO126" i="5"/>
  <c r="BP126" i="5"/>
  <c r="BQ126" i="5"/>
  <c r="BR126" i="5"/>
  <c r="BS126" i="5"/>
  <c r="BT126" i="5"/>
  <c r="B57" i="5"/>
  <c r="N57" i="5"/>
  <c r="C56" i="5"/>
  <c r="E56" i="5"/>
  <c r="B125" i="5"/>
  <c r="C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R125" i="5"/>
  <c r="S125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AN125" i="5"/>
  <c r="AO125" i="5"/>
  <c r="AP125" i="5"/>
  <c r="AQ125" i="5"/>
  <c r="AR125" i="5"/>
  <c r="AS125" i="5"/>
  <c r="AT125" i="5"/>
  <c r="AU125" i="5"/>
  <c r="AV125" i="5"/>
  <c r="AW125" i="5"/>
  <c r="AX125" i="5"/>
  <c r="AY125" i="5"/>
  <c r="AZ125" i="5"/>
  <c r="BA125" i="5"/>
  <c r="BB125" i="5"/>
  <c r="BC125" i="5"/>
  <c r="BD125" i="5"/>
  <c r="BE125" i="5"/>
  <c r="BF125" i="5"/>
  <c r="BG125" i="5"/>
  <c r="BH125" i="5"/>
  <c r="BI125" i="5"/>
  <c r="BJ125" i="5"/>
  <c r="BK125" i="5"/>
  <c r="BL125" i="5"/>
  <c r="BM125" i="5"/>
  <c r="BN125" i="5"/>
  <c r="BO125" i="5"/>
  <c r="BP125" i="5"/>
  <c r="BQ125" i="5"/>
  <c r="BR125" i="5"/>
  <c r="BS125" i="5"/>
  <c r="BT125" i="5"/>
  <c r="B56" i="5"/>
  <c r="R56" i="5"/>
  <c r="C55" i="5"/>
  <c r="E55" i="5"/>
  <c r="B124" i="5"/>
  <c r="C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R124" i="5"/>
  <c r="S124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AN124" i="5"/>
  <c r="AO124" i="5"/>
  <c r="AP124" i="5"/>
  <c r="AQ124" i="5"/>
  <c r="AR124" i="5"/>
  <c r="AS124" i="5"/>
  <c r="AT124" i="5"/>
  <c r="AU124" i="5"/>
  <c r="AV124" i="5"/>
  <c r="AW124" i="5"/>
  <c r="AX124" i="5"/>
  <c r="AY124" i="5"/>
  <c r="AZ124" i="5"/>
  <c r="BA124" i="5"/>
  <c r="BB124" i="5"/>
  <c r="BC124" i="5"/>
  <c r="BD124" i="5"/>
  <c r="BE124" i="5"/>
  <c r="BF124" i="5"/>
  <c r="BG124" i="5"/>
  <c r="BH124" i="5"/>
  <c r="BI124" i="5"/>
  <c r="BJ124" i="5"/>
  <c r="BK124" i="5"/>
  <c r="BL124" i="5"/>
  <c r="BM124" i="5"/>
  <c r="BN124" i="5"/>
  <c r="BO124" i="5"/>
  <c r="BP124" i="5"/>
  <c r="BQ124" i="5"/>
  <c r="BR124" i="5"/>
  <c r="BS124" i="5"/>
  <c r="BT124" i="5"/>
  <c r="B55" i="5"/>
  <c r="N55" i="5"/>
  <c r="C54" i="5"/>
  <c r="E54" i="5"/>
  <c r="B123" i="5"/>
  <c r="C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R123" i="5"/>
  <c r="S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AX123" i="5"/>
  <c r="AY123" i="5"/>
  <c r="AZ123" i="5"/>
  <c r="BA123" i="5"/>
  <c r="BB123" i="5"/>
  <c r="BC123" i="5"/>
  <c r="BD123" i="5"/>
  <c r="BE123" i="5"/>
  <c r="BF123" i="5"/>
  <c r="BG123" i="5"/>
  <c r="BH123" i="5"/>
  <c r="BI123" i="5"/>
  <c r="BJ123" i="5"/>
  <c r="BK123" i="5"/>
  <c r="BL123" i="5"/>
  <c r="BM123" i="5"/>
  <c r="BN123" i="5"/>
  <c r="BO123" i="5"/>
  <c r="BP123" i="5"/>
  <c r="BQ123" i="5"/>
  <c r="BR123" i="5"/>
  <c r="BS123" i="5"/>
  <c r="BT123" i="5"/>
  <c r="B54" i="5"/>
  <c r="R54" i="5"/>
  <c r="C53" i="5"/>
  <c r="E53" i="5"/>
  <c r="B122" i="5"/>
  <c r="C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R122" i="5"/>
  <c r="S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AX122" i="5"/>
  <c r="AY122" i="5"/>
  <c r="AZ122" i="5"/>
  <c r="BA122" i="5"/>
  <c r="BB122" i="5"/>
  <c r="BC122" i="5"/>
  <c r="BD122" i="5"/>
  <c r="BE122" i="5"/>
  <c r="BF122" i="5"/>
  <c r="BG122" i="5"/>
  <c r="BH122" i="5"/>
  <c r="BI122" i="5"/>
  <c r="BJ122" i="5"/>
  <c r="BK122" i="5"/>
  <c r="BL122" i="5"/>
  <c r="BM122" i="5"/>
  <c r="BN122" i="5"/>
  <c r="BO122" i="5"/>
  <c r="BP122" i="5"/>
  <c r="BQ122" i="5"/>
  <c r="BR122" i="5"/>
  <c r="BS122" i="5"/>
  <c r="BT122" i="5"/>
  <c r="B53" i="5"/>
  <c r="C52" i="5"/>
  <c r="E52" i="5"/>
  <c r="B121" i="5"/>
  <c r="C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R121" i="5"/>
  <c r="S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AX121" i="5"/>
  <c r="AY121" i="5"/>
  <c r="AZ121" i="5"/>
  <c r="BA121" i="5"/>
  <c r="BB121" i="5"/>
  <c r="BC121" i="5"/>
  <c r="BD121" i="5"/>
  <c r="BE121" i="5"/>
  <c r="BF121" i="5"/>
  <c r="BG121" i="5"/>
  <c r="BH121" i="5"/>
  <c r="BI121" i="5"/>
  <c r="BJ121" i="5"/>
  <c r="BK121" i="5"/>
  <c r="BL121" i="5"/>
  <c r="BM121" i="5"/>
  <c r="BN121" i="5"/>
  <c r="BO121" i="5"/>
  <c r="BP121" i="5"/>
  <c r="BQ121" i="5"/>
  <c r="BR121" i="5"/>
  <c r="BS121" i="5"/>
  <c r="BT121" i="5"/>
  <c r="B52" i="5"/>
  <c r="R52" i="5"/>
  <c r="C51" i="5"/>
  <c r="E51" i="5"/>
  <c r="B120" i="5"/>
  <c r="C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R120" i="5"/>
  <c r="S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AX120" i="5"/>
  <c r="AY120" i="5"/>
  <c r="AZ120" i="5"/>
  <c r="BA120" i="5"/>
  <c r="BB120" i="5"/>
  <c r="BC120" i="5"/>
  <c r="BD120" i="5"/>
  <c r="BE120" i="5"/>
  <c r="BF120" i="5"/>
  <c r="BG120" i="5"/>
  <c r="BH120" i="5"/>
  <c r="BI120" i="5"/>
  <c r="BJ120" i="5"/>
  <c r="BK120" i="5"/>
  <c r="BL120" i="5"/>
  <c r="BM120" i="5"/>
  <c r="BN120" i="5"/>
  <c r="BO120" i="5"/>
  <c r="BP120" i="5"/>
  <c r="BQ120" i="5"/>
  <c r="BR120" i="5"/>
  <c r="BS120" i="5"/>
  <c r="BT120" i="5"/>
  <c r="B51" i="5"/>
  <c r="N51" i="5"/>
  <c r="C50" i="5"/>
  <c r="E50" i="5"/>
  <c r="B119" i="5"/>
  <c r="C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R119" i="5"/>
  <c r="S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AX119" i="5"/>
  <c r="AY119" i="5"/>
  <c r="AZ119" i="5"/>
  <c r="BA119" i="5"/>
  <c r="BB119" i="5"/>
  <c r="BC119" i="5"/>
  <c r="BD119" i="5"/>
  <c r="BE119" i="5"/>
  <c r="BF119" i="5"/>
  <c r="BG119" i="5"/>
  <c r="BH119" i="5"/>
  <c r="BI119" i="5"/>
  <c r="BJ119" i="5"/>
  <c r="BK119" i="5"/>
  <c r="BL119" i="5"/>
  <c r="BM119" i="5"/>
  <c r="BN119" i="5"/>
  <c r="BO119" i="5"/>
  <c r="BP119" i="5"/>
  <c r="BQ119" i="5"/>
  <c r="BR119" i="5"/>
  <c r="BS119" i="5"/>
  <c r="BT119" i="5"/>
  <c r="B50" i="5"/>
  <c r="R50" i="5"/>
  <c r="C49" i="5"/>
  <c r="E49" i="5"/>
  <c r="B118" i="5"/>
  <c r="C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R118" i="5"/>
  <c r="S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AX118" i="5"/>
  <c r="AY118" i="5"/>
  <c r="AZ118" i="5"/>
  <c r="BA118" i="5"/>
  <c r="BB118" i="5"/>
  <c r="BC118" i="5"/>
  <c r="BD118" i="5"/>
  <c r="BE118" i="5"/>
  <c r="BF118" i="5"/>
  <c r="BG118" i="5"/>
  <c r="BH118" i="5"/>
  <c r="BI118" i="5"/>
  <c r="BJ118" i="5"/>
  <c r="BK118" i="5"/>
  <c r="BL118" i="5"/>
  <c r="BM118" i="5"/>
  <c r="BN118" i="5"/>
  <c r="BO118" i="5"/>
  <c r="BP118" i="5"/>
  <c r="BQ118" i="5"/>
  <c r="BR118" i="5"/>
  <c r="BS118" i="5"/>
  <c r="BT118" i="5"/>
  <c r="B49" i="5"/>
  <c r="N49" i="5"/>
  <c r="C48" i="5"/>
  <c r="E48" i="5"/>
  <c r="B117" i="5"/>
  <c r="C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R117" i="5"/>
  <c r="S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N117" i="5"/>
  <c r="AO117" i="5"/>
  <c r="AP117" i="5"/>
  <c r="AQ117" i="5"/>
  <c r="AR117" i="5"/>
  <c r="AS117" i="5"/>
  <c r="AT117" i="5"/>
  <c r="AU117" i="5"/>
  <c r="AV117" i="5"/>
  <c r="AW117" i="5"/>
  <c r="AX117" i="5"/>
  <c r="AY117" i="5"/>
  <c r="AZ117" i="5"/>
  <c r="BA117" i="5"/>
  <c r="BB117" i="5"/>
  <c r="BC117" i="5"/>
  <c r="BD117" i="5"/>
  <c r="BE117" i="5"/>
  <c r="BF117" i="5"/>
  <c r="BG117" i="5"/>
  <c r="BH117" i="5"/>
  <c r="BI117" i="5"/>
  <c r="BJ117" i="5"/>
  <c r="BK117" i="5"/>
  <c r="BL117" i="5"/>
  <c r="BM117" i="5"/>
  <c r="BN117" i="5"/>
  <c r="BO117" i="5"/>
  <c r="BP117" i="5"/>
  <c r="BQ117" i="5"/>
  <c r="BR117" i="5"/>
  <c r="BS117" i="5"/>
  <c r="BT117" i="5"/>
  <c r="B48" i="5"/>
  <c r="R48" i="5"/>
  <c r="C47" i="5"/>
  <c r="E47" i="5"/>
  <c r="B116" i="5"/>
  <c r="C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R116" i="5"/>
  <c r="S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AX116" i="5"/>
  <c r="AY116" i="5"/>
  <c r="AZ116" i="5"/>
  <c r="BA116" i="5"/>
  <c r="BB116" i="5"/>
  <c r="BC116" i="5"/>
  <c r="BD116" i="5"/>
  <c r="BE116" i="5"/>
  <c r="BF116" i="5"/>
  <c r="BG116" i="5"/>
  <c r="BH116" i="5"/>
  <c r="BI116" i="5"/>
  <c r="BJ116" i="5"/>
  <c r="BK116" i="5"/>
  <c r="BL116" i="5"/>
  <c r="BM116" i="5"/>
  <c r="BN116" i="5"/>
  <c r="BO116" i="5"/>
  <c r="BP116" i="5"/>
  <c r="BQ116" i="5"/>
  <c r="BR116" i="5"/>
  <c r="BS116" i="5"/>
  <c r="BT116" i="5"/>
  <c r="B47" i="5"/>
  <c r="N47" i="5"/>
  <c r="C46" i="5"/>
  <c r="E46" i="5"/>
  <c r="B115" i="5"/>
  <c r="C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R115" i="5"/>
  <c r="S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AX115" i="5"/>
  <c r="AY115" i="5"/>
  <c r="AZ115" i="5"/>
  <c r="BA115" i="5"/>
  <c r="BB115" i="5"/>
  <c r="BC115" i="5"/>
  <c r="BD115" i="5"/>
  <c r="BE115" i="5"/>
  <c r="BF115" i="5"/>
  <c r="BG115" i="5"/>
  <c r="BH115" i="5"/>
  <c r="BI115" i="5"/>
  <c r="BJ115" i="5"/>
  <c r="BK115" i="5"/>
  <c r="BL115" i="5"/>
  <c r="BM115" i="5"/>
  <c r="BN115" i="5"/>
  <c r="BO115" i="5"/>
  <c r="BP115" i="5"/>
  <c r="BQ115" i="5"/>
  <c r="BR115" i="5"/>
  <c r="BS115" i="5"/>
  <c r="BT115" i="5"/>
  <c r="B46" i="5"/>
  <c r="R46" i="5"/>
  <c r="C45" i="5"/>
  <c r="E45" i="5"/>
  <c r="B114" i="5"/>
  <c r="C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R114" i="5"/>
  <c r="S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AX114" i="5"/>
  <c r="AY114" i="5"/>
  <c r="AZ114" i="5"/>
  <c r="BA114" i="5"/>
  <c r="BB114" i="5"/>
  <c r="BC114" i="5"/>
  <c r="BD114" i="5"/>
  <c r="BE114" i="5"/>
  <c r="BF114" i="5"/>
  <c r="BG114" i="5"/>
  <c r="BH114" i="5"/>
  <c r="BI114" i="5"/>
  <c r="BJ114" i="5"/>
  <c r="BK114" i="5"/>
  <c r="BL114" i="5"/>
  <c r="BM114" i="5"/>
  <c r="BN114" i="5"/>
  <c r="BO114" i="5"/>
  <c r="BP114" i="5"/>
  <c r="BQ114" i="5"/>
  <c r="BR114" i="5"/>
  <c r="BS114" i="5"/>
  <c r="BT114" i="5"/>
  <c r="B45" i="5"/>
  <c r="C44" i="5"/>
  <c r="E44" i="5"/>
  <c r="B113" i="5"/>
  <c r="C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R113" i="5"/>
  <c r="S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AX113" i="5"/>
  <c r="AY113" i="5"/>
  <c r="AZ113" i="5"/>
  <c r="BA113" i="5"/>
  <c r="BB113" i="5"/>
  <c r="BC113" i="5"/>
  <c r="BD113" i="5"/>
  <c r="BE113" i="5"/>
  <c r="BF113" i="5"/>
  <c r="BG113" i="5"/>
  <c r="BH113" i="5"/>
  <c r="BI113" i="5"/>
  <c r="BJ113" i="5"/>
  <c r="BK113" i="5"/>
  <c r="BL113" i="5"/>
  <c r="BM113" i="5"/>
  <c r="BN113" i="5"/>
  <c r="BO113" i="5"/>
  <c r="BP113" i="5"/>
  <c r="BQ113" i="5"/>
  <c r="BR113" i="5"/>
  <c r="BS113" i="5"/>
  <c r="BT113" i="5"/>
  <c r="B44" i="5"/>
  <c r="R44" i="5"/>
  <c r="C43" i="5"/>
  <c r="E43" i="5"/>
  <c r="B112" i="5"/>
  <c r="C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R112" i="5"/>
  <c r="S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N112" i="5"/>
  <c r="AO112" i="5"/>
  <c r="AP112" i="5"/>
  <c r="AQ112" i="5"/>
  <c r="AR112" i="5"/>
  <c r="AS112" i="5"/>
  <c r="AT112" i="5"/>
  <c r="AU112" i="5"/>
  <c r="AV112" i="5"/>
  <c r="AW112" i="5"/>
  <c r="AX112" i="5"/>
  <c r="AY112" i="5"/>
  <c r="AZ112" i="5"/>
  <c r="BA112" i="5"/>
  <c r="BB112" i="5"/>
  <c r="BC112" i="5"/>
  <c r="BD112" i="5"/>
  <c r="BE112" i="5"/>
  <c r="BF112" i="5"/>
  <c r="BG112" i="5"/>
  <c r="BH112" i="5"/>
  <c r="BI112" i="5"/>
  <c r="BJ112" i="5"/>
  <c r="BK112" i="5"/>
  <c r="BL112" i="5"/>
  <c r="BM112" i="5"/>
  <c r="BN112" i="5"/>
  <c r="BO112" i="5"/>
  <c r="BP112" i="5"/>
  <c r="BQ112" i="5"/>
  <c r="BR112" i="5"/>
  <c r="BS112" i="5"/>
  <c r="BT112" i="5"/>
  <c r="B43" i="5"/>
  <c r="N43" i="5"/>
  <c r="C42" i="5"/>
  <c r="E42" i="5"/>
  <c r="B111" i="5"/>
  <c r="C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R111" i="5"/>
  <c r="S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N111" i="5"/>
  <c r="AO111" i="5"/>
  <c r="AP111" i="5"/>
  <c r="AQ111" i="5"/>
  <c r="AR111" i="5"/>
  <c r="AS111" i="5"/>
  <c r="AT111" i="5"/>
  <c r="AU111" i="5"/>
  <c r="AV111" i="5"/>
  <c r="AW111" i="5"/>
  <c r="AX111" i="5"/>
  <c r="AY111" i="5"/>
  <c r="AZ111" i="5"/>
  <c r="BA111" i="5"/>
  <c r="BB111" i="5"/>
  <c r="BC111" i="5"/>
  <c r="BD111" i="5"/>
  <c r="BE111" i="5"/>
  <c r="BF111" i="5"/>
  <c r="BG111" i="5"/>
  <c r="BH111" i="5"/>
  <c r="BI111" i="5"/>
  <c r="BJ111" i="5"/>
  <c r="BK111" i="5"/>
  <c r="BL111" i="5"/>
  <c r="BM111" i="5"/>
  <c r="BN111" i="5"/>
  <c r="BO111" i="5"/>
  <c r="BP111" i="5"/>
  <c r="BQ111" i="5"/>
  <c r="BR111" i="5"/>
  <c r="BS111" i="5"/>
  <c r="BT111" i="5"/>
  <c r="B42" i="5"/>
  <c r="R42" i="5"/>
  <c r="C41" i="5"/>
  <c r="E41" i="5"/>
  <c r="B110" i="5"/>
  <c r="C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R110" i="5"/>
  <c r="S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N110" i="5"/>
  <c r="AO110" i="5"/>
  <c r="AP110" i="5"/>
  <c r="AQ110" i="5"/>
  <c r="AR110" i="5"/>
  <c r="AS110" i="5"/>
  <c r="AT110" i="5"/>
  <c r="AU110" i="5"/>
  <c r="AV110" i="5"/>
  <c r="AW110" i="5"/>
  <c r="AX110" i="5"/>
  <c r="AY110" i="5"/>
  <c r="AZ110" i="5"/>
  <c r="BA110" i="5"/>
  <c r="BB110" i="5"/>
  <c r="BC110" i="5"/>
  <c r="BD110" i="5"/>
  <c r="BE110" i="5"/>
  <c r="BF110" i="5"/>
  <c r="BG110" i="5"/>
  <c r="BH110" i="5"/>
  <c r="BI110" i="5"/>
  <c r="BJ110" i="5"/>
  <c r="BK110" i="5"/>
  <c r="BL110" i="5"/>
  <c r="BM110" i="5"/>
  <c r="BN110" i="5"/>
  <c r="BO110" i="5"/>
  <c r="BP110" i="5"/>
  <c r="BQ110" i="5"/>
  <c r="BR110" i="5"/>
  <c r="BS110" i="5"/>
  <c r="BT110" i="5"/>
  <c r="B41" i="5"/>
  <c r="N41" i="5"/>
  <c r="C40" i="5"/>
  <c r="E40" i="5"/>
  <c r="B109" i="5"/>
  <c r="C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R109" i="5"/>
  <c r="S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N109" i="5"/>
  <c r="AO109" i="5"/>
  <c r="AP109" i="5"/>
  <c r="AQ109" i="5"/>
  <c r="AR109" i="5"/>
  <c r="AS109" i="5"/>
  <c r="AT109" i="5"/>
  <c r="AU109" i="5"/>
  <c r="AV109" i="5"/>
  <c r="AW109" i="5"/>
  <c r="AX109" i="5"/>
  <c r="AY109" i="5"/>
  <c r="AZ109" i="5"/>
  <c r="BA109" i="5"/>
  <c r="BB109" i="5"/>
  <c r="BC109" i="5"/>
  <c r="BD109" i="5"/>
  <c r="BE109" i="5"/>
  <c r="BF109" i="5"/>
  <c r="BG109" i="5"/>
  <c r="BH109" i="5"/>
  <c r="BI109" i="5"/>
  <c r="BJ109" i="5"/>
  <c r="BK109" i="5"/>
  <c r="BL109" i="5"/>
  <c r="BM109" i="5"/>
  <c r="BN109" i="5"/>
  <c r="BO109" i="5"/>
  <c r="BP109" i="5"/>
  <c r="BQ109" i="5"/>
  <c r="BR109" i="5"/>
  <c r="BS109" i="5"/>
  <c r="BT109" i="5"/>
  <c r="B40" i="5"/>
  <c r="R40" i="5"/>
  <c r="C39" i="5"/>
  <c r="E39" i="5"/>
  <c r="B108" i="5"/>
  <c r="C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R108" i="5"/>
  <c r="S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N108" i="5"/>
  <c r="AO108" i="5"/>
  <c r="AP108" i="5"/>
  <c r="AQ108" i="5"/>
  <c r="AR108" i="5"/>
  <c r="AS108" i="5"/>
  <c r="AT108" i="5"/>
  <c r="AU108" i="5"/>
  <c r="AV108" i="5"/>
  <c r="AW108" i="5"/>
  <c r="AX108" i="5"/>
  <c r="AY108" i="5"/>
  <c r="AZ108" i="5"/>
  <c r="BA108" i="5"/>
  <c r="BB108" i="5"/>
  <c r="BC108" i="5"/>
  <c r="BD108" i="5"/>
  <c r="BE108" i="5"/>
  <c r="BF108" i="5"/>
  <c r="BG108" i="5"/>
  <c r="BH108" i="5"/>
  <c r="BI108" i="5"/>
  <c r="BJ108" i="5"/>
  <c r="BK108" i="5"/>
  <c r="BL108" i="5"/>
  <c r="BM108" i="5"/>
  <c r="BN108" i="5"/>
  <c r="BO108" i="5"/>
  <c r="BP108" i="5"/>
  <c r="BQ108" i="5"/>
  <c r="BR108" i="5"/>
  <c r="BS108" i="5"/>
  <c r="BT108" i="5"/>
  <c r="B39" i="5"/>
  <c r="N39" i="5"/>
  <c r="C38" i="5"/>
  <c r="E38" i="5"/>
  <c r="B107" i="5"/>
  <c r="C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R107" i="5"/>
  <c r="S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N107" i="5"/>
  <c r="AO107" i="5"/>
  <c r="AP107" i="5"/>
  <c r="AQ107" i="5"/>
  <c r="AR107" i="5"/>
  <c r="AS107" i="5"/>
  <c r="AT107" i="5"/>
  <c r="AU107" i="5"/>
  <c r="AV107" i="5"/>
  <c r="AW107" i="5"/>
  <c r="AX107" i="5"/>
  <c r="AY107" i="5"/>
  <c r="AZ107" i="5"/>
  <c r="BA107" i="5"/>
  <c r="BB107" i="5"/>
  <c r="BC107" i="5"/>
  <c r="BD107" i="5"/>
  <c r="BE107" i="5"/>
  <c r="BF107" i="5"/>
  <c r="BG107" i="5"/>
  <c r="BH107" i="5"/>
  <c r="BI107" i="5"/>
  <c r="BJ107" i="5"/>
  <c r="BK107" i="5"/>
  <c r="BL107" i="5"/>
  <c r="BM107" i="5"/>
  <c r="BN107" i="5"/>
  <c r="BO107" i="5"/>
  <c r="BP107" i="5"/>
  <c r="BQ107" i="5"/>
  <c r="BR107" i="5"/>
  <c r="BS107" i="5"/>
  <c r="BT107" i="5"/>
  <c r="B38" i="5"/>
  <c r="R38" i="5"/>
  <c r="C37" i="5"/>
  <c r="E37" i="5"/>
  <c r="B106" i="5"/>
  <c r="C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R106" i="5"/>
  <c r="S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O106" i="5"/>
  <c r="AP106" i="5"/>
  <c r="AQ106" i="5"/>
  <c r="AR106" i="5"/>
  <c r="AS106" i="5"/>
  <c r="AT106" i="5"/>
  <c r="AU106" i="5"/>
  <c r="AV106" i="5"/>
  <c r="AW106" i="5"/>
  <c r="AX106" i="5"/>
  <c r="AY106" i="5"/>
  <c r="AZ106" i="5"/>
  <c r="BA106" i="5"/>
  <c r="BB106" i="5"/>
  <c r="BC106" i="5"/>
  <c r="BD106" i="5"/>
  <c r="BE106" i="5"/>
  <c r="BF106" i="5"/>
  <c r="BG106" i="5"/>
  <c r="BH106" i="5"/>
  <c r="BI106" i="5"/>
  <c r="BJ106" i="5"/>
  <c r="BK106" i="5"/>
  <c r="BL106" i="5"/>
  <c r="BM106" i="5"/>
  <c r="BN106" i="5"/>
  <c r="BO106" i="5"/>
  <c r="BP106" i="5"/>
  <c r="BQ106" i="5"/>
  <c r="BR106" i="5"/>
  <c r="BS106" i="5"/>
  <c r="BT106" i="5"/>
  <c r="B37" i="5"/>
  <c r="C36" i="5"/>
  <c r="E36" i="5"/>
  <c r="B105" i="5"/>
  <c r="C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R105" i="5"/>
  <c r="S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N105" i="5"/>
  <c r="AO105" i="5"/>
  <c r="AP105" i="5"/>
  <c r="AQ105" i="5"/>
  <c r="AR105" i="5"/>
  <c r="AS105" i="5"/>
  <c r="AT105" i="5"/>
  <c r="AU105" i="5"/>
  <c r="AV105" i="5"/>
  <c r="AW105" i="5"/>
  <c r="AX105" i="5"/>
  <c r="AY105" i="5"/>
  <c r="AZ105" i="5"/>
  <c r="BA105" i="5"/>
  <c r="BB105" i="5"/>
  <c r="BC105" i="5"/>
  <c r="BD105" i="5"/>
  <c r="BE105" i="5"/>
  <c r="BF105" i="5"/>
  <c r="BG105" i="5"/>
  <c r="BH105" i="5"/>
  <c r="BI105" i="5"/>
  <c r="BJ105" i="5"/>
  <c r="BK105" i="5"/>
  <c r="BL105" i="5"/>
  <c r="BM105" i="5"/>
  <c r="BN105" i="5"/>
  <c r="BO105" i="5"/>
  <c r="BP105" i="5"/>
  <c r="BQ105" i="5"/>
  <c r="BR105" i="5"/>
  <c r="BS105" i="5"/>
  <c r="BT105" i="5"/>
  <c r="B36" i="5"/>
  <c r="R36" i="5"/>
  <c r="C35" i="5"/>
  <c r="E35" i="5"/>
  <c r="B104" i="5"/>
  <c r="C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R104" i="5"/>
  <c r="S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N104" i="5"/>
  <c r="AO104" i="5"/>
  <c r="AP104" i="5"/>
  <c r="AQ104" i="5"/>
  <c r="AR104" i="5"/>
  <c r="AS104" i="5"/>
  <c r="AT104" i="5"/>
  <c r="AU104" i="5"/>
  <c r="AV104" i="5"/>
  <c r="AW104" i="5"/>
  <c r="AX104" i="5"/>
  <c r="AY104" i="5"/>
  <c r="AZ104" i="5"/>
  <c r="BA104" i="5"/>
  <c r="BB104" i="5"/>
  <c r="BC104" i="5"/>
  <c r="BD104" i="5"/>
  <c r="BE104" i="5"/>
  <c r="BF104" i="5"/>
  <c r="BG104" i="5"/>
  <c r="BH104" i="5"/>
  <c r="BI104" i="5"/>
  <c r="BJ104" i="5"/>
  <c r="BK104" i="5"/>
  <c r="BL104" i="5"/>
  <c r="BM104" i="5"/>
  <c r="BN104" i="5"/>
  <c r="BO104" i="5"/>
  <c r="BP104" i="5"/>
  <c r="BQ104" i="5"/>
  <c r="BR104" i="5"/>
  <c r="BS104" i="5"/>
  <c r="BT104" i="5"/>
  <c r="B35" i="5"/>
  <c r="C34" i="5"/>
  <c r="E34" i="5"/>
  <c r="B103" i="5"/>
  <c r="C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R103" i="5"/>
  <c r="S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N103" i="5"/>
  <c r="AO103" i="5"/>
  <c r="AP103" i="5"/>
  <c r="AQ103" i="5"/>
  <c r="AR103" i="5"/>
  <c r="AS103" i="5"/>
  <c r="AT103" i="5"/>
  <c r="AU103" i="5"/>
  <c r="AV103" i="5"/>
  <c r="AW103" i="5"/>
  <c r="AX103" i="5"/>
  <c r="AY103" i="5"/>
  <c r="AZ103" i="5"/>
  <c r="BA103" i="5"/>
  <c r="BB103" i="5"/>
  <c r="BC103" i="5"/>
  <c r="BD103" i="5"/>
  <c r="BE103" i="5"/>
  <c r="BF103" i="5"/>
  <c r="BG103" i="5"/>
  <c r="BH103" i="5"/>
  <c r="BI103" i="5"/>
  <c r="BJ103" i="5"/>
  <c r="BK103" i="5"/>
  <c r="BL103" i="5"/>
  <c r="BM103" i="5"/>
  <c r="BN103" i="5"/>
  <c r="BO103" i="5"/>
  <c r="BP103" i="5"/>
  <c r="BQ103" i="5"/>
  <c r="BR103" i="5"/>
  <c r="BS103" i="5"/>
  <c r="BT103" i="5"/>
  <c r="B34" i="5"/>
  <c r="R34" i="5"/>
  <c r="C33" i="5"/>
  <c r="E33" i="5"/>
  <c r="B102" i="5"/>
  <c r="C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R102" i="5"/>
  <c r="S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33" i="5"/>
  <c r="N33" i="5"/>
  <c r="C32" i="5"/>
  <c r="E32" i="5"/>
  <c r="B101" i="5"/>
  <c r="C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R101" i="5"/>
  <c r="S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32" i="5"/>
  <c r="R32" i="5"/>
  <c r="C31" i="5"/>
  <c r="E31" i="5"/>
  <c r="B100" i="5"/>
  <c r="C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R100" i="5"/>
  <c r="S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31" i="5"/>
  <c r="N31" i="5"/>
  <c r="C30" i="5"/>
  <c r="E30" i="5"/>
  <c r="B99" i="5"/>
  <c r="C99" i="5"/>
  <c r="D99" i="5"/>
  <c r="E99" i="5"/>
  <c r="F99" i="5"/>
  <c r="G99" i="5"/>
  <c r="H99" i="5"/>
  <c r="I99" i="5"/>
  <c r="J99" i="5"/>
  <c r="K99" i="5"/>
  <c r="L99" i="5"/>
  <c r="M99" i="5"/>
  <c r="N99" i="5"/>
  <c r="O99" i="5"/>
  <c r="R99" i="5"/>
  <c r="S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30" i="5"/>
  <c r="Y30" i="5"/>
  <c r="C29" i="5"/>
  <c r="E29" i="5"/>
  <c r="B98" i="5"/>
  <c r="C98" i="5"/>
  <c r="D98" i="5"/>
  <c r="E98" i="5"/>
  <c r="F98" i="5"/>
  <c r="G98" i="5"/>
  <c r="H98" i="5"/>
  <c r="I98" i="5"/>
  <c r="J98" i="5"/>
  <c r="K98" i="5"/>
  <c r="L98" i="5"/>
  <c r="M98" i="5"/>
  <c r="N98" i="5"/>
  <c r="O98" i="5"/>
  <c r="R98" i="5"/>
  <c r="S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29" i="5"/>
  <c r="C28" i="5"/>
  <c r="E28" i="5"/>
  <c r="B97" i="5"/>
  <c r="C97" i="5"/>
  <c r="D97" i="5"/>
  <c r="E97" i="5"/>
  <c r="F97" i="5"/>
  <c r="G97" i="5"/>
  <c r="H97" i="5"/>
  <c r="I97" i="5"/>
  <c r="J97" i="5"/>
  <c r="K97" i="5"/>
  <c r="L97" i="5"/>
  <c r="M97" i="5"/>
  <c r="N97" i="5"/>
  <c r="O97" i="5"/>
  <c r="R97" i="5"/>
  <c r="S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28" i="5"/>
  <c r="Y28" i="5"/>
  <c r="C27" i="5"/>
  <c r="E27" i="5"/>
  <c r="B96" i="5"/>
  <c r="C96" i="5"/>
  <c r="D96" i="5"/>
  <c r="E96" i="5"/>
  <c r="F96" i="5"/>
  <c r="G96" i="5"/>
  <c r="H96" i="5"/>
  <c r="I96" i="5"/>
  <c r="J96" i="5"/>
  <c r="K96" i="5"/>
  <c r="L96" i="5"/>
  <c r="M96" i="5"/>
  <c r="N96" i="5"/>
  <c r="O96" i="5"/>
  <c r="R96" i="5"/>
  <c r="S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27" i="5"/>
  <c r="C26" i="5"/>
  <c r="E26" i="5"/>
  <c r="B95" i="5"/>
  <c r="C95" i="5"/>
  <c r="D95" i="5"/>
  <c r="E95" i="5"/>
  <c r="F95" i="5"/>
  <c r="G95" i="5"/>
  <c r="H95" i="5"/>
  <c r="I95" i="5"/>
  <c r="J95" i="5"/>
  <c r="K95" i="5"/>
  <c r="L95" i="5"/>
  <c r="M95" i="5"/>
  <c r="N95" i="5"/>
  <c r="O95" i="5"/>
  <c r="R95" i="5"/>
  <c r="S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26" i="5"/>
  <c r="Y26" i="5"/>
  <c r="C25" i="5"/>
  <c r="E25" i="5"/>
  <c r="B94" i="5"/>
  <c r="C94" i="5"/>
  <c r="D94" i="5"/>
  <c r="E94" i="5"/>
  <c r="F94" i="5"/>
  <c r="G94" i="5"/>
  <c r="H94" i="5"/>
  <c r="I94" i="5"/>
  <c r="J94" i="5"/>
  <c r="K94" i="5"/>
  <c r="L94" i="5"/>
  <c r="M94" i="5"/>
  <c r="N94" i="5"/>
  <c r="O94" i="5"/>
  <c r="R94" i="5"/>
  <c r="S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25" i="5"/>
  <c r="C24" i="5"/>
  <c r="E24" i="5"/>
  <c r="B93" i="5"/>
  <c r="C93" i="5"/>
  <c r="D93" i="5"/>
  <c r="E93" i="5"/>
  <c r="F93" i="5"/>
  <c r="G93" i="5"/>
  <c r="H93" i="5"/>
  <c r="I93" i="5"/>
  <c r="J93" i="5"/>
  <c r="K93" i="5"/>
  <c r="L93" i="5"/>
  <c r="M93" i="5"/>
  <c r="N93" i="5"/>
  <c r="O93" i="5"/>
  <c r="R93" i="5"/>
  <c r="S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24" i="5"/>
  <c r="Y24" i="5"/>
  <c r="C23" i="5"/>
  <c r="E23" i="5"/>
  <c r="B92" i="5"/>
  <c r="C92" i="5"/>
  <c r="D92" i="5"/>
  <c r="E92" i="5"/>
  <c r="F92" i="5"/>
  <c r="G92" i="5"/>
  <c r="H92" i="5"/>
  <c r="I92" i="5"/>
  <c r="J92" i="5"/>
  <c r="K92" i="5"/>
  <c r="L92" i="5"/>
  <c r="M92" i="5"/>
  <c r="N92" i="5"/>
  <c r="O92" i="5"/>
  <c r="R92" i="5"/>
  <c r="S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23" i="5"/>
  <c r="N23" i="5"/>
  <c r="C22" i="5"/>
  <c r="E22" i="5"/>
  <c r="B91" i="5"/>
  <c r="C91" i="5"/>
  <c r="D91" i="5"/>
  <c r="E91" i="5"/>
  <c r="F91" i="5"/>
  <c r="G91" i="5"/>
  <c r="H91" i="5"/>
  <c r="I91" i="5"/>
  <c r="J91" i="5"/>
  <c r="K91" i="5"/>
  <c r="L91" i="5"/>
  <c r="M91" i="5"/>
  <c r="N91" i="5"/>
  <c r="O91" i="5"/>
  <c r="R91" i="5"/>
  <c r="S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22" i="5"/>
  <c r="Y22" i="5"/>
  <c r="C21" i="5"/>
  <c r="E21" i="5"/>
  <c r="B90" i="5"/>
  <c r="C90" i="5"/>
  <c r="D90" i="5"/>
  <c r="E90" i="5"/>
  <c r="F90" i="5"/>
  <c r="G90" i="5"/>
  <c r="H90" i="5"/>
  <c r="I90" i="5"/>
  <c r="J90" i="5"/>
  <c r="K90" i="5"/>
  <c r="L90" i="5"/>
  <c r="M90" i="5"/>
  <c r="N90" i="5"/>
  <c r="O90" i="5"/>
  <c r="R90" i="5"/>
  <c r="S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21" i="5"/>
  <c r="C20" i="5"/>
  <c r="E20" i="5"/>
  <c r="B89" i="5"/>
  <c r="C89" i="5"/>
  <c r="D89" i="5"/>
  <c r="E89" i="5"/>
  <c r="F89" i="5"/>
  <c r="G89" i="5"/>
  <c r="H89" i="5"/>
  <c r="I89" i="5"/>
  <c r="J89" i="5"/>
  <c r="K89" i="5"/>
  <c r="L89" i="5"/>
  <c r="M89" i="5"/>
  <c r="N89" i="5"/>
  <c r="O89" i="5"/>
  <c r="R89" i="5"/>
  <c r="S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20" i="5"/>
  <c r="Y20" i="5"/>
  <c r="C19" i="5"/>
  <c r="E19" i="5"/>
  <c r="B88" i="5"/>
  <c r="C88" i="5"/>
  <c r="D88" i="5"/>
  <c r="E88" i="5"/>
  <c r="F88" i="5"/>
  <c r="G88" i="5"/>
  <c r="H88" i="5"/>
  <c r="I88" i="5"/>
  <c r="J88" i="5"/>
  <c r="K88" i="5"/>
  <c r="L88" i="5"/>
  <c r="M88" i="5"/>
  <c r="N88" i="5"/>
  <c r="O88" i="5"/>
  <c r="R88" i="5"/>
  <c r="S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19" i="5"/>
  <c r="C18" i="5"/>
  <c r="E18" i="5"/>
  <c r="B87" i="5"/>
  <c r="C87" i="5"/>
  <c r="D87" i="5"/>
  <c r="E87" i="5"/>
  <c r="F87" i="5"/>
  <c r="G87" i="5"/>
  <c r="H87" i="5"/>
  <c r="I87" i="5"/>
  <c r="J87" i="5"/>
  <c r="K87" i="5"/>
  <c r="L87" i="5"/>
  <c r="M87" i="5"/>
  <c r="N87" i="5"/>
  <c r="O87" i="5"/>
  <c r="R87" i="5"/>
  <c r="S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18" i="5"/>
  <c r="Y18" i="5"/>
  <c r="C17" i="5"/>
  <c r="E17" i="5"/>
  <c r="B86" i="5"/>
  <c r="C86" i="5"/>
  <c r="D86" i="5"/>
  <c r="E86" i="5"/>
  <c r="F86" i="5"/>
  <c r="G86" i="5"/>
  <c r="H86" i="5"/>
  <c r="I86" i="5"/>
  <c r="J86" i="5"/>
  <c r="K86" i="5"/>
  <c r="L86" i="5"/>
  <c r="M86" i="5"/>
  <c r="N86" i="5"/>
  <c r="O86" i="5"/>
  <c r="R86" i="5"/>
  <c r="S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17" i="5"/>
  <c r="C16" i="5"/>
  <c r="E16" i="5"/>
  <c r="B85" i="5"/>
  <c r="C85" i="5"/>
  <c r="D85" i="5"/>
  <c r="E85" i="5"/>
  <c r="F85" i="5"/>
  <c r="G85" i="5"/>
  <c r="H85" i="5"/>
  <c r="I85" i="5"/>
  <c r="J85" i="5"/>
  <c r="K85" i="5"/>
  <c r="L85" i="5"/>
  <c r="M85" i="5"/>
  <c r="N85" i="5"/>
  <c r="O85" i="5"/>
  <c r="R85" i="5"/>
  <c r="S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16" i="5"/>
  <c r="Y16" i="5"/>
  <c r="C15" i="5"/>
  <c r="E15" i="5"/>
  <c r="B84" i="5"/>
  <c r="C84" i="5"/>
  <c r="D84" i="5"/>
  <c r="E84" i="5"/>
  <c r="F84" i="5"/>
  <c r="G84" i="5"/>
  <c r="H84" i="5"/>
  <c r="I84" i="5"/>
  <c r="J84" i="5"/>
  <c r="K84" i="5"/>
  <c r="L84" i="5"/>
  <c r="M84" i="5"/>
  <c r="N84" i="5"/>
  <c r="O84" i="5"/>
  <c r="R84" i="5"/>
  <c r="S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15" i="5"/>
  <c r="N15" i="5"/>
  <c r="C14" i="5"/>
  <c r="E14" i="5"/>
  <c r="B83" i="5"/>
  <c r="C83" i="5"/>
  <c r="D83" i="5"/>
  <c r="E83" i="5"/>
  <c r="F83" i="5"/>
  <c r="G83" i="5"/>
  <c r="H83" i="5"/>
  <c r="I83" i="5"/>
  <c r="J83" i="5"/>
  <c r="K83" i="5"/>
  <c r="L83" i="5"/>
  <c r="M83" i="5"/>
  <c r="N83" i="5"/>
  <c r="O83" i="5"/>
  <c r="R83" i="5"/>
  <c r="S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14" i="5"/>
  <c r="Y14" i="5"/>
  <c r="C13" i="5"/>
  <c r="E13" i="5"/>
  <c r="B82" i="5"/>
  <c r="C82" i="5"/>
  <c r="D82" i="5"/>
  <c r="E82" i="5"/>
  <c r="F82" i="5"/>
  <c r="G82" i="5"/>
  <c r="H82" i="5"/>
  <c r="I82" i="5"/>
  <c r="J82" i="5"/>
  <c r="K82" i="5"/>
  <c r="L82" i="5"/>
  <c r="M82" i="5"/>
  <c r="N82" i="5"/>
  <c r="O82" i="5"/>
  <c r="R82" i="5"/>
  <c r="S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13" i="5"/>
  <c r="C12" i="5"/>
  <c r="E12" i="5"/>
  <c r="B81" i="5"/>
  <c r="C81" i="5"/>
  <c r="D81" i="5"/>
  <c r="E81" i="5"/>
  <c r="F81" i="5"/>
  <c r="G81" i="5"/>
  <c r="H81" i="5"/>
  <c r="I81" i="5"/>
  <c r="J81" i="5"/>
  <c r="K81" i="5"/>
  <c r="L81" i="5"/>
  <c r="M81" i="5"/>
  <c r="N81" i="5"/>
  <c r="O81" i="5"/>
  <c r="R81" i="5"/>
  <c r="S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12" i="5"/>
  <c r="Y12" i="5"/>
  <c r="C11" i="5"/>
  <c r="E11" i="5"/>
  <c r="B80" i="5"/>
  <c r="C80" i="5"/>
  <c r="D80" i="5"/>
  <c r="E80" i="5"/>
  <c r="F80" i="5"/>
  <c r="G80" i="5"/>
  <c r="H80" i="5"/>
  <c r="I80" i="5"/>
  <c r="J80" i="5"/>
  <c r="K80" i="5"/>
  <c r="L80" i="5"/>
  <c r="M80" i="5"/>
  <c r="N80" i="5"/>
  <c r="O80" i="5"/>
  <c r="R80" i="5"/>
  <c r="S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11" i="5"/>
  <c r="N11" i="5"/>
  <c r="E10" i="5"/>
  <c r="Y10" i="8"/>
  <c r="N10" i="8"/>
  <c r="N12" i="8"/>
  <c r="N20" i="8"/>
  <c r="N13" i="8"/>
  <c r="N21" i="8"/>
  <c r="N31" i="8"/>
  <c r="N39" i="8"/>
  <c r="N47" i="8"/>
  <c r="N55" i="8"/>
  <c r="R14" i="8"/>
  <c r="N34" i="8"/>
  <c r="N42" i="8"/>
  <c r="N50" i="8"/>
  <c r="N58" i="8"/>
  <c r="N15" i="8"/>
  <c r="N23" i="8"/>
  <c r="N29" i="8"/>
  <c r="N37" i="8"/>
  <c r="N45" i="8"/>
  <c r="N19" i="8"/>
  <c r="N16" i="8"/>
  <c r="N24" i="8"/>
  <c r="R32" i="8"/>
  <c r="R40" i="8"/>
  <c r="R48" i="8"/>
  <c r="R56" i="8"/>
  <c r="N11" i="8"/>
  <c r="N17" i="8"/>
  <c r="N25" i="8"/>
  <c r="R35" i="8"/>
  <c r="R43" i="8"/>
  <c r="R51" i="8"/>
  <c r="R59" i="8"/>
  <c r="R10" i="8"/>
  <c r="S10" i="8"/>
  <c r="P10" i="8"/>
  <c r="R18" i="8"/>
  <c r="N53" i="8"/>
  <c r="R27" i="8"/>
  <c r="N30" i="8"/>
  <c r="Y16" i="8"/>
  <c r="AA32" i="8"/>
  <c r="N35" i="8"/>
  <c r="AA18" i="8"/>
  <c r="N54" i="8"/>
  <c r="R15" i="8"/>
  <c r="R19" i="8"/>
  <c r="AA19" i="8"/>
  <c r="R17" i="8"/>
  <c r="L57" i="8"/>
  <c r="L11" i="8"/>
  <c r="N14" i="8"/>
  <c r="L25" i="8"/>
  <c r="Y59" i="8"/>
  <c r="R24" i="8"/>
  <c r="L59" i="8"/>
  <c r="L18" i="8"/>
  <c r="L21" i="8"/>
  <c r="AA25" i="8"/>
  <c r="L33" i="8"/>
  <c r="Y13" i="8"/>
  <c r="AA11" i="8"/>
  <c r="AA21" i="8"/>
  <c r="AA33" i="8"/>
  <c r="N38" i="8"/>
  <c r="N60" i="8"/>
  <c r="L14" i="8"/>
  <c r="L16" i="8"/>
  <c r="Y18" i="8"/>
  <c r="Y25" i="8"/>
  <c r="N28" i="8"/>
  <c r="L23" i="8"/>
  <c r="Y14" i="8"/>
  <c r="AA16" i="8"/>
  <c r="AA23" i="8"/>
  <c r="N46" i="8"/>
  <c r="AA59" i="8"/>
  <c r="L12" i="8"/>
  <c r="AA14" i="8"/>
  <c r="R21" i="8"/>
  <c r="N26" i="8"/>
  <c r="N56" i="8"/>
  <c r="L19" i="8"/>
  <c r="Y39" i="8"/>
  <c r="L60" i="8"/>
  <c r="R22" i="8"/>
  <c r="Y11" i="8"/>
  <c r="AA12" i="8"/>
  <c r="L15" i="8"/>
  <c r="R20" i="8"/>
  <c r="L24" i="8"/>
  <c r="AA26" i="8"/>
  <c r="AA35" i="8"/>
  <c r="L43" i="8"/>
  <c r="AA51" i="8"/>
  <c r="Y20" i="8"/>
  <c r="AA41" i="8"/>
  <c r="N43" i="8"/>
  <c r="Y15" i="8"/>
  <c r="AA20" i="8"/>
  <c r="Y24" i="8"/>
  <c r="C12" i="8"/>
  <c r="E12" i="8"/>
  <c r="B81" i="8"/>
  <c r="C81" i="8"/>
  <c r="D81" i="8"/>
  <c r="E81" i="8"/>
  <c r="F81" i="8"/>
  <c r="G81" i="8"/>
  <c r="H81" i="8"/>
  <c r="I81" i="8"/>
  <c r="J81" i="8"/>
  <c r="K81" i="8"/>
  <c r="L81" i="8"/>
  <c r="M81" i="8"/>
  <c r="N81" i="8"/>
  <c r="O81" i="8"/>
  <c r="R81" i="8"/>
  <c r="S81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AN81" i="8"/>
  <c r="AO81" i="8"/>
  <c r="AP81" i="8"/>
  <c r="AQ81" i="8"/>
  <c r="AR81" i="8"/>
  <c r="AS81" i="8"/>
  <c r="AT81" i="8"/>
  <c r="AU81" i="8"/>
  <c r="AV81" i="8"/>
  <c r="AW81" i="8"/>
  <c r="AX81" i="8"/>
  <c r="AY81" i="8"/>
  <c r="AZ81" i="8"/>
  <c r="BA81" i="8"/>
  <c r="BB81" i="8"/>
  <c r="BC81" i="8"/>
  <c r="BD81" i="8"/>
  <c r="BE81" i="8"/>
  <c r="BF81" i="8"/>
  <c r="BG81" i="8"/>
  <c r="BH81" i="8"/>
  <c r="BI81" i="8"/>
  <c r="BJ81" i="8"/>
  <c r="BK81" i="8"/>
  <c r="BL81" i="8"/>
  <c r="BM81" i="8"/>
  <c r="BN81" i="8"/>
  <c r="BO81" i="8"/>
  <c r="BP81" i="8"/>
  <c r="BQ81" i="8"/>
  <c r="BR81" i="8"/>
  <c r="BS81" i="8"/>
  <c r="BT81" i="8"/>
  <c r="L13" i="8"/>
  <c r="AA15" i="8"/>
  <c r="N18" i="8"/>
  <c r="Y19" i="8"/>
  <c r="L22" i="8"/>
  <c r="R23" i="8"/>
  <c r="AA24" i="8"/>
  <c r="L27" i="8"/>
  <c r="L32" i="8"/>
  <c r="N36" i="8"/>
  <c r="N40" i="8"/>
  <c r="Y43" i="8"/>
  <c r="L49" i="8"/>
  <c r="N52" i="8"/>
  <c r="R13" i="8"/>
  <c r="L17" i="8"/>
  <c r="N22" i="8"/>
  <c r="Y23" i="8"/>
  <c r="L26" i="8"/>
  <c r="N27" i="8"/>
  <c r="N32" i="8"/>
  <c r="L35" i="8"/>
  <c r="AA43" i="8"/>
  <c r="Y47" i="8"/>
  <c r="L51" i="8"/>
  <c r="AA49" i="8"/>
  <c r="N51" i="8"/>
  <c r="R12" i="8"/>
  <c r="AA13" i="8"/>
  <c r="Y17" i="8"/>
  <c r="Y22" i="8"/>
  <c r="R26" i="8"/>
  <c r="Y27" i="8"/>
  <c r="R11" i="8"/>
  <c r="Y12" i="8"/>
  <c r="R16" i="8"/>
  <c r="AA17" i="8"/>
  <c r="L20" i="8"/>
  <c r="Y21" i="8"/>
  <c r="R25" i="8"/>
  <c r="Y31" i="8"/>
  <c r="Y35" i="8"/>
  <c r="L41" i="8"/>
  <c r="N44" i="8"/>
  <c r="N48" i="8"/>
  <c r="Y51" i="8"/>
  <c r="AA57" i="8"/>
  <c r="N59" i="8"/>
  <c r="L30" i="8"/>
  <c r="AA30" i="8"/>
  <c r="Y32" i="8"/>
  <c r="N33" i="8"/>
  <c r="R34" i="8"/>
  <c r="L38" i="8"/>
  <c r="AA38" i="8"/>
  <c r="Y40" i="8"/>
  <c r="N41" i="8"/>
  <c r="R42" i="8"/>
  <c r="L46" i="8"/>
  <c r="AA46" i="8"/>
  <c r="Y48" i="8"/>
  <c r="N49" i="8"/>
  <c r="R50" i="8"/>
  <c r="L54" i="8"/>
  <c r="AA54" i="8"/>
  <c r="Y56" i="8"/>
  <c r="N57" i="8"/>
  <c r="R58" i="8"/>
  <c r="O12" i="8"/>
  <c r="Y29" i="8"/>
  <c r="R31" i="8"/>
  <c r="Y37" i="8"/>
  <c r="R39" i="8"/>
  <c r="Y45" i="8"/>
  <c r="R47" i="8"/>
  <c r="Y53" i="8"/>
  <c r="R55" i="8"/>
  <c r="R28" i="8"/>
  <c r="Y34" i="8"/>
  <c r="R36" i="8"/>
  <c r="L40" i="8"/>
  <c r="AA40" i="8"/>
  <c r="Y42" i="8"/>
  <c r="R44" i="8"/>
  <c r="L48" i="8"/>
  <c r="AA48" i="8"/>
  <c r="Y50" i="8"/>
  <c r="R52" i="8"/>
  <c r="L56" i="8"/>
  <c r="AA56" i="8"/>
  <c r="Y58" i="8"/>
  <c r="N61" i="8"/>
  <c r="AA61" i="8"/>
  <c r="L61" i="8"/>
  <c r="L29" i="8"/>
  <c r="AA29" i="8"/>
  <c r="R33" i="8"/>
  <c r="L37" i="8"/>
  <c r="AA37" i="8"/>
  <c r="R41" i="8"/>
  <c r="L45" i="8"/>
  <c r="AA45" i="8"/>
  <c r="R49" i="8"/>
  <c r="L53" i="8"/>
  <c r="AA53" i="8"/>
  <c r="Y55" i="8"/>
  <c r="R57" i="8"/>
  <c r="R29" i="8"/>
  <c r="R37" i="8"/>
  <c r="R45" i="8"/>
  <c r="R53" i="8"/>
  <c r="Y28" i="8"/>
  <c r="R30" i="8"/>
  <c r="L34" i="8"/>
  <c r="AA34" i="8"/>
  <c r="Y36" i="8"/>
  <c r="R38" i="8"/>
  <c r="L42" i="8"/>
  <c r="AA42" i="8"/>
  <c r="Y44" i="8"/>
  <c r="R46" i="8"/>
  <c r="L50" i="8"/>
  <c r="AA50" i="8"/>
  <c r="Y52" i="8"/>
  <c r="R54" i="8"/>
  <c r="L58" i="8"/>
  <c r="AA58" i="8"/>
  <c r="L31" i="8"/>
  <c r="AA31" i="8"/>
  <c r="L39" i="8"/>
  <c r="AA39" i="8"/>
  <c r="L47" i="8"/>
  <c r="AA47" i="8"/>
  <c r="L55" i="8"/>
  <c r="AA55" i="8"/>
  <c r="L28" i="8"/>
  <c r="L36" i="8"/>
  <c r="L44" i="8"/>
  <c r="L52" i="8"/>
  <c r="R61" i="8"/>
  <c r="R60" i="8"/>
  <c r="Y60" i="8"/>
  <c r="C14" i="7"/>
  <c r="E13" i="7"/>
  <c r="B82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R82" i="7"/>
  <c r="S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S82" i="7"/>
  <c r="BT82" i="7"/>
  <c r="Y46" i="7"/>
  <c r="N48" i="7"/>
  <c r="R22" i="7"/>
  <c r="L47" i="7"/>
  <c r="Y34" i="7"/>
  <c r="L24" i="7"/>
  <c r="N37" i="7"/>
  <c r="N53" i="7"/>
  <c r="N29" i="7"/>
  <c r="AA34" i="7"/>
  <c r="Y29" i="7"/>
  <c r="L58" i="7"/>
  <c r="L12" i="7"/>
  <c r="Y14" i="7"/>
  <c r="N28" i="7"/>
  <c r="L42" i="7"/>
  <c r="Y43" i="7"/>
  <c r="AA59" i="7"/>
  <c r="S15" i="7"/>
  <c r="Y42" i="7"/>
  <c r="AA28" i="7"/>
  <c r="Y35" i="7"/>
  <c r="N44" i="7"/>
  <c r="R53" i="7"/>
  <c r="Y58" i="7"/>
  <c r="Y17" i="7"/>
  <c r="L31" i="7"/>
  <c r="L43" i="7"/>
  <c r="AA36" i="7"/>
  <c r="Y45" i="7"/>
  <c r="N52" i="7"/>
  <c r="N12" i="7"/>
  <c r="L14" i="7"/>
  <c r="Y31" i="7"/>
  <c r="N40" i="7"/>
  <c r="R42" i="7"/>
  <c r="S43" i="7"/>
  <c r="P43" i="7"/>
  <c r="AA48" i="7"/>
  <c r="L52" i="7"/>
  <c r="R58" i="7"/>
  <c r="S59" i="7"/>
  <c r="P59" i="7"/>
  <c r="AA42" i="7"/>
  <c r="R52" i="7"/>
  <c r="S52" i="7"/>
  <c r="R60" i="7"/>
  <c r="S60" i="7"/>
  <c r="P60" i="7"/>
  <c r="N20" i="7"/>
  <c r="N33" i="7"/>
  <c r="N25" i="7"/>
  <c r="L27" i="7"/>
  <c r="L32" i="7"/>
  <c r="Y33" i="7"/>
  <c r="N41" i="7"/>
  <c r="Y47" i="7"/>
  <c r="N49" i="7"/>
  <c r="L51" i="7"/>
  <c r="AA52" i="7"/>
  <c r="N57" i="7"/>
  <c r="R30" i="7"/>
  <c r="N32" i="7"/>
  <c r="Y39" i="7"/>
  <c r="L15" i="7"/>
  <c r="L19" i="7"/>
  <c r="R29" i="7"/>
  <c r="R32" i="7"/>
  <c r="S32" i="7"/>
  <c r="AA39" i="7"/>
  <c r="R44" i="7"/>
  <c r="S44" i="7"/>
  <c r="R49" i="7"/>
  <c r="Y51" i="7"/>
  <c r="AA32" i="7"/>
  <c r="L56" i="7"/>
  <c r="AA14" i="7"/>
  <c r="L20" i="7"/>
  <c r="L22" i="7"/>
  <c r="L23" i="7"/>
  <c r="N24" i="7"/>
  <c r="L40" i="7"/>
  <c r="R41" i="7"/>
  <c r="AA43" i="7"/>
  <c r="AA47" i="7"/>
  <c r="N56" i="7"/>
  <c r="R24" i="7"/>
  <c r="S25" i="7"/>
  <c r="S26" i="7"/>
  <c r="L36" i="7"/>
  <c r="Y41" i="7"/>
  <c r="R50" i="7"/>
  <c r="L55" i="7"/>
  <c r="R57" i="7"/>
  <c r="R20" i="7"/>
  <c r="Y22" i="7"/>
  <c r="Y23" i="7"/>
  <c r="AA24" i="7"/>
  <c r="AA30" i="7"/>
  <c r="AA31" i="7"/>
  <c r="L34" i="7"/>
  <c r="L35" i="7"/>
  <c r="N36" i="7"/>
  <c r="R37" i="7"/>
  <c r="L39" i="7"/>
  <c r="R40" i="7"/>
  <c r="N45" i="7"/>
  <c r="AA50" i="7"/>
  <c r="AA51" i="7"/>
  <c r="L54" i="7"/>
  <c r="R56" i="7"/>
  <c r="S56" i="7"/>
  <c r="P56" i="7"/>
  <c r="Y57" i="7"/>
  <c r="L60" i="7"/>
  <c r="N61" i="7"/>
  <c r="AA20" i="7"/>
  <c r="AA22" i="7"/>
  <c r="L28" i="7"/>
  <c r="R34" i="7"/>
  <c r="S35" i="7"/>
  <c r="P35" i="7"/>
  <c r="Y37" i="7"/>
  <c r="AA40" i="7"/>
  <c r="L44" i="7"/>
  <c r="L48" i="7"/>
  <c r="Y54" i="7"/>
  <c r="Y55" i="7"/>
  <c r="AA56" i="7"/>
  <c r="N60" i="7"/>
  <c r="R61" i="7"/>
  <c r="R36" i="7"/>
  <c r="S36" i="7"/>
  <c r="P36" i="7"/>
  <c r="R45" i="7"/>
  <c r="AA54" i="7"/>
  <c r="AA55" i="7"/>
  <c r="L59" i="7"/>
  <c r="Y61" i="7"/>
  <c r="R28" i="7"/>
  <c r="R33" i="7"/>
  <c r="AA35" i="7"/>
  <c r="AA44" i="7"/>
  <c r="R48" i="7"/>
  <c r="S48" i="7"/>
  <c r="P48" i="7"/>
  <c r="Y49" i="7"/>
  <c r="Y53" i="7"/>
  <c r="Y59" i="7"/>
  <c r="AA60" i="7"/>
  <c r="Y16" i="7"/>
  <c r="R16" i="7"/>
  <c r="S16" i="7"/>
  <c r="N10" i="7"/>
  <c r="R11" i="7"/>
  <c r="N15" i="7"/>
  <c r="Y18" i="7"/>
  <c r="R21" i="7"/>
  <c r="N22" i="7"/>
  <c r="Y26" i="7"/>
  <c r="L30" i="7"/>
  <c r="E38" i="7"/>
  <c r="B107" i="7"/>
  <c r="C107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R107" i="7"/>
  <c r="S107" i="7"/>
  <c r="Y107" i="7"/>
  <c r="Z107" i="7"/>
  <c r="AA107" i="7"/>
  <c r="AB107" i="7"/>
  <c r="AC107" i="7"/>
  <c r="AD107" i="7"/>
  <c r="AE107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BS107" i="7"/>
  <c r="BT107" i="7"/>
  <c r="O38" i="7"/>
  <c r="AA46" i="7"/>
  <c r="Y50" i="7"/>
  <c r="O52" i="7"/>
  <c r="O53" i="7"/>
  <c r="R54" i="7"/>
  <c r="AA26" i="7"/>
  <c r="E42" i="7"/>
  <c r="B111" i="7"/>
  <c r="C111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R111" i="7"/>
  <c r="S111" i="7"/>
  <c r="Y111" i="7"/>
  <c r="Z111" i="7"/>
  <c r="AA111" i="7"/>
  <c r="AB111" i="7"/>
  <c r="AC111" i="7"/>
  <c r="AD111" i="7"/>
  <c r="AE111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BS111" i="7"/>
  <c r="BT111" i="7"/>
  <c r="O42" i="7"/>
  <c r="Y11" i="7"/>
  <c r="AA16" i="7"/>
  <c r="Y27" i="7"/>
  <c r="R10" i="7"/>
  <c r="S10" i="7"/>
  <c r="P10" i="7"/>
  <c r="N14" i="7"/>
  <c r="L16" i="7"/>
  <c r="AA17" i="7"/>
  <c r="L17" i="7"/>
  <c r="R17" i="7"/>
  <c r="L18" i="7"/>
  <c r="L26" i="7"/>
  <c r="Y30" i="7"/>
  <c r="O32" i="7"/>
  <c r="E50" i="7"/>
  <c r="B119" i="7"/>
  <c r="C119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R119" i="7"/>
  <c r="S119" i="7"/>
  <c r="Y119" i="7"/>
  <c r="Z119" i="7"/>
  <c r="AA119" i="7"/>
  <c r="AB119" i="7"/>
  <c r="AC119" i="7"/>
  <c r="AD119" i="7"/>
  <c r="AE119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BS119" i="7"/>
  <c r="BT119" i="7"/>
  <c r="O50" i="7"/>
  <c r="AA58" i="7"/>
  <c r="AA13" i="7"/>
  <c r="L13" i="7"/>
  <c r="AA18" i="7"/>
  <c r="R19" i="7"/>
  <c r="S19" i="7"/>
  <c r="N19" i="7"/>
  <c r="O29" i="7"/>
  <c r="L38" i="7"/>
  <c r="N18" i="7"/>
  <c r="N26" i="7"/>
  <c r="O37" i="7"/>
  <c r="R38" i="7"/>
  <c r="L46" i="7"/>
  <c r="E54" i="7"/>
  <c r="B123" i="7"/>
  <c r="C123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R123" i="7"/>
  <c r="S123" i="7"/>
  <c r="Y123" i="7"/>
  <c r="Z123" i="7"/>
  <c r="AA123" i="7"/>
  <c r="AB123" i="7"/>
  <c r="AC123" i="7"/>
  <c r="AD123" i="7"/>
  <c r="AE123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BS123" i="7"/>
  <c r="BT123" i="7"/>
  <c r="O54" i="7"/>
  <c r="E34" i="7"/>
  <c r="B103" i="7"/>
  <c r="C103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R103" i="7"/>
  <c r="S103" i="7"/>
  <c r="Y103" i="7"/>
  <c r="Z103" i="7"/>
  <c r="AA103" i="7"/>
  <c r="AB103" i="7"/>
  <c r="AC103" i="7"/>
  <c r="AD103" i="7"/>
  <c r="AE103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BS103" i="7"/>
  <c r="BT103" i="7"/>
  <c r="O34" i="7"/>
  <c r="R13" i="7"/>
  <c r="AA21" i="7"/>
  <c r="L21" i="7"/>
  <c r="R27" i="7"/>
  <c r="S27" i="7"/>
  <c r="N27" i="7"/>
  <c r="E46" i="7"/>
  <c r="B115" i="7"/>
  <c r="C115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R115" i="7"/>
  <c r="S115" i="7"/>
  <c r="Y115" i="7"/>
  <c r="Z115" i="7"/>
  <c r="AA115" i="7"/>
  <c r="AB115" i="7"/>
  <c r="AC115" i="7"/>
  <c r="AD115" i="7"/>
  <c r="AE115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BS115" i="7"/>
  <c r="BT115" i="7"/>
  <c r="O46" i="7"/>
  <c r="AA11" i="7"/>
  <c r="Y12" i="7"/>
  <c r="R12" i="7"/>
  <c r="AA19" i="7"/>
  <c r="N21" i="7"/>
  <c r="AA25" i="7"/>
  <c r="L25" i="7"/>
  <c r="Y25" i="7"/>
  <c r="Y38" i="7"/>
  <c r="O40" i="7"/>
  <c r="O41" i="7"/>
  <c r="L50" i="7"/>
  <c r="E58" i="7"/>
  <c r="B127" i="7"/>
  <c r="C127" i="7"/>
  <c r="D127" i="7"/>
  <c r="E127" i="7"/>
  <c r="F127" i="7"/>
  <c r="G127" i="7"/>
  <c r="H127" i="7"/>
  <c r="I127" i="7"/>
  <c r="J127" i="7"/>
  <c r="K127" i="7"/>
  <c r="L127" i="7"/>
  <c r="M127" i="7"/>
  <c r="N127" i="7"/>
  <c r="O127" i="7"/>
  <c r="R127" i="7"/>
  <c r="S127" i="7"/>
  <c r="Y127" i="7"/>
  <c r="Z127" i="7"/>
  <c r="AA127" i="7"/>
  <c r="AB127" i="7"/>
  <c r="AC127" i="7"/>
  <c r="AD127" i="7"/>
  <c r="AE127" i="7"/>
  <c r="AF127" i="7"/>
  <c r="AG127" i="7"/>
  <c r="AH127" i="7"/>
  <c r="AI127" i="7"/>
  <c r="AJ127" i="7"/>
  <c r="AK127" i="7"/>
  <c r="AL127" i="7"/>
  <c r="AM127" i="7"/>
  <c r="AN127" i="7"/>
  <c r="AO127" i="7"/>
  <c r="AP127" i="7"/>
  <c r="AQ127" i="7"/>
  <c r="AR127" i="7"/>
  <c r="AS127" i="7"/>
  <c r="AT127" i="7"/>
  <c r="AU127" i="7"/>
  <c r="AV127" i="7"/>
  <c r="AW127" i="7"/>
  <c r="AX127" i="7"/>
  <c r="AY127" i="7"/>
  <c r="AZ127" i="7"/>
  <c r="BA127" i="7"/>
  <c r="BB127" i="7"/>
  <c r="BC127" i="7"/>
  <c r="BD127" i="7"/>
  <c r="BE127" i="7"/>
  <c r="BF127" i="7"/>
  <c r="BG127" i="7"/>
  <c r="BH127" i="7"/>
  <c r="BI127" i="7"/>
  <c r="BJ127" i="7"/>
  <c r="BK127" i="7"/>
  <c r="BL127" i="7"/>
  <c r="BM127" i="7"/>
  <c r="BN127" i="7"/>
  <c r="BO127" i="7"/>
  <c r="BP127" i="7"/>
  <c r="BQ127" i="7"/>
  <c r="BR127" i="7"/>
  <c r="BS127" i="7"/>
  <c r="BT127" i="7"/>
  <c r="O58" i="7"/>
  <c r="O61" i="7"/>
  <c r="E61" i="7"/>
  <c r="B130" i="7"/>
  <c r="C130" i="7"/>
  <c r="D130" i="7"/>
  <c r="E130" i="7"/>
  <c r="F130" i="7"/>
  <c r="G130" i="7"/>
  <c r="H130" i="7"/>
  <c r="I130" i="7"/>
  <c r="J130" i="7"/>
  <c r="K130" i="7"/>
  <c r="L130" i="7"/>
  <c r="M130" i="7"/>
  <c r="N130" i="7"/>
  <c r="O130" i="7"/>
  <c r="R130" i="7"/>
  <c r="S130" i="7"/>
  <c r="Y130" i="7"/>
  <c r="Z130" i="7"/>
  <c r="AA130" i="7"/>
  <c r="AB130" i="7"/>
  <c r="AC130" i="7"/>
  <c r="AD130" i="7"/>
  <c r="AE130" i="7"/>
  <c r="AF130" i="7"/>
  <c r="AG130" i="7"/>
  <c r="AH130" i="7"/>
  <c r="AI130" i="7"/>
  <c r="AJ130" i="7"/>
  <c r="AK130" i="7"/>
  <c r="AL130" i="7"/>
  <c r="AM130" i="7"/>
  <c r="AN130" i="7"/>
  <c r="AO130" i="7"/>
  <c r="AP130" i="7"/>
  <c r="AQ130" i="7"/>
  <c r="AR130" i="7"/>
  <c r="AS130" i="7"/>
  <c r="AT130" i="7"/>
  <c r="AU130" i="7"/>
  <c r="AV130" i="7"/>
  <c r="AW130" i="7"/>
  <c r="AX130" i="7"/>
  <c r="AY130" i="7"/>
  <c r="AZ130" i="7"/>
  <c r="BA130" i="7"/>
  <c r="BB130" i="7"/>
  <c r="BC130" i="7"/>
  <c r="BD130" i="7"/>
  <c r="BE130" i="7"/>
  <c r="BF130" i="7"/>
  <c r="BG130" i="7"/>
  <c r="BH130" i="7"/>
  <c r="BI130" i="7"/>
  <c r="BJ130" i="7"/>
  <c r="BK130" i="7"/>
  <c r="BL130" i="7"/>
  <c r="BM130" i="7"/>
  <c r="BN130" i="7"/>
  <c r="BO130" i="7"/>
  <c r="BP130" i="7"/>
  <c r="BQ130" i="7"/>
  <c r="BR130" i="7"/>
  <c r="BS130" i="7"/>
  <c r="BT130" i="7"/>
  <c r="Y21" i="7"/>
  <c r="L11" i="7"/>
  <c r="Y15" i="7"/>
  <c r="N16" i="7"/>
  <c r="N13" i="7"/>
  <c r="AA15" i="7"/>
  <c r="R23" i="7"/>
  <c r="N23" i="7"/>
  <c r="E30" i="7"/>
  <c r="B99" i="7"/>
  <c r="C99" i="7"/>
  <c r="D99" i="7"/>
  <c r="E99" i="7"/>
  <c r="F99" i="7"/>
  <c r="G99" i="7"/>
  <c r="H99" i="7"/>
  <c r="I99" i="7"/>
  <c r="J99" i="7"/>
  <c r="K99" i="7"/>
  <c r="L99" i="7"/>
  <c r="M99" i="7"/>
  <c r="N99" i="7"/>
  <c r="O99" i="7"/>
  <c r="R99" i="7"/>
  <c r="S99" i="7"/>
  <c r="Y99" i="7"/>
  <c r="Z99" i="7"/>
  <c r="AA99" i="7"/>
  <c r="AB99" i="7"/>
  <c r="AC99" i="7"/>
  <c r="AD99" i="7"/>
  <c r="AE99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BS99" i="7"/>
  <c r="BT99" i="7"/>
  <c r="O30" i="7"/>
  <c r="AA38" i="7"/>
  <c r="O44" i="7"/>
  <c r="R46" i="7"/>
  <c r="N31" i="7"/>
  <c r="N35" i="7"/>
  <c r="N39" i="7"/>
  <c r="N43" i="7"/>
  <c r="N47" i="7"/>
  <c r="N51" i="7"/>
  <c r="N55" i="7"/>
  <c r="N59" i="7"/>
  <c r="L29" i="7"/>
  <c r="L33" i="7"/>
  <c r="L37" i="7"/>
  <c r="L41" i="7"/>
  <c r="L45" i="7"/>
  <c r="L49" i="7"/>
  <c r="L53" i="7"/>
  <c r="L57" i="7"/>
  <c r="L61" i="7"/>
  <c r="N10" i="5"/>
  <c r="N36" i="5"/>
  <c r="N38" i="5"/>
  <c r="N44" i="5"/>
  <c r="N52" i="5"/>
  <c r="N60" i="5"/>
  <c r="N14" i="5"/>
  <c r="N22" i="5"/>
  <c r="N30" i="5"/>
  <c r="N46" i="5"/>
  <c r="N54" i="5"/>
  <c r="Y38" i="5"/>
  <c r="N16" i="5"/>
  <c r="N24" i="5"/>
  <c r="N32" i="5"/>
  <c r="N40" i="5"/>
  <c r="N48" i="5"/>
  <c r="N56" i="5"/>
  <c r="L35" i="5"/>
  <c r="AA28" i="5"/>
  <c r="N17" i="5"/>
  <c r="N25" i="5"/>
  <c r="N18" i="5"/>
  <c r="N26" i="5"/>
  <c r="N34" i="5"/>
  <c r="N42" i="5"/>
  <c r="N50" i="5"/>
  <c r="N58" i="5"/>
  <c r="N19" i="5"/>
  <c r="N27" i="5"/>
  <c r="N35" i="5"/>
  <c r="N12" i="5"/>
  <c r="N20" i="5"/>
  <c r="N28" i="5"/>
  <c r="N13" i="5"/>
  <c r="N21" i="5"/>
  <c r="N29" i="5"/>
  <c r="N37" i="5"/>
  <c r="N45" i="5"/>
  <c r="N53" i="5"/>
  <c r="N61" i="5"/>
  <c r="Y25" i="5"/>
  <c r="L54" i="5"/>
  <c r="L51" i="5"/>
  <c r="Y54" i="5"/>
  <c r="Y46" i="5"/>
  <c r="Y32" i="5"/>
  <c r="L49" i="5"/>
  <c r="L57" i="5"/>
  <c r="L41" i="5"/>
  <c r="Y49" i="5"/>
  <c r="Y57" i="5"/>
  <c r="L30" i="5"/>
  <c r="L33" i="5"/>
  <c r="L26" i="5"/>
  <c r="AA26" i="5"/>
  <c r="Y48" i="5"/>
  <c r="Y56" i="5"/>
  <c r="Y29" i="5"/>
  <c r="Y40" i="5"/>
  <c r="L43" i="5"/>
  <c r="L46" i="5"/>
  <c r="L59" i="5"/>
  <c r="Y11" i="5"/>
  <c r="Y13" i="5"/>
  <c r="Y15" i="5"/>
  <c r="Y17" i="5"/>
  <c r="Y19" i="5"/>
  <c r="Y21" i="5"/>
  <c r="Y23" i="5"/>
  <c r="L25" i="5"/>
  <c r="AA30" i="5"/>
  <c r="L32" i="5"/>
  <c r="Y35" i="5"/>
  <c r="AA38" i="5"/>
  <c r="L40" i="5"/>
  <c r="Y43" i="5"/>
  <c r="AA46" i="5"/>
  <c r="L48" i="5"/>
  <c r="Y51" i="5"/>
  <c r="AA54" i="5"/>
  <c r="L56" i="5"/>
  <c r="Y59" i="5"/>
  <c r="L27" i="5"/>
  <c r="L37" i="5"/>
  <c r="L61" i="5"/>
  <c r="Y27" i="5"/>
  <c r="L29" i="5"/>
  <c r="AA32" i="5"/>
  <c r="L34" i="5"/>
  <c r="Y37" i="5"/>
  <c r="AA40" i="5"/>
  <c r="L42" i="5"/>
  <c r="Y45" i="5"/>
  <c r="AA48" i="5"/>
  <c r="L50" i="5"/>
  <c r="Y53" i="5"/>
  <c r="AA56" i="5"/>
  <c r="L58" i="5"/>
  <c r="Y61" i="5"/>
  <c r="L53" i="5"/>
  <c r="Y34" i="5"/>
  <c r="L39" i="5"/>
  <c r="Y42" i="5"/>
  <c r="L47" i="5"/>
  <c r="Y50" i="5"/>
  <c r="L55" i="5"/>
  <c r="Y58" i="5"/>
  <c r="L45" i="5"/>
  <c r="L31" i="5"/>
  <c r="L12" i="5"/>
  <c r="L14" i="5"/>
  <c r="L16" i="5"/>
  <c r="L18" i="5"/>
  <c r="L20" i="5"/>
  <c r="L22" i="5"/>
  <c r="L24" i="5"/>
  <c r="Y31" i="5"/>
  <c r="AA34" i="5"/>
  <c r="L36" i="5"/>
  <c r="Y39" i="5"/>
  <c r="AA42" i="5"/>
  <c r="L44" i="5"/>
  <c r="Y47" i="5"/>
  <c r="AA50" i="5"/>
  <c r="L52" i="5"/>
  <c r="Y55" i="5"/>
  <c r="AA58" i="5"/>
  <c r="L60" i="5"/>
  <c r="AA12" i="5"/>
  <c r="AA14" i="5"/>
  <c r="AA16" i="5"/>
  <c r="AA18" i="5"/>
  <c r="AA20" i="5"/>
  <c r="AA22" i="5"/>
  <c r="AA24" i="5"/>
  <c r="Y36" i="5"/>
  <c r="Y44" i="5"/>
  <c r="Y52" i="5"/>
  <c r="Y60" i="5"/>
  <c r="L28" i="5"/>
  <c r="Y33" i="5"/>
  <c r="AA36" i="5"/>
  <c r="L38" i="5"/>
  <c r="Y41" i="5"/>
  <c r="AA44" i="5"/>
  <c r="AA52" i="5"/>
  <c r="AA60" i="5"/>
  <c r="R11" i="5"/>
  <c r="R13" i="5"/>
  <c r="R15" i="5"/>
  <c r="R17" i="5"/>
  <c r="R19" i="5"/>
  <c r="R21" i="5"/>
  <c r="R23" i="5"/>
  <c r="R25" i="5"/>
  <c r="R27" i="5"/>
  <c r="R29" i="5"/>
  <c r="R31" i="5"/>
  <c r="R33" i="5"/>
  <c r="S33" i="5"/>
  <c r="P33" i="5"/>
  <c r="R35" i="5"/>
  <c r="S35" i="5"/>
  <c r="P35" i="5"/>
  <c r="R37" i="5"/>
  <c r="R39" i="5"/>
  <c r="S39" i="5"/>
  <c r="P39" i="5"/>
  <c r="R41" i="5"/>
  <c r="S41" i="5"/>
  <c r="P41" i="5"/>
  <c r="R43" i="5"/>
  <c r="S43" i="5"/>
  <c r="P43" i="5"/>
  <c r="R45" i="5"/>
  <c r="R47" i="5"/>
  <c r="S47" i="5"/>
  <c r="P47" i="5"/>
  <c r="R49" i="5"/>
  <c r="S49" i="5"/>
  <c r="P49" i="5"/>
  <c r="R51" i="5"/>
  <c r="S51" i="5"/>
  <c r="P51" i="5"/>
  <c r="R53" i="5"/>
  <c r="R55" i="5"/>
  <c r="S55" i="5"/>
  <c r="P55" i="5"/>
  <c r="R57" i="5"/>
  <c r="S57" i="5"/>
  <c r="P57" i="5"/>
  <c r="R59" i="5"/>
  <c r="S59" i="5"/>
  <c r="P59" i="5"/>
  <c r="R61" i="5"/>
  <c r="S61" i="5"/>
  <c r="P61" i="5"/>
  <c r="AA10" i="5"/>
  <c r="L10" i="5"/>
  <c r="AA11" i="5"/>
  <c r="AA13" i="5"/>
  <c r="AA15" i="5"/>
  <c r="AA17" i="5"/>
  <c r="AA19" i="5"/>
  <c r="AA21" i="5"/>
  <c r="AA23" i="5"/>
  <c r="AA25" i="5"/>
  <c r="AA27" i="5"/>
  <c r="AA29" i="5"/>
  <c r="AA31" i="5"/>
  <c r="AA33" i="5"/>
  <c r="AA35" i="5"/>
  <c r="AA37" i="5"/>
  <c r="AA39" i="5"/>
  <c r="AA41" i="5"/>
  <c r="AA43" i="5"/>
  <c r="AA45" i="5"/>
  <c r="AA47" i="5"/>
  <c r="AA49" i="5"/>
  <c r="AA51" i="5"/>
  <c r="AA53" i="5"/>
  <c r="AA55" i="5"/>
  <c r="AA57" i="5"/>
  <c r="AA59" i="5"/>
  <c r="AA61" i="5"/>
  <c r="R20" i="5"/>
  <c r="R22" i="5"/>
  <c r="R24" i="5"/>
  <c r="R26" i="5"/>
  <c r="R28" i="5"/>
  <c r="R30" i="5"/>
  <c r="R14" i="5"/>
  <c r="R16" i="5"/>
  <c r="L13" i="5"/>
  <c r="L17" i="5"/>
  <c r="L19" i="5"/>
  <c r="R12" i="5"/>
  <c r="R18" i="5"/>
  <c r="R10" i="5"/>
  <c r="S10" i="5"/>
  <c r="P10" i="5"/>
  <c r="L11" i="5"/>
  <c r="L15" i="5"/>
  <c r="L21" i="5"/>
  <c r="L23" i="5"/>
  <c r="A12" i="2"/>
  <c r="A13" i="2"/>
  <c r="A14" i="2"/>
  <c r="A15" i="2"/>
  <c r="B10" i="1"/>
  <c r="F1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E130" i="1"/>
  <c r="F130" i="1"/>
  <c r="G130" i="1"/>
  <c r="H130" i="1"/>
  <c r="I130" i="1"/>
  <c r="D130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E128" i="1"/>
  <c r="D128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G127" i="1"/>
  <c r="H127" i="1"/>
  <c r="I127" i="1"/>
  <c r="J127" i="1"/>
  <c r="K127" i="1"/>
  <c r="L127" i="1"/>
  <c r="E127" i="1"/>
  <c r="F127" i="1"/>
  <c r="D127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K126" i="1"/>
  <c r="L126" i="1"/>
  <c r="E126" i="1"/>
  <c r="F126" i="1"/>
  <c r="G126" i="1"/>
  <c r="H126" i="1"/>
  <c r="I126" i="1"/>
  <c r="J126" i="1"/>
  <c r="D126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E124" i="1"/>
  <c r="D124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E123" i="1"/>
  <c r="F123" i="1"/>
  <c r="G123" i="1"/>
  <c r="H123" i="1"/>
  <c r="I123" i="1"/>
  <c r="J123" i="1"/>
  <c r="K123" i="1"/>
  <c r="D123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E122" i="1"/>
  <c r="F122" i="1"/>
  <c r="G122" i="1"/>
  <c r="H122" i="1"/>
  <c r="I122" i="1"/>
  <c r="D122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D121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D120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E119" i="1"/>
  <c r="F119" i="1"/>
  <c r="G119" i="1"/>
  <c r="H119" i="1"/>
  <c r="I119" i="1"/>
  <c r="J119" i="1"/>
  <c r="K119" i="1"/>
  <c r="L119" i="1"/>
  <c r="D119" i="1"/>
  <c r="BI118" i="1"/>
  <c r="BJ118" i="1"/>
  <c r="BK118" i="1"/>
  <c r="BL118" i="1"/>
  <c r="BM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F118" i="1"/>
  <c r="G118" i="1"/>
  <c r="H118" i="1"/>
  <c r="I118" i="1"/>
  <c r="J118" i="1"/>
  <c r="K118" i="1"/>
  <c r="L118" i="1"/>
  <c r="M118" i="1"/>
  <c r="E118" i="1"/>
  <c r="D118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F117" i="1"/>
  <c r="G117" i="1"/>
  <c r="D117" i="1"/>
  <c r="E117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D116" i="1"/>
  <c r="E116" i="1"/>
  <c r="F116" i="1"/>
  <c r="G116" i="1"/>
  <c r="H116" i="1"/>
  <c r="I116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D115" i="1"/>
  <c r="E115" i="1"/>
  <c r="F115" i="1"/>
  <c r="G115" i="1"/>
  <c r="H115" i="1"/>
  <c r="I115" i="1"/>
  <c r="J115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J112" i="1"/>
  <c r="BK112" i="1"/>
  <c r="BL112" i="1"/>
  <c r="BM112" i="1"/>
  <c r="BG112" i="1"/>
  <c r="BH112" i="1"/>
  <c r="BI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G112" i="1"/>
  <c r="H112" i="1"/>
  <c r="I112" i="1"/>
  <c r="J112" i="1"/>
  <c r="K112" i="1"/>
  <c r="L112" i="1"/>
  <c r="M112" i="1"/>
  <c r="N112" i="1"/>
  <c r="O112" i="1"/>
  <c r="F112" i="1"/>
  <c r="D112" i="1"/>
  <c r="E112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D111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E109" i="1"/>
  <c r="F109" i="1"/>
  <c r="G109" i="1"/>
  <c r="D109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F108" i="1"/>
  <c r="G108" i="1"/>
  <c r="E108" i="1"/>
  <c r="D108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E107" i="1"/>
  <c r="F107" i="1"/>
  <c r="G107" i="1"/>
  <c r="H107" i="1"/>
  <c r="I107" i="1"/>
  <c r="D107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E106" i="1"/>
  <c r="F106" i="1"/>
  <c r="G106" i="1"/>
  <c r="D106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BG105" i="1"/>
  <c r="BH105" i="1"/>
  <c r="BI105" i="1"/>
  <c r="BJ105" i="1"/>
  <c r="BK105" i="1"/>
  <c r="BL105" i="1"/>
  <c r="BM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E105" i="1"/>
  <c r="D105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I104" i="1"/>
  <c r="J104" i="1"/>
  <c r="K104" i="1"/>
  <c r="L104" i="1"/>
  <c r="G104" i="1"/>
  <c r="H104" i="1"/>
  <c r="F104" i="1"/>
  <c r="D104" i="1"/>
  <c r="E104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BG103" i="1"/>
  <c r="BH103" i="1"/>
  <c r="BI103" i="1"/>
  <c r="BJ103" i="1"/>
  <c r="BK103" i="1"/>
  <c r="BL103" i="1"/>
  <c r="BM103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BG102" i="1"/>
  <c r="BH102" i="1"/>
  <c r="BI102" i="1"/>
  <c r="BJ102" i="1"/>
  <c r="BK102" i="1"/>
  <c r="BL102" i="1"/>
  <c r="BM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D102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BG101" i="1"/>
  <c r="BH101" i="1"/>
  <c r="BI101" i="1"/>
  <c r="BJ101" i="1"/>
  <c r="BK101" i="1"/>
  <c r="BL101" i="1"/>
  <c r="BM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D101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BG100" i="1"/>
  <c r="BH100" i="1"/>
  <c r="BI100" i="1"/>
  <c r="BJ100" i="1"/>
  <c r="BK100" i="1"/>
  <c r="BL100" i="1"/>
  <c r="BM100" i="1"/>
  <c r="D100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Q99" i="1"/>
  <c r="R99" i="1"/>
  <c r="S99" i="1"/>
  <c r="T99" i="1"/>
  <c r="U99" i="1"/>
  <c r="V99" i="1"/>
  <c r="W99" i="1"/>
  <c r="X99" i="1"/>
  <c r="Y99" i="1"/>
  <c r="Z99" i="1"/>
  <c r="AA99" i="1"/>
  <c r="AB99" i="1"/>
  <c r="E99" i="1"/>
  <c r="F99" i="1"/>
  <c r="G99" i="1"/>
  <c r="H99" i="1"/>
  <c r="I99" i="1"/>
  <c r="J99" i="1"/>
  <c r="K99" i="1"/>
  <c r="L99" i="1"/>
  <c r="M99" i="1"/>
  <c r="N99" i="1"/>
  <c r="O99" i="1"/>
  <c r="P99" i="1"/>
  <c r="D99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BG98" i="1"/>
  <c r="BH98" i="1"/>
  <c r="BI98" i="1"/>
  <c r="BJ98" i="1"/>
  <c r="BK98" i="1"/>
  <c r="BL98" i="1"/>
  <c r="BM98" i="1"/>
  <c r="J98" i="1"/>
  <c r="K98" i="1"/>
  <c r="L98" i="1"/>
  <c r="M98" i="1"/>
  <c r="N98" i="1"/>
  <c r="O98" i="1"/>
  <c r="P98" i="1"/>
  <c r="Q98" i="1"/>
  <c r="R98" i="1"/>
  <c r="I98" i="1"/>
  <c r="D98" i="1"/>
  <c r="E98" i="1"/>
  <c r="F98" i="1"/>
  <c r="G98" i="1"/>
  <c r="H98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H97" i="1"/>
  <c r="I97" i="1"/>
  <c r="G97" i="1"/>
  <c r="F97" i="1"/>
  <c r="E97" i="1"/>
  <c r="D97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F96" i="1"/>
  <c r="G96" i="1"/>
  <c r="E96" i="1"/>
  <c r="D96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BG95" i="1"/>
  <c r="BH95" i="1"/>
  <c r="BI95" i="1"/>
  <c r="BJ95" i="1"/>
  <c r="BK95" i="1"/>
  <c r="BL95" i="1"/>
  <c r="BM95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BG94" i="1"/>
  <c r="BH94" i="1"/>
  <c r="BI94" i="1"/>
  <c r="BJ94" i="1"/>
  <c r="BK94" i="1"/>
  <c r="BL94" i="1"/>
  <c r="BM94" i="1"/>
  <c r="G94" i="1"/>
  <c r="F94" i="1"/>
  <c r="E94" i="1"/>
  <c r="D94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BG93" i="1"/>
  <c r="BH93" i="1"/>
  <c r="BI93" i="1"/>
  <c r="BJ93" i="1"/>
  <c r="BK93" i="1"/>
  <c r="BL93" i="1"/>
  <c r="BM93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J92" i="1"/>
  <c r="D92" i="1"/>
  <c r="E92" i="1"/>
  <c r="F92" i="1"/>
  <c r="G92" i="1"/>
  <c r="H92" i="1"/>
  <c r="I92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H91" i="1"/>
  <c r="E91" i="1"/>
  <c r="F91" i="1"/>
  <c r="G91" i="1"/>
  <c r="D91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BG90" i="1"/>
  <c r="BH90" i="1"/>
  <c r="BI90" i="1"/>
  <c r="BJ90" i="1"/>
  <c r="BK90" i="1"/>
  <c r="BL90" i="1"/>
  <c r="BM90" i="1"/>
  <c r="E90" i="1"/>
  <c r="D90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E89" i="1"/>
  <c r="D89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BG88" i="1"/>
  <c r="BH88" i="1"/>
  <c r="BI88" i="1"/>
  <c r="BJ88" i="1"/>
  <c r="BK88" i="1"/>
  <c r="BL88" i="1"/>
  <c r="BM88" i="1"/>
  <c r="D88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E87" i="1"/>
  <c r="F87" i="1"/>
  <c r="D87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E86" i="1"/>
  <c r="D86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BG85" i="1"/>
  <c r="BH85" i="1"/>
  <c r="BI85" i="1"/>
  <c r="BJ85" i="1"/>
  <c r="BK85" i="1"/>
  <c r="BL85" i="1"/>
  <c r="BM85" i="1"/>
  <c r="D85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BG84" i="1"/>
  <c r="BH84" i="1"/>
  <c r="BI84" i="1"/>
  <c r="BJ84" i="1"/>
  <c r="BK84" i="1"/>
  <c r="BL84" i="1"/>
  <c r="BM84" i="1"/>
  <c r="D84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BG83" i="1"/>
  <c r="BH83" i="1"/>
  <c r="BI83" i="1"/>
  <c r="BJ83" i="1"/>
  <c r="BK83" i="1"/>
  <c r="BL83" i="1"/>
  <c r="BM83" i="1"/>
  <c r="D83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G82" i="1"/>
  <c r="F82" i="1"/>
  <c r="E82" i="1"/>
  <c r="D82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BG81" i="1"/>
  <c r="BH81" i="1"/>
  <c r="BI81" i="1"/>
  <c r="BJ81" i="1"/>
  <c r="BK81" i="1"/>
  <c r="BL81" i="1"/>
  <c r="BM81" i="1"/>
  <c r="F81" i="1"/>
  <c r="E81" i="1"/>
  <c r="D81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D80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B10" i="4"/>
  <c r="F10" i="4"/>
  <c r="G10" i="4"/>
  <c r="E10" i="4"/>
  <c r="B11" i="4"/>
  <c r="F11" i="4"/>
  <c r="G11" i="4"/>
  <c r="C11" i="4"/>
  <c r="E11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L27" i="4"/>
  <c r="AM27" i="4"/>
  <c r="AN27" i="4"/>
  <c r="AO27" i="4"/>
  <c r="B12" i="4"/>
  <c r="F12" i="4"/>
  <c r="C12" i="4"/>
  <c r="E12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L28" i="4"/>
  <c r="AM28" i="4"/>
  <c r="AN28" i="4"/>
  <c r="AO28" i="4"/>
  <c r="B13" i="4"/>
  <c r="F13" i="4"/>
  <c r="G13" i="4"/>
  <c r="C13" i="4"/>
  <c r="E13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L29" i="4"/>
  <c r="AM29" i="4"/>
  <c r="AN29" i="4"/>
  <c r="AO29" i="4"/>
  <c r="B14" i="4"/>
  <c r="F14" i="4"/>
  <c r="G14" i="4"/>
  <c r="C14" i="4"/>
  <c r="E14" i="4"/>
  <c r="B15" i="4"/>
  <c r="F15" i="4"/>
  <c r="C15" i="4"/>
  <c r="E15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L31" i="4"/>
  <c r="AM31" i="4"/>
  <c r="AN31" i="4"/>
  <c r="AO31" i="4"/>
  <c r="B16" i="4"/>
  <c r="F16" i="4"/>
  <c r="C16" i="4"/>
  <c r="E16" i="4"/>
  <c r="B17" i="4"/>
  <c r="F17" i="4"/>
  <c r="G17" i="4"/>
  <c r="C17" i="4"/>
  <c r="E17" i="4"/>
  <c r="B18" i="4"/>
  <c r="F18" i="4"/>
  <c r="G18" i="4"/>
  <c r="C18" i="4"/>
  <c r="E18" i="4"/>
  <c r="B19" i="4"/>
  <c r="F19" i="4"/>
  <c r="C19" i="4"/>
  <c r="E19" i="4"/>
  <c r="B35" i="4"/>
  <c r="B20" i="4"/>
  <c r="F20" i="4"/>
  <c r="G20" i="4"/>
  <c r="C20" i="4"/>
  <c r="E20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L36" i="4"/>
  <c r="AM36" i="4"/>
  <c r="AN36" i="4"/>
  <c r="AO36" i="4"/>
  <c r="B21" i="4"/>
  <c r="F21" i="4"/>
  <c r="C21" i="4"/>
  <c r="E21" i="4"/>
  <c r="B37" i="4"/>
  <c r="C37" i="4"/>
  <c r="D37" i="4"/>
  <c r="E37" i="4"/>
  <c r="F37" i="4"/>
  <c r="G37" i="4"/>
  <c r="H37" i="4"/>
  <c r="A26" i="4"/>
  <c r="A27" i="4"/>
  <c r="A28" i="4"/>
  <c r="A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L30" i="4"/>
  <c r="AM30" i="4"/>
  <c r="AN30" i="4"/>
  <c r="AO30" i="4"/>
  <c r="A31" i="4"/>
  <c r="A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L33" i="4"/>
  <c r="AM33" i="4"/>
  <c r="AN33" i="4"/>
  <c r="AO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L34" i="4"/>
  <c r="AM34" i="4"/>
  <c r="AN34" i="4"/>
  <c r="AO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L35" i="4"/>
  <c r="AM35" i="4"/>
  <c r="AN35" i="4"/>
  <c r="AO35" i="4"/>
  <c r="A36" i="4"/>
  <c r="A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L37" i="4"/>
  <c r="AM37" i="4"/>
  <c r="AN37" i="4"/>
  <c r="AO37" i="4"/>
  <c r="A6" i="2"/>
  <c r="A7" i="2"/>
  <c r="A8" i="2"/>
  <c r="A5" i="2"/>
  <c r="A130" i="1"/>
  <c r="A129" i="1"/>
  <c r="A128" i="1"/>
  <c r="A127" i="1"/>
  <c r="B126" i="1"/>
  <c r="A126" i="1"/>
  <c r="A125" i="1"/>
  <c r="A124" i="1"/>
  <c r="A123" i="1"/>
  <c r="B122" i="1"/>
  <c r="A122" i="1"/>
  <c r="A121" i="1"/>
  <c r="A120" i="1"/>
  <c r="B119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B97" i="1"/>
  <c r="A97" i="1"/>
  <c r="A96" i="1"/>
  <c r="B95" i="1"/>
  <c r="A95" i="1"/>
  <c r="A94" i="1"/>
  <c r="A93" i="1"/>
  <c r="A92" i="1"/>
  <c r="A91" i="1"/>
  <c r="E61" i="1"/>
  <c r="B130" i="1"/>
  <c r="C61" i="1"/>
  <c r="B61" i="1"/>
  <c r="F61" i="1"/>
  <c r="G61" i="1"/>
  <c r="C60" i="1"/>
  <c r="E60" i="1"/>
  <c r="B129" i="1"/>
  <c r="B60" i="1"/>
  <c r="F60" i="1"/>
  <c r="C59" i="1"/>
  <c r="E59" i="1"/>
  <c r="B128" i="1"/>
  <c r="B59" i="1"/>
  <c r="F59" i="1"/>
  <c r="E58" i="1"/>
  <c r="B127" i="1"/>
  <c r="C58" i="1"/>
  <c r="B58" i="1"/>
  <c r="F58" i="1"/>
  <c r="G58" i="1"/>
  <c r="C57" i="1"/>
  <c r="E57" i="1"/>
  <c r="B57" i="1"/>
  <c r="F57" i="1"/>
  <c r="G57" i="1"/>
  <c r="E56" i="1"/>
  <c r="B125" i="1"/>
  <c r="C56" i="1"/>
  <c r="B56" i="1"/>
  <c r="F56" i="1"/>
  <c r="C55" i="1"/>
  <c r="E55" i="1"/>
  <c r="B124" i="1"/>
  <c r="B55" i="1"/>
  <c r="F55" i="1"/>
  <c r="E54" i="1"/>
  <c r="B123" i="1"/>
  <c r="C54" i="1"/>
  <c r="B54" i="1"/>
  <c r="F54" i="1"/>
  <c r="E53" i="1"/>
  <c r="C53" i="1"/>
  <c r="B53" i="1"/>
  <c r="F53" i="1"/>
  <c r="E52" i="1"/>
  <c r="B121" i="1"/>
  <c r="C52" i="1"/>
  <c r="B52" i="1"/>
  <c r="F52" i="1"/>
  <c r="C51" i="1"/>
  <c r="E51" i="1"/>
  <c r="B120" i="1"/>
  <c r="B51" i="1"/>
  <c r="F51" i="1"/>
  <c r="E50" i="1"/>
  <c r="C50" i="1"/>
  <c r="B50" i="1"/>
  <c r="F50" i="1"/>
  <c r="C49" i="1"/>
  <c r="E49" i="1"/>
  <c r="B118" i="1"/>
  <c r="B49" i="1"/>
  <c r="F49" i="1"/>
  <c r="E48" i="1"/>
  <c r="B117" i="1"/>
  <c r="C48" i="1"/>
  <c r="B48" i="1"/>
  <c r="F48" i="1"/>
  <c r="C47" i="1"/>
  <c r="E47" i="1"/>
  <c r="B116" i="1"/>
  <c r="B47" i="1"/>
  <c r="F47" i="1"/>
  <c r="E46" i="1"/>
  <c r="B115" i="1"/>
  <c r="C46" i="1"/>
  <c r="B46" i="1"/>
  <c r="F46" i="1"/>
  <c r="E45" i="1"/>
  <c r="B114" i="1"/>
  <c r="C45" i="1"/>
  <c r="B45" i="1"/>
  <c r="F45" i="1"/>
  <c r="E44" i="1"/>
  <c r="B113" i="1"/>
  <c r="C44" i="1"/>
  <c r="B44" i="1"/>
  <c r="F44" i="1"/>
  <c r="C43" i="1"/>
  <c r="E43" i="1"/>
  <c r="B112" i="1"/>
  <c r="B43" i="1"/>
  <c r="F43" i="1"/>
  <c r="E42" i="1"/>
  <c r="B111" i="1"/>
  <c r="C42" i="1"/>
  <c r="B42" i="1"/>
  <c r="F42" i="1"/>
  <c r="C41" i="1"/>
  <c r="E41" i="1"/>
  <c r="B110" i="1"/>
  <c r="B41" i="1"/>
  <c r="F41" i="1"/>
  <c r="E40" i="1"/>
  <c r="B109" i="1"/>
  <c r="C40" i="1"/>
  <c r="B40" i="1"/>
  <c r="F40" i="1"/>
  <c r="C39" i="1"/>
  <c r="E39" i="1"/>
  <c r="B108" i="1"/>
  <c r="B39" i="1"/>
  <c r="F39" i="1"/>
  <c r="E38" i="1"/>
  <c r="B107" i="1"/>
  <c r="C38" i="1"/>
  <c r="B38" i="1"/>
  <c r="F38" i="1"/>
  <c r="E37" i="1"/>
  <c r="B106" i="1"/>
  <c r="C37" i="1"/>
  <c r="B37" i="1"/>
  <c r="F37" i="1"/>
  <c r="E36" i="1"/>
  <c r="B105" i="1"/>
  <c r="C36" i="1"/>
  <c r="B36" i="1"/>
  <c r="F36" i="1"/>
  <c r="C35" i="1"/>
  <c r="E35" i="1"/>
  <c r="B104" i="1"/>
  <c r="B35" i="1"/>
  <c r="F35" i="1"/>
  <c r="E34" i="1"/>
  <c r="B103" i="1"/>
  <c r="C34" i="1"/>
  <c r="B34" i="1"/>
  <c r="F34" i="1"/>
  <c r="C33" i="1"/>
  <c r="E33" i="1"/>
  <c r="B102" i="1"/>
  <c r="B33" i="1"/>
  <c r="F33" i="1"/>
  <c r="E32" i="1"/>
  <c r="B101" i="1"/>
  <c r="C32" i="1"/>
  <c r="B32" i="1"/>
  <c r="F32" i="1"/>
  <c r="C31" i="1"/>
  <c r="E31" i="1"/>
  <c r="B100" i="1"/>
  <c r="B31" i="1"/>
  <c r="F31" i="1"/>
  <c r="C30" i="1"/>
  <c r="E30" i="1"/>
  <c r="B99" i="1"/>
  <c r="B30" i="1"/>
  <c r="F30" i="1"/>
  <c r="E29" i="1"/>
  <c r="B98" i="1"/>
  <c r="C29" i="1"/>
  <c r="B29" i="1"/>
  <c r="F29" i="1"/>
  <c r="E28" i="1"/>
  <c r="C28" i="1"/>
  <c r="B28" i="1"/>
  <c r="F28" i="1"/>
  <c r="C27" i="1"/>
  <c r="E27" i="1"/>
  <c r="B96" i="1"/>
  <c r="B27" i="1"/>
  <c r="F27" i="1"/>
  <c r="E26" i="1"/>
  <c r="C26" i="1"/>
  <c r="B26" i="1"/>
  <c r="F26" i="1"/>
  <c r="C25" i="1"/>
  <c r="E25" i="1"/>
  <c r="B94" i="1"/>
  <c r="B25" i="1"/>
  <c r="F25" i="1"/>
  <c r="G25" i="1"/>
  <c r="C24" i="1"/>
  <c r="E24" i="1"/>
  <c r="B93" i="1"/>
  <c r="B24" i="1"/>
  <c r="F24" i="1"/>
  <c r="C23" i="1"/>
  <c r="E23" i="1"/>
  <c r="B92" i="1"/>
  <c r="B23" i="1"/>
  <c r="F23" i="1"/>
  <c r="C22" i="1"/>
  <c r="E22" i="1"/>
  <c r="B91" i="1"/>
  <c r="B22" i="1"/>
  <c r="F22" i="1"/>
  <c r="A90" i="1"/>
  <c r="A89" i="1"/>
  <c r="A88" i="1"/>
  <c r="A87" i="1"/>
  <c r="A86" i="1"/>
  <c r="A85" i="1"/>
  <c r="A84" i="1"/>
  <c r="A83" i="1"/>
  <c r="A82" i="1"/>
  <c r="A81" i="1"/>
  <c r="A80" i="1"/>
  <c r="A79" i="1"/>
  <c r="B21" i="1"/>
  <c r="F21" i="1"/>
  <c r="B20" i="1"/>
  <c r="F20" i="1"/>
  <c r="B19" i="1"/>
  <c r="F19" i="1"/>
  <c r="B18" i="1"/>
  <c r="F18" i="1"/>
  <c r="B17" i="1"/>
  <c r="F17" i="1"/>
  <c r="B16" i="1"/>
  <c r="F16" i="1"/>
  <c r="B15" i="1"/>
  <c r="F15" i="1"/>
  <c r="B14" i="1"/>
  <c r="F14" i="1"/>
  <c r="B13" i="1"/>
  <c r="F13" i="1"/>
  <c r="B12" i="1"/>
  <c r="F12" i="1"/>
  <c r="B11" i="1"/>
  <c r="F11" i="1"/>
  <c r="E10" i="1"/>
  <c r="C21" i="1"/>
  <c r="E21" i="1"/>
  <c r="B90" i="1"/>
  <c r="C20" i="1"/>
  <c r="E20" i="1"/>
  <c r="B89" i="1"/>
  <c r="C19" i="1"/>
  <c r="E19" i="1"/>
  <c r="B88" i="1"/>
  <c r="C18" i="1"/>
  <c r="E18" i="1"/>
  <c r="B87" i="1"/>
  <c r="C17" i="1"/>
  <c r="E17" i="1"/>
  <c r="B86" i="1"/>
  <c r="C16" i="1"/>
  <c r="E16" i="1"/>
  <c r="B85" i="1"/>
  <c r="C15" i="1"/>
  <c r="E15" i="1"/>
  <c r="B84" i="1"/>
  <c r="C14" i="1"/>
  <c r="E14" i="1"/>
  <c r="B83" i="1"/>
  <c r="C13" i="1"/>
  <c r="E13" i="1"/>
  <c r="B82" i="1"/>
  <c r="C12" i="1"/>
  <c r="E12" i="1"/>
  <c r="B81" i="1"/>
  <c r="C11" i="1"/>
  <c r="E11" i="1"/>
  <c r="B80" i="1"/>
  <c r="S41" i="8"/>
  <c r="P41" i="8"/>
  <c r="S11" i="8"/>
  <c r="P11" i="8"/>
  <c r="L10" i="1"/>
  <c r="R10" i="1"/>
  <c r="T10" i="1"/>
  <c r="S60" i="8"/>
  <c r="P60" i="8"/>
  <c r="S57" i="8"/>
  <c r="P57" i="8"/>
  <c r="S15" i="8"/>
  <c r="S14" i="8"/>
  <c r="S52" i="8"/>
  <c r="P52" i="8"/>
  <c r="S48" i="8"/>
  <c r="P48" i="8"/>
  <c r="S49" i="8"/>
  <c r="P49" i="8"/>
  <c r="S51" i="8"/>
  <c r="P51" i="8"/>
  <c r="S18" i="8"/>
  <c r="S19" i="8"/>
  <c r="S36" i="8"/>
  <c r="P36" i="8"/>
  <c r="S33" i="8"/>
  <c r="P33" i="8"/>
  <c r="S44" i="8"/>
  <c r="P44" i="8"/>
  <c r="S11" i="7"/>
  <c r="P11" i="7"/>
  <c r="S11" i="5"/>
  <c r="P11" i="5"/>
  <c r="S28" i="8"/>
  <c r="P28" i="8"/>
  <c r="S16" i="8"/>
  <c r="S20" i="8"/>
  <c r="S25" i="8"/>
  <c r="S21" i="8"/>
  <c r="S38" i="8"/>
  <c r="P38" i="8"/>
  <c r="S17" i="8"/>
  <c r="S23" i="8"/>
  <c r="S53" i="8"/>
  <c r="P53" i="8"/>
  <c r="S31" i="8"/>
  <c r="P31" i="8"/>
  <c r="S37" i="8"/>
  <c r="P37" i="8"/>
  <c r="S26" i="8"/>
  <c r="S22" i="8"/>
  <c r="S42" i="8"/>
  <c r="P42" i="8"/>
  <c r="S27" i="8"/>
  <c r="S46" i="8"/>
  <c r="P46" i="8"/>
  <c r="S29" i="8"/>
  <c r="P29" i="8"/>
  <c r="C13" i="8"/>
  <c r="C14" i="8"/>
  <c r="S58" i="8"/>
  <c r="P58" i="8"/>
  <c r="S55" i="8"/>
  <c r="P55" i="8"/>
  <c r="S12" i="8"/>
  <c r="P12" i="8"/>
  <c r="S13" i="8"/>
  <c r="S24" i="8"/>
  <c r="S56" i="8"/>
  <c r="P56" i="8"/>
  <c r="S45" i="8"/>
  <c r="P45" i="8"/>
  <c r="S34" i="8"/>
  <c r="P34" i="8"/>
  <c r="S47" i="8"/>
  <c r="P47" i="8"/>
  <c r="S43" i="8"/>
  <c r="P43" i="8"/>
  <c r="S61" i="8"/>
  <c r="P61" i="8"/>
  <c r="S30" i="8"/>
  <c r="P30" i="8"/>
  <c r="O13" i="8"/>
  <c r="S50" i="8"/>
  <c r="P50" i="8"/>
  <c r="S54" i="8"/>
  <c r="P54" i="8"/>
  <c r="S39" i="8"/>
  <c r="P39" i="8"/>
  <c r="S59" i="8"/>
  <c r="P59" i="8"/>
  <c r="S40" i="8"/>
  <c r="P40" i="8"/>
  <c r="S35" i="8"/>
  <c r="P35" i="8"/>
  <c r="S32" i="8"/>
  <c r="P32" i="8"/>
  <c r="O14" i="7"/>
  <c r="C15" i="7"/>
  <c r="E14" i="7"/>
  <c r="B83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R83" i="7"/>
  <c r="S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S83" i="7"/>
  <c r="BT83" i="7"/>
  <c r="S23" i="7"/>
  <c r="S37" i="7"/>
  <c r="P37" i="7"/>
  <c r="S53" i="7"/>
  <c r="P53" i="7"/>
  <c r="S33" i="7"/>
  <c r="P33" i="7"/>
  <c r="S49" i="7"/>
  <c r="P49" i="7"/>
  <c r="S41" i="7"/>
  <c r="P41" i="7"/>
  <c r="S30" i="7"/>
  <c r="P30" i="7"/>
  <c r="S45" i="7"/>
  <c r="P45" i="7"/>
  <c r="S12" i="7"/>
  <c r="P12" i="7"/>
  <c r="P52" i="7"/>
  <c r="P44" i="7"/>
  <c r="S42" i="7"/>
  <c r="P42" i="7"/>
  <c r="S58" i="7"/>
  <c r="P58" i="7"/>
  <c r="S31" i="7"/>
  <c r="P31" i="7"/>
  <c r="S38" i="7"/>
  <c r="P38" i="7"/>
  <c r="S61" i="7"/>
  <c r="P61" i="7"/>
  <c r="S40" i="7"/>
  <c r="P40" i="7"/>
  <c r="S29" i="7"/>
  <c r="P29" i="7"/>
  <c r="P32" i="7"/>
  <c r="S50" i="7"/>
  <c r="P50" i="7"/>
  <c r="S13" i="7"/>
  <c r="P13" i="7"/>
  <c r="S24" i="7"/>
  <c r="S51" i="7"/>
  <c r="P51" i="7"/>
  <c r="S57" i="7"/>
  <c r="P57" i="7"/>
  <c r="S34" i="7"/>
  <c r="P34" i="7"/>
  <c r="S21" i="7"/>
  <c r="S28" i="7"/>
  <c r="P28" i="7"/>
  <c r="S54" i="7"/>
  <c r="P54" i="7"/>
  <c r="S55" i="7"/>
  <c r="P55" i="7"/>
  <c r="S22" i="7"/>
  <c r="S17" i="7"/>
  <c r="S14" i="7"/>
  <c r="S39" i="7"/>
  <c r="P39" i="7"/>
  <c r="S20" i="7"/>
  <c r="S46" i="7"/>
  <c r="P46" i="7"/>
  <c r="S47" i="7"/>
  <c r="P47" i="7"/>
  <c r="S18" i="7"/>
  <c r="N63" i="5"/>
  <c r="S20" i="5"/>
  <c r="P20" i="5"/>
  <c r="S16" i="5"/>
  <c r="P16" i="5"/>
  <c r="S27" i="5"/>
  <c r="P27" i="5"/>
  <c r="S22" i="5"/>
  <c r="P22" i="5"/>
  <c r="S26" i="5"/>
  <c r="P26" i="5"/>
  <c r="S25" i="5"/>
  <c r="P25" i="5"/>
  <c r="S23" i="5"/>
  <c r="P23" i="5"/>
  <c r="S19" i="5"/>
  <c r="P19" i="5"/>
  <c r="S48" i="5"/>
  <c r="P48" i="5"/>
  <c r="S29" i="5"/>
  <c r="P29" i="5"/>
  <c r="S13" i="5"/>
  <c r="P13" i="5"/>
  <c r="S42" i="5"/>
  <c r="P42" i="5"/>
  <c r="S18" i="5"/>
  <c r="P18" i="5"/>
  <c r="S30" i="5"/>
  <c r="P30" i="5"/>
  <c r="S53" i="5"/>
  <c r="P53" i="5"/>
  <c r="S54" i="5"/>
  <c r="P54" i="5"/>
  <c r="S37" i="5"/>
  <c r="P37" i="5"/>
  <c r="S38" i="5"/>
  <c r="P38" i="5"/>
  <c r="S21" i="5"/>
  <c r="P21" i="5"/>
  <c r="S60" i="5"/>
  <c r="P60" i="5"/>
  <c r="S12" i="5"/>
  <c r="P12" i="5"/>
  <c r="S28" i="5"/>
  <c r="P28" i="5"/>
  <c r="S36" i="5"/>
  <c r="P36" i="5"/>
  <c r="S17" i="5"/>
  <c r="P17" i="5"/>
  <c r="S50" i="5"/>
  <c r="P50" i="5"/>
  <c r="S24" i="5"/>
  <c r="P24" i="5"/>
  <c r="S31" i="5"/>
  <c r="P31" i="5"/>
  <c r="S15" i="5"/>
  <c r="P15" i="5"/>
  <c r="S56" i="5"/>
  <c r="P56" i="5"/>
  <c r="S34" i="5"/>
  <c r="P34" i="5"/>
  <c r="S45" i="5"/>
  <c r="P45" i="5"/>
  <c r="S46" i="5"/>
  <c r="P46" i="5"/>
  <c r="S44" i="5"/>
  <c r="P44" i="5"/>
  <c r="S52" i="5"/>
  <c r="P52" i="5"/>
  <c r="S40" i="5"/>
  <c r="P40" i="5"/>
  <c r="S14" i="5"/>
  <c r="P14" i="5"/>
  <c r="S58" i="5"/>
  <c r="P58" i="5"/>
  <c r="S32" i="5"/>
  <c r="P32" i="5"/>
  <c r="Y63" i="5"/>
  <c r="T14" i="1"/>
  <c r="T22" i="1"/>
  <c r="T30" i="1"/>
  <c r="T38" i="1"/>
  <c r="T46" i="1"/>
  <c r="T54" i="1"/>
  <c r="T15" i="1"/>
  <c r="T23" i="1"/>
  <c r="T31" i="1"/>
  <c r="T39" i="1"/>
  <c r="T47" i="1"/>
  <c r="T55" i="1"/>
  <c r="T16" i="1"/>
  <c r="T24" i="1"/>
  <c r="T32" i="1"/>
  <c r="T40" i="1"/>
  <c r="T48" i="1"/>
  <c r="T56" i="1"/>
  <c r="T17" i="1"/>
  <c r="T25" i="1"/>
  <c r="T33" i="1"/>
  <c r="T41" i="1"/>
  <c r="T49" i="1"/>
  <c r="T57" i="1"/>
  <c r="T18" i="1"/>
  <c r="T26" i="1"/>
  <c r="T34" i="1"/>
  <c r="T42" i="1"/>
  <c r="T50" i="1"/>
  <c r="T58" i="1"/>
  <c r="T11" i="1"/>
  <c r="T19" i="1"/>
  <c r="T27" i="1"/>
  <c r="T35" i="1"/>
  <c r="T43" i="1"/>
  <c r="T51" i="1"/>
  <c r="T59" i="1"/>
  <c r="T12" i="1"/>
  <c r="T20" i="1"/>
  <c r="T28" i="1"/>
  <c r="T36" i="1"/>
  <c r="T44" i="1"/>
  <c r="T52" i="1"/>
  <c r="T60" i="1"/>
  <c r="T13" i="1"/>
  <c r="T21" i="1"/>
  <c r="T29" i="1"/>
  <c r="T37" i="1"/>
  <c r="T45" i="1"/>
  <c r="T53" i="1"/>
  <c r="T61" i="1"/>
  <c r="R30" i="1"/>
  <c r="S30" i="1"/>
  <c r="R38" i="1"/>
  <c r="S38" i="1"/>
  <c r="R54" i="1"/>
  <c r="S54" i="1"/>
  <c r="R14" i="1"/>
  <c r="S14" i="1"/>
  <c r="R22" i="1"/>
  <c r="S22" i="1"/>
  <c r="R46" i="1"/>
  <c r="S46" i="1"/>
  <c r="R15" i="1"/>
  <c r="S15" i="1"/>
  <c r="R23" i="1"/>
  <c r="S23" i="1"/>
  <c r="R31" i="1"/>
  <c r="S31" i="1"/>
  <c r="R39" i="1"/>
  <c r="S39" i="1"/>
  <c r="R47" i="1"/>
  <c r="S47" i="1"/>
  <c r="R55" i="1"/>
  <c r="S55" i="1"/>
  <c r="R16" i="1"/>
  <c r="S16" i="1"/>
  <c r="R24" i="1"/>
  <c r="S24" i="1"/>
  <c r="R32" i="1"/>
  <c r="S32" i="1"/>
  <c r="R40" i="1"/>
  <c r="S40" i="1"/>
  <c r="R48" i="1"/>
  <c r="S48" i="1"/>
  <c r="R56" i="1"/>
  <c r="S56" i="1"/>
  <c r="R17" i="1"/>
  <c r="S17" i="1"/>
  <c r="R25" i="1"/>
  <c r="S25" i="1"/>
  <c r="R33" i="1"/>
  <c r="S33" i="1"/>
  <c r="R41" i="1"/>
  <c r="S41" i="1"/>
  <c r="R49" i="1"/>
  <c r="S49" i="1"/>
  <c r="R57" i="1"/>
  <c r="S57" i="1"/>
  <c r="R18" i="1"/>
  <c r="S18" i="1"/>
  <c r="R26" i="1"/>
  <c r="S26" i="1"/>
  <c r="R34" i="1"/>
  <c r="S34" i="1"/>
  <c r="R42" i="1"/>
  <c r="S42" i="1"/>
  <c r="R50" i="1"/>
  <c r="S50" i="1"/>
  <c r="R58" i="1"/>
  <c r="S58" i="1"/>
  <c r="R19" i="1"/>
  <c r="S19" i="1"/>
  <c r="R27" i="1"/>
  <c r="S27" i="1"/>
  <c r="R35" i="1"/>
  <c r="S35" i="1"/>
  <c r="R43" i="1"/>
  <c r="S43" i="1"/>
  <c r="R51" i="1"/>
  <c r="S51" i="1"/>
  <c r="R59" i="1"/>
  <c r="S59" i="1"/>
  <c r="R12" i="1"/>
  <c r="S12" i="1"/>
  <c r="R20" i="1"/>
  <c r="S20" i="1"/>
  <c r="R28" i="1"/>
  <c r="S28" i="1"/>
  <c r="R36" i="1"/>
  <c r="S36" i="1"/>
  <c r="R44" i="1"/>
  <c r="S44" i="1"/>
  <c r="R52" i="1"/>
  <c r="S52" i="1"/>
  <c r="R60" i="1"/>
  <c r="S60" i="1"/>
  <c r="R13" i="1"/>
  <c r="S13" i="1"/>
  <c r="R21" i="1"/>
  <c r="S21" i="1"/>
  <c r="R29" i="1"/>
  <c r="S29" i="1"/>
  <c r="R37" i="1"/>
  <c r="S37" i="1"/>
  <c r="R45" i="1"/>
  <c r="S45" i="1"/>
  <c r="R53" i="1"/>
  <c r="S53" i="1"/>
  <c r="R61" i="1"/>
  <c r="S61" i="1"/>
  <c r="R11" i="1"/>
  <c r="S11" i="1"/>
  <c r="P22" i="1"/>
  <c r="P24" i="1"/>
  <c r="P30" i="1"/>
  <c r="P40" i="1"/>
  <c r="P46" i="1"/>
  <c r="P48" i="1"/>
  <c r="P54" i="1"/>
  <c r="P16" i="1"/>
  <c r="P56" i="1"/>
  <c r="P38" i="1"/>
  <c r="P15" i="1"/>
  <c r="P23" i="1"/>
  <c r="P31" i="1"/>
  <c r="P39" i="1"/>
  <c r="P47" i="1"/>
  <c r="P55" i="1"/>
  <c r="P17" i="1"/>
  <c r="P25" i="1"/>
  <c r="P33" i="1"/>
  <c r="P41" i="1"/>
  <c r="P49" i="1"/>
  <c r="P57" i="1"/>
  <c r="P32" i="1"/>
  <c r="P18" i="1"/>
  <c r="P26" i="1"/>
  <c r="P34" i="1"/>
  <c r="P42" i="1"/>
  <c r="P50" i="1"/>
  <c r="P58" i="1"/>
  <c r="P19" i="1"/>
  <c r="P27" i="1"/>
  <c r="P35" i="1"/>
  <c r="P43" i="1"/>
  <c r="P51" i="1"/>
  <c r="P59" i="1"/>
  <c r="P20" i="1"/>
  <c r="P28" i="1"/>
  <c r="P36" i="1"/>
  <c r="P44" i="1"/>
  <c r="P52" i="1"/>
  <c r="P60" i="1"/>
  <c r="P21" i="1"/>
  <c r="P29" i="1"/>
  <c r="P37" i="1"/>
  <c r="P45" i="1"/>
  <c r="P53" i="1"/>
  <c r="P61" i="1"/>
  <c r="P11" i="1"/>
  <c r="P12" i="1"/>
  <c r="P13" i="1"/>
  <c r="P14" i="1"/>
  <c r="N20" i="1"/>
  <c r="O20" i="1"/>
  <c r="N22" i="1"/>
  <c r="O22" i="1"/>
  <c r="N36" i="1"/>
  <c r="O36" i="1"/>
  <c r="N38" i="1"/>
  <c r="O38" i="1"/>
  <c r="N44" i="1"/>
  <c r="O44" i="1"/>
  <c r="N46" i="1"/>
  <c r="O46" i="1"/>
  <c r="N54" i="1"/>
  <c r="O54" i="1"/>
  <c r="N60" i="1"/>
  <c r="O60" i="1"/>
  <c r="N15" i="1"/>
  <c r="O15" i="1"/>
  <c r="N23" i="1"/>
  <c r="O23" i="1"/>
  <c r="N31" i="1"/>
  <c r="O31" i="1"/>
  <c r="N39" i="1"/>
  <c r="O39" i="1"/>
  <c r="N47" i="1"/>
  <c r="O47" i="1"/>
  <c r="N55" i="1"/>
  <c r="O55" i="1"/>
  <c r="N16" i="1"/>
  <c r="O16" i="1"/>
  <c r="N24" i="1"/>
  <c r="O24" i="1"/>
  <c r="N32" i="1"/>
  <c r="O32" i="1"/>
  <c r="N40" i="1"/>
  <c r="O40" i="1"/>
  <c r="N48" i="1"/>
  <c r="O48" i="1"/>
  <c r="N56" i="1"/>
  <c r="O56" i="1"/>
  <c r="N17" i="1"/>
  <c r="O17" i="1"/>
  <c r="N25" i="1"/>
  <c r="O25" i="1"/>
  <c r="N33" i="1"/>
  <c r="O33" i="1"/>
  <c r="N41" i="1"/>
  <c r="O41" i="1"/>
  <c r="N49" i="1"/>
  <c r="O49" i="1"/>
  <c r="N57" i="1"/>
  <c r="O57" i="1"/>
  <c r="N30" i="1"/>
  <c r="O30" i="1"/>
  <c r="N18" i="1"/>
  <c r="O18" i="1"/>
  <c r="N26" i="1"/>
  <c r="O26" i="1"/>
  <c r="N34" i="1"/>
  <c r="O34" i="1"/>
  <c r="N42" i="1"/>
  <c r="O42" i="1"/>
  <c r="N50" i="1"/>
  <c r="O50" i="1"/>
  <c r="N58" i="1"/>
  <c r="O58" i="1"/>
  <c r="N19" i="1"/>
  <c r="O19" i="1"/>
  <c r="N27" i="1"/>
  <c r="O27" i="1"/>
  <c r="N35" i="1"/>
  <c r="O35" i="1"/>
  <c r="N43" i="1"/>
  <c r="O43" i="1"/>
  <c r="N51" i="1"/>
  <c r="O51" i="1"/>
  <c r="N59" i="1"/>
  <c r="O59" i="1"/>
  <c r="N28" i="1"/>
  <c r="O28" i="1"/>
  <c r="N52" i="1"/>
  <c r="O52" i="1"/>
  <c r="N21" i="1"/>
  <c r="O21" i="1"/>
  <c r="N29" i="1"/>
  <c r="O29" i="1"/>
  <c r="N37" i="1"/>
  <c r="O37" i="1"/>
  <c r="N45" i="1"/>
  <c r="O45" i="1"/>
  <c r="N53" i="1"/>
  <c r="O53" i="1"/>
  <c r="N61" i="1"/>
  <c r="O61" i="1"/>
  <c r="N11" i="1"/>
  <c r="N12" i="1"/>
  <c r="O12" i="1"/>
  <c r="N13" i="1"/>
  <c r="O13" i="1"/>
  <c r="N14" i="1"/>
  <c r="O14" i="1"/>
  <c r="L30" i="1"/>
  <c r="L38" i="1"/>
  <c r="L46" i="1"/>
  <c r="L54" i="1"/>
  <c r="L31" i="1"/>
  <c r="L39" i="1"/>
  <c r="L47" i="1"/>
  <c r="L55" i="1"/>
  <c r="L32" i="1"/>
  <c r="L40" i="1"/>
  <c r="L48" i="1"/>
  <c r="L56" i="1"/>
  <c r="L25" i="1"/>
  <c r="L33" i="1"/>
  <c r="L41" i="1"/>
  <c r="L49" i="1"/>
  <c r="L57" i="1"/>
  <c r="L26" i="1"/>
  <c r="L34" i="1"/>
  <c r="L42" i="1"/>
  <c r="L50" i="1"/>
  <c r="L58" i="1"/>
  <c r="L27" i="1"/>
  <c r="L35" i="1"/>
  <c r="L43" i="1"/>
  <c r="L51" i="1"/>
  <c r="L59" i="1"/>
  <c r="L28" i="1"/>
  <c r="L36" i="1"/>
  <c r="L44" i="1"/>
  <c r="L52" i="1"/>
  <c r="L60" i="1"/>
  <c r="L29" i="1"/>
  <c r="L37" i="1"/>
  <c r="L45" i="1"/>
  <c r="L53" i="1"/>
  <c r="L61" i="1"/>
  <c r="L11" i="1"/>
  <c r="L17" i="1"/>
  <c r="L19" i="1"/>
  <c r="L18" i="1"/>
  <c r="L12" i="1"/>
  <c r="L20" i="1"/>
  <c r="L13" i="1"/>
  <c r="L21" i="1"/>
  <c r="L14" i="1"/>
  <c r="L22" i="1"/>
  <c r="L15" i="1"/>
  <c r="L23" i="1"/>
  <c r="L16" i="1"/>
  <c r="L24" i="1"/>
  <c r="G16" i="4"/>
  <c r="G19" i="4"/>
  <c r="G12" i="4"/>
  <c r="G21" i="4"/>
  <c r="G15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L32" i="4"/>
  <c r="AM32" i="4"/>
  <c r="AN32" i="4"/>
  <c r="AO32" i="4"/>
  <c r="G28" i="1"/>
  <c r="G34" i="1"/>
  <c r="G37" i="1"/>
  <c r="G40" i="1"/>
  <c r="G46" i="1"/>
  <c r="G44" i="1"/>
  <c r="G50" i="1"/>
  <c r="G53" i="1"/>
  <c r="G56" i="1"/>
  <c r="G26" i="1"/>
  <c r="G32" i="1"/>
  <c r="G41" i="1"/>
  <c r="G60" i="1"/>
  <c r="G42" i="1"/>
  <c r="G48" i="1"/>
  <c r="G24" i="1"/>
  <c r="G30" i="1"/>
  <c r="G29" i="1"/>
  <c r="G45" i="1"/>
  <c r="G27" i="1"/>
  <c r="G43" i="1"/>
  <c r="G33" i="1"/>
  <c r="G35" i="1"/>
  <c r="G49" i="1"/>
  <c r="G51" i="1"/>
  <c r="G22" i="1"/>
  <c r="G38" i="1"/>
  <c r="G54" i="1"/>
  <c r="G36" i="1"/>
  <c r="G52" i="1"/>
  <c r="G23" i="1"/>
  <c r="G39" i="1"/>
  <c r="G55" i="1"/>
  <c r="G31" i="1"/>
  <c r="G47" i="1"/>
  <c r="G59" i="1"/>
  <c r="G10" i="1"/>
  <c r="G17" i="1"/>
  <c r="G13" i="1"/>
  <c r="G11" i="1"/>
  <c r="G19" i="1"/>
  <c r="G18" i="1"/>
  <c r="G12" i="1"/>
  <c r="G20" i="1"/>
  <c r="G21" i="1"/>
  <c r="G14" i="1"/>
  <c r="G15" i="1"/>
  <c r="G16" i="1"/>
  <c r="P63" i="5"/>
  <c r="N65" i="5"/>
  <c r="B77" i="5"/>
  <c r="B79" i="5"/>
  <c r="B78" i="5"/>
  <c r="N67" i="5"/>
  <c r="P13" i="8"/>
  <c r="E13" i="8"/>
  <c r="B82" i="8"/>
  <c r="C82" i="8"/>
  <c r="D82" i="8"/>
  <c r="E82" i="8"/>
  <c r="F82" i="8"/>
  <c r="G82" i="8"/>
  <c r="H82" i="8"/>
  <c r="I82" i="8"/>
  <c r="J82" i="8"/>
  <c r="K82" i="8"/>
  <c r="L82" i="8"/>
  <c r="M82" i="8"/>
  <c r="N82" i="8"/>
  <c r="O82" i="8"/>
  <c r="R82" i="8"/>
  <c r="S82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AN82" i="8"/>
  <c r="AO82" i="8"/>
  <c r="AP82" i="8"/>
  <c r="AQ82" i="8"/>
  <c r="AR82" i="8"/>
  <c r="AS82" i="8"/>
  <c r="AT82" i="8"/>
  <c r="AU82" i="8"/>
  <c r="AV82" i="8"/>
  <c r="AW82" i="8"/>
  <c r="AX82" i="8"/>
  <c r="AY82" i="8"/>
  <c r="AZ82" i="8"/>
  <c r="BA82" i="8"/>
  <c r="BB82" i="8"/>
  <c r="BC82" i="8"/>
  <c r="BD82" i="8"/>
  <c r="BE82" i="8"/>
  <c r="BF82" i="8"/>
  <c r="BG82" i="8"/>
  <c r="BH82" i="8"/>
  <c r="BI82" i="8"/>
  <c r="BJ82" i="8"/>
  <c r="BK82" i="8"/>
  <c r="BL82" i="8"/>
  <c r="BM82" i="8"/>
  <c r="BN82" i="8"/>
  <c r="BO82" i="8"/>
  <c r="BP82" i="8"/>
  <c r="BQ82" i="8"/>
  <c r="BR82" i="8"/>
  <c r="BS82" i="8"/>
  <c r="BT82" i="8"/>
  <c r="C15" i="8"/>
  <c r="O14" i="8"/>
  <c r="P14" i="8"/>
  <c r="E14" i="8"/>
  <c r="P14" i="7"/>
  <c r="O15" i="7"/>
  <c r="P15" i="7"/>
  <c r="C16" i="7"/>
  <c r="E15" i="7"/>
  <c r="R63" i="1"/>
  <c r="B79" i="1"/>
  <c r="O11" i="1"/>
  <c r="N63" i="1"/>
  <c r="G22" i="4"/>
  <c r="B26" i="4"/>
  <c r="B24" i="4"/>
  <c r="G63" i="1"/>
  <c r="B83" i="8"/>
  <c r="C83" i="8"/>
  <c r="D83" i="8"/>
  <c r="E83" i="8"/>
  <c r="F83" i="8"/>
  <c r="G83" i="8"/>
  <c r="H83" i="8"/>
  <c r="I83" i="8"/>
  <c r="J83" i="8"/>
  <c r="K83" i="8"/>
  <c r="L83" i="8"/>
  <c r="M83" i="8"/>
  <c r="N83" i="8"/>
  <c r="O83" i="8"/>
  <c r="R83" i="8"/>
  <c r="S83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AN83" i="8"/>
  <c r="AO83" i="8"/>
  <c r="AP83" i="8"/>
  <c r="AQ83" i="8"/>
  <c r="AR83" i="8"/>
  <c r="AS83" i="8"/>
  <c r="AT83" i="8"/>
  <c r="AU83" i="8"/>
  <c r="AV83" i="8"/>
  <c r="AW83" i="8"/>
  <c r="AX83" i="8"/>
  <c r="AY83" i="8"/>
  <c r="AZ83" i="8"/>
  <c r="BA83" i="8"/>
  <c r="BB83" i="8"/>
  <c r="BC83" i="8"/>
  <c r="BD83" i="8"/>
  <c r="BE83" i="8"/>
  <c r="BF83" i="8"/>
  <c r="BG83" i="8"/>
  <c r="BH83" i="8"/>
  <c r="BI83" i="8"/>
  <c r="BJ83" i="8"/>
  <c r="BK83" i="8"/>
  <c r="BL83" i="8"/>
  <c r="BM83" i="8"/>
  <c r="BN83" i="8"/>
  <c r="BO83" i="8"/>
  <c r="BP83" i="8"/>
  <c r="BQ83" i="8"/>
  <c r="BR83" i="8"/>
  <c r="BS83" i="8"/>
  <c r="BT83" i="8"/>
  <c r="E15" i="8"/>
  <c r="C16" i="8"/>
  <c r="O15" i="8"/>
  <c r="P15" i="8"/>
  <c r="B84" i="7"/>
  <c r="C84" i="7"/>
  <c r="D84" i="7"/>
  <c r="E84" i="7"/>
  <c r="F84" i="7"/>
  <c r="G84" i="7"/>
  <c r="H84" i="7"/>
  <c r="I84" i="7"/>
  <c r="J84" i="7"/>
  <c r="K84" i="7"/>
  <c r="L84" i="7"/>
  <c r="M84" i="7"/>
  <c r="N84" i="7"/>
  <c r="O84" i="7"/>
  <c r="R84" i="7"/>
  <c r="S84" i="7"/>
  <c r="Y84" i="7"/>
  <c r="Z84" i="7"/>
  <c r="AA84" i="7"/>
  <c r="AB84" i="7"/>
  <c r="AC84" i="7"/>
  <c r="AD84" i="7"/>
  <c r="AE84" i="7"/>
  <c r="AF84" i="7"/>
  <c r="AG84" i="7"/>
  <c r="AH84" i="7"/>
  <c r="AI84" i="7"/>
  <c r="AJ84" i="7"/>
  <c r="AK84" i="7"/>
  <c r="AL84" i="7"/>
  <c r="AM84" i="7"/>
  <c r="AN84" i="7"/>
  <c r="AO84" i="7"/>
  <c r="AP84" i="7"/>
  <c r="AQ84" i="7"/>
  <c r="AR84" i="7"/>
  <c r="AS84" i="7"/>
  <c r="AT84" i="7"/>
  <c r="AU84" i="7"/>
  <c r="AV84" i="7"/>
  <c r="AW84" i="7"/>
  <c r="AX84" i="7"/>
  <c r="AY84" i="7"/>
  <c r="AZ84" i="7"/>
  <c r="BA84" i="7"/>
  <c r="BB84" i="7"/>
  <c r="BC84" i="7"/>
  <c r="BD84" i="7"/>
  <c r="BE84" i="7"/>
  <c r="BF84" i="7"/>
  <c r="BG84" i="7"/>
  <c r="BH84" i="7"/>
  <c r="BI84" i="7"/>
  <c r="BJ84" i="7"/>
  <c r="BK84" i="7"/>
  <c r="BL84" i="7"/>
  <c r="BM84" i="7"/>
  <c r="BN84" i="7"/>
  <c r="BO84" i="7"/>
  <c r="BP84" i="7"/>
  <c r="BQ84" i="7"/>
  <c r="BR84" i="7"/>
  <c r="BS84" i="7"/>
  <c r="BT84" i="7"/>
  <c r="E16" i="7"/>
  <c r="C17" i="7"/>
  <c r="O16" i="7"/>
  <c r="P16" i="7"/>
  <c r="Y7" i="5"/>
  <c r="C79" i="5"/>
  <c r="D79" i="5"/>
  <c r="E79" i="5"/>
  <c r="B76" i="5"/>
  <c r="B25" i="4"/>
  <c r="C26" i="4"/>
  <c r="D26" i="4"/>
  <c r="B40" i="4"/>
  <c r="N69" i="5"/>
  <c r="N70" i="5"/>
  <c r="G8" i="5"/>
  <c r="R2" i="5"/>
  <c r="B84" i="8"/>
  <c r="C84" i="8"/>
  <c r="D84" i="8"/>
  <c r="E84" i="8"/>
  <c r="F84" i="8"/>
  <c r="G84" i="8"/>
  <c r="H84" i="8"/>
  <c r="I84" i="8"/>
  <c r="J84" i="8"/>
  <c r="K84" i="8"/>
  <c r="L84" i="8"/>
  <c r="M84" i="8"/>
  <c r="N84" i="8"/>
  <c r="O84" i="8"/>
  <c r="R84" i="8"/>
  <c r="S84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AN84" i="8"/>
  <c r="AO84" i="8"/>
  <c r="AP84" i="8"/>
  <c r="AQ84" i="8"/>
  <c r="AR84" i="8"/>
  <c r="AS84" i="8"/>
  <c r="AT84" i="8"/>
  <c r="AU84" i="8"/>
  <c r="AV84" i="8"/>
  <c r="AW84" i="8"/>
  <c r="AX84" i="8"/>
  <c r="AY84" i="8"/>
  <c r="AZ84" i="8"/>
  <c r="BA84" i="8"/>
  <c r="BB84" i="8"/>
  <c r="BC84" i="8"/>
  <c r="BD84" i="8"/>
  <c r="BE84" i="8"/>
  <c r="BF84" i="8"/>
  <c r="BG84" i="8"/>
  <c r="BH84" i="8"/>
  <c r="BI84" i="8"/>
  <c r="BJ84" i="8"/>
  <c r="BK84" i="8"/>
  <c r="BL84" i="8"/>
  <c r="BM84" i="8"/>
  <c r="BN84" i="8"/>
  <c r="BO84" i="8"/>
  <c r="BP84" i="8"/>
  <c r="BQ84" i="8"/>
  <c r="BR84" i="8"/>
  <c r="BS84" i="8"/>
  <c r="BT84" i="8"/>
  <c r="E16" i="8"/>
  <c r="C17" i="8"/>
  <c r="O16" i="8"/>
  <c r="P16" i="8"/>
  <c r="C18" i="7"/>
  <c r="O17" i="7"/>
  <c r="P17" i="7"/>
  <c r="E17" i="7"/>
  <c r="B85" i="7"/>
  <c r="C85" i="7"/>
  <c r="D85" i="7"/>
  <c r="E85" i="7"/>
  <c r="F85" i="7"/>
  <c r="G85" i="7"/>
  <c r="H85" i="7"/>
  <c r="I85" i="7"/>
  <c r="J85" i="7"/>
  <c r="K85" i="7"/>
  <c r="L85" i="7"/>
  <c r="M85" i="7"/>
  <c r="N85" i="7"/>
  <c r="O85" i="7"/>
  <c r="R85" i="7"/>
  <c r="S85" i="7"/>
  <c r="Y85" i="7"/>
  <c r="Z85" i="7"/>
  <c r="AA85" i="7"/>
  <c r="AB85" i="7"/>
  <c r="AC85" i="7"/>
  <c r="AD85" i="7"/>
  <c r="AE85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BS85" i="7"/>
  <c r="BT85" i="7"/>
  <c r="C77" i="5"/>
  <c r="C78" i="5"/>
  <c r="D78" i="5"/>
  <c r="D77" i="5"/>
  <c r="E78" i="5"/>
  <c r="E77" i="5"/>
  <c r="F79" i="5"/>
  <c r="C25" i="4"/>
  <c r="C24" i="4"/>
  <c r="C40" i="4"/>
  <c r="E26" i="4"/>
  <c r="D24" i="4"/>
  <c r="D25" i="4"/>
  <c r="F24" i="5"/>
  <c r="F52" i="5"/>
  <c r="F31" i="5"/>
  <c r="F40" i="5"/>
  <c r="F58" i="5"/>
  <c r="F34" i="5"/>
  <c r="F17" i="5"/>
  <c r="F25" i="5"/>
  <c r="F33" i="5"/>
  <c r="F41" i="5"/>
  <c r="F49" i="5"/>
  <c r="F57" i="5"/>
  <c r="F32" i="5"/>
  <c r="F39" i="5"/>
  <c r="F46" i="5"/>
  <c r="F50" i="5"/>
  <c r="F36" i="5"/>
  <c r="F20" i="5"/>
  <c r="F26" i="5"/>
  <c r="F60" i="5"/>
  <c r="F11" i="5"/>
  <c r="F19" i="5"/>
  <c r="F27" i="5"/>
  <c r="F35" i="5"/>
  <c r="F43" i="5"/>
  <c r="F51" i="5"/>
  <c r="F59" i="5"/>
  <c r="F22" i="5"/>
  <c r="F15" i="5"/>
  <c r="F47" i="5"/>
  <c r="F28" i="5"/>
  <c r="F54" i="5"/>
  <c r="F14" i="5"/>
  <c r="F42" i="5"/>
  <c r="F56" i="5"/>
  <c r="F23" i="5"/>
  <c r="F55" i="5"/>
  <c r="F38" i="5"/>
  <c r="F16" i="5"/>
  <c r="F44" i="5"/>
  <c r="F13" i="5"/>
  <c r="F21" i="5"/>
  <c r="F29" i="5"/>
  <c r="F37" i="5"/>
  <c r="F45" i="5"/>
  <c r="F53" i="5"/>
  <c r="F61" i="5"/>
  <c r="F10" i="5"/>
  <c r="G10" i="5"/>
  <c r="F30" i="5"/>
  <c r="F48" i="5"/>
  <c r="F18" i="5"/>
  <c r="F12" i="5"/>
  <c r="O17" i="8"/>
  <c r="P17" i="8"/>
  <c r="C18" i="8"/>
  <c r="E17" i="8"/>
  <c r="B85" i="8"/>
  <c r="C85" i="8"/>
  <c r="D85" i="8"/>
  <c r="E85" i="8"/>
  <c r="F85" i="8"/>
  <c r="G85" i="8"/>
  <c r="H85" i="8"/>
  <c r="I85" i="8"/>
  <c r="J85" i="8"/>
  <c r="K85" i="8"/>
  <c r="L85" i="8"/>
  <c r="M85" i="8"/>
  <c r="N85" i="8"/>
  <c r="O85" i="8"/>
  <c r="R85" i="8"/>
  <c r="S85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AN85" i="8"/>
  <c r="AO85" i="8"/>
  <c r="AP85" i="8"/>
  <c r="AQ85" i="8"/>
  <c r="AR85" i="8"/>
  <c r="AS85" i="8"/>
  <c r="AT85" i="8"/>
  <c r="AU85" i="8"/>
  <c r="AV85" i="8"/>
  <c r="AW85" i="8"/>
  <c r="AX85" i="8"/>
  <c r="AY85" i="8"/>
  <c r="AZ85" i="8"/>
  <c r="BA85" i="8"/>
  <c r="BB85" i="8"/>
  <c r="BC85" i="8"/>
  <c r="BD85" i="8"/>
  <c r="BE85" i="8"/>
  <c r="BF85" i="8"/>
  <c r="BG85" i="8"/>
  <c r="BH85" i="8"/>
  <c r="BI85" i="8"/>
  <c r="BJ85" i="8"/>
  <c r="BK85" i="8"/>
  <c r="BL85" i="8"/>
  <c r="BM85" i="8"/>
  <c r="BN85" i="8"/>
  <c r="BO85" i="8"/>
  <c r="BP85" i="8"/>
  <c r="BQ85" i="8"/>
  <c r="BR85" i="8"/>
  <c r="BS85" i="8"/>
  <c r="BT85" i="8"/>
  <c r="B86" i="7"/>
  <c r="C86" i="7"/>
  <c r="D86" i="7"/>
  <c r="E86" i="7"/>
  <c r="F86" i="7"/>
  <c r="G86" i="7"/>
  <c r="H86" i="7"/>
  <c r="I86" i="7"/>
  <c r="J86" i="7"/>
  <c r="K86" i="7"/>
  <c r="L86" i="7"/>
  <c r="M86" i="7"/>
  <c r="N86" i="7"/>
  <c r="O86" i="7"/>
  <c r="R86" i="7"/>
  <c r="S86" i="7"/>
  <c r="Y86" i="7"/>
  <c r="Z86" i="7"/>
  <c r="AA86" i="7"/>
  <c r="AB86" i="7"/>
  <c r="AC86" i="7"/>
  <c r="AD86" i="7"/>
  <c r="AE86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BS86" i="7"/>
  <c r="BT86" i="7"/>
  <c r="C19" i="7"/>
  <c r="E18" i="7"/>
  <c r="O18" i="7"/>
  <c r="P18" i="7"/>
  <c r="F78" i="5"/>
  <c r="F77" i="5"/>
  <c r="G79" i="5"/>
  <c r="F26" i="4"/>
  <c r="E24" i="4"/>
  <c r="E40" i="4"/>
  <c r="E25" i="4"/>
  <c r="D40" i="4"/>
  <c r="G44" i="5"/>
  <c r="Z44" i="5"/>
  <c r="G54" i="5"/>
  <c r="Z54" i="5"/>
  <c r="G35" i="5"/>
  <c r="Z35" i="5"/>
  <c r="G50" i="5"/>
  <c r="Z50" i="5"/>
  <c r="G25" i="5"/>
  <c r="Z25" i="5"/>
  <c r="Z28" i="5"/>
  <c r="G28" i="5"/>
  <c r="Z46" i="5"/>
  <c r="G46" i="5"/>
  <c r="G17" i="5"/>
  <c r="Z17" i="5"/>
  <c r="G53" i="5"/>
  <c r="Z53" i="5"/>
  <c r="G38" i="5"/>
  <c r="Z38" i="5"/>
  <c r="G47" i="5"/>
  <c r="Z47" i="5"/>
  <c r="G19" i="5"/>
  <c r="Z19" i="5"/>
  <c r="G39" i="5"/>
  <c r="Z39" i="5"/>
  <c r="G34" i="5"/>
  <c r="Z34" i="5"/>
  <c r="G55" i="5"/>
  <c r="Z55" i="5"/>
  <c r="G11" i="5"/>
  <c r="Z11" i="5"/>
  <c r="G32" i="5"/>
  <c r="Z32" i="5"/>
  <c r="G58" i="5"/>
  <c r="Z58" i="5"/>
  <c r="G27" i="5"/>
  <c r="Z27" i="5"/>
  <c r="G45" i="5"/>
  <c r="Z45" i="5"/>
  <c r="G37" i="5"/>
  <c r="Z37" i="5"/>
  <c r="G60" i="5"/>
  <c r="Z60" i="5"/>
  <c r="G57" i="5"/>
  <c r="Z57" i="5"/>
  <c r="G40" i="5"/>
  <c r="Z40" i="5"/>
  <c r="Z22" i="5"/>
  <c r="G22" i="5"/>
  <c r="Z18" i="5"/>
  <c r="G18" i="5"/>
  <c r="G29" i="5"/>
  <c r="Z29" i="5"/>
  <c r="G56" i="5"/>
  <c r="Z56" i="5"/>
  <c r="G59" i="5"/>
  <c r="Z59" i="5"/>
  <c r="G26" i="5"/>
  <c r="Z26" i="5"/>
  <c r="G49" i="5"/>
  <c r="Z49" i="5"/>
  <c r="G31" i="5"/>
  <c r="Z31" i="5"/>
  <c r="Z16" i="5"/>
  <c r="G16" i="5"/>
  <c r="G12" i="5"/>
  <c r="Z12" i="5"/>
  <c r="G48" i="5"/>
  <c r="Z48" i="5"/>
  <c r="G21" i="5"/>
  <c r="Z21" i="5"/>
  <c r="G42" i="5"/>
  <c r="Z42" i="5"/>
  <c r="G51" i="5"/>
  <c r="Z51" i="5"/>
  <c r="G20" i="5"/>
  <c r="Z20" i="5"/>
  <c r="G41" i="5"/>
  <c r="Z41" i="5"/>
  <c r="G52" i="5"/>
  <c r="Z52" i="5"/>
  <c r="G61" i="5"/>
  <c r="Z61" i="5"/>
  <c r="G15" i="5"/>
  <c r="Z15" i="5"/>
  <c r="G23" i="5"/>
  <c r="Z23" i="5"/>
  <c r="G30" i="5"/>
  <c r="Z30" i="5"/>
  <c r="G13" i="5"/>
  <c r="Z13" i="5"/>
  <c r="Z14" i="5"/>
  <c r="G14" i="5"/>
  <c r="G43" i="5"/>
  <c r="Z43" i="5"/>
  <c r="G36" i="5"/>
  <c r="Z36" i="5"/>
  <c r="G33" i="5"/>
  <c r="Z33" i="5"/>
  <c r="G24" i="5"/>
  <c r="Z24" i="5"/>
  <c r="B86" i="8"/>
  <c r="C86" i="8"/>
  <c r="D86" i="8"/>
  <c r="E86" i="8"/>
  <c r="F86" i="8"/>
  <c r="G86" i="8"/>
  <c r="H86" i="8"/>
  <c r="I86" i="8"/>
  <c r="J86" i="8"/>
  <c r="K86" i="8"/>
  <c r="L86" i="8"/>
  <c r="M86" i="8"/>
  <c r="N86" i="8"/>
  <c r="O86" i="8"/>
  <c r="R86" i="8"/>
  <c r="S86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AN86" i="8"/>
  <c r="AO86" i="8"/>
  <c r="AP86" i="8"/>
  <c r="AQ86" i="8"/>
  <c r="AR86" i="8"/>
  <c r="AS86" i="8"/>
  <c r="AT86" i="8"/>
  <c r="AU86" i="8"/>
  <c r="AV86" i="8"/>
  <c r="AW86" i="8"/>
  <c r="AX86" i="8"/>
  <c r="AY86" i="8"/>
  <c r="AZ86" i="8"/>
  <c r="BA86" i="8"/>
  <c r="BB86" i="8"/>
  <c r="BC86" i="8"/>
  <c r="BD86" i="8"/>
  <c r="BE86" i="8"/>
  <c r="BF86" i="8"/>
  <c r="BG86" i="8"/>
  <c r="BH86" i="8"/>
  <c r="BI86" i="8"/>
  <c r="BJ86" i="8"/>
  <c r="BK86" i="8"/>
  <c r="BL86" i="8"/>
  <c r="BM86" i="8"/>
  <c r="BN86" i="8"/>
  <c r="BO86" i="8"/>
  <c r="BP86" i="8"/>
  <c r="BQ86" i="8"/>
  <c r="BR86" i="8"/>
  <c r="BS86" i="8"/>
  <c r="BT86" i="8"/>
  <c r="C19" i="8"/>
  <c r="O18" i="8"/>
  <c r="P18" i="8"/>
  <c r="E18" i="8"/>
  <c r="O19" i="7"/>
  <c r="P19" i="7"/>
  <c r="E19" i="7"/>
  <c r="C20" i="7"/>
  <c r="B87" i="7"/>
  <c r="C87" i="7"/>
  <c r="D87" i="7"/>
  <c r="E87" i="7"/>
  <c r="F87" i="7"/>
  <c r="G87" i="7"/>
  <c r="H87" i="7"/>
  <c r="I87" i="7"/>
  <c r="J87" i="7"/>
  <c r="K87" i="7"/>
  <c r="L87" i="7"/>
  <c r="M87" i="7"/>
  <c r="N87" i="7"/>
  <c r="O87" i="7"/>
  <c r="R87" i="7"/>
  <c r="S87" i="7"/>
  <c r="Y87" i="7"/>
  <c r="Z87" i="7"/>
  <c r="AA87" i="7"/>
  <c r="AB87" i="7"/>
  <c r="AC87" i="7"/>
  <c r="AD87" i="7"/>
  <c r="AE87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BS87" i="7"/>
  <c r="BT87" i="7"/>
  <c r="G77" i="5"/>
  <c r="H79" i="5"/>
  <c r="G78" i="5"/>
  <c r="F24" i="4"/>
  <c r="F40" i="4"/>
  <c r="F25" i="4"/>
  <c r="G26" i="4"/>
  <c r="G63" i="5"/>
  <c r="H18" i="5"/>
  <c r="B87" i="8"/>
  <c r="C87" i="8"/>
  <c r="D87" i="8"/>
  <c r="E87" i="8"/>
  <c r="F87" i="8"/>
  <c r="G87" i="8"/>
  <c r="H87" i="8"/>
  <c r="I87" i="8"/>
  <c r="J87" i="8"/>
  <c r="K87" i="8"/>
  <c r="L87" i="8"/>
  <c r="M87" i="8"/>
  <c r="N87" i="8"/>
  <c r="O87" i="8"/>
  <c r="R87" i="8"/>
  <c r="S87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AN87" i="8"/>
  <c r="AO87" i="8"/>
  <c r="AP87" i="8"/>
  <c r="AQ87" i="8"/>
  <c r="AR87" i="8"/>
  <c r="AS87" i="8"/>
  <c r="AT87" i="8"/>
  <c r="AU87" i="8"/>
  <c r="AV87" i="8"/>
  <c r="AW87" i="8"/>
  <c r="AX87" i="8"/>
  <c r="AY87" i="8"/>
  <c r="AZ87" i="8"/>
  <c r="BA87" i="8"/>
  <c r="BB87" i="8"/>
  <c r="BC87" i="8"/>
  <c r="BD87" i="8"/>
  <c r="BE87" i="8"/>
  <c r="BF87" i="8"/>
  <c r="BG87" i="8"/>
  <c r="BH87" i="8"/>
  <c r="BI87" i="8"/>
  <c r="BJ87" i="8"/>
  <c r="BK87" i="8"/>
  <c r="BL87" i="8"/>
  <c r="BM87" i="8"/>
  <c r="BN87" i="8"/>
  <c r="BO87" i="8"/>
  <c r="BP87" i="8"/>
  <c r="BQ87" i="8"/>
  <c r="BR87" i="8"/>
  <c r="BS87" i="8"/>
  <c r="BT87" i="8"/>
  <c r="E19" i="8"/>
  <c r="C20" i="8"/>
  <c r="O19" i="8"/>
  <c r="P19" i="8"/>
  <c r="O20" i="7"/>
  <c r="P20" i="7"/>
  <c r="C21" i="7"/>
  <c r="E20" i="7"/>
  <c r="B88" i="7"/>
  <c r="C88" i="7"/>
  <c r="D88" i="7"/>
  <c r="E88" i="7"/>
  <c r="F88" i="7"/>
  <c r="G88" i="7"/>
  <c r="H88" i="7"/>
  <c r="I88" i="7"/>
  <c r="J88" i="7"/>
  <c r="K88" i="7"/>
  <c r="L88" i="7"/>
  <c r="M88" i="7"/>
  <c r="N88" i="7"/>
  <c r="O88" i="7"/>
  <c r="R88" i="7"/>
  <c r="S88" i="7"/>
  <c r="Y88" i="7"/>
  <c r="Z88" i="7"/>
  <c r="AA88" i="7"/>
  <c r="AB88" i="7"/>
  <c r="AC88" i="7"/>
  <c r="AD88" i="7"/>
  <c r="AE88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BS88" i="7"/>
  <c r="BT88" i="7"/>
  <c r="I79" i="5"/>
  <c r="H78" i="5"/>
  <c r="H77" i="5"/>
  <c r="G24" i="4"/>
  <c r="G40" i="4"/>
  <c r="G25" i="4"/>
  <c r="H26" i="4"/>
  <c r="H25" i="5"/>
  <c r="H52" i="5"/>
  <c r="H30" i="5"/>
  <c r="H58" i="5"/>
  <c r="H34" i="5"/>
  <c r="H29" i="5"/>
  <c r="H27" i="5"/>
  <c r="H44" i="5"/>
  <c r="H40" i="5"/>
  <c r="H15" i="5"/>
  <c r="H42" i="5"/>
  <c r="H38" i="5"/>
  <c r="H13" i="5"/>
  <c r="H55" i="5"/>
  <c r="H45" i="5"/>
  <c r="H46" i="5"/>
  <c r="H57" i="5"/>
  <c r="H56" i="5"/>
  <c r="H53" i="5"/>
  <c r="H36" i="5"/>
  <c r="H60" i="5"/>
  <c r="H14" i="5"/>
  <c r="H48" i="5"/>
  <c r="H31" i="5"/>
  <c r="H39" i="5"/>
  <c r="H22" i="5"/>
  <c r="H26" i="5"/>
  <c r="H28" i="5"/>
  <c r="H50" i="5"/>
  <c r="H21" i="5"/>
  <c r="H32" i="5"/>
  <c r="H49" i="5"/>
  <c r="H12" i="5"/>
  <c r="H20" i="5"/>
  <c r="H17" i="5"/>
  <c r="H41" i="5"/>
  <c r="H16" i="5"/>
  <c r="H37" i="5"/>
  <c r="H24" i="5"/>
  <c r="H51" i="5"/>
  <c r="H35" i="5"/>
  <c r="H19" i="5"/>
  <c r="H23" i="5"/>
  <c r="H33" i="5"/>
  <c r="H59" i="5"/>
  <c r="H54" i="5"/>
  <c r="H61" i="5"/>
  <c r="H47" i="5"/>
  <c r="H11" i="5"/>
  <c r="H43" i="5"/>
  <c r="E20" i="8"/>
  <c r="C21" i="8"/>
  <c r="O20" i="8"/>
  <c r="P20" i="8"/>
  <c r="B88" i="8"/>
  <c r="C88" i="8"/>
  <c r="D88" i="8"/>
  <c r="E88" i="8"/>
  <c r="F88" i="8"/>
  <c r="G88" i="8"/>
  <c r="H88" i="8"/>
  <c r="I88" i="8"/>
  <c r="J88" i="8"/>
  <c r="K88" i="8"/>
  <c r="L88" i="8"/>
  <c r="M88" i="8"/>
  <c r="N88" i="8"/>
  <c r="O88" i="8"/>
  <c r="R88" i="8"/>
  <c r="S88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AN88" i="8"/>
  <c r="AO88" i="8"/>
  <c r="AP88" i="8"/>
  <c r="AQ88" i="8"/>
  <c r="AR88" i="8"/>
  <c r="AS88" i="8"/>
  <c r="AT88" i="8"/>
  <c r="AU88" i="8"/>
  <c r="AV88" i="8"/>
  <c r="AW88" i="8"/>
  <c r="AX88" i="8"/>
  <c r="AY88" i="8"/>
  <c r="AZ88" i="8"/>
  <c r="BA88" i="8"/>
  <c r="BB88" i="8"/>
  <c r="BC88" i="8"/>
  <c r="BD88" i="8"/>
  <c r="BE88" i="8"/>
  <c r="BF88" i="8"/>
  <c r="BG88" i="8"/>
  <c r="BH88" i="8"/>
  <c r="BI88" i="8"/>
  <c r="BJ88" i="8"/>
  <c r="BK88" i="8"/>
  <c r="BL88" i="8"/>
  <c r="BM88" i="8"/>
  <c r="BN88" i="8"/>
  <c r="BO88" i="8"/>
  <c r="BP88" i="8"/>
  <c r="BQ88" i="8"/>
  <c r="BR88" i="8"/>
  <c r="BS88" i="8"/>
  <c r="BT88" i="8"/>
  <c r="B89" i="7"/>
  <c r="C89" i="7"/>
  <c r="D89" i="7"/>
  <c r="E89" i="7"/>
  <c r="F89" i="7"/>
  <c r="G89" i="7"/>
  <c r="H89" i="7"/>
  <c r="I89" i="7"/>
  <c r="J89" i="7"/>
  <c r="K89" i="7"/>
  <c r="L89" i="7"/>
  <c r="M89" i="7"/>
  <c r="N89" i="7"/>
  <c r="O89" i="7"/>
  <c r="R89" i="7"/>
  <c r="S89" i="7"/>
  <c r="Y89" i="7"/>
  <c r="Z89" i="7"/>
  <c r="AA89" i="7"/>
  <c r="AB89" i="7"/>
  <c r="AC89" i="7"/>
  <c r="AD89" i="7"/>
  <c r="AE89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BS89" i="7"/>
  <c r="BT89" i="7"/>
  <c r="E21" i="7"/>
  <c r="C22" i="7"/>
  <c r="O21" i="7"/>
  <c r="P21" i="7"/>
  <c r="J79" i="5"/>
  <c r="I77" i="5"/>
  <c r="I78" i="5"/>
  <c r="H24" i="4"/>
  <c r="H40" i="4"/>
  <c r="H25" i="4"/>
  <c r="I26" i="4"/>
  <c r="I8" i="5"/>
  <c r="O21" i="8"/>
  <c r="P21" i="8"/>
  <c r="C22" i="8"/>
  <c r="E21" i="8"/>
  <c r="B89" i="8"/>
  <c r="C89" i="8"/>
  <c r="D89" i="8"/>
  <c r="E89" i="8"/>
  <c r="F89" i="8"/>
  <c r="G89" i="8"/>
  <c r="H89" i="8"/>
  <c r="I89" i="8"/>
  <c r="J89" i="8"/>
  <c r="K89" i="8"/>
  <c r="L89" i="8"/>
  <c r="M89" i="8"/>
  <c r="N89" i="8"/>
  <c r="O89" i="8"/>
  <c r="R89" i="8"/>
  <c r="S89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AN89" i="8"/>
  <c r="AO89" i="8"/>
  <c r="AP89" i="8"/>
  <c r="AQ89" i="8"/>
  <c r="AR89" i="8"/>
  <c r="AS89" i="8"/>
  <c r="AT89" i="8"/>
  <c r="AU89" i="8"/>
  <c r="AV89" i="8"/>
  <c r="AW89" i="8"/>
  <c r="AX89" i="8"/>
  <c r="AY89" i="8"/>
  <c r="AZ89" i="8"/>
  <c r="BA89" i="8"/>
  <c r="BB89" i="8"/>
  <c r="BC89" i="8"/>
  <c r="BD89" i="8"/>
  <c r="BE89" i="8"/>
  <c r="BF89" i="8"/>
  <c r="BG89" i="8"/>
  <c r="BH89" i="8"/>
  <c r="BI89" i="8"/>
  <c r="BJ89" i="8"/>
  <c r="BK89" i="8"/>
  <c r="BL89" i="8"/>
  <c r="BM89" i="8"/>
  <c r="BN89" i="8"/>
  <c r="BO89" i="8"/>
  <c r="BP89" i="8"/>
  <c r="BQ89" i="8"/>
  <c r="BR89" i="8"/>
  <c r="BS89" i="8"/>
  <c r="BT89" i="8"/>
  <c r="O22" i="7"/>
  <c r="P22" i="7"/>
  <c r="C23" i="7"/>
  <c r="E22" i="7"/>
  <c r="B90" i="7"/>
  <c r="C90" i="7"/>
  <c r="D90" i="7"/>
  <c r="E90" i="7"/>
  <c r="F90" i="7"/>
  <c r="G90" i="7"/>
  <c r="H90" i="7"/>
  <c r="I90" i="7"/>
  <c r="J90" i="7"/>
  <c r="K90" i="7"/>
  <c r="L90" i="7"/>
  <c r="M90" i="7"/>
  <c r="N90" i="7"/>
  <c r="O90" i="7"/>
  <c r="R90" i="7"/>
  <c r="S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K79" i="5"/>
  <c r="J78" i="5"/>
  <c r="J77" i="5"/>
  <c r="I24" i="4"/>
  <c r="I40" i="4"/>
  <c r="I25" i="4"/>
  <c r="J26" i="4"/>
  <c r="B90" i="8"/>
  <c r="C90" i="8"/>
  <c r="D90" i="8"/>
  <c r="E90" i="8"/>
  <c r="F90" i="8"/>
  <c r="G90" i="8"/>
  <c r="H90" i="8"/>
  <c r="I90" i="8"/>
  <c r="J90" i="8"/>
  <c r="K90" i="8"/>
  <c r="L90" i="8"/>
  <c r="M90" i="8"/>
  <c r="N90" i="8"/>
  <c r="O90" i="8"/>
  <c r="R90" i="8"/>
  <c r="S90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AN90" i="8"/>
  <c r="AO90" i="8"/>
  <c r="AP90" i="8"/>
  <c r="AQ90" i="8"/>
  <c r="AR90" i="8"/>
  <c r="AS90" i="8"/>
  <c r="AT90" i="8"/>
  <c r="AU90" i="8"/>
  <c r="AV90" i="8"/>
  <c r="AW90" i="8"/>
  <c r="AX90" i="8"/>
  <c r="AY90" i="8"/>
  <c r="AZ90" i="8"/>
  <c r="BA90" i="8"/>
  <c r="BB90" i="8"/>
  <c r="BC90" i="8"/>
  <c r="BD90" i="8"/>
  <c r="BE90" i="8"/>
  <c r="BF90" i="8"/>
  <c r="BG90" i="8"/>
  <c r="BH90" i="8"/>
  <c r="BI90" i="8"/>
  <c r="BJ90" i="8"/>
  <c r="BK90" i="8"/>
  <c r="BL90" i="8"/>
  <c r="BM90" i="8"/>
  <c r="BN90" i="8"/>
  <c r="BO90" i="8"/>
  <c r="BP90" i="8"/>
  <c r="BQ90" i="8"/>
  <c r="BR90" i="8"/>
  <c r="BS90" i="8"/>
  <c r="BT90" i="8"/>
  <c r="C23" i="8"/>
  <c r="O22" i="8"/>
  <c r="P22" i="8"/>
  <c r="E22" i="8"/>
  <c r="B91" i="7"/>
  <c r="C91" i="7"/>
  <c r="D91" i="7"/>
  <c r="E91" i="7"/>
  <c r="F91" i="7"/>
  <c r="G91" i="7"/>
  <c r="H91" i="7"/>
  <c r="I91" i="7"/>
  <c r="J91" i="7"/>
  <c r="K91" i="7"/>
  <c r="L91" i="7"/>
  <c r="M91" i="7"/>
  <c r="N91" i="7"/>
  <c r="O91" i="7"/>
  <c r="R91" i="7"/>
  <c r="S91" i="7"/>
  <c r="Y91" i="7"/>
  <c r="Z91" i="7"/>
  <c r="AA91" i="7"/>
  <c r="AB91" i="7"/>
  <c r="AC91" i="7"/>
  <c r="AD91" i="7"/>
  <c r="AE91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BS91" i="7"/>
  <c r="BT91" i="7"/>
  <c r="C24" i="7"/>
  <c r="O23" i="7"/>
  <c r="P23" i="7"/>
  <c r="E23" i="7"/>
  <c r="L79" i="5"/>
  <c r="K78" i="5"/>
  <c r="K77" i="5"/>
  <c r="J24" i="4"/>
  <c r="J40" i="4"/>
  <c r="J25" i="4"/>
  <c r="K26" i="4"/>
  <c r="B91" i="8"/>
  <c r="C91" i="8"/>
  <c r="D91" i="8"/>
  <c r="E91" i="8"/>
  <c r="F91" i="8"/>
  <c r="G91" i="8"/>
  <c r="H91" i="8"/>
  <c r="I91" i="8"/>
  <c r="J91" i="8"/>
  <c r="K91" i="8"/>
  <c r="L91" i="8"/>
  <c r="M91" i="8"/>
  <c r="N91" i="8"/>
  <c r="O91" i="8"/>
  <c r="R91" i="8"/>
  <c r="S91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AN91" i="8"/>
  <c r="AO91" i="8"/>
  <c r="AP91" i="8"/>
  <c r="AQ91" i="8"/>
  <c r="AR91" i="8"/>
  <c r="AS91" i="8"/>
  <c r="AT91" i="8"/>
  <c r="AU91" i="8"/>
  <c r="AV91" i="8"/>
  <c r="AW91" i="8"/>
  <c r="AX91" i="8"/>
  <c r="AY91" i="8"/>
  <c r="AZ91" i="8"/>
  <c r="BA91" i="8"/>
  <c r="BB91" i="8"/>
  <c r="BC91" i="8"/>
  <c r="BD91" i="8"/>
  <c r="BE91" i="8"/>
  <c r="BF91" i="8"/>
  <c r="BG91" i="8"/>
  <c r="BH91" i="8"/>
  <c r="BI91" i="8"/>
  <c r="BJ91" i="8"/>
  <c r="BK91" i="8"/>
  <c r="BL91" i="8"/>
  <c r="BM91" i="8"/>
  <c r="BN91" i="8"/>
  <c r="BO91" i="8"/>
  <c r="BP91" i="8"/>
  <c r="BQ91" i="8"/>
  <c r="BR91" i="8"/>
  <c r="BS91" i="8"/>
  <c r="BT91" i="8"/>
  <c r="E23" i="8"/>
  <c r="C24" i="8"/>
  <c r="O23" i="8"/>
  <c r="P23" i="8"/>
  <c r="B92" i="7"/>
  <c r="C92" i="7"/>
  <c r="D92" i="7"/>
  <c r="E92" i="7"/>
  <c r="F92" i="7"/>
  <c r="G92" i="7"/>
  <c r="H92" i="7"/>
  <c r="I92" i="7"/>
  <c r="J92" i="7"/>
  <c r="K92" i="7"/>
  <c r="L92" i="7"/>
  <c r="M92" i="7"/>
  <c r="N92" i="7"/>
  <c r="O92" i="7"/>
  <c r="R92" i="7"/>
  <c r="S92" i="7"/>
  <c r="Y92" i="7"/>
  <c r="Z92" i="7"/>
  <c r="AA92" i="7"/>
  <c r="AB92" i="7"/>
  <c r="AC92" i="7"/>
  <c r="AD92" i="7"/>
  <c r="AE92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BS92" i="7"/>
  <c r="BT92" i="7"/>
  <c r="C25" i="7"/>
  <c r="E24" i="7"/>
  <c r="O24" i="7"/>
  <c r="P24" i="7"/>
  <c r="M79" i="5"/>
  <c r="L78" i="5"/>
  <c r="L77" i="5"/>
  <c r="K24" i="4"/>
  <c r="K40" i="4"/>
  <c r="K25" i="4"/>
  <c r="L26" i="4"/>
  <c r="E24" i="8"/>
  <c r="C25" i="8"/>
  <c r="O24" i="8"/>
  <c r="P24" i="8"/>
  <c r="B92" i="8"/>
  <c r="C92" i="8"/>
  <c r="D92" i="8"/>
  <c r="E92" i="8"/>
  <c r="F92" i="8"/>
  <c r="G92" i="8"/>
  <c r="H92" i="8"/>
  <c r="I92" i="8"/>
  <c r="J92" i="8"/>
  <c r="K92" i="8"/>
  <c r="L92" i="8"/>
  <c r="M92" i="8"/>
  <c r="N92" i="8"/>
  <c r="O92" i="8"/>
  <c r="R92" i="8"/>
  <c r="S92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AN92" i="8"/>
  <c r="AO92" i="8"/>
  <c r="AP92" i="8"/>
  <c r="AQ92" i="8"/>
  <c r="AR92" i="8"/>
  <c r="AS92" i="8"/>
  <c r="AT92" i="8"/>
  <c r="AU92" i="8"/>
  <c r="AV92" i="8"/>
  <c r="AW92" i="8"/>
  <c r="AX92" i="8"/>
  <c r="AY92" i="8"/>
  <c r="AZ92" i="8"/>
  <c r="BA92" i="8"/>
  <c r="BB92" i="8"/>
  <c r="BC92" i="8"/>
  <c r="BD92" i="8"/>
  <c r="BE92" i="8"/>
  <c r="BF92" i="8"/>
  <c r="BG92" i="8"/>
  <c r="BH92" i="8"/>
  <c r="BI92" i="8"/>
  <c r="BJ92" i="8"/>
  <c r="BK92" i="8"/>
  <c r="BL92" i="8"/>
  <c r="BM92" i="8"/>
  <c r="BN92" i="8"/>
  <c r="BO92" i="8"/>
  <c r="BP92" i="8"/>
  <c r="BQ92" i="8"/>
  <c r="BR92" i="8"/>
  <c r="BS92" i="8"/>
  <c r="BT92" i="8"/>
  <c r="B93" i="7"/>
  <c r="C93" i="7"/>
  <c r="D93" i="7"/>
  <c r="E93" i="7"/>
  <c r="F93" i="7"/>
  <c r="G93" i="7"/>
  <c r="H93" i="7"/>
  <c r="I93" i="7"/>
  <c r="J93" i="7"/>
  <c r="K93" i="7"/>
  <c r="L93" i="7"/>
  <c r="M93" i="7"/>
  <c r="N93" i="7"/>
  <c r="O93" i="7"/>
  <c r="R93" i="7"/>
  <c r="S93" i="7"/>
  <c r="Y93" i="7"/>
  <c r="Z93" i="7"/>
  <c r="AA93" i="7"/>
  <c r="AB93" i="7"/>
  <c r="AC93" i="7"/>
  <c r="AD93" i="7"/>
  <c r="AE93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BS93" i="7"/>
  <c r="BT93" i="7"/>
  <c r="E25" i="7"/>
  <c r="C26" i="7"/>
  <c r="O25" i="7"/>
  <c r="P25" i="7"/>
  <c r="N79" i="5"/>
  <c r="M78" i="5"/>
  <c r="M77" i="5"/>
  <c r="M26" i="4"/>
  <c r="L24" i="4"/>
  <c r="L40" i="4"/>
  <c r="L25" i="4"/>
  <c r="C26" i="8"/>
  <c r="O25" i="8"/>
  <c r="P25" i="8"/>
  <c r="E25" i="8"/>
  <c r="B93" i="8"/>
  <c r="C93" i="8"/>
  <c r="D93" i="8"/>
  <c r="E93" i="8"/>
  <c r="F93" i="8"/>
  <c r="G93" i="8"/>
  <c r="H93" i="8"/>
  <c r="I93" i="8"/>
  <c r="J93" i="8"/>
  <c r="K93" i="8"/>
  <c r="L93" i="8"/>
  <c r="M93" i="8"/>
  <c r="N93" i="8"/>
  <c r="O93" i="8"/>
  <c r="R93" i="8"/>
  <c r="S93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AN93" i="8"/>
  <c r="AO93" i="8"/>
  <c r="AP93" i="8"/>
  <c r="AQ93" i="8"/>
  <c r="AR93" i="8"/>
  <c r="AS93" i="8"/>
  <c r="AT93" i="8"/>
  <c r="AU93" i="8"/>
  <c r="AV93" i="8"/>
  <c r="AW93" i="8"/>
  <c r="AX93" i="8"/>
  <c r="AY93" i="8"/>
  <c r="AZ93" i="8"/>
  <c r="BA93" i="8"/>
  <c r="BB93" i="8"/>
  <c r="BC93" i="8"/>
  <c r="BD93" i="8"/>
  <c r="BE93" i="8"/>
  <c r="BF93" i="8"/>
  <c r="BG93" i="8"/>
  <c r="BH93" i="8"/>
  <c r="BI93" i="8"/>
  <c r="BJ93" i="8"/>
  <c r="BK93" i="8"/>
  <c r="BL93" i="8"/>
  <c r="BM93" i="8"/>
  <c r="BN93" i="8"/>
  <c r="BO93" i="8"/>
  <c r="BP93" i="8"/>
  <c r="BQ93" i="8"/>
  <c r="BR93" i="8"/>
  <c r="BS93" i="8"/>
  <c r="BT93" i="8"/>
  <c r="B94" i="7"/>
  <c r="C94" i="7"/>
  <c r="D94" i="7"/>
  <c r="E94" i="7"/>
  <c r="F94" i="7"/>
  <c r="G94" i="7"/>
  <c r="H94" i="7"/>
  <c r="I94" i="7"/>
  <c r="J94" i="7"/>
  <c r="K94" i="7"/>
  <c r="L94" i="7"/>
  <c r="M94" i="7"/>
  <c r="N94" i="7"/>
  <c r="O94" i="7"/>
  <c r="R94" i="7"/>
  <c r="S94" i="7"/>
  <c r="Y94" i="7"/>
  <c r="Z94" i="7"/>
  <c r="AA94" i="7"/>
  <c r="AB94" i="7"/>
  <c r="AC94" i="7"/>
  <c r="AD94" i="7"/>
  <c r="AE94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BS94" i="7"/>
  <c r="BT94" i="7"/>
  <c r="C27" i="7"/>
  <c r="E26" i="7"/>
  <c r="O26" i="7"/>
  <c r="P26" i="7"/>
  <c r="O79" i="5"/>
  <c r="N78" i="5"/>
  <c r="N77" i="5"/>
  <c r="N26" i="4"/>
  <c r="M24" i="4"/>
  <c r="M40" i="4"/>
  <c r="M25" i="4"/>
  <c r="C27" i="8"/>
  <c r="O26" i="8"/>
  <c r="P26" i="8"/>
  <c r="E26" i="8"/>
  <c r="B94" i="8"/>
  <c r="C94" i="8"/>
  <c r="D94" i="8"/>
  <c r="E94" i="8"/>
  <c r="F94" i="8"/>
  <c r="G94" i="8"/>
  <c r="H94" i="8"/>
  <c r="I94" i="8"/>
  <c r="J94" i="8"/>
  <c r="K94" i="8"/>
  <c r="L94" i="8"/>
  <c r="M94" i="8"/>
  <c r="N94" i="8"/>
  <c r="O94" i="8"/>
  <c r="R94" i="8"/>
  <c r="S94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AN94" i="8"/>
  <c r="AO94" i="8"/>
  <c r="AP94" i="8"/>
  <c r="AQ94" i="8"/>
  <c r="AR94" i="8"/>
  <c r="AS94" i="8"/>
  <c r="AT94" i="8"/>
  <c r="AU94" i="8"/>
  <c r="AV94" i="8"/>
  <c r="AW94" i="8"/>
  <c r="AX94" i="8"/>
  <c r="AY94" i="8"/>
  <c r="AZ94" i="8"/>
  <c r="BA94" i="8"/>
  <c r="BB94" i="8"/>
  <c r="BC94" i="8"/>
  <c r="BD94" i="8"/>
  <c r="BE94" i="8"/>
  <c r="BF94" i="8"/>
  <c r="BG94" i="8"/>
  <c r="BH94" i="8"/>
  <c r="BI94" i="8"/>
  <c r="BJ94" i="8"/>
  <c r="BK94" i="8"/>
  <c r="BL94" i="8"/>
  <c r="BM94" i="8"/>
  <c r="BN94" i="8"/>
  <c r="BO94" i="8"/>
  <c r="BP94" i="8"/>
  <c r="BQ94" i="8"/>
  <c r="BR94" i="8"/>
  <c r="BS94" i="8"/>
  <c r="BT94" i="8"/>
  <c r="O27" i="7"/>
  <c r="P27" i="7"/>
  <c r="P63" i="7"/>
  <c r="E27" i="7"/>
  <c r="B95" i="7"/>
  <c r="C95" i="7"/>
  <c r="D95" i="7"/>
  <c r="E95" i="7"/>
  <c r="F95" i="7"/>
  <c r="G95" i="7"/>
  <c r="H95" i="7"/>
  <c r="I95" i="7"/>
  <c r="J95" i="7"/>
  <c r="K95" i="7"/>
  <c r="L95" i="7"/>
  <c r="M95" i="7"/>
  <c r="N95" i="7"/>
  <c r="O95" i="7"/>
  <c r="R95" i="7"/>
  <c r="S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BS95" i="7"/>
  <c r="BT95" i="7"/>
  <c r="O78" i="5"/>
  <c r="O77" i="5"/>
  <c r="R79" i="5"/>
  <c r="N24" i="4"/>
  <c r="N40" i="4"/>
  <c r="N25" i="4"/>
  <c r="O26" i="4"/>
  <c r="B95" i="8"/>
  <c r="C95" i="8"/>
  <c r="D95" i="8"/>
  <c r="E95" i="8"/>
  <c r="F95" i="8"/>
  <c r="G95" i="8"/>
  <c r="H95" i="8"/>
  <c r="I95" i="8"/>
  <c r="J95" i="8"/>
  <c r="K95" i="8"/>
  <c r="L95" i="8"/>
  <c r="M95" i="8"/>
  <c r="N95" i="8"/>
  <c r="O95" i="8"/>
  <c r="R95" i="8"/>
  <c r="S95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AN95" i="8"/>
  <c r="AO95" i="8"/>
  <c r="AP95" i="8"/>
  <c r="AQ95" i="8"/>
  <c r="AR95" i="8"/>
  <c r="AS95" i="8"/>
  <c r="AT95" i="8"/>
  <c r="AU95" i="8"/>
  <c r="AV95" i="8"/>
  <c r="AW95" i="8"/>
  <c r="AX95" i="8"/>
  <c r="AY95" i="8"/>
  <c r="AZ95" i="8"/>
  <c r="BA95" i="8"/>
  <c r="BB95" i="8"/>
  <c r="BC95" i="8"/>
  <c r="BD95" i="8"/>
  <c r="BE95" i="8"/>
  <c r="BF95" i="8"/>
  <c r="BG95" i="8"/>
  <c r="BH95" i="8"/>
  <c r="BI95" i="8"/>
  <c r="BJ95" i="8"/>
  <c r="BK95" i="8"/>
  <c r="BL95" i="8"/>
  <c r="BM95" i="8"/>
  <c r="BN95" i="8"/>
  <c r="BO95" i="8"/>
  <c r="BP95" i="8"/>
  <c r="BQ95" i="8"/>
  <c r="BR95" i="8"/>
  <c r="BS95" i="8"/>
  <c r="BT95" i="8"/>
  <c r="E27" i="8"/>
  <c r="O27" i="8"/>
  <c r="P27" i="8"/>
  <c r="P63" i="8"/>
  <c r="B96" i="7"/>
  <c r="C96" i="7"/>
  <c r="D96" i="7"/>
  <c r="E96" i="7"/>
  <c r="F96" i="7"/>
  <c r="G96" i="7"/>
  <c r="H96" i="7"/>
  <c r="I96" i="7"/>
  <c r="J96" i="7"/>
  <c r="K96" i="7"/>
  <c r="L96" i="7"/>
  <c r="M96" i="7"/>
  <c r="N96" i="7"/>
  <c r="O96" i="7"/>
  <c r="R96" i="7"/>
  <c r="S96" i="7"/>
  <c r="Y96" i="7"/>
  <c r="Z96" i="7"/>
  <c r="AA96" i="7"/>
  <c r="AB96" i="7"/>
  <c r="AC96" i="7"/>
  <c r="AD96" i="7"/>
  <c r="AE96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BS96" i="7"/>
  <c r="BT96" i="7"/>
  <c r="N63" i="7"/>
  <c r="N65" i="7"/>
  <c r="B77" i="7"/>
  <c r="B79" i="7"/>
  <c r="Y63" i="7"/>
  <c r="S79" i="5"/>
  <c r="R78" i="5"/>
  <c r="R77" i="5"/>
  <c r="O24" i="4"/>
  <c r="O40" i="4"/>
  <c r="O25" i="4"/>
  <c r="P26" i="4"/>
  <c r="B96" i="8"/>
  <c r="C96" i="8"/>
  <c r="D96" i="8"/>
  <c r="E96" i="8"/>
  <c r="F96" i="8"/>
  <c r="G96" i="8"/>
  <c r="H96" i="8"/>
  <c r="I96" i="8"/>
  <c r="J96" i="8"/>
  <c r="K96" i="8"/>
  <c r="L96" i="8"/>
  <c r="M96" i="8"/>
  <c r="N96" i="8"/>
  <c r="O96" i="8"/>
  <c r="R96" i="8"/>
  <c r="S96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AN96" i="8"/>
  <c r="AO96" i="8"/>
  <c r="AP96" i="8"/>
  <c r="AQ96" i="8"/>
  <c r="AR96" i="8"/>
  <c r="AS96" i="8"/>
  <c r="AT96" i="8"/>
  <c r="AU96" i="8"/>
  <c r="AV96" i="8"/>
  <c r="AW96" i="8"/>
  <c r="AX96" i="8"/>
  <c r="AY96" i="8"/>
  <c r="AZ96" i="8"/>
  <c r="BA96" i="8"/>
  <c r="BB96" i="8"/>
  <c r="BC96" i="8"/>
  <c r="BD96" i="8"/>
  <c r="BE96" i="8"/>
  <c r="BF96" i="8"/>
  <c r="BG96" i="8"/>
  <c r="BH96" i="8"/>
  <c r="BI96" i="8"/>
  <c r="BJ96" i="8"/>
  <c r="BK96" i="8"/>
  <c r="BL96" i="8"/>
  <c r="BM96" i="8"/>
  <c r="BN96" i="8"/>
  <c r="BO96" i="8"/>
  <c r="BP96" i="8"/>
  <c r="BQ96" i="8"/>
  <c r="BR96" i="8"/>
  <c r="BS96" i="8"/>
  <c r="BT96" i="8"/>
  <c r="Y63" i="8"/>
  <c r="N63" i="8"/>
  <c r="N65" i="8"/>
  <c r="B77" i="8"/>
  <c r="B79" i="8"/>
  <c r="B78" i="7"/>
  <c r="C79" i="7"/>
  <c r="S78" i="5"/>
  <c r="S77" i="5"/>
  <c r="Y79" i="5"/>
  <c r="P24" i="4"/>
  <c r="P40" i="4"/>
  <c r="A43" i="4"/>
  <c r="P25" i="4"/>
  <c r="Q26" i="4"/>
  <c r="B78" i="8"/>
  <c r="C79" i="8"/>
  <c r="B76" i="7"/>
  <c r="Y7" i="7"/>
  <c r="N67" i="7"/>
  <c r="C78" i="7"/>
  <c r="C77" i="7"/>
  <c r="D79" i="7"/>
  <c r="Z79" i="5"/>
  <c r="Y78" i="5"/>
  <c r="Y77" i="5"/>
  <c r="Q24" i="4"/>
  <c r="Q40" i="4"/>
  <c r="Q25" i="4"/>
  <c r="R26" i="4"/>
  <c r="N69" i="7"/>
  <c r="N70" i="7"/>
  <c r="G8" i="7"/>
  <c r="R3" i="5"/>
  <c r="D79" i="8"/>
  <c r="C78" i="8"/>
  <c r="C77" i="8"/>
  <c r="B76" i="8"/>
  <c r="Y7" i="8"/>
  <c r="N67" i="8"/>
  <c r="E79" i="7"/>
  <c r="D78" i="7"/>
  <c r="D77" i="7"/>
  <c r="AA79" i="5"/>
  <c r="Z78" i="5"/>
  <c r="Z77" i="5"/>
  <c r="Z75" i="5"/>
  <c r="R24" i="4"/>
  <c r="R25" i="4"/>
  <c r="S26" i="4"/>
  <c r="N69" i="8"/>
  <c r="N70" i="8"/>
  <c r="G8" i="8"/>
  <c r="R4" i="5"/>
  <c r="F10" i="7"/>
  <c r="G10" i="7"/>
  <c r="F21" i="7"/>
  <c r="F25" i="7"/>
  <c r="F23" i="7"/>
  <c r="F31" i="7"/>
  <c r="F33" i="7"/>
  <c r="F22" i="7"/>
  <c r="F39" i="7"/>
  <c r="F45" i="7"/>
  <c r="F16" i="7"/>
  <c r="F13" i="7"/>
  <c r="F24" i="7"/>
  <c r="F37" i="7"/>
  <c r="F59" i="7"/>
  <c r="F51" i="7"/>
  <c r="F18" i="7"/>
  <c r="F28" i="7"/>
  <c r="F44" i="7"/>
  <c r="F60" i="7"/>
  <c r="F53" i="7"/>
  <c r="F35" i="7"/>
  <c r="F55" i="7"/>
  <c r="F54" i="7"/>
  <c r="F29" i="7"/>
  <c r="F61" i="7"/>
  <c r="F52" i="7"/>
  <c r="F42" i="7"/>
  <c r="F47" i="7"/>
  <c r="F57" i="7"/>
  <c r="F34" i="7"/>
  <c r="F15" i="7"/>
  <c r="F32" i="7"/>
  <c r="F48" i="7"/>
  <c r="F41" i="7"/>
  <c r="F46" i="7"/>
  <c r="F27" i="7"/>
  <c r="F43" i="7"/>
  <c r="F30" i="7"/>
  <c r="F49" i="7"/>
  <c r="F14" i="7"/>
  <c r="F38" i="7"/>
  <c r="F12" i="7"/>
  <c r="F36" i="7"/>
  <c r="F11" i="7"/>
  <c r="F17" i="7"/>
  <c r="F58" i="7"/>
  <c r="F26" i="7"/>
  <c r="F50" i="7"/>
  <c r="F19" i="7"/>
  <c r="F20" i="7"/>
  <c r="F40" i="7"/>
  <c r="F56" i="7"/>
  <c r="E79" i="8"/>
  <c r="D77" i="8"/>
  <c r="D78" i="8"/>
  <c r="F79" i="7"/>
  <c r="E78" i="7"/>
  <c r="E77" i="7"/>
  <c r="AB79" i="5"/>
  <c r="AA78" i="5"/>
  <c r="AA77" i="5"/>
  <c r="R40" i="4"/>
  <c r="R23" i="4"/>
  <c r="T26" i="4"/>
  <c r="S24" i="4"/>
  <c r="S40" i="4"/>
  <c r="S25" i="4"/>
  <c r="F10" i="8"/>
  <c r="G10" i="8"/>
  <c r="F16" i="8"/>
  <c r="F26" i="8"/>
  <c r="F51" i="8"/>
  <c r="F45" i="8"/>
  <c r="F50" i="8"/>
  <c r="F61" i="8"/>
  <c r="F38" i="8"/>
  <c r="F48" i="8"/>
  <c r="F18" i="8"/>
  <c r="F13" i="8"/>
  <c r="F40" i="8"/>
  <c r="F36" i="8"/>
  <c r="F49" i="8"/>
  <c r="F19" i="8"/>
  <c r="F21" i="8"/>
  <c r="F31" i="8"/>
  <c r="F17" i="8"/>
  <c r="F11" i="8"/>
  <c r="F15" i="8"/>
  <c r="F29" i="8"/>
  <c r="F46" i="8"/>
  <c r="F24" i="8"/>
  <c r="F32" i="8"/>
  <c r="F39" i="8"/>
  <c r="F25" i="8"/>
  <c r="F35" i="8"/>
  <c r="F12" i="8"/>
  <c r="F53" i="8"/>
  <c r="F42" i="8"/>
  <c r="F52" i="8"/>
  <c r="F33" i="8"/>
  <c r="F14" i="8"/>
  <c r="F23" i="8"/>
  <c r="F59" i="8"/>
  <c r="F22" i="8"/>
  <c r="F20" i="8"/>
  <c r="F43" i="8"/>
  <c r="F28" i="8"/>
  <c r="F57" i="8"/>
  <c r="F54" i="8"/>
  <c r="F34" i="8"/>
  <c r="F56" i="8"/>
  <c r="F37" i="8"/>
  <c r="F58" i="8"/>
  <c r="F55" i="8"/>
  <c r="F47" i="8"/>
  <c r="F27" i="8"/>
  <c r="F44" i="8"/>
  <c r="F41" i="8"/>
  <c r="F30" i="8"/>
  <c r="F60" i="8"/>
  <c r="G50" i="7"/>
  <c r="Z50" i="7"/>
  <c r="G14" i="7"/>
  <c r="Z14" i="7"/>
  <c r="Z32" i="7"/>
  <c r="G32" i="7"/>
  <c r="Z29" i="7"/>
  <c r="G29" i="7"/>
  <c r="Z18" i="7"/>
  <c r="G18" i="7"/>
  <c r="G39" i="7"/>
  <c r="Z39" i="7"/>
  <c r="G49" i="7"/>
  <c r="Z49" i="7"/>
  <c r="G54" i="7"/>
  <c r="Z54" i="7"/>
  <c r="Z22" i="7"/>
  <c r="G22" i="7"/>
  <c r="Z30" i="7"/>
  <c r="G30" i="7"/>
  <c r="G59" i="7"/>
  <c r="Z59" i="7"/>
  <c r="G43" i="7"/>
  <c r="Z43" i="7"/>
  <c r="G35" i="7"/>
  <c r="Z35" i="7"/>
  <c r="G37" i="7"/>
  <c r="Z37" i="7"/>
  <c r="G31" i="7"/>
  <c r="Z31" i="7"/>
  <c r="G56" i="7"/>
  <c r="Z56" i="7"/>
  <c r="G11" i="7"/>
  <c r="Z11" i="7"/>
  <c r="Z27" i="7"/>
  <c r="G27" i="7"/>
  <c r="G47" i="7"/>
  <c r="Z47" i="7"/>
  <c r="G53" i="7"/>
  <c r="Z53" i="7"/>
  <c r="Z24" i="7"/>
  <c r="G24" i="7"/>
  <c r="Z23" i="7"/>
  <c r="G23" i="7"/>
  <c r="Z26" i="7"/>
  <c r="G26" i="7"/>
  <c r="Z15" i="7"/>
  <c r="G15" i="7"/>
  <c r="G51" i="7"/>
  <c r="Z51" i="7"/>
  <c r="G58" i="7"/>
  <c r="Z58" i="7"/>
  <c r="Z34" i="7"/>
  <c r="G34" i="7"/>
  <c r="G55" i="7"/>
  <c r="Z55" i="7"/>
  <c r="G33" i="7"/>
  <c r="Z33" i="7"/>
  <c r="Z17" i="7"/>
  <c r="G17" i="7"/>
  <c r="G57" i="7"/>
  <c r="Z57" i="7"/>
  <c r="G40" i="7"/>
  <c r="Z40" i="7"/>
  <c r="G36" i="7"/>
  <c r="Z36" i="7"/>
  <c r="G46" i="7"/>
  <c r="Z46" i="7"/>
  <c r="G42" i="7"/>
  <c r="Z42" i="7"/>
  <c r="G60" i="7"/>
  <c r="Z60" i="7"/>
  <c r="G13" i="7"/>
  <c r="Z13" i="7"/>
  <c r="Z25" i="7"/>
  <c r="G25" i="7"/>
  <c r="Z20" i="7"/>
  <c r="G20" i="7"/>
  <c r="G12" i="7"/>
  <c r="Z12" i="7"/>
  <c r="G41" i="7"/>
  <c r="Z41" i="7"/>
  <c r="G52" i="7"/>
  <c r="Z52" i="7"/>
  <c r="G44" i="7"/>
  <c r="Z44" i="7"/>
  <c r="Z16" i="7"/>
  <c r="G16" i="7"/>
  <c r="Z21" i="7"/>
  <c r="G21" i="7"/>
  <c r="Z19" i="7"/>
  <c r="G19" i="7"/>
  <c r="Z38" i="7"/>
  <c r="G38" i="7"/>
  <c r="Z48" i="7"/>
  <c r="G48" i="7"/>
  <c r="Z61" i="7"/>
  <c r="G61" i="7"/>
  <c r="Z28" i="7"/>
  <c r="G28" i="7"/>
  <c r="G45" i="7"/>
  <c r="Z45" i="7"/>
  <c r="F79" i="8"/>
  <c r="E78" i="8"/>
  <c r="E77" i="8"/>
  <c r="F78" i="7"/>
  <c r="F77" i="7"/>
  <c r="G79" i="7"/>
  <c r="AB78" i="5"/>
  <c r="AB77" i="5"/>
  <c r="AC79" i="5"/>
  <c r="U26" i="4"/>
  <c r="T24" i="4"/>
  <c r="T40" i="4"/>
  <c r="T25" i="4"/>
  <c r="Z27" i="8"/>
  <c r="G27" i="8"/>
  <c r="G33" i="8"/>
  <c r="Z33" i="8"/>
  <c r="Z21" i="8"/>
  <c r="G21" i="8"/>
  <c r="G28" i="8"/>
  <c r="Z28" i="8"/>
  <c r="Z24" i="8"/>
  <c r="G24" i="8"/>
  <c r="Z19" i="8"/>
  <c r="G19" i="8"/>
  <c r="G55" i="8"/>
  <c r="Z55" i="8"/>
  <c r="G43" i="8"/>
  <c r="Z43" i="8"/>
  <c r="G42" i="8"/>
  <c r="Z42" i="8"/>
  <c r="G46" i="8"/>
  <c r="Z46" i="8"/>
  <c r="G49" i="8"/>
  <c r="Z49" i="8"/>
  <c r="G50" i="8"/>
  <c r="Z50" i="8"/>
  <c r="G63" i="7"/>
  <c r="H27" i="7"/>
  <c r="G58" i="8"/>
  <c r="Z58" i="8"/>
  <c r="Z20" i="8"/>
  <c r="G20" i="8"/>
  <c r="G53" i="8"/>
  <c r="Z53" i="8"/>
  <c r="G29" i="8"/>
  <c r="Z29" i="8"/>
  <c r="G36" i="8"/>
  <c r="Z36" i="8"/>
  <c r="G45" i="8"/>
  <c r="Z45" i="8"/>
  <c r="G60" i="8"/>
  <c r="Z60" i="8"/>
  <c r="G37" i="8"/>
  <c r="Z37" i="8"/>
  <c r="Z22" i="8"/>
  <c r="G22" i="8"/>
  <c r="G12" i="8"/>
  <c r="Z12" i="8"/>
  <c r="Z15" i="8"/>
  <c r="G15" i="8"/>
  <c r="G40" i="8"/>
  <c r="Z40" i="8"/>
  <c r="G51" i="8"/>
  <c r="Z51" i="8"/>
  <c r="G57" i="8"/>
  <c r="Z57" i="8"/>
  <c r="G32" i="8"/>
  <c r="Z32" i="8"/>
  <c r="G38" i="8"/>
  <c r="Z38" i="8"/>
  <c r="G47" i="8"/>
  <c r="Z47" i="8"/>
  <c r="G52" i="8"/>
  <c r="Z52" i="8"/>
  <c r="G61" i="8"/>
  <c r="Z61" i="8"/>
  <c r="G30" i="8"/>
  <c r="Z30" i="8"/>
  <c r="G56" i="8"/>
  <c r="Z56" i="8"/>
  <c r="G59" i="8"/>
  <c r="Z59" i="8"/>
  <c r="G35" i="8"/>
  <c r="Z35" i="8"/>
  <c r="G11" i="8"/>
  <c r="Z11" i="8"/>
  <c r="Z13" i="8"/>
  <c r="G13" i="8"/>
  <c r="Z26" i="8"/>
  <c r="G26" i="8"/>
  <c r="G41" i="8"/>
  <c r="Z41" i="8"/>
  <c r="G34" i="8"/>
  <c r="Z34" i="8"/>
  <c r="Z23" i="8"/>
  <c r="G23" i="8"/>
  <c r="Z25" i="8"/>
  <c r="G25" i="8"/>
  <c r="Z17" i="8"/>
  <c r="G17" i="8"/>
  <c r="Z18" i="8"/>
  <c r="G18" i="8"/>
  <c r="Z16" i="8"/>
  <c r="G16" i="8"/>
  <c r="G44" i="8"/>
  <c r="Z44" i="8"/>
  <c r="G54" i="8"/>
  <c r="Z54" i="8"/>
  <c r="Z14" i="8"/>
  <c r="G14" i="8"/>
  <c r="G39" i="8"/>
  <c r="Z39" i="8"/>
  <c r="G31" i="8"/>
  <c r="Z31" i="8"/>
  <c r="G48" i="8"/>
  <c r="Z48" i="8"/>
  <c r="G79" i="8"/>
  <c r="F78" i="8"/>
  <c r="F77" i="8"/>
  <c r="G78" i="7"/>
  <c r="G77" i="7"/>
  <c r="H79" i="7"/>
  <c r="AC78" i="5"/>
  <c r="AC77" i="5"/>
  <c r="AD79" i="5"/>
  <c r="V26" i="4"/>
  <c r="U24" i="4"/>
  <c r="U40" i="4"/>
  <c r="U25" i="4"/>
  <c r="H29" i="7"/>
  <c r="H53" i="7"/>
  <c r="H35" i="7"/>
  <c r="H18" i="7"/>
  <c r="H61" i="7"/>
  <c r="H57" i="7"/>
  <c r="H58" i="7"/>
  <c r="H40" i="7"/>
  <c r="H28" i="7"/>
  <c r="H54" i="7"/>
  <c r="H12" i="7"/>
  <c r="H33" i="7"/>
  <c r="H45" i="7"/>
  <c r="H22" i="7"/>
  <c r="H47" i="7"/>
  <c r="H46" i="7"/>
  <c r="H26" i="7"/>
  <c r="H50" i="7"/>
  <c r="H23" i="7"/>
  <c r="H34" i="7"/>
  <c r="G63" i="8"/>
  <c r="H27" i="8"/>
  <c r="H11" i="7"/>
  <c r="H24" i="7"/>
  <c r="H52" i="7"/>
  <c r="H56" i="7"/>
  <c r="H42" i="7"/>
  <c r="H20" i="7"/>
  <c r="H51" i="7"/>
  <c r="H21" i="7"/>
  <c r="H30" i="7"/>
  <c r="H55" i="7"/>
  <c r="H44" i="7"/>
  <c r="H38" i="7"/>
  <c r="H39" i="7"/>
  <c r="H25" i="7"/>
  <c r="H59" i="7"/>
  <c r="H60" i="7"/>
  <c r="H16" i="7"/>
  <c r="H36" i="7"/>
  <c r="H14" i="7"/>
  <c r="H17" i="7"/>
  <c r="H49" i="7"/>
  <c r="H43" i="7"/>
  <c r="H15" i="7"/>
  <c r="H13" i="7"/>
  <c r="H41" i="7"/>
  <c r="H37" i="7"/>
  <c r="H19" i="7"/>
  <c r="H31" i="7"/>
  <c r="H32" i="7"/>
  <c r="H48" i="7"/>
  <c r="H79" i="8"/>
  <c r="G78" i="8"/>
  <c r="G77" i="8"/>
  <c r="H78" i="7"/>
  <c r="H77" i="7"/>
  <c r="I79" i="7"/>
  <c r="AD77" i="5"/>
  <c r="AE79" i="5"/>
  <c r="AD78" i="5"/>
  <c r="V24" i="4"/>
  <c r="V40" i="4"/>
  <c r="V25" i="4"/>
  <c r="W26" i="4"/>
  <c r="H44" i="8"/>
  <c r="H41" i="8"/>
  <c r="H47" i="8"/>
  <c r="H53" i="8"/>
  <c r="H51" i="8"/>
  <c r="H28" i="8"/>
  <c r="H22" i="8"/>
  <c r="H13" i="8"/>
  <c r="H50" i="8"/>
  <c r="H56" i="8"/>
  <c r="H43" i="8"/>
  <c r="H35" i="8"/>
  <c r="H54" i="8"/>
  <c r="H38" i="8"/>
  <c r="H11" i="8"/>
  <c r="H12" i="8"/>
  <c r="H17" i="8"/>
  <c r="H15" i="8"/>
  <c r="H42" i="8"/>
  <c r="H30" i="8"/>
  <c r="H14" i="8"/>
  <c r="H24" i="8"/>
  <c r="H33" i="8"/>
  <c r="H52" i="8"/>
  <c r="H31" i="8"/>
  <c r="H20" i="8"/>
  <c r="H26" i="8"/>
  <c r="H34" i="8"/>
  <c r="H25" i="8"/>
  <c r="H57" i="8"/>
  <c r="H60" i="8"/>
  <c r="H18" i="8"/>
  <c r="H39" i="8"/>
  <c r="H46" i="8"/>
  <c r="H40" i="8"/>
  <c r="H59" i="8"/>
  <c r="H21" i="8"/>
  <c r="H48" i="8"/>
  <c r="H58" i="8"/>
  <c r="H29" i="8"/>
  <c r="H23" i="8"/>
  <c r="H19" i="8"/>
  <c r="H55" i="8"/>
  <c r="H32" i="8"/>
  <c r="H36" i="8"/>
  <c r="H37" i="8"/>
  <c r="H16" i="8"/>
  <c r="H45" i="8"/>
  <c r="H49" i="8"/>
  <c r="H61" i="8"/>
  <c r="I8" i="7"/>
  <c r="H78" i="8"/>
  <c r="H77" i="8"/>
  <c r="I79" i="8"/>
  <c r="J79" i="7"/>
  <c r="I77" i="7"/>
  <c r="I78" i="7"/>
  <c r="AF79" i="5"/>
  <c r="AE78" i="5"/>
  <c r="AE77" i="5"/>
  <c r="W24" i="4"/>
  <c r="W40" i="4"/>
  <c r="W25" i="4"/>
  <c r="X26" i="4"/>
  <c r="I8" i="8"/>
  <c r="I78" i="8"/>
  <c r="I77" i="8"/>
  <c r="J79" i="8"/>
  <c r="J78" i="7"/>
  <c r="J77" i="7"/>
  <c r="K79" i="7"/>
  <c r="AG79" i="5"/>
  <c r="AF77" i="5"/>
  <c r="AF78" i="5"/>
  <c r="X24" i="4"/>
  <c r="X40" i="4"/>
  <c r="X25" i="4"/>
  <c r="Y26" i="4"/>
  <c r="J78" i="8"/>
  <c r="J77" i="8"/>
  <c r="K79" i="8"/>
  <c r="K78" i="7"/>
  <c r="K77" i="7"/>
  <c r="L79" i="7"/>
  <c r="AH79" i="5"/>
  <c r="AG78" i="5"/>
  <c r="AG77" i="5"/>
  <c r="Y24" i="4"/>
  <c r="Y40" i="4"/>
  <c r="Y25" i="4"/>
  <c r="Z26" i="4"/>
  <c r="L79" i="8"/>
  <c r="K78" i="8"/>
  <c r="K77" i="8"/>
  <c r="M79" i="7"/>
  <c r="L78" i="7"/>
  <c r="L77" i="7"/>
  <c r="AI79" i="5"/>
  <c r="AH78" i="5"/>
  <c r="AH77" i="5"/>
  <c r="Z24" i="4"/>
  <c r="Z40" i="4"/>
  <c r="Z25" i="4"/>
  <c r="AA26" i="4"/>
  <c r="M79" i="8"/>
  <c r="L77" i="8"/>
  <c r="L78" i="8"/>
  <c r="N79" i="7"/>
  <c r="M78" i="7"/>
  <c r="M77" i="7"/>
  <c r="AJ79" i="5"/>
  <c r="AI78" i="5"/>
  <c r="AI77" i="5"/>
  <c r="AB26" i="4"/>
  <c r="AA24" i="4"/>
  <c r="AA40" i="4"/>
  <c r="AA25" i="4"/>
  <c r="N79" i="8"/>
  <c r="M78" i="8"/>
  <c r="M77" i="8"/>
  <c r="O79" i="7"/>
  <c r="N78" i="7"/>
  <c r="N77" i="7"/>
  <c r="AK79" i="5"/>
  <c r="AJ78" i="5"/>
  <c r="AJ77" i="5"/>
  <c r="AC26" i="4"/>
  <c r="AB24" i="4"/>
  <c r="AB40" i="4"/>
  <c r="AB25" i="4"/>
  <c r="O79" i="8"/>
  <c r="N78" i="8"/>
  <c r="N77" i="8"/>
  <c r="O78" i="7"/>
  <c r="O77" i="7"/>
  <c r="R79" i="7"/>
  <c r="AL79" i="5"/>
  <c r="AK78" i="5"/>
  <c r="AK77" i="5"/>
  <c r="AD26" i="4"/>
  <c r="AC24" i="4"/>
  <c r="AC40" i="4"/>
  <c r="AC25" i="4"/>
  <c r="R79" i="8"/>
  <c r="O78" i="8"/>
  <c r="O77" i="8"/>
  <c r="S79" i="7"/>
  <c r="R78" i="7"/>
  <c r="R77" i="7"/>
  <c r="AL78" i="5"/>
  <c r="AM79" i="5"/>
  <c r="AL77" i="5"/>
  <c r="AD24" i="4"/>
  <c r="AD40" i="4"/>
  <c r="AD25" i="4"/>
  <c r="AE26" i="4"/>
  <c r="R78" i="8"/>
  <c r="R77" i="8"/>
  <c r="S79" i="8"/>
  <c r="Y79" i="7"/>
  <c r="S78" i="7"/>
  <c r="S77" i="7"/>
  <c r="AN79" i="5"/>
  <c r="AM78" i="5"/>
  <c r="AM77" i="5"/>
  <c r="AE24" i="4"/>
  <c r="AE40" i="4"/>
  <c r="AE25" i="4"/>
  <c r="AF26" i="4"/>
  <c r="S78" i="8"/>
  <c r="S77" i="8"/>
  <c r="Y79" i="8"/>
  <c r="Y78" i="7"/>
  <c r="Y77" i="7"/>
  <c r="Z79" i="7"/>
  <c r="AN78" i="5"/>
  <c r="AN77" i="5"/>
  <c r="AO79" i="5"/>
  <c r="AF24" i="4"/>
  <c r="AF40" i="4"/>
  <c r="AF25" i="4"/>
  <c r="AG26" i="4"/>
  <c r="Y78" i="8"/>
  <c r="Y77" i="8"/>
  <c r="Z79" i="8"/>
  <c r="Z78" i="7"/>
  <c r="Z77" i="7"/>
  <c r="Z75" i="7"/>
  <c r="AA79" i="7"/>
  <c r="AP79" i="5"/>
  <c r="AO78" i="5"/>
  <c r="AO77" i="5"/>
  <c r="AG24" i="4"/>
  <c r="AG40" i="4"/>
  <c r="AG25" i="4"/>
  <c r="AH26" i="4"/>
  <c r="AA79" i="8"/>
  <c r="Z78" i="8"/>
  <c r="Z77" i="8"/>
  <c r="Z75" i="8"/>
  <c r="AA78" i="7"/>
  <c r="AA77" i="7"/>
  <c r="AB79" i="7"/>
  <c r="AQ79" i="5"/>
  <c r="AP78" i="5"/>
  <c r="AP77" i="5"/>
  <c r="AH24" i="4"/>
  <c r="AH40" i="4"/>
  <c r="AH25" i="4"/>
  <c r="AI26" i="4"/>
  <c r="AB79" i="8"/>
  <c r="AA77" i="8"/>
  <c r="AA78" i="8"/>
  <c r="AC79" i="7"/>
  <c r="AB78" i="7"/>
  <c r="AB77" i="7"/>
  <c r="AR79" i="5"/>
  <c r="AQ78" i="5"/>
  <c r="AQ77" i="5"/>
  <c r="AJ26" i="4"/>
  <c r="AI24" i="4"/>
  <c r="AI40" i="4"/>
  <c r="AI25" i="4"/>
  <c r="AC79" i="8"/>
  <c r="AB78" i="8"/>
  <c r="AB77" i="8"/>
  <c r="AD79" i="7"/>
  <c r="AC77" i="7"/>
  <c r="AC78" i="7"/>
  <c r="AR78" i="5"/>
  <c r="AR77" i="5"/>
  <c r="AS79" i="5"/>
  <c r="AK26" i="4"/>
  <c r="AJ24" i="4"/>
  <c r="AJ40" i="4"/>
  <c r="AJ25" i="4"/>
  <c r="AD79" i="8"/>
  <c r="AC78" i="8"/>
  <c r="AC77" i="8"/>
  <c r="AD78" i="7"/>
  <c r="AD77" i="7"/>
  <c r="AE79" i="7"/>
  <c r="AS78" i="5"/>
  <c r="AS77" i="5"/>
  <c r="AT79" i="5"/>
  <c r="AL26" i="4"/>
  <c r="AK24" i="4"/>
  <c r="AK40" i="4"/>
  <c r="AK25" i="4"/>
  <c r="AE79" i="8"/>
  <c r="AD78" i="8"/>
  <c r="AD77" i="8"/>
  <c r="AF79" i="7"/>
  <c r="AE78" i="7"/>
  <c r="AE77" i="7"/>
  <c r="AT78" i="5"/>
  <c r="AU79" i="5"/>
  <c r="AT77" i="5"/>
  <c r="AL24" i="4"/>
  <c r="AL40" i="4"/>
  <c r="AL25" i="4"/>
  <c r="AM26" i="4"/>
  <c r="AE78" i="8"/>
  <c r="AE77" i="8"/>
  <c r="AF79" i="8"/>
  <c r="AG79" i="7"/>
  <c r="AF78" i="7"/>
  <c r="AF77" i="7"/>
  <c r="AV79" i="5"/>
  <c r="AU78" i="5"/>
  <c r="AU77" i="5"/>
  <c r="AM24" i="4"/>
  <c r="AM25" i="4"/>
  <c r="AN26" i="4"/>
  <c r="AF78" i="8"/>
  <c r="AF77" i="8"/>
  <c r="AG79" i="8"/>
  <c r="AG78" i="7"/>
  <c r="AH79" i="7"/>
  <c r="AG77" i="7"/>
  <c r="AW79" i="5"/>
  <c r="AV77" i="5"/>
  <c r="AV78" i="5"/>
  <c r="AM40" i="4"/>
  <c r="AM23" i="4"/>
  <c r="AN24" i="4"/>
  <c r="AN40" i="4"/>
  <c r="AN25" i="4"/>
  <c r="AO26" i="4"/>
  <c r="AG78" i="8"/>
  <c r="AH79" i="8"/>
  <c r="AG77" i="8"/>
  <c r="AH78" i="7"/>
  <c r="AH77" i="7"/>
  <c r="AI79" i="7"/>
  <c r="AX79" i="5"/>
  <c r="AW78" i="5"/>
  <c r="AW77" i="5"/>
  <c r="AO24" i="4"/>
  <c r="AO40" i="4"/>
  <c r="AO25" i="4"/>
  <c r="C79" i="1"/>
  <c r="D79" i="1"/>
  <c r="AI79" i="8"/>
  <c r="AH78" i="8"/>
  <c r="AH77" i="8"/>
  <c r="AJ79" i="7"/>
  <c r="AI77" i="7"/>
  <c r="AI78" i="7"/>
  <c r="AY79" i="5"/>
  <c r="AX78" i="5"/>
  <c r="AX77" i="5"/>
  <c r="E79" i="1"/>
  <c r="D77" i="1"/>
  <c r="C78" i="1"/>
  <c r="C77" i="1"/>
  <c r="B78" i="1"/>
  <c r="B77" i="1"/>
  <c r="AJ79" i="8"/>
  <c r="AI78" i="8"/>
  <c r="AI77" i="8"/>
  <c r="AK79" i="7"/>
  <c r="AJ78" i="7"/>
  <c r="AJ77" i="7"/>
  <c r="AZ79" i="5"/>
  <c r="AY78" i="5"/>
  <c r="AY77" i="5"/>
  <c r="B76" i="1"/>
  <c r="R7" i="1"/>
  <c r="F79" i="1"/>
  <c r="E77" i="1"/>
  <c r="D78" i="1"/>
  <c r="AK79" i="8"/>
  <c r="AJ78" i="8"/>
  <c r="AJ77" i="8"/>
  <c r="AL79" i="7"/>
  <c r="AK78" i="7"/>
  <c r="AK77" i="7"/>
  <c r="BA79" i="5"/>
  <c r="AZ78" i="5"/>
  <c r="AZ77" i="5"/>
  <c r="G79" i="1"/>
  <c r="F77" i="1"/>
  <c r="E78" i="1"/>
  <c r="AL79" i="8"/>
  <c r="AK78" i="8"/>
  <c r="AK77" i="8"/>
  <c r="AL78" i="7"/>
  <c r="AL77" i="7"/>
  <c r="AM79" i="7"/>
  <c r="BB79" i="5"/>
  <c r="BA78" i="5"/>
  <c r="BA77" i="5"/>
  <c r="H79" i="1"/>
  <c r="G77" i="1"/>
  <c r="F78" i="1"/>
  <c r="AM79" i="8"/>
  <c r="AL78" i="8"/>
  <c r="AL77" i="8"/>
  <c r="AN79" i="7"/>
  <c r="AM78" i="7"/>
  <c r="AM77" i="7"/>
  <c r="BB77" i="5"/>
  <c r="BB78" i="5"/>
  <c r="BC79" i="5"/>
  <c r="I79" i="1"/>
  <c r="H77" i="1"/>
  <c r="G78" i="1"/>
  <c r="AM78" i="8"/>
  <c r="AM77" i="8"/>
  <c r="AN79" i="8"/>
  <c r="AO79" i="7"/>
  <c r="AN78" i="7"/>
  <c r="AN77" i="7"/>
  <c r="BD79" i="5"/>
  <c r="BC78" i="5"/>
  <c r="BC77" i="5"/>
  <c r="J79" i="1"/>
  <c r="I77" i="1"/>
  <c r="H78" i="1"/>
  <c r="AN78" i="8"/>
  <c r="AN77" i="8"/>
  <c r="AO79" i="8"/>
  <c r="AO78" i="7"/>
  <c r="AO77" i="7"/>
  <c r="AP79" i="7"/>
  <c r="BD78" i="5"/>
  <c r="BD77" i="5"/>
  <c r="BE79" i="5"/>
  <c r="K79" i="1"/>
  <c r="J77" i="1"/>
  <c r="I78" i="1"/>
  <c r="AO78" i="8"/>
  <c r="AP79" i="8"/>
  <c r="AO77" i="8"/>
  <c r="AP78" i="7"/>
  <c r="AP77" i="7"/>
  <c r="AQ79" i="7"/>
  <c r="BF79" i="5"/>
  <c r="BE78" i="5"/>
  <c r="BE77" i="5"/>
  <c r="L79" i="1"/>
  <c r="K77" i="1"/>
  <c r="J78" i="1"/>
  <c r="AQ79" i="8"/>
  <c r="AP78" i="8"/>
  <c r="AP77" i="8"/>
  <c r="AR79" i="7"/>
  <c r="AQ77" i="7"/>
  <c r="AQ78" i="7"/>
  <c r="BG79" i="5"/>
  <c r="BF78" i="5"/>
  <c r="BF77" i="5"/>
  <c r="BF75" i="5"/>
  <c r="M79" i="1"/>
  <c r="L77" i="1"/>
  <c r="K78" i="1"/>
  <c r="AR79" i="8"/>
  <c r="AQ78" i="8"/>
  <c r="AQ77" i="8"/>
  <c r="AS79" i="7"/>
  <c r="AR78" i="7"/>
  <c r="AR77" i="7"/>
  <c r="BH79" i="5"/>
  <c r="BG78" i="5"/>
  <c r="BG77" i="5"/>
  <c r="N79" i="1"/>
  <c r="M77" i="1"/>
  <c r="L78" i="1"/>
  <c r="AS79" i="8"/>
  <c r="AR78" i="8"/>
  <c r="AR77" i="8"/>
  <c r="AT79" i="7"/>
  <c r="AS78" i="7"/>
  <c r="AS77" i="7"/>
  <c r="BH78" i="5"/>
  <c r="BH77" i="5"/>
  <c r="BI79" i="5"/>
  <c r="O79" i="1"/>
  <c r="N77" i="1"/>
  <c r="M78" i="1"/>
  <c r="AT79" i="8"/>
  <c r="AS78" i="8"/>
  <c r="AS77" i="8"/>
  <c r="AT78" i="7"/>
  <c r="AT77" i="7"/>
  <c r="AU79" i="7"/>
  <c r="BI78" i="5"/>
  <c r="BI77" i="5"/>
  <c r="BJ79" i="5"/>
  <c r="P79" i="1"/>
  <c r="O77" i="1"/>
  <c r="N78" i="1"/>
  <c r="AU79" i="8"/>
  <c r="AT78" i="8"/>
  <c r="AT77" i="8"/>
  <c r="AV79" i="7"/>
  <c r="AU78" i="7"/>
  <c r="AU77" i="7"/>
  <c r="BJ77" i="5"/>
  <c r="BJ78" i="5"/>
  <c r="BK79" i="5"/>
  <c r="Q79" i="1"/>
  <c r="P77" i="1"/>
  <c r="O78" i="1"/>
  <c r="AU78" i="8"/>
  <c r="AU77" i="8"/>
  <c r="AV79" i="8"/>
  <c r="AW79" i="7"/>
  <c r="AV78" i="7"/>
  <c r="AV77" i="7"/>
  <c r="BL79" i="5"/>
  <c r="BK78" i="5"/>
  <c r="BK77" i="5"/>
  <c r="R79" i="1"/>
  <c r="Q77" i="1"/>
  <c r="P78" i="1"/>
  <c r="AV78" i="8"/>
  <c r="AV77" i="8"/>
  <c r="AW79" i="8"/>
  <c r="AW78" i="7"/>
  <c r="AW77" i="7"/>
  <c r="AX79" i="7"/>
  <c r="BM79" i="5"/>
  <c r="BL77" i="5"/>
  <c r="BL78" i="5"/>
  <c r="S79" i="1"/>
  <c r="R77" i="1"/>
  <c r="Q78" i="1"/>
  <c r="AW78" i="8"/>
  <c r="AX79" i="8"/>
  <c r="AW77" i="8"/>
  <c r="AX78" i="7"/>
  <c r="AX77" i="7"/>
  <c r="AY79" i="7"/>
  <c r="BN79" i="5"/>
  <c r="BM78" i="5"/>
  <c r="BM77" i="5"/>
  <c r="T79" i="1"/>
  <c r="S77" i="1"/>
  <c r="S75" i="1"/>
  <c r="R78" i="1"/>
  <c r="AY79" i="8"/>
  <c r="AX78" i="8"/>
  <c r="AX77" i="8"/>
  <c r="AY77" i="7"/>
  <c r="AZ79" i="7"/>
  <c r="AY78" i="7"/>
  <c r="BO79" i="5"/>
  <c r="BN78" i="5"/>
  <c r="BN77" i="5"/>
  <c r="U79" i="1"/>
  <c r="T77" i="1"/>
  <c r="S78" i="1"/>
  <c r="AZ79" i="8"/>
  <c r="AY78" i="8"/>
  <c r="AY77" i="8"/>
  <c r="BA79" i="7"/>
  <c r="AZ78" i="7"/>
  <c r="AZ77" i="7"/>
  <c r="BP79" i="5"/>
  <c r="BO78" i="5"/>
  <c r="BO77" i="5"/>
  <c r="V79" i="1"/>
  <c r="U77" i="1"/>
  <c r="T78" i="1"/>
  <c r="BA79" i="8"/>
  <c r="AZ78" i="8"/>
  <c r="AZ77" i="8"/>
  <c r="BA78" i="7"/>
  <c r="BB79" i="7"/>
  <c r="BA77" i="7"/>
  <c r="BP78" i="5"/>
  <c r="BQ79" i="5"/>
  <c r="BP77" i="5"/>
  <c r="W79" i="1"/>
  <c r="V77" i="1"/>
  <c r="U78" i="1"/>
  <c r="BB79" i="8"/>
  <c r="BA78" i="8"/>
  <c r="BA77" i="8"/>
  <c r="BB78" i="7"/>
  <c r="BB77" i="7"/>
  <c r="BC79" i="7"/>
  <c r="BQ78" i="5"/>
  <c r="BR79" i="5"/>
  <c r="BQ77" i="5"/>
  <c r="X79" i="1"/>
  <c r="W77" i="1"/>
  <c r="V78" i="1"/>
  <c r="BC79" i="8"/>
  <c r="BB78" i="8"/>
  <c r="BB77" i="8"/>
  <c r="BD79" i="7"/>
  <c r="BC78" i="7"/>
  <c r="BC77" i="7"/>
  <c r="BR77" i="5"/>
  <c r="BR78" i="5"/>
  <c r="BS79" i="5"/>
  <c r="Y79" i="1"/>
  <c r="X77" i="1"/>
  <c r="W78" i="1"/>
  <c r="BC78" i="8"/>
  <c r="BC77" i="8"/>
  <c r="BD79" i="8"/>
  <c r="BE79" i="7"/>
  <c r="BD78" i="7"/>
  <c r="BD77" i="7"/>
  <c r="BT79" i="5"/>
  <c r="BS78" i="5"/>
  <c r="BS77" i="5"/>
  <c r="Z79" i="1"/>
  <c r="Y77" i="1"/>
  <c r="X78" i="1"/>
  <c r="BD78" i="8"/>
  <c r="BD77" i="8"/>
  <c r="BE79" i="8"/>
  <c r="BE77" i="7"/>
  <c r="BF79" i="7"/>
  <c r="BE78" i="7"/>
  <c r="BT78" i="5"/>
  <c r="BT77" i="5"/>
  <c r="AA79" i="1"/>
  <c r="Z77" i="1"/>
  <c r="Y78" i="1"/>
  <c r="BE78" i="8"/>
  <c r="BE77" i="8"/>
  <c r="BF79" i="8"/>
  <c r="BF78" i="7"/>
  <c r="BF77" i="7"/>
  <c r="BF75" i="7"/>
  <c r="BG79" i="7"/>
  <c r="AB79" i="1"/>
  <c r="AA77" i="1"/>
  <c r="Z78" i="1"/>
  <c r="BG79" i="8"/>
  <c r="BF78" i="8"/>
  <c r="BF77" i="8"/>
  <c r="BF75" i="8"/>
  <c r="BH79" i="7"/>
  <c r="BG78" i="7"/>
  <c r="BG77" i="7"/>
  <c r="AC79" i="1"/>
  <c r="AB77" i="1"/>
  <c r="AA78" i="1"/>
  <c r="BH79" i="8"/>
  <c r="BG78" i="8"/>
  <c r="BG77" i="8"/>
  <c r="BI79" i="7"/>
  <c r="BH78" i="7"/>
  <c r="BH77" i="7"/>
  <c r="AD79" i="1"/>
  <c r="AC77" i="1"/>
  <c r="AB78" i="1"/>
  <c r="BI79" i="8"/>
  <c r="BH78" i="8"/>
  <c r="BH77" i="8"/>
  <c r="BI78" i="7"/>
  <c r="BI77" i="7"/>
  <c r="BJ79" i="7"/>
  <c r="AE79" i="1"/>
  <c r="AD77" i="1"/>
  <c r="AC78" i="1"/>
  <c r="BJ79" i="8"/>
  <c r="BI78" i="8"/>
  <c r="BI77" i="8"/>
  <c r="BJ77" i="7"/>
  <c r="BK79" i="7"/>
  <c r="BJ78" i="7"/>
  <c r="AF79" i="1"/>
  <c r="AE77" i="1"/>
  <c r="AD78" i="1"/>
  <c r="BK79" i="8"/>
  <c r="BJ78" i="8"/>
  <c r="BJ77" i="8"/>
  <c r="BK78" i="7"/>
  <c r="BK77" i="7"/>
  <c r="BL79" i="7"/>
  <c r="AG79" i="1"/>
  <c r="AF77" i="1"/>
  <c r="AE78" i="1"/>
  <c r="BK78" i="8"/>
  <c r="BK77" i="8"/>
  <c r="BL79" i="8"/>
  <c r="BM79" i="7"/>
  <c r="BL78" i="7"/>
  <c r="BL77" i="7"/>
  <c r="AH79" i="1"/>
  <c r="AG77" i="1"/>
  <c r="AF78" i="1"/>
  <c r="BL78" i="8"/>
  <c r="BL77" i="8"/>
  <c r="BM79" i="8"/>
  <c r="BM78" i="7"/>
  <c r="BM77" i="7"/>
  <c r="BN79" i="7"/>
  <c r="AI79" i="1"/>
  <c r="AH77" i="1"/>
  <c r="AG78" i="1"/>
  <c r="BM78" i="8"/>
  <c r="BM77" i="8"/>
  <c r="BN79" i="8"/>
  <c r="BN77" i="7"/>
  <c r="BO79" i="7"/>
  <c r="BN78" i="7"/>
  <c r="AJ79" i="1"/>
  <c r="AI77" i="1"/>
  <c r="AH78" i="1"/>
  <c r="BO79" i="8"/>
  <c r="BN78" i="8"/>
  <c r="BN77" i="8"/>
  <c r="BO78" i="7"/>
  <c r="BO77" i="7"/>
  <c r="BP79" i="7"/>
  <c r="AK79" i="1"/>
  <c r="AJ77" i="1"/>
  <c r="AI78" i="1"/>
  <c r="BP79" i="8"/>
  <c r="BO77" i="8"/>
  <c r="BO78" i="8"/>
  <c r="BP77" i="7"/>
  <c r="BQ79" i="7"/>
  <c r="BP78" i="7"/>
  <c r="AL79" i="1"/>
  <c r="AK77" i="1"/>
  <c r="AJ78" i="1"/>
  <c r="BQ79" i="8"/>
  <c r="BP78" i="8"/>
  <c r="BP77" i="8"/>
  <c r="BQ78" i="7"/>
  <c r="BQ77" i="7"/>
  <c r="BR79" i="7"/>
  <c r="AM79" i="1"/>
  <c r="AL77" i="1"/>
  <c r="AK78" i="1"/>
  <c r="BR79" i="8"/>
  <c r="BQ78" i="8"/>
  <c r="BQ77" i="8"/>
  <c r="BR78" i="7"/>
  <c r="BR77" i="7"/>
  <c r="BS79" i="7"/>
  <c r="AN79" i="1"/>
  <c r="AM77" i="1"/>
  <c r="AL78" i="1"/>
  <c r="BS79" i="8"/>
  <c r="BR78" i="8"/>
  <c r="BR77" i="8"/>
  <c r="BT79" i="7"/>
  <c r="BS78" i="7"/>
  <c r="BS77" i="7"/>
  <c r="AO79" i="1"/>
  <c r="AN77" i="1"/>
  <c r="AM78" i="1"/>
  <c r="BS78" i="8"/>
  <c r="BS77" i="8"/>
  <c r="BT79" i="8"/>
  <c r="BT77" i="7"/>
  <c r="BT78" i="7"/>
  <c r="AP79" i="1"/>
  <c r="AO77" i="1"/>
  <c r="AN78" i="1"/>
  <c r="BT78" i="8"/>
  <c r="BT77" i="8"/>
  <c r="AQ79" i="1"/>
  <c r="AP77" i="1"/>
  <c r="AO78" i="1"/>
  <c r="AR79" i="1"/>
  <c r="AQ77" i="1"/>
  <c r="AP78" i="1"/>
  <c r="AS79" i="1"/>
  <c r="AR77" i="1"/>
  <c r="AQ78" i="1"/>
  <c r="AT79" i="1"/>
  <c r="AS77" i="1"/>
  <c r="AR78" i="1"/>
  <c r="AU79" i="1"/>
  <c r="AT77" i="1"/>
  <c r="AS78" i="1"/>
  <c r="AV79" i="1"/>
  <c r="AU77" i="1"/>
  <c r="AT78" i="1"/>
  <c r="AW79" i="1"/>
  <c r="AV77" i="1"/>
  <c r="AU78" i="1"/>
  <c r="AX79" i="1"/>
  <c r="AW77" i="1"/>
  <c r="AV78" i="1"/>
  <c r="AY79" i="1"/>
  <c r="AX77" i="1"/>
  <c r="AW78" i="1"/>
  <c r="AZ79" i="1"/>
  <c r="AY77" i="1"/>
  <c r="AY75" i="1"/>
  <c r="AX78" i="1"/>
  <c r="BA79" i="1"/>
  <c r="AZ77" i="1"/>
  <c r="AY78" i="1"/>
  <c r="BB79" i="1"/>
  <c r="BA77" i="1"/>
  <c r="AZ78" i="1"/>
  <c r="BC79" i="1"/>
  <c r="BB77" i="1"/>
  <c r="BA78" i="1"/>
  <c r="BD79" i="1"/>
  <c r="BC77" i="1"/>
  <c r="BB78" i="1"/>
  <c r="BE79" i="1"/>
  <c r="BD77" i="1"/>
  <c r="BC78" i="1"/>
  <c r="BF79" i="1"/>
  <c r="BE77" i="1"/>
  <c r="BD78" i="1"/>
  <c r="BG79" i="1"/>
  <c r="BF77" i="1"/>
  <c r="BE78" i="1"/>
  <c r="BH79" i="1"/>
  <c r="BG77" i="1"/>
  <c r="BF78" i="1"/>
  <c r="BI79" i="1"/>
  <c r="BH77" i="1"/>
  <c r="BG78" i="1"/>
  <c r="BJ79" i="1"/>
  <c r="BI77" i="1"/>
  <c r="BH78" i="1"/>
  <c r="BK79" i="1"/>
  <c r="BJ77" i="1"/>
  <c r="BI78" i="1"/>
  <c r="BL79" i="1"/>
  <c r="BK77" i="1"/>
  <c r="BJ78" i="1"/>
  <c r="BM79" i="1"/>
  <c r="BM77" i="1"/>
  <c r="BL77" i="1"/>
  <c r="BK78" i="1"/>
  <c r="BL78" i="1"/>
  <c r="BM78" i="1"/>
</calcChain>
</file>

<file path=xl/sharedStrings.xml><?xml version="1.0" encoding="utf-8"?>
<sst xmlns="http://schemas.openxmlformats.org/spreadsheetml/2006/main" count="216" uniqueCount="59">
  <si>
    <t>Fecha de Emision</t>
  </si>
  <si>
    <t>Fecha de Pago de Cupones</t>
  </si>
  <si>
    <t>Fecha de Vencimiento</t>
  </si>
  <si>
    <t>Valor Nominal</t>
  </si>
  <si>
    <t xml:space="preserve">Cupon </t>
  </si>
  <si>
    <t>Amortiza?</t>
  </si>
  <si>
    <t>15 de Junio y Diciembre de cada anio empezando Dic 2021</t>
  </si>
  <si>
    <t>No</t>
  </si>
  <si>
    <t>Cupon</t>
  </si>
  <si>
    <t>Amortizacion</t>
  </si>
  <si>
    <t>Total</t>
  </si>
  <si>
    <t xml:space="preserve">Yield </t>
  </si>
  <si>
    <t>Descontado</t>
  </si>
  <si>
    <t>YTM</t>
  </si>
  <si>
    <t>Ratio</t>
  </si>
  <si>
    <t>Change</t>
  </si>
  <si>
    <t>Grafiquen para cada bono de las hojas bono1 y bono2 la relacion Precios (eje ordenadas) vs Yield (abcisas), con yields que lleguen hasta 20%</t>
  </si>
  <si>
    <t>La paridad de un bono es su precio dividido su valor residual. Cual es la paridad de cada bono a 10% de yield? Y a 5%? Y su precio?</t>
  </si>
  <si>
    <t>Cual es el cambio en el precio de cada bono al cambiar de 10% a 11% de yield? (en terminos %)</t>
  </si>
  <si>
    <t>Cual es el cambio en el precio al cambiar de 15% a 16% de yield? (en terminos %)</t>
  </si>
  <si>
    <t>Analicen 3 y 4. Es diferente el efecto de un cambio de 1% de yield en cada bono? Es diferente a distintos niveles de yield?</t>
  </si>
  <si>
    <t>Tasa Libre De Riesgo Fija</t>
  </si>
  <si>
    <t>Tasa de Recupero</t>
  </si>
  <si>
    <t>Hazard Rate</t>
  </si>
  <si>
    <t>Default Prob</t>
  </si>
  <si>
    <t>Risk Free Discount Factor</t>
  </si>
  <si>
    <t>Spread</t>
  </si>
  <si>
    <t>Clase 3</t>
  </si>
  <si>
    <t>Clase 2</t>
  </si>
  <si>
    <t>Muestren las valuaciones de los bonos para hazard rates que vayan de 8% a 20%</t>
  </si>
  <si>
    <t>Cual es el spread?</t>
  </si>
  <si>
    <t>Un mayor recupero, genera una suba o una baja en los spreads para la misma probabilidad de default?</t>
  </si>
  <si>
    <t>Supongamos que el bono 1 vale 80. Cual es su probabilidad de default implicita al vencimiento? Y a los 5 anios?</t>
  </si>
  <si>
    <t>Z</t>
  </si>
  <si>
    <t>P*</t>
  </si>
  <si>
    <t>delta</t>
  </si>
  <si>
    <t>delta a hoy</t>
  </si>
  <si>
    <t>Prob Default Periodo</t>
  </si>
  <si>
    <t>Supongamos que tengo 3 bonos de un mismo emisor, como los valuo de manera consistente?</t>
  </si>
  <si>
    <t>1. Si ya cuento con otros bonos, extraigo de esos bonos su probabilidad de default en base a una hazard rate (o un modelo)</t>
  </si>
  <si>
    <t>2. Si no cuento con otros bonos, propongo un sendero para la probabilidad de default en base a juicio</t>
  </si>
  <si>
    <t>3. Con esa probabilidad de default, armada en base a una hazard rate, derivo los factores de descuento</t>
  </si>
  <si>
    <t xml:space="preserve">4. Uso los factores de descuento de 3., un recovery, y la libre de riesgo para valuar el bono. </t>
  </si>
  <si>
    <t>Precio</t>
  </si>
  <si>
    <t>bp</t>
  </si>
  <si>
    <t>MD</t>
  </si>
  <si>
    <t>w</t>
  </si>
  <si>
    <t>Bono 1</t>
  </si>
  <si>
    <t>Bono 2</t>
  </si>
  <si>
    <t>Bono 2 bis</t>
  </si>
  <si>
    <t>En una hazard rate fija de 15%, cuanto vale el bono 1? Y el bono 2? Y el bono 3?</t>
  </si>
  <si>
    <t>Cual es la YTM semi annual con una hazard rate de 15% para cada bono?</t>
  </si>
  <si>
    <t>Hazard Rate p*</t>
  </si>
  <si>
    <t>Precio Mercado</t>
  </si>
  <si>
    <t>Points Upfront</t>
  </si>
  <si>
    <t>Price</t>
  </si>
  <si>
    <t>Accrued</t>
  </si>
  <si>
    <t>Clean Price</t>
  </si>
  <si>
    <t>Cash Cada 10mn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</si>
</sst>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0.0%"/>
    <numFmt numFmtId="166" formatCode="0.000%"/>
    <numFmt numFmtId="167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 Narrow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0" applyNumberFormat="1"/>
    <xf numFmtId="14" fontId="0" fillId="0" borderId="0" xfId="0" applyNumberFormat="1"/>
    <xf numFmtId="164" fontId="0" fillId="0" borderId="0" xfId="1" applyFont="1"/>
    <xf numFmtId="164" fontId="0" fillId="0" borderId="0" xfId="0" applyNumberFormat="1"/>
    <xf numFmtId="165" fontId="0" fillId="0" borderId="0" xfId="2" applyNumberFormat="1" applyFont="1"/>
    <xf numFmtId="0" fontId="3" fillId="2" borderId="0" xfId="0" applyFont="1" applyFill="1"/>
    <xf numFmtId="9" fontId="0" fillId="0" borderId="0" xfId="2" applyFont="1"/>
    <xf numFmtId="10" fontId="0" fillId="0" borderId="0" xfId="2" applyNumberFormat="1" applyFont="1"/>
    <xf numFmtId="166" fontId="0" fillId="0" borderId="0" xfId="2" applyNumberFormat="1" applyFont="1"/>
    <xf numFmtId="165" fontId="0" fillId="0" borderId="0" xfId="0" applyNumberFormat="1"/>
    <xf numFmtId="2" fontId="4" fillId="0" borderId="0" xfId="0" applyNumberFormat="1" applyFont="1"/>
    <xf numFmtId="0" fontId="4" fillId="0" borderId="0" xfId="0" applyFont="1"/>
    <xf numFmtId="164" fontId="4" fillId="0" borderId="0" xfId="1" applyFont="1"/>
    <xf numFmtId="0" fontId="0" fillId="0" borderId="1" xfId="0" applyBorder="1"/>
    <xf numFmtId="2" fontId="4" fillId="0" borderId="2" xfId="0" applyNumberFormat="1" applyFont="1" applyBorder="1"/>
    <xf numFmtId="167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4" fillId="0" borderId="3" xfId="0" applyFont="1" applyBorder="1"/>
    <xf numFmtId="164" fontId="4" fillId="0" borderId="4" xfId="1" applyFont="1" applyBorder="1"/>
    <xf numFmtId="164" fontId="4" fillId="0" borderId="0" xfId="1" applyNumberFormat="1" applyFont="1"/>
    <xf numFmtId="164" fontId="4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0.147358155056853</c:v>
                </c:pt>
                <c:pt idx="1">
                  <c:v>0.144696611098533</c:v>
                </c:pt>
                <c:pt idx="2">
                  <c:v>0.142072152246652</c:v>
                </c:pt>
                <c:pt idx="3">
                  <c:v>0.139483800601632</c:v>
                </c:pt>
                <c:pt idx="4">
                  <c:v>0.13693063860455</c:v>
                </c:pt>
                <c:pt idx="5">
                  <c:v>0.134411776045708</c:v>
                </c:pt>
                <c:pt idx="6">
                  <c:v>0.131926339190296</c:v>
                </c:pt>
                <c:pt idx="7">
                  <c:v>0.129473504603179</c:v>
                </c:pt>
                <c:pt idx="8">
                  <c:v>0.127052488361807</c:v>
                </c:pt>
                <c:pt idx="9">
                  <c:v>0.124662501517288</c:v>
                </c:pt>
                <c:pt idx="10">
                  <c:v>0.122302817586267</c:v>
                </c:pt>
                <c:pt idx="11">
                  <c:v>0.11997271677671</c:v>
                </c:pt>
                <c:pt idx="12">
                  <c:v>0.117671486126971</c:v>
                </c:pt>
                <c:pt idx="13">
                  <c:v>0.11539848726566</c:v>
                </c:pt>
                <c:pt idx="14">
                  <c:v>0.11315304407817</c:v>
                </c:pt>
                <c:pt idx="15">
                  <c:v>0.110934555537318</c:v>
                </c:pt>
                <c:pt idx="16">
                  <c:v>0.108742405731329</c:v>
                </c:pt>
                <c:pt idx="17">
                  <c:v>0.106576020452472</c:v>
                </c:pt>
                <c:pt idx="18">
                  <c:v>0.104434810838712</c:v>
                </c:pt>
                <c:pt idx="19">
                  <c:v>0.102318252754749</c:v>
                </c:pt>
                <c:pt idx="20">
                  <c:v>0.100225807719918</c:v>
                </c:pt>
                <c:pt idx="21">
                  <c:v>0.0981569569880922</c:v>
                </c:pt>
                <c:pt idx="22">
                  <c:v>0.0961112017052543</c:v>
                </c:pt>
                <c:pt idx="23">
                  <c:v>0.0940880630633858</c:v>
                </c:pt>
                <c:pt idx="24">
                  <c:v>0.0920870796017614</c:v>
                </c:pt>
                <c:pt idx="25">
                  <c:v>0.0901077845263511</c:v>
                </c:pt>
                <c:pt idx="26">
                  <c:v>0.0881497514040479</c:v>
                </c:pt>
                <c:pt idx="27">
                  <c:v>0.0862125372565798</c:v>
                </c:pt>
                <c:pt idx="28">
                  <c:v>0.0842957368618324</c:v>
                </c:pt>
                <c:pt idx="29">
                  <c:v>0.0823989428973291</c:v>
                </c:pt>
                <c:pt idx="30">
                  <c:v>0.080521768889235</c:v>
                </c:pt>
                <c:pt idx="31">
                  <c:v>0.0786638321396369</c:v>
                </c:pt>
                <c:pt idx="32">
                  <c:v>0.0768247595193912</c:v>
                </c:pt>
                <c:pt idx="33">
                  <c:v>0.0750041990352566</c:v>
                </c:pt>
                <c:pt idx="34">
                  <c:v>0.0732017912053418</c:v>
                </c:pt>
                <c:pt idx="35">
                  <c:v>0.071417203587782</c:v>
                </c:pt>
                <c:pt idx="36">
                  <c:v>0.0696501078878895</c:v>
                </c:pt>
                <c:pt idx="37">
                  <c:v>0.0679001800040804</c:v>
                </c:pt>
                <c:pt idx="38">
                  <c:v>0.0661671000729931</c:v>
                </c:pt>
                <c:pt idx="39">
                  <c:v>0.0644505756113411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64.12490011931051</c:v>
                </c:pt>
                <c:pt idx="1">
                  <c:v>64.87490011931051</c:v>
                </c:pt>
                <c:pt idx="2">
                  <c:v>65.62490011931051</c:v>
                </c:pt>
                <c:pt idx="3">
                  <c:v>66.37490011931051</c:v>
                </c:pt>
                <c:pt idx="4">
                  <c:v>67.12490011931051</c:v>
                </c:pt>
                <c:pt idx="5">
                  <c:v>67.87490011931051</c:v>
                </c:pt>
                <c:pt idx="6">
                  <c:v>68.62490011931051</c:v>
                </c:pt>
                <c:pt idx="7">
                  <c:v>69.37490011931051</c:v>
                </c:pt>
                <c:pt idx="8">
                  <c:v>70.12490011931051</c:v>
                </c:pt>
                <c:pt idx="9">
                  <c:v>70.87490011931051</c:v>
                </c:pt>
                <c:pt idx="10">
                  <c:v>71.62490011931051</c:v>
                </c:pt>
                <c:pt idx="11">
                  <c:v>72.37490011931051</c:v>
                </c:pt>
                <c:pt idx="12">
                  <c:v>73.12490011931051</c:v>
                </c:pt>
                <c:pt idx="13">
                  <c:v>73.87490011931051</c:v>
                </c:pt>
                <c:pt idx="14">
                  <c:v>74.62490011931051</c:v>
                </c:pt>
                <c:pt idx="15">
                  <c:v>75.37490011931051</c:v>
                </c:pt>
                <c:pt idx="16">
                  <c:v>76.12490011931051</c:v>
                </c:pt>
                <c:pt idx="17">
                  <c:v>76.87490011931051</c:v>
                </c:pt>
                <c:pt idx="18">
                  <c:v>77.62490011931051</c:v>
                </c:pt>
                <c:pt idx="19">
                  <c:v>78.37490011931051</c:v>
                </c:pt>
                <c:pt idx="20">
                  <c:v>79.12490011931051</c:v>
                </c:pt>
                <c:pt idx="21">
                  <c:v>79.87490011931051</c:v>
                </c:pt>
                <c:pt idx="22">
                  <c:v>80.62490011931051</c:v>
                </c:pt>
                <c:pt idx="23">
                  <c:v>81.37490011931051</c:v>
                </c:pt>
                <c:pt idx="24">
                  <c:v>82.12490011931051</c:v>
                </c:pt>
                <c:pt idx="25">
                  <c:v>82.87490011931051</c:v>
                </c:pt>
                <c:pt idx="26">
                  <c:v>83.62490011931051</c:v>
                </c:pt>
                <c:pt idx="27">
                  <c:v>84.37490011931051</c:v>
                </c:pt>
                <c:pt idx="28">
                  <c:v>85.12490011931051</c:v>
                </c:pt>
                <c:pt idx="29">
                  <c:v>85.87490011931051</c:v>
                </c:pt>
                <c:pt idx="30">
                  <c:v>86.62490011931051</c:v>
                </c:pt>
                <c:pt idx="31">
                  <c:v>87.37490011931051</c:v>
                </c:pt>
                <c:pt idx="32">
                  <c:v>88.12490011931051</c:v>
                </c:pt>
                <c:pt idx="33">
                  <c:v>88.87490011931051</c:v>
                </c:pt>
                <c:pt idx="34">
                  <c:v>89.62490011931051</c:v>
                </c:pt>
                <c:pt idx="35">
                  <c:v>90.37490011931051</c:v>
                </c:pt>
                <c:pt idx="36">
                  <c:v>91.12490011931051</c:v>
                </c:pt>
                <c:pt idx="37">
                  <c:v>91.87490011931051</c:v>
                </c:pt>
                <c:pt idx="38">
                  <c:v>92.62490011931051</c:v>
                </c:pt>
                <c:pt idx="39">
                  <c:v>93.37490011931051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E19-425C-B09A-1BB1D9AE4BD0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'Bono2 Ej 2 (2)'!$B$78:$AV$78</c:f>
              <c:numCache>
                <c:formatCode>0.0%</c:formatCode>
                <c:ptCount val="47"/>
                <c:pt idx="0">
                  <c:v>0.296094889087271</c:v>
                </c:pt>
                <c:pt idx="1">
                  <c:v>0.289598885142923</c:v>
                </c:pt>
                <c:pt idx="2">
                  <c:v>0.283346320785935</c:v>
                </c:pt>
                <c:pt idx="3">
                  <c:v>0.277321256915814</c:v>
                </c:pt>
                <c:pt idx="4">
                  <c:v>0.271509224517115</c:v>
                </c:pt>
                <c:pt idx="5">
                  <c:v>0.265896984743496</c:v>
                </c:pt>
                <c:pt idx="6">
                  <c:v>0.260472461931806</c:v>
                </c:pt>
                <c:pt idx="7">
                  <c:v>0.255224609903592</c:v>
                </c:pt>
                <c:pt idx="8">
                  <c:v>0.250143242620859</c:v>
                </c:pt>
                <c:pt idx="9">
                  <c:v>0.245219041422952</c:v>
                </c:pt>
                <c:pt idx="10">
                  <c:v>0.240443380063083</c:v>
                </c:pt>
                <c:pt idx="11">
                  <c:v>0.235808295589488</c:v>
                </c:pt>
                <c:pt idx="12">
                  <c:v>0.231306447188634</c:v>
                </c:pt>
                <c:pt idx="13">
                  <c:v>0.226930998709161</c:v>
                </c:pt>
                <c:pt idx="16">
                  <c:v>0.222675617046486</c:v>
                </c:pt>
                <c:pt idx="17">
                  <c:v>0.218534426895104</c:v>
                </c:pt>
                <c:pt idx="23">
                  <c:v>0.214501932130833</c:v>
                </c:pt>
                <c:pt idx="24">
                  <c:v>0.210573032923419</c:v>
                </c:pt>
                <c:pt idx="25">
                  <c:v>0.206742956186343</c:v>
                </c:pt>
                <c:pt idx="26">
                  <c:v>0.20300722821955</c:v>
                </c:pt>
                <c:pt idx="27">
                  <c:v>0.199361668443614</c:v>
                </c:pt>
                <c:pt idx="28">
                  <c:v>0.195802371936618</c:v>
                </c:pt>
                <c:pt idx="29">
                  <c:v>0.192325648048939</c:v>
                </c:pt>
                <c:pt idx="30">
                  <c:v>0.188928034462496</c:v>
                </c:pt>
                <c:pt idx="31">
                  <c:v>0.185606289380702</c:v>
                </c:pt>
                <c:pt idx="32">
                  <c:v>0.182357350698498</c:v>
                </c:pt>
                <c:pt idx="33">
                  <c:v>0.179178327476953</c:v>
                </c:pt>
                <c:pt idx="34">
                  <c:v>0.176066491213827</c:v>
                </c:pt>
                <c:pt idx="35">
                  <c:v>0.173019255949986</c:v>
                </c:pt>
                <c:pt idx="36">
                  <c:v>0.170034213038108</c:v>
                </c:pt>
                <c:pt idx="37">
                  <c:v>0.167109034079713</c:v>
                </c:pt>
                <c:pt idx="38">
                  <c:v>0.164241538233176</c:v>
                </c:pt>
                <c:pt idx="39">
                  <c:v>0.161429671744779</c:v>
                </c:pt>
                <c:pt idx="40">
                  <c:v>0.158671454108979</c:v>
                </c:pt>
                <c:pt idx="41">
                  <c:v>0.155965023282552</c:v>
                </c:pt>
                <c:pt idx="42">
                  <c:v>0.15330860368309</c:v>
                </c:pt>
                <c:pt idx="43">
                  <c:v>0.150700518239199</c:v>
                </c:pt>
                <c:pt idx="44">
                  <c:v>0.148139144988516</c:v>
                </c:pt>
                <c:pt idx="45">
                  <c:v>0.145622973331391</c:v>
                </c:pt>
                <c:pt idx="46">
                  <c:v>0.143150527147934</c:v>
                </c:pt>
              </c:numCache>
            </c:numRef>
          </c:xVal>
          <c:yVal>
            <c:numRef>
              <c:f>'Bono2 Ej 2 (2)'!$B$77:$AV$77</c:f>
              <c:numCache>
                <c:formatCode>_(* #,##0.00_);_(* \(#,##0.00\);_(* "-"??_);_(@_)</c:formatCode>
                <c:ptCount val="47"/>
                <c:pt idx="0">
                  <c:v>-42.05319558330115</c:v>
                </c:pt>
                <c:pt idx="1">
                  <c:v>43.05319558330115</c:v>
                </c:pt>
                <c:pt idx="2">
                  <c:v>44.05319558330115</c:v>
                </c:pt>
                <c:pt idx="3">
                  <c:v>45.05319558330115</c:v>
                </c:pt>
                <c:pt idx="4">
                  <c:v>46.05319558330115</c:v>
                </c:pt>
                <c:pt idx="5">
                  <c:v>47.05319558330115</c:v>
                </c:pt>
                <c:pt idx="6">
                  <c:v>48.05319558330115</c:v>
                </c:pt>
                <c:pt idx="7">
                  <c:v>49.05319558330115</c:v>
                </c:pt>
                <c:pt idx="8">
                  <c:v>50.05319558330115</c:v>
                </c:pt>
                <c:pt idx="9">
                  <c:v>51.05319558330115</c:v>
                </c:pt>
                <c:pt idx="10">
                  <c:v>52.05319558330115</c:v>
                </c:pt>
                <c:pt idx="11">
                  <c:v>53.05319558330115</c:v>
                </c:pt>
                <c:pt idx="12">
                  <c:v>54.05319558330115</c:v>
                </c:pt>
                <c:pt idx="13">
                  <c:v>55.05319558330115</c:v>
                </c:pt>
                <c:pt idx="16">
                  <c:v>56.05319558330115</c:v>
                </c:pt>
                <c:pt idx="17">
                  <c:v>57.05319558330115</c:v>
                </c:pt>
                <c:pt idx="23">
                  <c:v>58.05319558330115</c:v>
                </c:pt>
                <c:pt idx="24">
                  <c:v>59.05319558330115</c:v>
                </c:pt>
                <c:pt idx="25">
                  <c:v>60.05319558330115</c:v>
                </c:pt>
                <c:pt idx="26">
                  <c:v>61.05319558330115</c:v>
                </c:pt>
                <c:pt idx="27">
                  <c:v>62.05319558330115</c:v>
                </c:pt>
                <c:pt idx="28">
                  <c:v>63.05319558330115</c:v>
                </c:pt>
                <c:pt idx="29">
                  <c:v>64.05319558330114</c:v>
                </c:pt>
                <c:pt idx="30">
                  <c:v>65.05319558330114</c:v>
                </c:pt>
                <c:pt idx="31">
                  <c:v>66.05319558330114</c:v>
                </c:pt>
                <c:pt idx="32">
                  <c:v>67.05319558330114</c:v>
                </c:pt>
                <c:pt idx="33">
                  <c:v>68.05319558330114</c:v>
                </c:pt>
                <c:pt idx="34">
                  <c:v>69.05319558330114</c:v>
                </c:pt>
                <c:pt idx="35">
                  <c:v>70.05319558330114</c:v>
                </c:pt>
                <c:pt idx="36">
                  <c:v>71.05319558330114</c:v>
                </c:pt>
                <c:pt idx="37">
                  <c:v>72.05319558330114</c:v>
                </c:pt>
                <c:pt idx="38">
                  <c:v>73.05319558330114</c:v>
                </c:pt>
                <c:pt idx="39">
                  <c:v>74.05319558330114</c:v>
                </c:pt>
                <c:pt idx="40">
                  <c:v>75.05319558330114</c:v>
                </c:pt>
                <c:pt idx="41">
                  <c:v>76.05319558330114</c:v>
                </c:pt>
                <c:pt idx="42">
                  <c:v>77.05319558330114</c:v>
                </c:pt>
                <c:pt idx="43">
                  <c:v>78.05319558330114</c:v>
                </c:pt>
                <c:pt idx="44">
                  <c:v>79.05319558330114</c:v>
                </c:pt>
                <c:pt idx="45">
                  <c:v>80.05319558330114</c:v>
                </c:pt>
                <c:pt idx="46">
                  <c:v>81.05319558330114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E19-425C-B09A-1BB1D9AE4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20101744"/>
        <c:axId val="-2145568224"/>
      </c:scatterChart>
      <c:valAx>
        <c:axId val="-1920101744"/>
        <c:scaling>
          <c:orientation val="minMax"/>
          <c:min val="0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2145568224"/>
        <c:crosses val="autoZero"/>
        <c:crossBetween val="midCat"/>
      </c:valAx>
      <c:valAx>
        <c:axId val="-2145568224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920101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0.147358155056853</c:v>
                </c:pt>
                <c:pt idx="1">
                  <c:v>0.144696611098533</c:v>
                </c:pt>
                <c:pt idx="2">
                  <c:v>0.142072152246652</c:v>
                </c:pt>
                <c:pt idx="3">
                  <c:v>0.139483800601632</c:v>
                </c:pt>
                <c:pt idx="4">
                  <c:v>0.13693063860455</c:v>
                </c:pt>
                <c:pt idx="5">
                  <c:v>0.134411776045708</c:v>
                </c:pt>
                <c:pt idx="6">
                  <c:v>0.131926339190296</c:v>
                </c:pt>
                <c:pt idx="7">
                  <c:v>0.129473504603179</c:v>
                </c:pt>
                <c:pt idx="8">
                  <c:v>0.127052488361807</c:v>
                </c:pt>
                <c:pt idx="9">
                  <c:v>0.124662501517288</c:v>
                </c:pt>
                <c:pt idx="10">
                  <c:v>0.122302817586267</c:v>
                </c:pt>
                <c:pt idx="11">
                  <c:v>0.11997271677671</c:v>
                </c:pt>
                <c:pt idx="12">
                  <c:v>0.117671486126971</c:v>
                </c:pt>
                <c:pt idx="13">
                  <c:v>0.11539848726566</c:v>
                </c:pt>
                <c:pt idx="14">
                  <c:v>0.11315304407817</c:v>
                </c:pt>
                <c:pt idx="15">
                  <c:v>0.110934555537318</c:v>
                </c:pt>
                <c:pt idx="16">
                  <c:v>0.108742405731329</c:v>
                </c:pt>
                <c:pt idx="17">
                  <c:v>0.106576020452472</c:v>
                </c:pt>
                <c:pt idx="18">
                  <c:v>0.104434810838712</c:v>
                </c:pt>
                <c:pt idx="19">
                  <c:v>0.102318252754749</c:v>
                </c:pt>
                <c:pt idx="20">
                  <c:v>0.100225807719918</c:v>
                </c:pt>
                <c:pt idx="21">
                  <c:v>0.0981569569880922</c:v>
                </c:pt>
                <c:pt idx="22">
                  <c:v>0.0961112017052543</c:v>
                </c:pt>
                <c:pt idx="23">
                  <c:v>0.0940880630633858</c:v>
                </c:pt>
                <c:pt idx="24">
                  <c:v>0.0920870796017614</c:v>
                </c:pt>
                <c:pt idx="25">
                  <c:v>0.0901077845263511</c:v>
                </c:pt>
                <c:pt idx="26">
                  <c:v>0.0881497514040479</c:v>
                </c:pt>
                <c:pt idx="27">
                  <c:v>0.0862125372565798</c:v>
                </c:pt>
                <c:pt idx="28">
                  <c:v>0.0842957368618324</c:v>
                </c:pt>
                <c:pt idx="29">
                  <c:v>0.0823989428973291</c:v>
                </c:pt>
                <c:pt idx="30">
                  <c:v>0.080521768889235</c:v>
                </c:pt>
                <c:pt idx="31">
                  <c:v>0.0786638321396369</c:v>
                </c:pt>
                <c:pt idx="32">
                  <c:v>0.0768247595193912</c:v>
                </c:pt>
                <c:pt idx="33">
                  <c:v>0.0750041990352566</c:v>
                </c:pt>
                <c:pt idx="34">
                  <c:v>0.0732017912053418</c:v>
                </c:pt>
                <c:pt idx="35">
                  <c:v>0.071417203587782</c:v>
                </c:pt>
                <c:pt idx="36">
                  <c:v>0.0696501078878895</c:v>
                </c:pt>
                <c:pt idx="37">
                  <c:v>0.0679001800040804</c:v>
                </c:pt>
                <c:pt idx="38">
                  <c:v>0.0661671000729931</c:v>
                </c:pt>
                <c:pt idx="39">
                  <c:v>0.0644505756113411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64.12490011931051</c:v>
                </c:pt>
                <c:pt idx="1">
                  <c:v>64.87490011931051</c:v>
                </c:pt>
                <c:pt idx="2">
                  <c:v>65.62490011931051</c:v>
                </c:pt>
                <c:pt idx="3">
                  <c:v>66.37490011931051</c:v>
                </c:pt>
                <c:pt idx="4">
                  <c:v>67.12490011931051</c:v>
                </c:pt>
                <c:pt idx="5">
                  <c:v>67.87490011931051</c:v>
                </c:pt>
                <c:pt idx="6">
                  <c:v>68.62490011931051</c:v>
                </c:pt>
                <c:pt idx="7">
                  <c:v>69.37490011931051</c:v>
                </c:pt>
                <c:pt idx="8">
                  <c:v>70.12490011931051</c:v>
                </c:pt>
                <c:pt idx="9">
                  <c:v>70.87490011931051</c:v>
                </c:pt>
                <c:pt idx="10">
                  <c:v>71.62490011931051</c:v>
                </c:pt>
                <c:pt idx="11">
                  <c:v>72.37490011931051</c:v>
                </c:pt>
                <c:pt idx="12">
                  <c:v>73.12490011931051</c:v>
                </c:pt>
                <c:pt idx="13">
                  <c:v>73.87490011931051</c:v>
                </c:pt>
                <c:pt idx="14">
                  <c:v>74.62490011931051</c:v>
                </c:pt>
                <c:pt idx="15">
                  <c:v>75.37490011931051</c:v>
                </c:pt>
                <c:pt idx="16">
                  <c:v>76.12490011931051</c:v>
                </c:pt>
                <c:pt idx="17">
                  <c:v>76.87490011931051</c:v>
                </c:pt>
                <c:pt idx="18">
                  <c:v>77.62490011931051</c:v>
                </c:pt>
                <c:pt idx="19">
                  <c:v>78.37490011931051</c:v>
                </c:pt>
                <c:pt idx="20">
                  <c:v>79.12490011931051</c:v>
                </c:pt>
                <c:pt idx="21">
                  <c:v>79.87490011931051</c:v>
                </c:pt>
                <c:pt idx="22">
                  <c:v>80.62490011931051</c:v>
                </c:pt>
                <c:pt idx="23">
                  <c:v>81.37490011931051</c:v>
                </c:pt>
                <c:pt idx="24">
                  <c:v>82.12490011931051</c:v>
                </c:pt>
                <c:pt idx="25">
                  <c:v>82.87490011931051</c:v>
                </c:pt>
                <c:pt idx="26">
                  <c:v>83.62490011931051</c:v>
                </c:pt>
                <c:pt idx="27">
                  <c:v>84.37490011931051</c:v>
                </c:pt>
                <c:pt idx="28">
                  <c:v>85.12490011931051</c:v>
                </c:pt>
                <c:pt idx="29">
                  <c:v>85.87490011931051</c:v>
                </c:pt>
                <c:pt idx="30">
                  <c:v>86.62490011931051</c:v>
                </c:pt>
                <c:pt idx="31">
                  <c:v>87.37490011931051</c:v>
                </c:pt>
                <c:pt idx="32">
                  <c:v>88.12490011931051</c:v>
                </c:pt>
                <c:pt idx="33">
                  <c:v>88.87490011931051</c:v>
                </c:pt>
                <c:pt idx="34">
                  <c:v>89.62490011931051</c:v>
                </c:pt>
                <c:pt idx="35">
                  <c:v>90.37490011931051</c:v>
                </c:pt>
                <c:pt idx="36">
                  <c:v>91.12490011931051</c:v>
                </c:pt>
                <c:pt idx="37">
                  <c:v>91.87490011931051</c:v>
                </c:pt>
                <c:pt idx="38">
                  <c:v>92.62490011931051</c:v>
                </c:pt>
                <c:pt idx="39">
                  <c:v>93.37490011931051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A6-4C93-94F1-A56A82C5A4B3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'CDS 10 - Ejemplo 2'!$B$78:$AV$78</c:f>
              <c:numCache>
                <c:formatCode>0.0%</c:formatCode>
                <c:ptCount val="47"/>
              </c:numCache>
            </c:numRef>
          </c:xVal>
          <c:yVal>
            <c:numRef>
              <c:f>'CDS 10 - Ejemplo 2'!$B$77:$AV$77</c:f>
              <c:numCache>
                <c:formatCode>_(* #,##0.00_);_(* \(#,##0.00\);_(* "-"??_);_(@_)</c:formatCode>
                <c:ptCount val="47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A6-4C93-94F1-A56A82C5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059472"/>
        <c:axId val="2120936528"/>
      </c:scatterChart>
      <c:valAx>
        <c:axId val="2121059472"/>
        <c:scaling>
          <c:orientation val="minMax"/>
          <c:min val="0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120936528"/>
        <c:crosses val="autoZero"/>
        <c:crossBetween val="midCat"/>
      </c:valAx>
      <c:valAx>
        <c:axId val="2120936528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212105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0.147358155056853</c:v>
                </c:pt>
                <c:pt idx="1">
                  <c:v>0.144696611098533</c:v>
                </c:pt>
                <c:pt idx="2">
                  <c:v>0.142072152246652</c:v>
                </c:pt>
                <c:pt idx="3">
                  <c:v>0.139483800601632</c:v>
                </c:pt>
                <c:pt idx="4">
                  <c:v>0.13693063860455</c:v>
                </c:pt>
                <c:pt idx="5">
                  <c:v>0.134411776045708</c:v>
                </c:pt>
                <c:pt idx="6">
                  <c:v>0.131926339190296</c:v>
                </c:pt>
                <c:pt idx="7">
                  <c:v>0.129473504603179</c:v>
                </c:pt>
                <c:pt idx="8">
                  <c:v>0.127052488361807</c:v>
                </c:pt>
                <c:pt idx="9">
                  <c:v>0.124662501517288</c:v>
                </c:pt>
                <c:pt idx="10">
                  <c:v>0.122302817586267</c:v>
                </c:pt>
                <c:pt idx="11">
                  <c:v>0.11997271677671</c:v>
                </c:pt>
                <c:pt idx="12">
                  <c:v>0.117671486126971</c:v>
                </c:pt>
                <c:pt idx="13">
                  <c:v>0.11539848726566</c:v>
                </c:pt>
                <c:pt idx="14">
                  <c:v>0.11315304407817</c:v>
                </c:pt>
                <c:pt idx="15">
                  <c:v>0.110934555537318</c:v>
                </c:pt>
                <c:pt idx="16">
                  <c:v>0.108742405731329</c:v>
                </c:pt>
                <c:pt idx="17">
                  <c:v>0.106576020452472</c:v>
                </c:pt>
                <c:pt idx="18">
                  <c:v>0.104434810838712</c:v>
                </c:pt>
                <c:pt idx="19">
                  <c:v>0.102318252754749</c:v>
                </c:pt>
                <c:pt idx="20">
                  <c:v>0.100225807719918</c:v>
                </c:pt>
                <c:pt idx="21">
                  <c:v>0.0981569569880922</c:v>
                </c:pt>
                <c:pt idx="22">
                  <c:v>0.0961112017052543</c:v>
                </c:pt>
                <c:pt idx="23">
                  <c:v>0.0940880630633858</c:v>
                </c:pt>
                <c:pt idx="24">
                  <c:v>0.0920870796017614</c:v>
                </c:pt>
                <c:pt idx="25">
                  <c:v>0.0901077845263511</c:v>
                </c:pt>
                <c:pt idx="26">
                  <c:v>0.0881497514040479</c:v>
                </c:pt>
                <c:pt idx="27">
                  <c:v>0.0862125372565798</c:v>
                </c:pt>
                <c:pt idx="28">
                  <c:v>0.0842957368618324</c:v>
                </c:pt>
                <c:pt idx="29">
                  <c:v>0.0823989428973291</c:v>
                </c:pt>
                <c:pt idx="30">
                  <c:v>0.080521768889235</c:v>
                </c:pt>
                <c:pt idx="31">
                  <c:v>0.0786638321396369</c:v>
                </c:pt>
                <c:pt idx="32">
                  <c:v>0.0768247595193912</c:v>
                </c:pt>
                <c:pt idx="33">
                  <c:v>0.0750041990352566</c:v>
                </c:pt>
                <c:pt idx="34">
                  <c:v>0.0732017912053418</c:v>
                </c:pt>
                <c:pt idx="35">
                  <c:v>0.071417203587782</c:v>
                </c:pt>
                <c:pt idx="36">
                  <c:v>0.0696501078878895</c:v>
                </c:pt>
                <c:pt idx="37">
                  <c:v>0.0679001800040804</c:v>
                </c:pt>
                <c:pt idx="38">
                  <c:v>0.0661671000729931</c:v>
                </c:pt>
                <c:pt idx="39">
                  <c:v>0.0644505756113411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64.12490011931051</c:v>
                </c:pt>
                <c:pt idx="1">
                  <c:v>64.87490011931051</c:v>
                </c:pt>
                <c:pt idx="2">
                  <c:v>65.62490011931051</c:v>
                </c:pt>
                <c:pt idx="3">
                  <c:v>66.37490011931051</c:v>
                </c:pt>
                <c:pt idx="4">
                  <c:v>67.12490011931051</c:v>
                </c:pt>
                <c:pt idx="5">
                  <c:v>67.87490011931051</c:v>
                </c:pt>
                <c:pt idx="6">
                  <c:v>68.62490011931051</c:v>
                </c:pt>
                <c:pt idx="7">
                  <c:v>69.37490011931051</c:v>
                </c:pt>
                <c:pt idx="8">
                  <c:v>70.12490011931051</c:v>
                </c:pt>
                <c:pt idx="9">
                  <c:v>70.87490011931051</c:v>
                </c:pt>
                <c:pt idx="10">
                  <c:v>71.62490011931051</c:v>
                </c:pt>
                <c:pt idx="11">
                  <c:v>72.37490011931051</c:v>
                </c:pt>
                <c:pt idx="12">
                  <c:v>73.12490011931051</c:v>
                </c:pt>
                <c:pt idx="13">
                  <c:v>73.87490011931051</c:v>
                </c:pt>
                <c:pt idx="14">
                  <c:v>74.62490011931051</c:v>
                </c:pt>
                <c:pt idx="15">
                  <c:v>75.37490011931051</c:v>
                </c:pt>
                <c:pt idx="16">
                  <c:v>76.12490011931051</c:v>
                </c:pt>
                <c:pt idx="17">
                  <c:v>76.87490011931051</c:v>
                </c:pt>
                <c:pt idx="18">
                  <c:v>77.62490011931051</c:v>
                </c:pt>
                <c:pt idx="19">
                  <c:v>78.37490011931051</c:v>
                </c:pt>
                <c:pt idx="20">
                  <c:v>79.12490011931051</c:v>
                </c:pt>
                <c:pt idx="21">
                  <c:v>79.87490011931051</c:v>
                </c:pt>
                <c:pt idx="22">
                  <c:v>80.62490011931051</c:v>
                </c:pt>
                <c:pt idx="23">
                  <c:v>81.37490011931051</c:v>
                </c:pt>
                <c:pt idx="24">
                  <c:v>82.12490011931051</c:v>
                </c:pt>
                <c:pt idx="25">
                  <c:v>82.87490011931051</c:v>
                </c:pt>
                <c:pt idx="26">
                  <c:v>83.62490011931051</c:v>
                </c:pt>
                <c:pt idx="27">
                  <c:v>84.37490011931051</c:v>
                </c:pt>
                <c:pt idx="28">
                  <c:v>85.12490011931051</c:v>
                </c:pt>
                <c:pt idx="29">
                  <c:v>85.87490011931051</c:v>
                </c:pt>
                <c:pt idx="30">
                  <c:v>86.62490011931051</c:v>
                </c:pt>
                <c:pt idx="31">
                  <c:v>87.37490011931051</c:v>
                </c:pt>
                <c:pt idx="32">
                  <c:v>88.12490011931051</c:v>
                </c:pt>
                <c:pt idx="33">
                  <c:v>88.87490011931051</c:v>
                </c:pt>
                <c:pt idx="34">
                  <c:v>89.62490011931051</c:v>
                </c:pt>
                <c:pt idx="35">
                  <c:v>90.37490011931051</c:v>
                </c:pt>
                <c:pt idx="36">
                  <c:v>91.12490011931051</c:v>
                </c:pt>
                <c:pt idx="37">
                  <c:v>91.87490011931051</c:v>
                </c:pt>
                <c:pt idx="38">
                  <c:v>92.62490011931051</c:v>
                </c:pt>
                <c:pt idx="39">
                  <c:v>93.37490011931051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551-406A-BAA0-69169772AAD2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'CDS 5 - Ejemplo'!$B$78:$AV$78</c:f>
              <c:numCache>
                <c:formatCode>0.0%</c:formatCode>
                <c:ptCount val="47"/>
              </c:numCache>
            </c:numRef>
          </c:xVal>
          <c:yVal>
            <c:numRef>
              <c:f>'CDS 5 - Ejemplo'!$B$77:$AV$77</c:f>
              <c:numCache>
                <c:formatCode>_(* #,##0.00_);_(* \(#,##0.00\);_(* "-"??_);_(@_)</c:formatCode>
                <c:ptCount val="47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551-406A-BAA0-69169772A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791216"/>
        <c:axId val="-2145614192"/>
      </c:scatterChart>
      <c:valAx>
        <c:axId val="-2145791216"/>
        <c:scaling>
          <c:orientation val="minMax"/>
          <c:min val="0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2145614192"/>
        <c:crosses val="autoZero"/>
        <c:crossBetween val="midCat"/>
      </c:valAx>
      <c:valAx>
        <c:axId val="-2145614192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214579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0.147358155056853</c:v>
                </c:pt>
                <c:pt idx="1">
                  <c:v>0.144696611098533</c:v>
                </c:pt>
                <c:pt idx="2">
                  <c:v>0.142072152246652</c:v>
                </c:pt>
                <c:pt idx="3">
                  <c:v>0.139483800601632</c:v>
                </c:pt>
                <c:pt idx="4">
                  <c:v>0.13693063860455</c:v>
                </c:pt>
                <c:pt idx="5">
                  <c:v>0.134411776045708</c:v>
                </c:pt>
                <c:pt idx="6">
                  <c:v>0.131926339190296</c:v>
                </c:pt>
                <c:pt idx="7">
                  <c:v>0.129473504603179</c:v>
                </c:pt>
                <c:pt idx="8">
                  <c:v>0.127052488361807</c:v>
                </c:pt>
                <c:pt idx="9">
                  <c:v>0.124662501517288</c:v>
                </c:pt>
                <c:pt idx="10">
                  <c:v>0.122302817586267</c:v>
                </c:pt>
                <c:pt idx="11">
                  <c:v>0.11997271677671</c:v>
                </c:pt>
                <c:pt idx="12">
                  <c:v>0.117671486126971</c:v>
                </c:pt>
                <c:pt idx="13">
                  <c:v>0.11539848726566</c:v>
                </c:pt>
                <c:pt idx="14">
                  <c:v>0.11315304407817</c:v>
                </c:pt>
                <c:pt idx="15">
                  <c:v>0.110934555537318</c:v>
                </c:pt>
                <c:pt idx="16">
                  <c:v>0.108742405731329</c:v>
                </c:pt>
                <c:pt idx="17">
                  <c:v>0.106576020452472</c:v>
                </c:pt>
                <c:pt idx="18">
                  <c:v>0.104434810838712</c:v>
                </c:pt>
                <c:pt idx="19">
                  <c:v>0.102318252754749</c:v>
                </c:pt>
                <c:pt idx="20">
                  <c:v>0.100225807719918</c:v>
                </c:pt>
                <c:pt idx="21">
                  <c:v>0.0981569569880922</c:v>
                </c:pt>
                <c:pt idx="22">
                  <c:v>0.0961112017052543</c:v>
                </c:pt>
                <c:pt idx="23">
                  <c:v>0.0940880630633858</c:v>
                </c:pt>
                <c:pt idx="24">
                  <c:v>0.0920870796017614</c:v>
                </c:pt>
                <c:pt idx="25">
                  <c:v>0.0901077845263511</c:v>
                </c:pt>
                <c:pt idx="26">
                  <c:v>0.0881497514040479</c:v>
                </c:pt>
                <c:pt idx="27">
                  <c:v>0.0862125372565798</c:v>
                </c:pt>
                <c:pt idx="28">
                  <c:v>0.0842957368618324</c:v>
                </c:pt>
                <c:pt idx="29">
                  <c:v>0.0823989428973291</c:v>
                </c:pt>
                <c:pt idx="30">
                  <c:v>0.080521768889235</c:v>
                </c:pt>
                <c:pt idx="31">
                  <c:v>0.0786638321396369</c:v>
                </c:pt>
                <c:pt idx="32">
                  <c:v>0.0768247595193912</c:v>
                </c:pt>
                <c:pt idx="33">
                  <c:v>0.0750041990352566</c:v>
                </c:pt>
                <c:pt idx="34">
                  <c:v>0.0732017912053418</c:v>
                </c:pt>
                <c:pt idx="35">
                  <c:v>0.071417203587782</c:v>
                </c:pt>
                <c:pt idx="36">
                  <c:v>0.0696501078878895</c:v>
                </c:pt>
                <c:pt idx="37">
                  <c:v>0.0679001800040804</c:v>
                </c:pt>
                <c:pt idx="38">
                  <c:v>0.0661671000729931</c:v>
                </c:pt>
                <c:pt idx="39">
                  <c:v>0.0644505756113411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64.12490011931051</c:v>
                </c:pt>
                <c:pt idx="1">
                  <c:v>64.87490011931051</c:v>
                </c:pt>
                <c:pt idx="2">
                  <c:v>65.62490011931051</c:v>
                </c:pt>
                <c:pt idx="3">
                  <c:v>66.37490011931051</c:v>
                </c:pt>
                <c:pt idx="4">
                  <c:v>67.12490011931051</c:v>
                </c:pt>
                <c:pt idx="5">
                  <c:v>67.87490011931051</c:v>
                </c:pt>
                <c:pt idx="6">
                  <c:v>68.62490011931051</c:v>
                </c:pt>
                <c:pt idx="7">
                  <c:v>69.37490011931051</c:v>
                </c:pt>
                <c:pt idx="8">
                  <c:v>70.12490011931051</c:v>
                </c:pt>
                <c:pt idx="9">
                  <c:v>70.87490011931051</c:v>
                </c:pt>
                <c:pt idx="10">
                  <c:v>71.62490011931051</c:v>
                </c:pt>
                <c:pt idx="11">
                  <c:v>72.37490011931051</c:v>
                </c:pt>
                <c:pt idx="12">
                  <c:v>73.12490011931051</c:v>
                </c:pt>
                <c:pt idx="13">
                  <c:v>73.87490011931051</c:v>
                </c:pt>
                <c:pt idx="14">
                  <c:v>74.62490011931051</c:v>
                </c:pt>
                <c:pt idx="15">
                  <c:v>75.37490011931051</c:v>
                </c:pt>
                <c:pt idx="16">
                  <c:v>76.12490011931051</c:v>
                </c:pt>
                <c:pt idx="17">
                  <c:v>76.87490011931051</c:v>
                </c:pt>
                <c:pt idx="18">
                  <c:v>77.62490011931051</c:v>
                </c:pt>
                <c:pt idx="19">
                  <c:v>78.37490011931051</c:v>
                </c:pt>
                <c:pt idx="20">
                  <c:v>79.12490011931051</c:v>
                </c:pt>
                <c:pt idx="21">
                  <c:v>79.87490011931051</c:v>
                </c:pt>
                <c:pt idx="22">
                  <c:v>80.62490011931051</c:v>
                </c:pt>
                <c:pt idx="23">
                  <c:v>81.37490011931051</c:v>
                </c:pt>
                <c:pt idx="24">
                  <c:v>82.12490011931051</c:v>
                </c:pt>
                <c:pt idx="25">
                  <c:v>82.87490011931051</c:v>
                </c:pt>
                <c:pt idx="26">
                  <c:v>83.62490011931051</c:v>
                </c:pt>
                <c:pt idx="27">
                  <c:v>84.37490011931051</c:v>
                </c:pt>
                <c:pt idx="28">
                  <c:v>85.12490011931051</c:v>
                </c:pt>
                <c:pt idx="29">
                  <c:v>85.87490011931051</c:v>
                </c:pt>
                <c:pt idx="30">
                  <c:v>86.62490011931051</c:v>
                </c:pt>
                <c:pt idx="31">
                  <c:v>87.37490011931051</c:v>
                </c:pt>
                <c:pt idx="32">
                  <c:v>88.12490011931051</c:v>
                </c:pt>
                <c:pt idx="33">
                  <c:v>88.87490011931051</c:v>
                </c:pt>
                <c:pt idx="34">
                  <c:v>89.62490011931051</c:v>
                </c:pt>
                <c:pt idx="35">
                  <c:v>90.37490011931051</c:v>
                </c:pt>
                <c:pt idx="36">
                  <c:v>91.12490011931051</c:v>
                </c:pt>
                <c:pt idx="37">
                  <c:v>91.87490011931051</c:v>
                </c:pt>
                <c:pt idx="38">
                  <c:v>92.62490011931051</c:v>
                </c:pt>
                <c:pt idx="39">
                  <c:v>93.37490011931051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9F0-4277-8802-633F9FEA1557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'Bono2 Ej 2'!$B$78:$AV$78</c:f>
              <c:numCache>
                <c:formatCode>0.0%</c:formatCode>
                <c:ptCount val="47"/>
                <c:pt idx="0">
                  <c:v>0.329146208585131</c:v>
                </c:pt>
                <c:pt idx="1">
                  <c:v>0.318466896192644</c:v>
                </c:pt>
                <c:pt idx="2">
                  <c:v>0.308467250914736</c:v>
                </c:pt>
                <c:pt idx="3">
                  <c:v>0.29907187414961</c:v>
                </c:pt>
                <c:pt idx="4">
                  <c:v>0.290216851399186</c:v>
                </c:pt>
                <c:pt idx="5">
                  <c:v>0.281847528037854</c:v>
                </c:pt>
                <c:pt idx="6">
                  <c:v>0.273916905774699</c:v>
                </c:pt>
                <c:pt idx="7">
                  <c:v>0.266384260615989</c:v>
                </c:pt>
                <c:pt idx="8">
                  <c:v>0.259214094244121</c:v>
                </c:pt>
                <c:pt idx="9">
                  <c:v>0.252375339653049</c:v>
                </c:pt>
                <c:pt idx="10">
                  <c:v>0.245840620289754</c:v>
                </c:pt>
                <c:pt idx="11">
                  <c:v>0.239585717369999</c:v>
                </c:pt>
                <c:pt idx="12">
                  <c:v>0.233589114184003</c:v>
                </c:pt>
                <c:pt idx="13">
                  <c:v>0.227831610668425</c:v>
                </c:pt>
                <c:pt idx="16">
                  <c:v>0.222296011481134</c:v>
                </c:pt>
                <c:pt idx="17">
                  <c:v>0.216966847360701</c:v>
                </c:pt>
                <c:pt idx="23">
                  <c:v>0.211830185400904</c:v>
                </c:pt>
                <c:pt idx="24">
                  <c:v>0.206873411763024</c:v>
                </c:pt>
                <c:pt idx="25">
                  <c:v>0.202085073705567</c:v>
                </c:pt>
                <c:pt idx="26">
                  <c:v>0.197454749890256</c:v>
                </c:pt>
                <c:pt idx="27">
                  <c:v>0.192972949832255</c:v>
                </c:pt>
                <c:pt idx="28">
                  <c:v>0.188630967010655</c:v>
                </c:pt>
                <c:pt idx="29">
                  <c:v>0.18442082718569</c:v>
                </c:pt>
                <c:pt idx="30">
                  <c:v>0.180335202256785</c:v>
                </c:pt>
                <c:pt idx="31">
                  <c:v>0.176367344154887</c:v>
                </c:pt>
                <c:pt idx="32">
                  <c:v>0.172511028222296</c:v>
                </c:pt>
                <c:pt idx="33">
                  <c:v>0.168760495339099</c:v>
                </c:pt>
                <c:pt idx="34">
                  <c:v>0.16511040390642</c:v>
                </c:pt>
                <c:pt idx="35">
                  <c:v>0.161555802932034</c:v>
                </c:pt>
                <c:pt idx="36">
                  <c:v>0.158092093394977</c:v>
                </c:pt>
                <c:pt idx="37">
                  <c:v>0.154714977816729</c:v>
                </c:pt>
                <c:pt idx="38">
                  <c:v>0.151420475546141</c:v>
                </c:pt>
                <c:pt idx="39">
                  <c:v>0.148204849130932</c:v>
                </c:pt>
                <c:pt idx="40">
                  <c:v>0.145064596479501</c:v>
                </c:pt>
                <c:pt idx="41">
                  <c:v>0.141996453890461</c:v>
                </c:pt>
                <c:pt idx="42">
                  <c:v>0.13899736549069</c:v>
                </c:pt>
                <c:pt idx="43">
                  <c:v>0.136064429931233</c:v>
                </c:pt>
                <c:pt idx="44">
                  <c:v>0.133194947100452</c:v>
                </c:pt>
                <c:pt idx="45">
                  <c:v>0.130386375566537</c:v>
                </c:pt>
                <c:pt idx="46">
                  <c:v>0.127636311979654</c:v>
                </c:pt>
              </c:numCache>
            </c:numRef>
          </c:xVal>
          <c:yVal>
            <c:numRef>
              <c:f>'Bono2 Ej 2'!$B$77:$AV$77</c:f>
              <c:numCache>
                <c:formatCode>_(* #,##0.00_);_(* \(#,##0.00\);_(* "-"??_);_(@_)</c:formatCode>
                <c:ptCount val="47"/>
                <c:pt idx="0">
                  <c:v>-22.70706634843203</c:v>
                </c:pt>
                <c:pt idx="1">
                  <c:v>23.70706634843203</c:v>
                </c:pt>
                <c:pt idx="2">
                  <c:v>24.70706634843203</c:v>
                </c:pt>
                <c:pt idx="3">
                  <c:v>25.70706634843203</c:v>
                </c:pt>
                <c:pt idx="4">
                  <c:v>26.70706634843203</c:v>
                </c:pt>
                <c:pt idx="5">
                  <c:v>27.70706634843203</c:v>
                </c:pt>
                <c:pt idx="6">
                  <c:v>28.70706634843203</c:v>
                </c:pt>
                <c:pt idx="7">
                  <c:v>29.70706634843203</c:v>
                </c:pt>
                <c:pt idx="8">
                  <c:v>30.70706634843203</c:v>
                </c:pt>
                <c:pt idx="9">
                  <c:v>31.70706634843203</c:v>
                </c:pt>
                <c:pt idx="10">
                  <c:v>32.70706634843203</c:v>
                </c:pt>
                <c:pt idx="11">
                  <c:v>33.70706634843203</c:v>
                </c:pt>
                <c:pt idx="12">
                  <c:v>34.70706634843203</c:v>
                </c:pt>
                <c:pt idx="13">
                  <c:v>35.70706634843203</c:v>
                </c:pt>
                <c:pt idx="16">
                  <c:v>36.70706634843203</c:v>
                </c:pt>
                <c:pt idx="17">
                  <c:v>37.70706634843203</c:v>
                </c:pt>
                <c:pt idx="23">
                  <c:v>38.70706634843203</c:v>
                </c:pt>
                <c:pt idx="24">
                  <c:v>39.70706634843203</c:v>
                </c:pt>
                <c:pt idx="25">
                  <c:v>40.70706634843203</c:v>
                </c:pt>
                <c:pt idx="26">
                  <c:v>41.70706634843203</c:v>
                </c:pt>
                <c:pt idx="27">
                  <c:v>42.70706634843203</c:v>
                </c:pt>
                <c:pt idx="28">
                  <c:v>43.70706634843203</c:v>
                </c:pt>
                <c:pt idx="29">
                  <c:v>44.70706634843203</c:v>
                </c:pt>
                <c:pt idx="30">
                  <c:v>45.70706634843203</c:v>
                </c:pt>
                <c:pt idx="31">
                  <c:v>46.70706634843203</c:v>
                </c:pt>
                <c:pt idx="32">
                  <c:v>47.70706634843203</c:v>
                </c:pt>
                <c:pt idx="33">
                  <c:v>48.70706634843203</c:v>
                </c:pt>
                <c:pt idx="34">
                  <c:v>49.70706634843203</c:v>
                </c:pt>
                <c:pt idx="35">
                  <c:v>50.70706634843203</c:v>
                </c:pt>
                <c:pt idx="36">
                  <c:v>51.70706634843203</c:v>
                </c:pt>
                <c:pt idx="37">
                  <c:v>52.70706634843203</c:v>
                </c:pt>
                <c:pt idx="38">
                  <c:v>53.70706634843203</c:v>
                </c:pt>
                <c:pt idx="39">
                  <c:v>54.70706634843203</c:v>
                </c:pt>
                <c:pt idx="40">
                  <c:v>55.70706634843203</c:v>
                </c:pt>
                <c:pt idx="41">
                  <c:v>56.70706634843203</c:v>
                </c:pt>
                <c:pt idx="42">
                  <c:v>57.70706634843203</c:v>
                </c:pt>
                <c:pt idx="43">
                  <c:v>58.70706634843203</c:v>
                </c:pt>
                <c:pt idx="44">
                  <c:v>59.70706634843203</c:v>
                </c:pt>
                <c:pt idx="45">
                  <c:v>60.70706634843203</c:v>
                </c:pt>
                <c:pt idx="46">
                  <c:v>61.70706634843203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9F0-4277-8802-633F9FEA1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51083088"/>
        <c:axId val="-2136258864"/>
      </c:scatterChart>
      <c:valAx>
        <c:axId val="-1151083088"/>
        <c:scaling>
          <c:orientation val="minMax"/>
          <c:min val="0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2136258864"/>
        <c:crosses val="autoZero"/>
        <c:crossBetween val="midCat"/>
      </c:valAx>
      <c:valAx>
        <c:axId val="-2136258864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151083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0.147358155056853</c:v>
                </c:pt>
                <c:pt idx="1">
                  <c:v>0.144696611098533</c:v>
                </c:pt>
                <c:pt idx="2">
                  <c:v>0.142072152246652</c:v>
                </c:pt>
                <c:pt idx="3">
                  <c:v>0.139483800601632</c:v>
                </c:pt>
                <c:pt idx="4">
                  <c:v>0.13693063860455</c:v>
                </c:pt>
                <c:pt idx="5">
                  <c:v>0.134411776045708</c:v>
                </c:pt>
                <c:pt idx="6">
                  <c:v>0.131926339190296</c:v>
                </c:pt>
                <c:pt idx="7">
                  <c:v>0.129473504603179</c:v>
                </c:pt>
                <c:pt idx="8">
                  <c:v>0.127052488361807</c:v>
                </c:pt>
                <c:pt idx="9">
                  <c:v>0.124662501517288</c:v>
                </c:pt>
                <c:pt idx="10">
                  <c:v>0.122302817586267</c:v>
                </c:pt>
                <c:pt idx="11">
                  <c:v>0.11997271677671</c:v>
                </c:pt>
                <c:pt idx="12">
                  <c:v>0.117671486126971</c:v>
                </c:pt>
                <c:pt idx="13">
                  <c:v>0.11539848726566</c:v>
                </c:pt>
                <c:pt idx="14">
                  <c:v>0.11315304407817</c:v>
                </c:pt>
                <c:pt idx="15">
                  <c:v>0.110934555537318</c:v>
                </c:pt>
                <c:pt idx="16">
                  <c:v>0.108742405731329</c:v>
                </c:pt>
                <c:pt idx="17">
                  <c:v>0.106576020452472</c:v>
                </c:pt>
                <c:pt idx="18">
                  <c:v>0.104434810838712</c:v>
                </c:pt>
                <c:pt idx="19">
                  <c:v>0.102318252754749</c:v>
                </c:pt>
                <c:pt idx="20">
                  <c:v>0.100225807719918</c:v>
                </c:pt>
                <c:pt idx="21">
                  <c:v>0.0981569569880922</c:v>
                </c:pt>
                <c:pt idx="22">
                  <c:v>0.0961112017052543</c:v>
                </c:pt>
                <c:pt idx="23">
                  <c:v>0.0940880630633858</c:v>
                </c:pt>
                <c:pt idx="24">
                  <c:v>0.0920870796017614</c:v>
                </c:pt>
                <c:pt idx="25">
                  <c:v>0.0901077845263511</c:v>
                </c:pt>
                <c:pt idx="26">
                  <c:v>0.0881497514040479</c:v>
                </c:pt>
                <c:pt idx="27">
                  <c:v>0.0862125372565798</c:v>
                </c:pt>
                <c:pt idx="28">
                  <c:v>0.0842957368618324</c:v>
                </c:pt>
                <c:pt idx="29">
                  <c:v>0.0823989428973291</c:v>
                </c:pt>
                <c:pt idx="30">
                  <c:v>0.080521768889235</c:v>
                </c:pt>
                <c:pt idx="31">
                  <c:v>0.0786638321396369</c:v>
                </c:pt>
                <c:pt idx="32">
                  <c:v>0.0768247595193912</c:v>
                </c:pt>
                <c:pt idx="33">
                  <c:v>0.0750041990352566</c:v>
                </c:pt>
                <c:pt idx="34">
                  <c:v>0.0732017912053418</c:v>
                </c:pt>
                <c:pt idx="35">
                  <c:v>0.071417203587782</c:v>
                </c:pt>
                <c:pt idx="36">
                  <c:v>0.0696501078878895</c:v>
                </c:pt>
                <c:pt idx="37">
                  <c:v>0.0679001800040804</c:v>
                </c:pt>
                <c:pt idx="38">
                  <c:v>0.0661671000729931</c:v>
                </c:pt>
                <c:pt idx="39">
                  <c:v>0.0644505756113411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64.12490011931051</c:v>
                </c:pt>
                <c:pt idx="1">
                  <c:v>64.87490011931051</c:v>
                </c:pt>
                <c:pt idx="2">
                  <c:v>65.62490011931051</c:v>
                </c:pt>
                <c:pt idx="3">
                  <c:v>66.37490011931051</c:v>
                </c:pt>
                <c:pt idx="4">
                  <c:v>67.12490011931051</c:v>
                </c:pt>
                <c:pt idx="5">
                  <c:v>67.87490011931051</c:v>
                </c:pt>
                <c:pt idx="6">
                  <c:v>68.62490011931051</c:v>
                </c:pt>
                <c:pt idx="7">
                  <c:v>69.37490011931051</c:v>
                </c:pt>
                <c:pt idx="8">
                  <c:v>70.12490011931051</c:v>
                </c:pt>
                <c:pt idx="9">
                  <c:v>70.87490011931051</c:v>
                </c:pt>
                <c:pt idx="10">
                  <c:v>71.62490011931051</c:v>
                </c:pt>
                <c:pt idx="11">
                  <c:v>72.37490011931051</c:v>
                </c:pt>
                <c:pt idx="12">
                  <c:v>73.12490011931051</c:v>
                </c:pt>
                <c:pt idx="13">
                  <c:v>73.87490011931051</c:v>
                </c:pt>
                <c:pt idx="14">
                  <c:v>74.62490011931051</c:v>
                </c:pt>
                <c:pt idx="15">
                  <c:v>75.37490011931051</c:v>
                </c:pt>
                <c:pt idx="16">
                  <c:v>76.12490011931051</c:v>
                </c:pt>
                <c:pt idx="17">
                  <c:v>76.87490011931051</c:v>
                </c:pt>
                <c:pt idx="18">
                  <c:v>77.62490011931051</c:v>
                </c:pt>
                <c:pt idx="19">
                  <c:v>78.37490011931051</c:v>
                </c:pt>
                <c:pt idx="20">
                  <c:v>79.12490011931051</c:v>
                </c:pt>
                <c:pt idx="21">
                  <c:v>79.87490011931051</c:v>
                </c:pt>
                <c:pt idx="22">
                  <c:v>80.62490011931051</c:v>
                </c:pt>
                <c:pt idx="23">
                  <c:v>81.37490011931051</c:v>
                </c:pt>
                <c:pt idx="24">
                  <c:v>82.12490011931051</c:v>
                </c:pt>
                <c:pt idx="25">
                  <c:v>82.87490011931051</c:v>
                </c:pt>
                <c:pt idx="26">
                  <c:v>83.62490011931051</c:v>
                </c:pt>
                <c:pt idx="27">
                  <c:v>84.37490011931051</c:v>
                </c:pt>
                <c:pt idx="28">
                  <c:v>85.12490011931051</c:v>
                </c:pt>
                <c:pt idx="29">
                  <c:v>85.87490011931051</c:v>
                </c:pt>
                <c:pt idx="30">
                  <c:v>86.62490011931051</c:v>
                </c:pt>
                <c:pt idx="31">
                  <c:v>87.37490011931051</c:v>
                </c:pt>
                <c:pt idx="32">
                  <c:v>88.12490011931051</c:v>
                </c:pt>
                <c:pt idx="33">
                  <c:v>88.87490011931051</c:v>
                </c:pt>
                <c:pt idx="34">
                  <c:v>89.62490011931051</c:v>
                </c:pt>
                <c:pt idx="35">
                  <c:v>90.37490011931051</c:v>
                </c:pt>
                <c:pt idx="36">
                  <c:v>91.12490011931051</c:v>
                </c:pt>
                <c:pt idx="37">
                  <c:v>91.87490011931051</c:v>
                </c:pt>
                <c:pt idx="38">
                  <c:v>92.62490011931051</c:v>
                </c:pt>
                <c:pt idx="39">
                  <c:v>93.37490011931051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AF-4E1D-BC6D-6DE483DBEFCD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'Bono1 Ej 2'!$B$78:$AV$78</c:f>
              <c:numCache>
                <c:formatCode>0.0%</c:formatCode>
                <c:ptCount val="47"/>
                <c:pt idx="0">
                  <c:v>0.17853753166272</c:v>
                </c:pt>
                <c:pt idx="1">
                  <c:v>0.175494689151118</c:v>
                </c:pt>
                <c:pt idx="2">
                  <c:v>0.172552774181212</c:v>
                </c:pt>
                <c:pt idx="3">
                  <c:v>0.16970649426319</c:v>
                </c:pt>
                <c:pt idx="4">
                  <c:v>0.166950934053092</c:v>
                </c:pt>
                <c:pt idx="5">
                  <c:v>0.16428151588896</c:v>
                </c:pt>
                <c:pt idx="6">
                  <c:v>0.161693937643829</c:v>
                </c:pt>
                <c:pt idx="7">
                  <c:v>0.159184187147265</c:v>
                </c:pt>
                <c:pt idx="8">
                  <c:v>0.156748534358057</c:v>
                </c:pt>
                <c:pt idx="9">
                  <c:v>0.154383445791805</c:v>
                </c:pt>
                <c:pt idx="10">
                  <c:v>0.152085620057872</c:v>
                </c:pt>
                <c:pt idx="11">
                  <c:v>0.149851979106084</c:v>
                </c:pt>
                <c:pt idx="12">
                  <c:v>0.147679614858964</c:v>
                </c:pt>
                <c:pt idx="13">
                  <c:v>0.145565790947886</c:v>
                </c:pt>
                <c:pt idx="16">
                  <c:v>0.143507933226227</c:v>
                </c:pt>
                <c:pt idx="17">
                  <c:v>0.141503620125941</c:v>
                </c:pt>
                <c:pt idx="23">
                  <c:v>0.139550572868517</c:v>
                </c:pt>
                <c:pt idx="24">
                  <c:v>0.137646634387165</c:v>
                </c:pt>
                <c:pt idx="25">
                  <c:v>0.135789759227779</c:v>
                </c:pt>
                <c:pt idx="26">
                  <c:v>0.133978048025769</c:v>
                </c:pt>
                <c:pt idx="27">
                  <c:v>0.132209681463058</c:v>
                </c:pt>
                <c:pt idx="28">
                  <c:v>0.130482920986673</c:v>
                </c:pt>
                <c:pt idx="29">
                  <c:v>0.128796165489878</c:v>
                </c:pt>
                <c:pt idx="30">
                  <c:v>0.127147840094016</c:v>
                </c:pt>
                <c:pt idx="31">
                  <c:v>0.125536508711918</c:v>
                </c:pt>
                <c:pt idx="32">
                  <c:v>0.123960785040408</c:v>
                </c:pt>
                <c:pt idx="33">
                  <c:v>0.122419321753215</c:v>
                </c:pt>
                <c:pt idx="34">
                  <c:v>0.120910900798445</c:v>
                </c:pt>
                <c:pt idx="35">
                  <c:v>0.119434310321681</c:v>
                </c:pt>
                <c:pt idx="36">
                  <c:v>0.117988423671551</c:v>
                </c:pt>
                <c:pt idx="37">
                  <c:v>0.116572166070476</c:v>
                </c:pt>
                <c:pt idx="38">
                  <c:v>0.115184503673614</c:v>
                </c:pt>
                <c:pt idx="39">
                  <c:v>0.113824466406506</c:v>
                </c:pt>
                <c:pt idx="40">
                  <c:v>0.112491114445345</c:v>
                </c:pt>
                <c:pt idx="41">
                  <c:v>0.111183561021623</c:v>
                </c:pt>
                <c:pt idx="42">
                  <c:v>0.109900950100195</c:v>
                </c:pt>
                <c:pt idx="43">
                  <c:v>0.108642479191087</c:v>
                </c:pt>
                <c:pt idx="44">
                  <c:v>0.107407365665921</c:v>
                </c:pt>
                <c:pt idx="45">
                  <c:v>0.106194869545276</c:v>
                </c:pt>
                <c:pt idx="46">
                  <c:v>0.105004282378419</c:v>
                </c:pt>
              </c:numCache>
            </c:numRef>
          </c:xVal>
          <c:yVal>
            <c:numRef>
              <c:f>'Bono1 Ej 2'!$B$77:$AV$77</c:f>
              <c:numCache>
                <c:formatCode>_(* #,##0.00_);_(* \(#,##0.00\);_(* "-"??_);_(@_)</c:formatCode>
                <c:ptCount val="47"/>
                <c:pt idx="0">
                  <c:v>-58.24393413223741</c:v>
                </c:pt>
                <c:pt idx="1">
                  <c:v>59.24393413223741</c:v>
                </c:pt>
                <c:pt idx="2">
                  <c:v>60.24393413223741</c:v>
                </c:pt>
                <c:pt idx="3">
                  <c:v>61.24393413223741</c:v>
                </c:pt>
                <c:pt idx="4">
                  <c:v>62.24393413223741</c:v>
                </c:pt>
                <c:pt idx="5">
                  <c:v>63.24393413223741</c:v>
                </c:pt>
                <c:pt idx="6">
                  <c:v>64.24393413223741</c:v>
                </c:pt>
                <c:pt idx="7">
                  <c:v>65.24393413223741</c:v>
                </c:pt>
                <c:pt idx="8">
                  <c:v>66.24393413223741</c:v>
                </c:pt>
                <c:pt idx="9">
                  <c:v>67.24393413223741</c:v>
                </c:pt>
                <c:pt idx="10">
                  <c:v>68.24393413223741</c:v>
                </c:pt>
                <c:pt idx="11">
                  <c:v>69.24393413223741</c:v>
                </c:pt>
                <c:pt idx="12">
                  <c:v>70.24393413223741</c:v>
                </c:pt>
                <c:pt idx="13">
                  <c:v>71.24393413223741</c:v>
                </c:pt>
                <c:pt idx="16">
                  <c:v>72.24393413223741</c:v>
                </c:pt>
                <c:pt idx="17">
                  <c:v>73.24393413223741</c:v>
                </c:pt>
                <c:pt idx="23">
                  <c:v>74.24393413223741</c:v>
                </c:pt>
                <c:pt idx="24">
                  <c:v>75.24393413223741</c:v>
                </c:pt>
                <c:pt idx="25">
                  <c:v>76.24393413223741</c:v>
                </c:pt>
                <c:pt idx="26">
                  <c:v>77.24393413223741</c:v>
                </c:pt>
                <c:pt idx="27">
                  <c:v>78.24393413223741</c:v>
                </c:pt>
                <c:pt idx="28">
                  <c:v>79.24393413223741</c:v>
                </c:pt>
                <c:pt idx="29">
                  <c:v>80.24393413223741</c:v>
                </c:pt>
                <c:pt idx="30">
                  <c:v>81.24393413223741</c:v>
                </c:pt>
                <c:pt idx="31">
                  <c:v>82.24393413223741</c:v>
                </c:pt>
                <c:pt idx="32">
                  <c:v>83.24393413223741</c:v>
                </c:pt>
                <c:pt idx="33">
                  <c:v>84.24393413223741</c:v>
                </c:pt>
                <c:pt idx="34">
                  <c:v>85.24393413223741</c:v>
                </c:pt>
                <c:pt idx="35">
                  <c:v>86.24393413223741</c:v>
                </c:pt>
                <c:pt idx="36">
                  <c:v>87.24393413223741</c:v>
                </c:pt>
                <c:pt idx="37">
                  <c:v>88.24393413223741</c:v>
                </c:pt>
                <c:pt idx="38">
                  <c:v>89.24393413223741</c:v>
                </c:pt>
                <c:pt idx="39">
                  <c:v>90.24393413223741</c:v>
                </c:pt>
                <c:pt idx="40">
                  <c:v>91.24393413223741</c:v>
                </c:pt>
                <c:pt idx="41">
                  <c:v>92.24393413223741</c:v>
                </c:pt>
                <c:pt idx="42">
                  <c:v>93.24393413223741</c:v>
                </c:pt>
                <c:pt idx="43">
                  <c:v>94.24393413223741</c:v>
                </c:pt>
                <c:pt idx="44">
                  <c:v>95.24393413223741</c:v>
                </c:pt>
                <c:pt idx="45">
                  <c:v>96.24393413223741</c:v>
                </c:pt>
                <c:pt idx="46">
                  <c:v>97.24393413223741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AF-4E1D-BC6D-6DE483DBE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254192"/>
        <c:axId val="-1151261616"/>
      </c:scatterChart>
      <c:valAx>
        <c:axId val="-2136254192"/>
        <c:scaling>
          <c:orientation val="minMax"/>
          <c:min val="0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1151261616"/>
        <c:crosses val="autoZero"/>
        <c:crossBetween val="midCat"/>
      </c:valAx>
      <c:valAx>
        <c:axId val="-1151261616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-21362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Cupon 5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Bono3!$B$25:$AO$25</c:f>
              <c:numCache>
                <c:formatCode>0.0%</c:formatCode>
                <c:ptCount val="40"/>
                <c:pt idx="0">
                  <c:v>0.147358155056853</c:v>
                </c:pt>
                <c:pt idx="1">
                  <c:v>0.144696611098533</c:v>
                </c:pt>
                <c:pt idx="2">
                  <c:v>0.142072152246652</c:v>
                </c:pt>
                <c:pt idx="3">
                  <c:v>0.139483800601632</c:v>
                </c:pt>
                <c:pt idx="4">
                  <c:v>0.13693063860455</c:v>
                </c:pt>
                <c:pt idx="5">
                  <c:v>0.134411776045708</c:v>
                </c:pt>
                <c:pt idx="6">
                  <c:v>0.131926339190296</c:v>
                </c:pt>
                <c:pt idx="7">
                  <c:v>0.129473504603179</c:v>
                </c:pt>
                <c:pt idx="8">
                  <c:v>0.127052488361807</c:v>
                </c:pt>
                <c:pt idx="9">
                  <c:v>0.124662501517288</c:v>
                </c:pt>
                <c:pt idx="10">
                  <c:v>0.122302817586267</c:v>
                </c:pt>
                <c:pt idx="11">
                  <c:v>0.11997271677671</c:v>
                </c:pt>
                <c:pt idx="12">
                  <c:v>0.117671486126971</c:v>
                </c:pt>
                <c:pt idx="13">
                  <c:v>0.11539848726566</c:v>
                </c:pt>
                <c:pt idx="14">
                  <c:v>0.11315304407817</c:v>
                </c:pt>
                <c:pt idx="15">
                  <c:v>0.110934555537318</c:v>
                </c:pt>
                <c:pt idx="16">
                  <c:v>0.108742405731329</c:v>
                </c:pt>
                <c:pt idx="17">
                  <c:v>0.106576020452472</c:v>
                </c:pt>
                <c:pt idx="18">
                  <c:v>0.104434810838712</c:v>
                </c:pt>
                <c:pt idx="19">
                  <c:v>0.102318252754749</c:v>
                </c:pt>
                <c:pt idx="20">
                  <c:v>0.100225807719918</c:v>
                </c:pt>
                <c:pt idx="21">
                  <c:v>0.0981569569880922</c:v>
                </c:pt>
                <c:pt idx="22">
                  <c:v>0.0961112017052543</c:v>
                </c:pt>
                <c:pt idx="23">
                  <c:v>0.0940880630633858</c:v>
                </c:pt>
                <c:pt idx="24">
                  <c:v>0.0920870796017614</c:v>
                </c:pt>
                <c:pt idx="25">
                  <c:v>0.0901077845263511</c:v>
                </c:pt>
                <c:pt idx="26">
                  <c:v>0.0881497514040479</c:v>
                </c:pt>
                <c:pt idx="27">
                  <c:v>0.0862125372565798</c:v>
                </c:pt>
                <c:pt idx="28">
                  <c:v>0.0842957368618324</c:v>
                </c:pt>
                <c:pt idx="29">
                  <c:v>0.0823989428973291</c:v>
                </c:pt>
                <c:pt idx="30">
                  <c:v>0.080521768889235</c:v>
                </c:pt>
                <c:pt idx="31">
                  <c:v>0.0786638321396369</c:v>
                </c:pt>
                <c:pt idx="32">
                  <c:v>0.0768247595193912</c:v>
                </c:pt>
                <c:pt idx="33">
                  <c:v>0.0750041990352566</c:v>
                </c:pt>
                <c:pt idx="34">
                  <c:v>0.0732017912053418</c:v>
                </c:pt>
                <c:pt idx="35">
                  <c:v>0.071417203587782</c:v>
                </c:pt>
                <c:pt idx="36">
                  <c:v>0.0696501078878895</c:v>
                </c:pt>
                <c:pt idx="37">
                  <c:v>0.0679001800040804</c:v>
                </c:pt>
                <c:pt idx="38">
                  <c:v>0.0661671000729931</c:v>
                </c:pt>
                <c:pt idx="39">
                  <c:v>0.0644505756113411</c:v>
                </c:pt>
              </c:numCache>
            </c:numRef>
          </c:xVal>
          <c:yVal>
            <c:numRef>
              <c:f>Bono3!$B$24:$AO$24</c:f>
              <c:numCache>
                <c:formatCode>_(* #,##0.00_);_(* \(#,##0.00\);_(* "-"??_);_(@_)</c:formatCode>
                <c:ptCount val="40"/>
                <c:pt idx="0">
                  <c:v>64.12490011931051</c:v>
                </c:pt>
                <c:pt idx="1">
                  <c:v>64.87490011931051</c:v>
                </c:pt>
                <c:pt idx="2">
                  <c:v>65.62490011931051</c:v>
                </c:pt>
                <c:pt idx="3">
                  <c:v>66.37490011931051</c:v>
                </c:pt>
                <c:pt idx="4">
                  <c:v>67.12490011931051</c:v>
                </c:pt>
                <c:pt idx="5">
                  <c:v>67.87490011931051</c:v>
                </c:pt>
                <c:pt idx="6">
                  <c:v>68.62490011931051</c:v>
                </c:pt>
                <c:pt idx="7">
                  <c:v>69.37490011931051</c:v>
                </c:pt>
                <c:pt idx="8">
                  <c:v>70.12490011931051</c:v>
                </c:pt>
                <c:pt idx="9">
                  <c:v>70.87490011931051</c:v>
                </c:pt>
                <c:pt idx="10">
                  <c:v>71.62490011931051</c:v>
                </c:pt>
                <c:pt idx="11">
                  <c:v>72.37490011931051</c:v>
                </c:pt>
                <c:pt idx="12">
                  <c:v>73.12490011931051</c:v>
                </c:pt>
                <c:pt idx="13">
                  <c:v>73.87490011931051</c:v>
                </c:pt>
                <c:pt idx="14">
                  <c:v>74.62490011931051</c:v>
                </c:pt>
                <c:pt idx="15">
                  <c:v>75.37490011931051</c:v>
                </c:pt>
                <c:pt idx="16">
                  <c:v>76.12490011931051</c:v>
                </c:pt>
                <c:pt idx="17">
                  <c:v>76.87490011931051</c:v>
                </c:pt>
                <c:pt idx="18">
                  <c:v>77.62490011931051</c:v>
                </c:pt>
                <c:pt idx="19">
                  <c:v>78.37490011931051</c:v>
                </c:pt>
                <c:pt idx="20">
                  <c:v>79.12490011931051</c:v>
                </c:pt>
                <c:pt idx="21">
                  <c:v>79.87490011931051</c:v>
                </c:pt>
                <c:pt idx="22">
                  <c:v>80.62490011931051</c:v>
                </c:pt>
                <c:pt idx="23">
                  <c:v>81.37490011931051</c:v>
                </c:pt>
                <c:pt idx="24">
                  <c:v>82.12490011931051</c:v>
                </c:pt>
                <c:pt idx="25">
                  <c:v>82.87490011931051</c:v>
                </c:pt>
                <c:pt idx="26">
                  <c:v>83.62490011931051</c:v>
                </c:pt>
                <c:pt idx="27">
                  <c:v>84.37490011931051</c:v>
                </c:pt>
                <c:pt idx="28">
                  <c:v>85.12490011931051</c:v>
                </c:pt>
                <c:pt idx="29">
                  <c:v>85.87490011931051</c:v>
                </c:pt>
                <c:pt idx="30">
                  <c:v>86.62490011931051</c:v>
                </c:pt>
                <c:pt idx="31">
                  <c:v>87.37490011931051</c:v>
                </c:pt>
                <c:pt idx="32">
                  <c:v>88.12490011931051</c:v>
                </c:pt>
                <c:pt idx="33">
                  <c:v>88.87490011931051</c:v>
                </c:pt>
                <c:pt idx="34">
                  <c:v>89.62490011931051</c:v>
                </c:pt>
                <c:pt idx="35">
                  <c:v>90.37490011931051</c:v>
                </c:pt>
                <c:pt idx="36">
                  <c:v>91.12490011931051</c:v>
                </c:pt>
                <c:pt idx="37">
                  <c:v>91.87490011931051</c:v>
                </c:pt>
                <c:pt idx="38">
                  <c:v>92.62490011931051</c:v>
                </c:pt>
                <c:pt idx="39">
                  <c:v>93.37490011931051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D6-4AEB-8972-9694A673ED0C}"/>
            </c:ext>
          </c:extLst>
        </c:ser>
        <c:ser>
          <c:idx val="1"/>
          <c:order val="1"/>
          <c:tx>
            <c:v>Cupon 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'Bono1 Ej 1'!$B$78:$AO$78</c:f>
              <c:numCache>
                <c:formatCode>0.0%</c:formatCode>
                <c:ptCount val="40"/>
                <c:pt idx="0">
                  <c:v>0.0837086774942768</c:v>
                </c:pt>
                <c:pt idx="1">
                  <c:v>0.0828733963302301</c:v>
                </c:pt>
                <c:pt idx="2">
                  <c:v>0.0820495289757015</c:v>
                </c:pt>
                <c:pt idx="3">
                  <c:v>0.0812367968670289</c:v>
                </c:pt>
                <c:pt idx="4">
                  <c:v>0.0804349494735317</c:v>
                </c:pt>
                <c:pt idx="5">
                  <c:v>0.0796437127757872</c:v>
                </c:pt>
                <c:pt idx="6">
                  <c:v>0.0788628465779926</c:v>
                </c:pt>
                <c:pt idx="7">
                  <c:v>0.0780921159021153</c:v>
                </c:pt>
                <c:pt idx="8">
                  <c:v>0.0773312737935612</c:v>
                </c:pt>
                <c:pt idx="9">
                  <c:v>0.0765801072360888</c:v>
                </c:pt>
                <c:pt idx="10">
                  <c:v>0.0758383970251182</c:v>
                </c:pt>
                <c:pt idx="11">
                  <c:v>0.0751059292560994</c:v>
                </c:pt>
                <c:pt idx="12">
                  <c:v>0.0743824953436305</c:v>
                </c:pt>
                <c:pt idx="13">
                  <c:v>0.0736679035374803</c:v>
                </c:pt>
                <c:pt idx="14">
                  <c:v>0.0729619617082169</c:v>
                </c:pt>
                <c:pt idx="15">
                  <c:v>0.0722644773546612</c:v>
                </c:pt>
                <c:pt idx="16">
                  <c:v>0.0715752806292995</c:v>
                </c:pt>
                <c:pt idx="17">
                  <c:v>0.070894184088393</c:v>
                </c:pt>
                <c:pt idx="18">
                  <c:v>0.0702210229781168</c:v>
                </c:pt>
                <c:pt idx="19">
                  <c:v>0.06955563223773</c:v>
                </c:pt>
                <c:pt idx="20">
                  <c:v>0.0688978580292843</c:v>
                </c:pt>
                <c:pt idx="21">
                  <c:v>0.0682475347062725</c:v>
                </c:pt>
                <c:pt idx="22">
                  <c:v>0.0676045136287513</c:v>
                </c:pt>
                <c:pt idx="23">
                  <c:v>0.0669686516607091</c:v>
                </c:pt>
                <c:pt idx="24">
                  <c:v>0.0663397996454318</c:v>
                </c:pt>
                <c:pt idx="25">
                  <c:v>0.0657178254847146</c:v>
                </c:pt>
                <c:pt idx="26">
                  <c:v>0.0651025968516006</c:v>
                </c:pt>
                <c:pt idx="27">
                  <c:v>0.0644939754201394</c:v>
                </c:pt>
                <c:pt idx="28">
                  <c:v>0.0638918341887611</c:v>
                </c:pt>
                <c:pt idx="29">
                  <c:v>0.0632960517233929</c:v>
                </c:pt>
                <c:pt idx="30">
                  <c:v>0.0627065121693673</c:v>
                </c:pt>
                <c:pt idx="31">
                  <c:v>0.0621230879203209</c:v>
                </c:pt>
                <c:pt idx="32">
                  <c:v>0.0615456685178119</c:v>
                </c:pt>
                <c:pt idx="33">
                  <c:v>0.0609741433264745</c:v>
                </c:pt>
                <c:pt idx="34">
                  <c:v>0.0604084073226776</c:v>
                </c:pt>
                <c:pt idx="35">
                  <c:v>0.0598483553180027</c:v>
                </c:pt>
                <c:pt idx="36">
                  <c:v>0.0592938761731076</c:v>
                </c:pt>
                <c:pt idx="37">
                  <c:v>0.0587448759542139</c:v>
                </c:pt>
                <c:pt idx="38">
                  <c:v>0.0582012547911455</c:v>
                </c:pt>
                <c:pt idx="39">
                  <c:v>0.0576629184589064</c:v>
                </c:pt>
              </c:numCache>
            </c:numRef>
          </c:xVal>
          <c:yVal>
            <c:numRef>
              <c:f>'Bono1 Ej 1'!$B$77:$AO$77</c:f>
              <c:numCache>
                <c:formatCode>_(* #,##0.00_);_(* \(#,##0.00\);_(* "-"??_);_(@_)</c:formatCode>
                <c:ptCount val="40"/>
                <c:pt idx="0">
                  <c:v>118.6744413293558</c:v>
                </c:pt>
                <c:pt idx="1">
                  <c:v>119.6744413293558</c:v>
                </c:pt>
                <c:pt idx="2">
                  <c:v>120.6744413293558</c:v>
                </c:pt>
                <c:pt idx="3">
                  <c:v>121.6744413293558</c:v>
                </c:pt>
                <c:pt idx="4">
                  <c:v>122.6744413293558</c:v>
                </c:pt>
                <c:pt idx="5">
                  <c:v>123.6744413293558</c:v>
                </c:pt>
                <c:pt idx="6">
                  <c:v>124.6744413293558</c:v>
                </c:pt>
                <c:pt idx="7">
                  <c:v>125.6744413293558</c:v>
                </c:pt>
                <c:pt idx="8">
                  <c:v>126.6744413293558</c:v>
                </c:pt>
                <c:pt idx="9">
                  <c:v>127.6744413293558</c:v>
                </c:pt>
                <c:pt idx="10">
                  <c:v>128.6744413293558</c:v>
                </c:pt>
                <c:pt idx="11">
                  <c:v>129.6744413293558</c:v>
                </c:pt>
                <c:pt idx="12">
                  <c:v>130.6744413293558</c:v>
                </c:pt>
                <c:pt idx="13">
                  <c:v>131.6744413293558</c:v>
                </c:pt>
                <c:pt idx="14">
                  <c:v>132.6744413293558</c:v>
                </c:pt>
                <c:pt idx="15">
                  <c:v>133.6744413293558</c:v>
                </c:pt>
                <c:pt idx="16">
                  <c:v>134.6744413293558</c:v>
                </c:pt>
                <c:pt idx="17">
                  <c:v>135.6744413293558</c:v>
                </c:pt>
                <c:pt idx="18">
                  <c:v>136.6744413293558</c:v>
                </c:pt>
                <c:pt idx="19">
                  <c:v>137.6744413293558</c:v>
                </c:pt>
                <c:pt idx="20">
                  <c:v>138.6744413293558</c:v>
                </c:pt>
                <c:pt idx="21">
                  <c:v>139.6744413293558</c:v>
                </c:pt>
                <c:pt idx="22">
                  <c:v>140.6744413293558</c:v>
                </c:pt>
                <c:pt idx="23">
                  <c:v>141.6744413293558</c:v>
                </c:pt>
                <c:pt idx="24">
                  <c:v>142.6744413293558</c:v>
                </c:pt>
                <c:pt idx="25">
                  <c:v>143.6744413293558</c:v>
                </c:pt>
                <c:pt idx="26">
                  <c:v>144.6744413293558</c:v>
                </c:pt>
                <c:pt idx="27">
                  <c:v>145.6744413293558</c:v>
                </c:pt>
                <c:pt idx="28">
                  <c:v>146.6744413293558</c:v>
                </c:pt>
                <c:pt idx="29">
                  <c:v>147.6744413293558</c:v>
                </c:pt>
                <c:pt idx="30">
                  <c:v>148.6744413293558</c:v>
                </c:pt>
                <c:pt idx="31">
                  <c:v>149.6744413293558</c:v>
                </c:pt>
                <c:pt idx="32">
                  <c:v>150.6744413293558</c:v>
                </c:pt>
                <c:pt idx="33">
                  <c:v>151.6744413293558</c:v>
                </c:pt>
                <c:pt idx="34">
                  <c:v>152.6744413293558</c:v>
                </c:pt>
                <c:pt idx="35">
                  <c:v>153.6744413293558</c:v>
                </c:pt>
                <c:pt idx="36">
                  <c:v>154.6744413293558</c:v>
                </c:pt>
                <c:pt idx="37">
                  <c:v>155.6744413293558</c:v>
                </c:pt>
                <c:pt idx="38">
                  <c:v>156.6744413293558</c:v>
                </c:pt>
                <c:pt idx="39">
                  <c:v>157.6744413293558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D6-4AEB-8972-9694A673E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432864"/>
        <c:axId val="1026431504"/>
      </c:scatterChart>
      <c:valAx>
        <c:axId val="1026432864"/>
        <c:scaling>
          <c:orientation val="minMax"/>
          <c:min val="0.0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26431504"/>
        <c:crosses val="autoZero"/>
        <c:crossBetween val="midCat"/>
      </c:valAx>
      <c:valAx>
        <c:axId val="1026431504"/>
        <c:scaling>
          <c:orientation val="minMax"/>
          <c:min val="4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102643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Arial Narrow" panose="020B0606020202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31DEB2B-6B00-40C9-BE01-9AEA134CB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3D324C-0A1E-4705-9038-73A2C762F0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311B907B-CA75-4745-B3D7-F6C404C04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C0535F0C-AF58-4F01-8693-51C018093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2D10ABA-E8A0-4F22-8BFC-39C25CDA2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31750</xdr:colOff>
      <xdr:row>130</xdr:row>
      <xdr:rowOff>50800</xdr:rowOff>
    </xdr:from>
    <xdr:to>
      <xdr:col>12</xdr:col>
      <xdr:colOff>180975</xdr:colOff>
      <xdr:row>152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D53B044-1673-440B-8B17-3CD993C6F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Relationship Id="rId2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Relationship Id="rId2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Relationship Id="rId2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Relationship Id="rId2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Relationship Id="rId2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43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26.5" customWidth="1"/>
    <col min="2" max="2" width="10.5" bestFit="1" customWidth="1"/>
  </cols>
  <sheetData>
    <row r="2" spans="1:7" x14ac:dyDescent="0.2">
      <c r="A2" t="s">
        <v>0</v>
      </c>
      <c r="B2" s="2">
        <v>44362</v>
      </c>
    </row>
    <row r="3" spans="1:7" x14ac:dyDescent="0.2">
      <c r="A3" t="s">
        <v>1</v>
      </c>
      <c r="B3" t="s">
        <v>6</v>
      </c>
    </row>
    <row r="4" spans="1:7" x14ac:dyDescent="0.2">
      <c r="A4" t="s">
        <v>2</v>
      </c>
      <c r="B4" s="2">
        <v>46371</v>
      </c>
    </row>
    <row r="5" spans="1:7" x14ac:dyDescent="0.2">
      <c r="A5" t="s">
        <v>3</v>
      </c>
      <c r="B5">
        <v>100</v>
      </c>
    </row>
    <row r="6" spans="1:7" x14ac:dyDescent="0.2">
      <c r="A6" t="s">
        <v>4</v>
      </c>
      <c r="B6" s="1">
        <v>0.05</v>
      </c>
    </row>
    <row r="7" spans="1:7" x14ac:dyDescent="0.2">
      <c r="A7" t="s">
        <v>5</v>
      </c>
      <c r="B7" t="s">
        <v>7</v>
      </c>
    </row>
    <row r="8" spans="1:7" x14ac:dyDescent="0.2">
      <c r="F8" t="s">
        <v>11</v>
      </c>
      <c r="G8" s="1">
        <v>0.2</v>
      </c>
    </row>
    <row r="9" spans="1:7" x14ac:dyDescent="0.2">
      <c r="C9" t="s">
        <v>8</v>
      </c>
      <c r="D9" t="s">
        <v>9</v>
      </c>
      <c r="E9" t="s">
        <v>10</v>
      </c>
      <c r="F9" t="s">
        <v>12</v>
      </c>
    </row>
    <row r="10" spans="1:7" x14ac:dyDescent="0.2">
      <c r="A10" s="2">
        <v>44362</v>
      </c>
      <c r="B10" s="3">
        <f ca="1">(A10-TODAY())/365</f>
        <v>-1.1753424657534246</v>
      </c>
      <c r="E10">
        <f t="shared" ref="E10:E20" si="0">D10+C10</f>
        <v>0</v>
      </c>
      <c r="F10" s="4">
        <f ca="1">1/(1+$G$8/2)^(2*B10)</f>
        <v>1.2511263223499796</v>
      </c>
      <c r="G10" s="4">
        <f ca="1">F10*E10</f>
        <v>0</v>
      </c>
    </row>
    <row r="11" spans="1:7" x14ac:dyDescent="0.2">
      <c r="A11" s="2">
        <v>44545</v>
      </c>
      <c r="B11" s="3">
        <f t="shared" ref="B11:B21" ca="1" si="1">(A11-TODAY())/365</f>
        <v>-0.67397260273972603</v>
      </c>
      <c r="C11">
        <f>$B$6/2*100</f>
        <v>2.5</v>
      </c>
      <c r="E11">
        <f t="shared" si="0"/>
        <v>2.5</v>
      </c>
      <c r="F11" s="4">
        <f t="shared" ref="F11:F21" ca="1" si="2">1/(1+$G$8/2)^(2*B11)</f>
        <v>1.1370906056052521</v>
      </c>
      <c r="G11" s="4">
        <f t="shared" ref="G11:G21" ca="1" si="3">F11*E11</f>
        <v>2.8427265140131301</v>
      </c>
    </row>
    <row r="12" spans="1:7" x14ac:dyDescent="0.2">
      <c r="A12" s="2">
        <v>44727</v>
      </c>
      <c r="B12" s="3">
        <f t="shared" ca="1" si="1"/>
        <v>-0.17534246575342466</v>
      </c>
      <c r="C12">
        <f t="shared" ref="C12:C21" si="4">$B$6/2*100</f>
        <v>2.5</v>
      </c>
      <c r="E12">
        <f t="shared" si="0"/>
        <v>2.5</v>
      </c>
      <c r="F12" s="4">
        <f t="shared" ca="1" si="2"/>
        <v>1.0339886961570077</v>
      </c>
      <c r="G12" s="4">
        <f t="shared" ca="1" si="3"/>
        <v>2.5849717403925192</v>
      </c>
    </row>
    <row r="13" spans="1:7" x14ac:dyDescent="0.2">
      <c r="A13" s="2">
        <v>44910</v>
      </c>
      <c r="B13" s="3">
        <f t="shared" ca="1" si="1"/>
        <v>0.32602739726027397</v>
      </c>
      <c r="C13">
        <f t="shared" si="4"/>
        <v>2.5</v>
      </c>
      <c r="E13">
        <f t="shared" si="0"/>
        <v>2.5</v>
      </c>
      <c r="F13" s="4">
        <f t="shared" ca="1" si="2"/>
        <v>0.93974430215310067</v>
      </c>
      <c r="G13" s="4">
        <f t="shared" ca="1" si="3"/>
        <v>2.3493607553827518</v>
      </c>
    </row>
    <row r="14" spans="1:7" x14ac:dyDescent="0.2">
      <c r="A14" s="2">
        <v>45092</v>
      </c>
      <c r="B14" s="3">
        <f t="shared" ca="1" si="1"/>
        <v>0.8246575342465754</v>
      </c>
      <c r="C14">
        <f t="shared" si="4"/>
        <v>2.5</v>
      </c>
      <c r="E14">
        <f t="shared" si="0"/>
        <v>2.5</v>
      </c>
      <c r="F14" s="4">
        <f t="shared" ca="1" si="2"/>
        <v>0.85453611252645256</v>
      </c>
      <c r="G14" s="4">
        <f t="shared" ca="1" si="3"/>
        <v>2.1363402813161314</v>
      </c>
    </row>
    <row r="15" spans="1:7" x14ac:dyDescent="0.2">
      <c r="A15" s="2">
        <v>45275</v>
      </c>
      <c r="B15" s="3">
        <f t="shared" ca="1" si="1"/>
        <v>1.3260273972602741</v>
      </c>
      <c r="C15">
        <f t="shared" si="4"/>
        <v>2.5</v>
      </c>
      <c r="E15">
        <f t="shared" si="0"/>
        <v>2.5</v>
      </c>
      <c r="F15" s="4">
        <f t="shared" ca="1" si="2"/>
        <v>0.77664818359760379</v>
      </c>
      <c r="G15" s="4">
        <f t="shared" ca="1" si="3"/>
        <v>1.9416204589940094</v>
      </c>
    </row>
    <row r="16" spans="1:7" x14ac:dyDescent="0.2">
      <c r="A16" s="2">
        <v>45458</v>
      </c>
      <c r="B16" s="3">
        <f t="shared" ca="1" si="1"/>
        <v>1.8273972602739725</v>
      </c>
      <c r="C16">
        <f t="shared" si="4"/>
        <v>2.5</v>
      </c>
      <c r="E16">
        <f t="shared" si="0"/>
        <v>2.5</v>
      </c>
      <c r="F16" s="4">
        <f t="shared" ca="1" si="2"/>
        <v>0.70585946251251674</v>
      </c>
      <c r="G16" s="4">
        <f t="shared" ca="1" si="3"/>
        <v>1.7646486562812917</v>
      </c>
    </row>
    <row r="17" spans="1:41" x14ac:dyDescent="0.2">
      <c r="A17" s="2">
        <v>45641</v>
      </c>
      <c r="B17" s="3">
        <f t="shared" ca="1" si="1"/>
        <v>2.3287671232876712</v>
      </c>
      <c r="C17">
        <f t="shared" si="4"/>
        <v>2.5</v>
      </c>
      <c r="E17">
        <f t="shared" si="0"/>
        <v>2.5</v>
      </c>
      <c r="F17" s="4">
        <f t="shared" ca="1" si="2"/>
        <v>0.64152288171268723</v>
      </c>
      <c r="G17" s="4">
        <f t="shared" ca="1" si="3"/>
        <v>1.603807204281718</v>
      </c>
    </row>
    <row r="18" spans="1:41" x14ac:dyDescent="0.2">
      <c r="A18" s="2">
        <v>45823</v>
      </c>
      <c r="B18" s="3">
        <f t="shared" ca="1" si="1"/>
        <v>2.8273972602739725</v>
      </c>
      <c r="C18">
        <f t="shared" si="4"/>
        <v>2.5</v>
      </c>
      <c r="E18">
        <f t="shared" si="0"/>
        <v>2.5</v>
      </c>
      <c r="F18" s="4">
        <f t="shared" ca="1" si="2"/>
        <v>0.58335492769629471</v>
      </c>
      <c r="G18" s="4">
        <f t="shared" ca="1" si="3"/>
        <v>1.4583873192407368</v>
      </c>
    </row>
    <row r="19" spans="1:41" x14ac:dyDescent="0.2">
      <c r="A19" s="2">
        <v>46006</v>
      </c>
      <c r="B19" s="3">
        <f t="shared" ca="1" si="1"/>
        <v>3.3287671232876712</v>
      </c>
      <c r="C19">
        <f t="shared" si="4"/>
        <v>2.5</v>
      </c>
      <c r="E19">
        <f t="shared" si="0"/>
        <v>2.5</v>
      </c>
      <c r="F19" s="4">
        <f t="shared" ca="1" si="2"/>
        <v>0.53018419976255138</v>
      </c>
      <c r="G19" s="4">
        <f t="shared" ca="1" si="3"/>
        <v>1.3254604994063786</v>
      </c>
    </row>
    <row r="20" spans="1:41" x14ac:dyDescent="0.2">
      <c r="A20" s="2">
        <v>46188</v>
      </c>
      <c r="B20" s="3">
        <f t="shared" ca="1" si="1"/>
        <v>3.8273972602739725</v>
      </c>
      <c r="C20">
        <f t="shared" si="4"/>
        <v>2.5</v>
      </c>
      <c r="E20">
        <f t="shared" si="0"/>
        <v>2.5</v>
      </c>
      <c r="F20" s="4">
        <f t="shared" ca="1" si="2"/>
        <v>0.48211151049280548</v>
      </c>
      <c r="G20" s="4">
        <f t="shared" ca="1" si="3"/>
        <v>1.2052787762320136</v>
      </c>
    </row>
    <row r="21" spans="1:41" x14ac:dyDescent="0.2">
      <c r="A21" s="2">
        <v>46371</v>
      </c>
      <c r="B21" s="3">
        <f t="shared" ca="1" si="1"/>
        <v>4.3287671232876717</v>
      </c>
      <c r="C21">
        <f t="shared" si="4"/>
        <v>2.5</v>
      </c>
      <c r="D21">
        <v>100</v>
      </c>
      <c r="E21">
        <f>D21+C21</f>
        <v>102.5</v>
      </c>
      <c r="F21" s="4">
        <f t="shared" ca="1" si="2"/>
        <v>0.43816876013433986</v>
      </c>
      <c r="G21" s="4">
        <f t="shared" ca="1" si="3"/>
        <v>44.912297913769834</v>
      </c>
    </row>
    <row r="22" spans="1:41" x14ac:dyDescent="0.2">
      <c r="G22" s="4">
        <f ca="1">SUM(G10:G21)</f>
        <v>64.12490011931051</v>
      </c>
    </row>
    <row r="23" spans="1:41" x14ac:dyDescent="0.2">
      <c r="A23" s="2" t="s">
        <v>15</v>
      </c>
      <c r="B23">
        <v>0.75</v>
      </c>
      <c r="R23" s="8">
        <f ca="1">R24/N24-1</f>
        <v>4.1025697062220923E-2</v>
      </c>
      <c r="AM23" s="9">
        <f ca="1">AM24/AH24-1</f>
        <v>4.2553239719113956E-2</v>
      </c>
    </row>
    <row r="24" spans="1:41" x14ac:dyDescent="0.2">
      <c r="B24" s="4">
        <f ca="1">-B26</f>
        <v>64.12490011931051</v>
      </c>
      <c r="C24" s="4">
        <f t="shared" ref="C24:AO24" ca="1" si="5">-C26</f>
        <v>64.87490011931051</v>
      </c>
      <c r="D24" s="4">
        <f t="shared" ca="1" si="5"/>
        <v>65.62490011931051</v>
      </c>
      <c r="E24" s="4">
        <f t="shared" ca="1" si="5"/>
        <v>66.37490011931051</v>
      </c>
      <c r="F24" s="4">
        <f t="shared" ca="1" si="5"/>
        <v>67.12490011931051</v>
      </c>
      <c r="G24" s="4">
        <f t="shared" ca="1" si="5"/>
        <v>67.87490011931051</v>
      </c>
      <c r="H24" s="4">
        <f t="shared" ca="1" si="5"/>
        <v>68.62490011931051</v>
      </c>
      <c r="I24" s="4">
        <f t="shared" ca="1" si="5"/>
        <v>69.37490011931051</v>
      </c>
      <c r="J24" s="4">
        <f t="shared" ca="1" si="5"/>
        <v>70.12490011931051</v>
      </c>
      <c r="K24" s="4">
        <f t="shared" ca="1" si="5"/>
        <v>70.87490011931051</v>
      </c>
      <c r="L24" s="4">
        <f t="shared" ca="1" si="5"/>
        <v>71.62490011931051</v>
      </c>
      <c r="M24" s="4">
        <f t="shared" ca="1" si="5"/>
        <v>72.37490011931051</v>
      </c>
      <c r="N24" s="4">
        <f t="shared" ca="1" si="5"/>
        <v>73.12490011931051</v>
      </c>
      <c r="O24" s="4">
        <f t="shared" ca="1" si="5"/>
        <v>73.87490011931051</v>
      </c>
      <c r="P24" s="4">
        <f t="shared" ca="1" si="5"/>
        <v>74.62490011931051</v>
      </c>
      <c r="Q24" s="4">
        <f t="shared" ca="1" si="5"/>
        <v>75.37490011931051</v>
      </c>
      <c r="R24" s="4">
        <f t="shared" ca="1" si="5"/>
        <v>76.12490011931051</v>
      </c>
      <c r="S24" s="4">
        <f t="shared" ca="1" si="5"/>
        <v>76.87490011931051</v>
      </c>
      <c r="T24" s="4">
        <f t="shared" ca="1" si="5"/>
        <v>77.62490011931051</v>
      </c>
      <c r="U24" s="4">
        <f t="shared" ca="1" si="5"/>
        <v>78.37490011931051</v>
      </c>
      <c r="V24" s="4">
        <f t="shared" ca="1" si="5"/>
        <v>79.12490011931051</v>
      </c>
      <c r="W24" s="4">
        <f t="shared" ca="1" si="5"/>
        <v>79.87490011931051</v>
      </c>
      <c r="X24" s="4">
        <f t="shared" ca="1" si="5"/>
        <v>80.62490011931051</v>
      </c>
      <c r="Y24" s="4">
        <f t="shared" ca="1" si="5"/>
        <v>81.37490011931051</v>
      </c>
      <c r="Z24" s="4">
        <f t="shared" ca="1" si="5"/>
        <v>82.12490011931051</v>
      </c>
      <c r="AA24" s="4">
        <f t="shared" ca="1" si="5"/>
        <v>82.87490011931051</v>
      </c>
      <c r="AB24" s="4">
        <f t="shared" ca="1" si="5"/>
        <v>83.62490011931051</v>
      </c>
      <c r="AC24" s="4">
        <f t="shared" ca="1" si="5"/>
        <v>84.37490011931051</v>
      </c>
      <c r="AD24" s="4">
        <f t="shared" ca="1" si="5"/>
        <v>85.12490011931051</v>
      </c>
      <c r="AE24" s="4">
        <f t="shared" ca="1" si="5"/>
        <v>85.87490011931051</v>
      </c>
      <c r="AF24" s="4">
        <f t="shared" ca="1" si="5"/>
        <v>86.62490011931051</v>
      </c>
      <c r="AG24" s="4">
        <f t="shared" ca="1" si="5"/>
        <v>87.37490011931051</v>
      </c>
      <c r="AH24" s="4">
        <f t="shared" ca="1" si="5"/>
        <v>88.12490011931051</v>
      </c>
      <c r="AI24" s="4">
        <f t="shared" ca="1" si="5"/>
        <v>88.87490011931051</v>
      </c>
      <c r="AJ24" s="4">
        <f t="shared" ca="1" si="5"/>
        <v>89.62490011931051</v>
      </c>
      <c r="AK24" s="4">
        <f t="shared" ca="1" si="5"/>
        <v>90.37490011931051</v>
      </c>
      <c r="AL24" s="4">
        <f t="shared" ca="1" si="5"/>
        <v>91.12490011931051</v>
      </c>
      <c r="AM24" s="4">
        <f t="shared" ca="1" si="5"/>
        <v>91.87490011931051</v>
      </c>
      <c r="AN24" s="4">
        <f t="shared" ca="1" si="5"/>
        <v>92.62490011931051</v>
      </c>
      <c r="AO24" s="4">
        <f t="shared" ca="1" si="5"/>
        <v>93.37490011931051</v>
      </c>
    </row>
    <row r="25" spans="1:41" x14ac:dyDescent="0.2">
      <c r="A25" t="s">
        <v>13</v>
      </c>
      <c r="B25" s="5">
        <f ca="1">NOMINAL(XIRR(B26:B37,$A$26:$A$37),2)</f>
        <v>0.14735815505685324</v>
      </c>
      <c r="C25" s="5">
        <f t="shared" ref="C25:AO25" ca="1" si="6">NOMINAL(XIRR(C26:C37,$A$26:$A$37),2)</f>
        <v>0.14469661109853282</v>
      </c>
      <c r="D25" s="5">
        <f t="shared" ca="1" si="6"/>
        <v>0.14207215224665193</v>
      </c>
      <c r="E25" s="5">
        <f t="shared" ca="1" si="6"/>
        <v>0.13948380060163235</v>
      </c>
      <c r="F25" s="5">
        <f t="shared" ca="1" si="6"/>
        <v>0.13693063860454968</v>
      </c>
      <c r="G25" s="5">
        <f t="shared" ca="1" si="6"/>
        <v>0.1344117760457082</v>
      </c>
      <c r="H25" s="5">
        <f t="shared" ca="1" si="6"/>
        <v>0.13192633919029584</v>
      </c>
      <c r="I25" s="5">
        <f t="shared" ca="1" si="6"/>
        <v>0.12947350460317919</v>
      </c>
      <c r="J25" s="5">
        <f t="shared" ca="1" si="6"/>
        <v>0.12705248836180694</v>
      </c>
      <c r="K25" s="5">
        <f t="shared" ca="1" si="6"/>
        <v>0.12466250151728797</v>
      </c>
      <c r="L25" s="5">
        <f t="shared" ca="1" si="6"/>
        <v>0.12230281758626704</v>
      </c>
      <c r="M25" s="5">
        <f t="shared" ca="1" si="6"/>
        <v>0.11997271677670973</v>
      </c>
      <c r="N25" s="5">
        <f t="shared" ca="1" si="6"/>
        <v>0.11767148612697076</v>
      </c>
      <c r="O25" s="5">
        <f t="shared" ca="1" si="6"/>
        <v>0.11539848726566015</v>
      </c>
      <c r="P25" s="5">
        <f t="shared" ca="1" si="6"/>
        <v>0.11315304407817051</v>
      </c>
      <c r="Q25" s="5">
        <f t="shared" ca="1" si="6"/>
        <v>0.11093455553731824</v>
      </c>
      <c r="R25" s="5">
        <f t="shared" ca="1" si="6"/>
        <v>0.10874240573132932</v>
      </c>
      <c r="S25" s="5">
        <f t="shared" ca="1" si="6"/>
        <v>0.10657602045247172</v>
      </c>
      <c r="T25" s="5">
        <f t="shared" ca="1" si="6"/>
        <v>0.10443481083871164</v>
      </c>
      <c r="U25" s="5">
        <f t="shared" ca="1" si="6"/>
        <v>0.10231825275474948</v>
      </c>
      <c r="V25" s="5">
        <f t="shared" ca="1" si="6"/>
        <v>0.10022580771991763</v>
      </c>
      <c r="W25" s="5">
        <f t="shared" ca="1" si="6"/>
        <v>9.8156956988092237E-2</v>
      </c>
      <c r="X25" s="5">
        <f t="shared" ca="1" si="6"/>
        <v>9.6111201705254334E-2</v>
      </c>
      <c r="Y25" s="5">
        <f t="shared" ca="1" si="6"/>
        <v>9.4088063063385796E-2</v>
      </c>
      <c r="Z25" s="5">
        <f t="shared" ca="1" si="6"/>
        <v>9.2087079601761435E-2</v>
      </c>
      <c r="AA25" s="5">
        <f t="shared" ca="1" si="6"/>
        <v>9.0107784526351153E-2</v>
      </c>
      <c r="AB25" s="5">
        <f t="shared" ca="1" si="6"/>
        <v>8.8149751404047905E-2</v>
      </c>
      <c r="AC25" s="5">
        <f t="shared" ca="1" si="6"/>
        <v>8.6212537256579846E-2</v>
      </c>
      <c r="AD25" s="5">
        <f t="shared" ca="1" si="6"/>
        <v>8.4295736861832449E-2</v>
      </c>
      <c r="AE25" s="5">
        <f t="shared" ca="1" si="6"/>
        <v>8.2398942897329075E-2</v>
      </c>
      <c r="AF25" s="5">
        <f t="shared" ca="1" si="6"/>
        <v>8.0521768889235013E-2</v>
      </c>
      <c r="AG25" s="5">
        <f t="shared" ca="1" si="6"/>
        <v>7.8663832139636902E-2</v>
      </c>
      <c r="AH25" s="5">
        <f t="shared" ca="1" si="6"/>
        <v>7.6824759519391161E-2</v>
      </c>
      <c r="AI25" s="5">
        <f t="shared" ca="1" si="6"/>
        <v>7.5004199035256569E-2</v>
      </c>
      <c r="AJ25" s="5">
        <f t="shared" ca="1" si="6"/>
        <v>7.320179120534176E-2</v>
      </c>
      <c r="AK25" s="5">
        <f t="shared" ca="1" si="6"/>
        <v>7.141720358778203E-2</v>
      </c>
      <c r="AL25" s="5">
        <f t="shared" ca="1" si="6"/>
        <v>6.9650107887889501E-2</v>
      </c>
      <c r="AM25" s="5">
        <f t="shared" ca="1" si="6"/>
        <v>6.7900180004080379E-2</v>
      </c>
      <c r="AN25" s="5">
        <f t="shared" ca="1" si="6"/>
        <v>6.616710007299309E-2</v>
      </c>
      <c r="AO25" s="5">
        <f t="shared" ca="1" si="6"/>
        <v>6.4450575611341154E-2</v>
      </c>
    </row>
    <row r="26" spans="1:41" x14ac:dyDescent="0.2">
      <c r="A26" s="2">
        <f>A10</f>
        <v>44362</v>
      </c>
      <c r="B26" s="4">
        <f ca="1">-G22</f>
        <v>-64.12490011931051</v>
      </c>
      <c r="C26" s="4">
        <f ca="1">B26-$B$23</f>
        <v>-64.87490011931051</v>
      </c>
      <c r="D26" s="4">
        <f t="shared" ref="D26:AO26" ca="1" si="7">C26-$B$23</f>
        <v>-65.62490011931051</v>
      </c>
      <c r="E26" s="4">
        <f t="shared" ca="1" si="7"/>
        <v>-66.37490011931051</v>
      </c>
      <c r="F26" s="4">
        <f t="shared" ca="1" si="7"/>
        <v>-67.12490011931051</v>
      </c>
      <c r="G26" s="4">
        <f t="shared" ca="1" si="7"/>
        <v>-67.87490011931051</v>
      </c>
      <c r="H26" s="4">
        <f t="shared" ca="1" si="7"/>
        <v>-68.62490011931051</v>
      </c>
      <c r="I26" s="4">
        <f t="shared" ca="1" si="7"/>
        <v>-69.37490011931051</v>
      </c>
      <c r="J26" s="4">
        <f t="shared" ca="1" si="7"/>
        <v>-70.12490011931051</v>
      </c>
      <c r="K26" s="4">
        <f t="shared" ca="1" si="7"/>
        <v>-70.87490011931051</v>
      </c>
      <c r="L26" s="4">
        <f t="shared" ca="1" si="7"/>
        <v>-71.62490011931051</v>
      </c>
      <c r="M26" s="4">
        <f t="shared" ca="1" si="7"/>
        <v>-72.37490011931051</v>
      </c>
      <c r="N26" s="4">
        <f t="shared" ca="1" si="7"/>
        <v>-73.12490011931051</v>
      </c>
      <c r="O26" s="4">
        <f t="shared" ca="1" si="7"/>
        <v>-73.87490011931051</v>
      </c>
      <c r="P26" s="4">
        <f t="shared" ca="1" si="7"/>
        <v>-74.62490011931051</v>
      </c>
      <c r="Q26" s="4">
        <f t="shared" ca="1" si="7"/>
        <v>-75.37490011931051</v>
      </c>
      <c r="R26" s="4">
        <f t="shared" ca="1" si="7"/>
        <v>-76.12490011931051</v>
      </c>
      <c r="S26" s="4">
        <f t="shared" ca="1" si="7"/>
        <v>-76.87490011931051</v>
      </c>
      <c r="T26" s="4">
        <f t="shared" ca="1" si="7"/>
        <v>-77.62490011931051</v>
      </c>
      <c r="U26" s="4">
        <f t="shared" ca="1" si="7"/>
        <v>-78.37490011931051</v>
      </c>
      <c r="V26" s="4">
        <f t="shared" ca="1" si="7"/>
        <v>-79.12490011931051</v>
      </c>
      <c r="W26" s="4">
        <f t="shared" ca="1" si="7"/>
        <v>-79.87490011931051</v>
      </c>
      <c r="X26" s="4">
        <f t="shared" ca="1" si="7"/>
        <v>-80.62490011931051</v>
      </c>
      <c r="Y26" s="4">
        <f t="shared" ca="1" si="7"/>
        <v>-81.37490011931051</v>
      </c>
      <c r="Z26" s="4">
        <f t="shared" ca="1" si="7"/>
        <v>-82.12490011931051</v>
      </c>
      <c r="AA26" s="4">
        <f t="shared" ca="1" si="7"/>
        <v>-82.87490011931051</v>
      </c>
      <c r="AB26" s="4">
        <f t="shared" ca="1" si="7"/>
        <v>-83.62490011931051</v>
      </c>
      <c r="AC26" s="4">
        <f t="shared" ca="1" si="7"/>
        <v>-84.37490011931051</v>
      </c>
      <c r="AD26" s="4">
        <f t="shared" ca="1" si="7"/>
        <v>-85.12490011931051</v>
      </c>
      <c r="AE26" s="4">
        <f t="shared" ca="1" si="7"/>
        <v>-85.87490011931051</v>
      </c>
      <c r="AF26" s="4">
        <f t="shared" ca="1" si="7"/>
        <v>-86.62490011931051</v>
      </c>
      <c r="AG26" s="4">
        <f t="shared" ca="1" si="7"/>
        <v>-87.37490011931051</v>
      </c>
      <c r="AH26" s="4">
        <f t="shared" ca="1" si="7"/>
        <v>-88.12490011931051</v>
      </c>
      <c r="AI26" s="4">
        <f t="shared" ca="1" si="7"/>
        <v>-88.87490011931051</v>
      </c>
      <c r="AJ26" s="4">
        <f t="shared" ca="1" si="7"/>
        <v>-89.62490011931051</v>
      </c>
      <c r="AK26" s="4">
        <f t="shared" ca="1" si="7"/>
        <v>-90.37490011931051</v>
      </c>
      <c r="AL26" s="4">
        <f t="shared" ca="1" si="7"/>
        <v>-91.12490011931051</v>
      </c>
      <c r="AM26" s="4">
        <f t="shared" ca="1" si="7"/>
        <v>-91.87490011931051</v>
      </c>
      <c r="AN26" s="4">
        <f t="shared" ca="1" si="7"/>
        <v>-92.62490011931051</v>
      </c>
      <c r="AO26" s="4">
        <f t="shared" ca="1" si="7"/>
        <v>-93.37490011931051</v>
      </c>
    </row>
    <row r="27" spans="1:41" x14ac:dyDescent="0.2">
      <c r="A27" s="2">
        <f t="shared" ref="A27:A37" si="8">A11</f>
        <v>44545</v>
      </c>
      <c r="B27">
        <f t="shared" ref="B27:B37" si="9">E11</f>
        <v>2.5</v>
      </c>
      <c r="C27">
        <f>B27</f>
        <v>2.5</v>
      </c>
      <c r="D27">
        <f t="shared" ref="D27:AO34" si="10">C27</f>
        <v>2.5</v>
      </c>
      <c r="E27">
        <f t="shared" si="10"/>
        <v>2.5</v>
      </c>
      <c r="F27">
        <f t="shared" si="10"/>
        <v>2.5</v>
      </c>
      <c r="G27">
        <f t="shared" si="10"/>
        <v>2.5</v>
      </c>
      <c r="H27">
        <f t="shared" si="10"/>
        <v>2.5</v>
      </c>
      <c r="I27">
        <f t="shared" si="10"/>
        <v>2.5</v>
      </c>
      <c r="J27">
        <f t="shared" si="10"/>
        <v>2.5</v>
      </c>
      <c r="K27">
        <f t="shared" si="10"/>
        <v>2.5</v>
      </c>
      <c r="L27">
        <f t="shared" si="10"/>
        <v>2.5</v>
      </c>
      <c r="M27">
        <f t="shared" si="10"/>
        <v>2.5</v>
      </c>
      <c r="N27">
        <f t="shared" si="10"/>
        <v>2.5</v>
      </c>
      <c r="O27">
        <f t="shared" si="10"/>
        <v>2.5</v>
      </c>
      <c r="P27">
        <f t="shared" si="10"/>
        <v>2.5</v>
      </c>
      <c r="Q27">
        <f t="shared" si="10"/>
        <v>2.5</v>
      </c>
      <c r="R27">
        <f t="shared" si="10"/>
        <v>2.5</v>
      </c>
      <c r="S27">
        <f t="shared" si="10"/>
        <v>2.5</v>
      </c>
      <c r="T27">
        <f t="shared" si="10"/>
        <v>2.5</v>
      </c>
      <c r="U27">
        <f t="shared" si="10"/>
        <v>2.5</v>
      </c>
      <c r="V27">
        <f t="shared" si="10"/>
        <v>2.5</v>
      </c>
      <c r="W27">
        <f t="shared" si="10"/>
        <v>2.5</v>
      </c>
      <c r="X27">
        <f t="shared" si="10"/>
        <v>2.5</v>
      </c>
      <c r="Y27">
        <f t="shared" si="10"/>
        <v>2.5</v>
      </c>
      <c r="Z27">
        <f t="shared" si="10"/>
        <v>2.5</v>
      </c>
      <c r="AA27">
        <f t="shared" si="10"/>
        <v>2.5</v>
      </c>
      <c r="AB27">
        <f t="shared" si="10"/>
        <v>2.5</v>
      </c>
      <c r="AC27">
        <f t="shared" si="10"/>
        <v>2.5</v>
      </c>
      <c r="AD27">
        <f t="shared" si="10"/>
        <v>2.5</v>
      </c>
      <c r="AE27">
        <f t="shared" si="10"/>
        <v>2.5</v>
      </c>
      <c r="AF27">
        <f t="shared" si="10"/>
        <v>2.5</v>
      </c>
      <c r="AG27">
        <f t="shared" si="10"/>
        <v>2.5</v>
      </c>
      <c r="AH27">
        <f t="shared" si="10"/>
        <v>2.5</v>
      </c>
      <c r="AI27">
        <f t="shared" si="10"/>
        <v>2.5</v>
      </c>
      <c r="AJ27">
        <f t="shared" si="10"/>
        <v>2.5</v>
      </c>
      <c r="AK27">
        <f t="shared" si="10"/>
        <v>2.5</v>
      </c>
      <c r="AL27">
        <f t="shared" si="10"/>
        <v>2.5</v>
      </c>
      <c r="AM27">
        <f t="shared" si="10"/>
        <v>2.5</v>
      </c>
      <c r="AN27">
        <f t="shared" si="10"/>
        <v>2.5</v>
      </c>
      <c r="AO27">
        <f t="shared" si="10"/>
        <v>2.5</v>
      </c>
    </row>
    <row r="28" spans="1:41" x14ac:dyDescent="0.2">
      <c r="A28" s="2">
        <f t="shared" si="8"/>
        <v>44727</v>
      </c>
      <c r="B28">
        <f t="shared" si="9"/>
        <v>2.5</v>
      </c>
      <c r="C28">
        <f t="shared" ref="C28:R37" si="11">B28</f>
        <v>2.5</v>
      </c>
      <c r="D28">
        <f t="shared" si="11"/>
        <v>2.5</v>
      </c>
      <c r="E28">
        <f t="shared" si="11"/>
        <v>2.5</v>
      </c>
      <c r="F28">
        <f t="shared" si="11"/>
        <v>2.5</v>
      </c>
      <c r="G28">
        <f t="shared" si="11"/>
        <v>2.5</v>
      </c>
      <c r="H28">
        <f t="shared" si="11"/>
        <v>2.5</v>
      </c>
      <c r="I28">
        <f t="shared" si="11"/>
        <v>2.5</v>
      </c>
      <c r="J28">
        <f t="shared" si="10"/>
        <v>2.5</v>
      </c>
      <c r="K28">
        <f t="shared" si="10"/>
        <v>2.5</v>
      </c>
      <c r="L28">
        <f t="shared" si="10"/>
        <v>2.5</v>
      </c>
      <c r="M28">
        <f t="shared" si="10"/>
        <v>2.5</v>
      </c>
      <c r="N28">
        <f t="shared" si="10"/>
        <v>2.5</v>
      </c>
      <c r="O28">
        <f t="shared" si="10"/>
        <v>2.5</v>
      </c>
      <c r="P28">
        <f t="shared" si="10"/>
        <v>2.5</v>
      </c>
      <c r="Q28">
        <f t="shared" si="10"/>
        <v>2.5</v>
      </c>
      <c r="R28">
        <f t="shared" si="10"/>
        <v>2.5</v>
      </c>
      <c r="S28">
        <f t="shared" si="10"/>
        <v>2.5</v>
      </c>
      <c r="T28">
        <f t="shared" si="10"/>
        <v>2.5</v>
      </c>
      <c r="U28">
        <f t="shared" si="10"/>
        <v>2.5</v>
      </c>
      <c r="V28">
        <f t="shared" si="10"/>
        <v>2.5</v>
      </c>
      <c r="W28">
        <f t="shared" si="10"/>
        <v>2.5</v>
      </c>
      <c r="X28">
        <f t="shared" si="10"/>
        <v>2.5</v>
      </c>
      <c r="Y28">
        <f t="shared" si="10"/>
        <v>2.5</v>
      </c>
      <c r="Z28">
        <f t="shared" si="10"/>
        <v>2.5</v>
      </c>
      <c r="AA28">
        <f t="shared" si="10"/>
        <v>2.5</v>
      </c>
      <c r="AB28">
        <f t="shared" si="10"/>
        <v>2.5</v>
      </c>
      <c r="AC28">
        <f t="shared" si="10"/>
        <v>2.5</v>
      </c>
      <c r="AD28">
        <f t="shared" si="10"/>
        <v>2.5</v>
      </c>
      <c r="AE28">
        <f t="shared" si="10"/>
        <v>2.5</v>
      </c>
      <c r="AF28">
        <f t="shared" si="10"/>
        <v>2.5</v>
      </c>
      <c r="AG28">
        <f t="shared" si="10"/>
        <v>2.5</v>
      </c>
      <c r="AH28">
        <f t="shared" si="10"/>
        <v>2.5</v>
      </c>
      <c r="AI28">
        <f t="shared" si="10"/>
        <v>2.5</v>
      </c>
      <c r="AJ28">
        <f t="shared" si="10"/>
        <v>2.5</v>
      </c>
      <c r="AK28">
        <f t="shared" si="10"/>
        <v>2.5</v>
      </c>
      <c r="AL28">
        <f t="shared" si="10"/>
        <v>2.5</v>
      </c>
      <c r="AM28">
        <f t="shared" si="10"/>
        <v>2.5</v>
      </c>
      <c r="AN28">
        <f t="shared" si="10"/>
        <v>2.5</v>
      </c>
      <c r="AO28">
        <f t="shared" si="10"/>
        <v>2.5</v>
      </c>
    </row>
    <row r="29" spans="1:41" x14ac:dyDescent="0.2">
      <c r="A29" s="2">
        <f t="shared" si="8"/>
        <v>44910</v>
      </c>
      <c r="B29">
        <f t="shared" si="9"/>
        <v>2.5</v>
      </c>
      <c r="C29">
        <f t="shared" si="11"/>
        <v>2.5</v>
      </c>
      <c r="D29">
        <f t="shared" si="11"/>
        <v>2.5</v>
      </c>
      <c r="E29">
        <f t="shared" si="11"/>
        <v>2.5</v>
      </c>
      <c r="F29">
        <f t="shared" si="11"/>
        <v>2.5</v>
      </c>
      <c r="G29">
        <f t="shared" si="11"/>
        <v>2.5</v>
      </c>
      <c r="H29">
        <f t="shared" si="11"/>
        <v>2.5</v>
      </c>
      <c r="I29">
        <f t="shared" si="11"/>
        <v>2.5</v>
      </c>
      <c r="J29">
        <f t="shared" si="10"/>
        <v>2.5</v>
      </c>
      <c r="K29">
        <f t="shared" si="10"/>
        <v>2.5</v>
      </c>
      <c r="L29">
        <f t="shared" si="10"/>
        <v>2.5</v>
      </c>
      <c r="M29">
        <f t="shared" si="10"/>
        <v>2.5</v>
      </c>
      <c r="N29">
        <f t="shared" si="10"/>
        <v>2.5</v>
      </c>
      <c r="O29">
        <f t="shared" si="10"/>
        <v>2.5</v>
      </c>
      <c r="P29">
        <f t="shared" si="10"/>
        <v>2.5</v>
      </c>
      <c r="Q29">
        <f t="shared" si="10"/>
        <v>2.5</v>
      </c>
      <c r="R29">
        <f t="shared" si="10"/>
        <v>2.5</v>
      </c>
      <c r="S29">
        <f t="shared" si="10"/>
        <v>2.5</v>
      </c>
      <c r="T29">
        <f t="shared" si="10"/>
        <v>2.5</v>
      </c>
      <c r="U29">
        <f t="shared" si="10"/>
        <v>2.5</v>
      </c>
      <c r="V29">
        <f t="shared" si="10"/>
        <v>2.5</v>
      </c>
      <c r="W29">
        <f t="shared" si="10"/>
        <v>2.5</v>
      </c>
      <c r="X29">
        <f t="shared" si="10"/>
        <v>2.5</v>
      </c>
      <c r="Y29">
        <f t="shared" si="10"/>
        <v>2.5</v>
      </c>
      <c r="Z29">
        <f t="shared" si="10"/>
        <v>2.5</v>
      </c>
      <c r="AA29">
        <f t="shared" si="10"/>
        <v>2.5</v>
      </c>
      <c r="AB29">
        <f t="shared" si="10"/>
        <v>2.5</v>
      </c>
      <c r="AC29">
        <f t="shared" si="10"/>
        <v>2.5</v>
      </c>
      <c r="AD29">
        <f t="shared" si="10"/>
        <v>2.5</v>
      </c>
      <c r="AE29">
        <f t="shared" si="10"/>
        <v>2.5</v>
      </c>
      <c r="AF29">
        <f t="shared" si="10"/>
        <v>2.5</v>
      </c>
      <c r="AG29">
        <f t="shared" si="10"/>
        <v>2.5</v>
      </c>
      <c r="AH29">
        <f t="shared" si="10"/>
        <v>2.5</v>
      </c>
      <c r="AI29">
        <f t="shared" si="10"/>
        <v>2.5</v>
      </c>
      <c r="AJ29">
        <f t="shared" si="10"/>
        <v>2.5</v>
      </c>
      <c r="AK29">
        <f t="shared" si="10"/>
        <v>2.5</v>
      </c>
      <c r="AL29">
        <f t="shared" si="10"/>
        <v>2.5</v>
      </c>
      <c r="AM29">
        <f t="shared" si="10"/>
        <v>2.5</v>
      </c>
      <c r="AN29">
        <f t="shared" si="10"/>
        <v>2.5</v>
      </c>
      <c r="AO29">
        <f t="shared" si="10"/>
        <v>2.5</v>
      </c>
    </row>
    <row r="30" spans="1:41" x14ac:dyDescent="0.2">
      <c r="A30" s="2">
        <f t="shared" si="8"/>
        <v>45092</v>
      </c>
      <c r="B30">
        <f t="shared" si="9"/>
        <v>2.5</v>
      </c>
      <c r="C30">
        <f t="shared" si="11"/>
        <v>2.5</v>
      </c>
      <c r="D30">
        <f t="shared" si="11"/>
        <v>2.5</v>
      </c>
      <c r="E30">
        <f t="shared" si="11"/>
        <v>2.5</v>
      </c>
      <c r="F30">
        <f t="shared" si="11"/>
        <v>2.5</v>
      </c>
      <c r="G30">
        <f t="shared" si="11"/>
        <v>2.5</v>
      </c>
      <c r="H30">
        <f t="shared" si="11"/>
        <v>2.5</v>
      </c>
      <c r="I30">
        <f t="shared" si="11"/>
        <v>2.5</v>
      </c>
      <c r="J30">
        <f t="shared" si="10"/>
        <v>2.5</v>
      </c>
      <c r="K30">
        <f t="shared" si="10"/>
        <v>2.5</v>
      </c>
      <c r="L30">
        <f t="shared" si="10"/>
        <v>2.5</v>
      </c>
      <c r="M30">
        <f t="shared" si="10"/>
        <v>2.5</v>
      </c>
      <c r="N30">
        <f t="shared" si="10"/>
        <v>2.5</v>
      </c>
      <c r="O30">
        <f t="shared" si="10"/>
        <v>2.5</v>
      </c>
      <c r="P30">
        <f t="shared" si="10"/>
        <v>2.5</v>
      </c>
      <c r="Q30">
        <f t="shared" si="10"/>
        <v>2.5</v>
      </c>
      <c r="R30">
        <f t="shared" si="10"/>
        <v>2.5</v>
      </c>
      <c r="S30">
        <f t="shared" si="10"/>
        <v>2.5</v>
      </c>
      <c r="T30">
        <f t="shared" si="10"/>
        <v>2.5</v>
      </c>
      <c r="U30">
        <f t="shared" si="10"/>
        <v>2.5</v>
      </c>
      <c r="V30">
        <f t="shared" si="10"/>
        <v>2.5</v>
      </c>
      <c r="W30">
        <f t="shared" si="10"/>
        <v>2.5</v>
      </c>
      <c r="X30">
        <f t="shared" si="10"/>
        <v>2.5</v>
      </c>
      <c r="Y30">
        <f t="shared" si="10"/>
        <v>2.5</v>
      </c>
      <c r="Z30">
        <f t="shared" si="10"/>
        <v>2.5</v>
      </c>
      <c r="AA30">
        <f t="shared" si="10"/>
        <v>2.5</v>
      </c>
      <c r="AB30">
        <f t="shared" si="10"/>
        <v>2.5</v>
      </c>
      <c r="AC30">
        <f t="shared" si="10"/>
        <v>2.5</v>
      </c>
      <c r="AD30">
        <f t="shared" si="10"/>
        <v>2.5</v>
      </c>
      <c r="AE30">
        <f t="shared" si="10"/>
        <v>2.5</v>
      </c>
      <c r="AF30">
        <f t="shared" si="10"/>
        <v>2.5</v>
      </c>
      <c r="AG30">
        <f t="shared" si="10"/>
        <v>2.5</v>
      </c>
      <c r="AH30">
        <f t="shared" si="10"/>
        <v>2.5</v>
      </c>
      <c r="AI30">
        <f t="shared" si="10"/>
        <v>2.5</v>
      </c>
      <c r="AJ30">
        <f t="shared" si="10"/>
        <v>2.5</v>
      </c>
      <c r="AK30">
        <f t="shared" si="10"/>
        <v>2.5</v>
      </c>
      <c r="AL30">
        <f t="shared" si="10"/>
        <v>2.5</v>
      </c>
      <c r="AM30">
        <f t="shared" si="10"/>
        <v>2.5</v>
      </c>
      <c r="AN30">
        <f t="shared" si="10"/>
        <v>2.5</v>
      </c>
      <c r="AO30">
        <f t="shared" si="10"/>
        <v>2.5</v>
      </c>
    </row>
    <row r="31" spans="1:41" x14ac:dyDescent="0.2">
      <c r="A31" s="2">
        <f t="shared" si="8"/>
        <v>45275</v>
      </c>
      <c r="B31">
        <f t="shared" si="9"/>
        <v>2.5</v>
      </c>
      <c r="C31">
        <f t="shared" si="11"/>
        <v>2.5</v>
      </c>
      <c r="D31">
        <f t="shared" si="11"/>
        <v>2.5</v>
      </c>
      <c r="E31">
        <f t="shared" si="11"/>
        <v>2.5</v>
      </c>
      <c r="F31">
        <f t="shared" si="11"/>
        <v>2.5</v>
      </c>
      <c r="G31">
        <f t="shared" si="11"/>
        <v>2.5</v>
      </c>
      <c r="H31">
        <f t="shared" si="11"/>
        <v>2.5</v>
      </c>
      <c r="I31">
        <f t="shared" si="11"/>
        <v>2.5</v>
      </c>
      <c r="J31">
        <f t="shared" si="10"/>
        <v>2.5</v>
      </c>
      <c r="K31">
        <f t="shared" si="10"/>
        <v>2.5</v>
      </c>
      <c r="L31">
        <f t="shared" si="10"/>
        <v>2.5</v>
      </c>
      <c r="M31">
        <f t="shared" si="10"/>
        <v>2.5</v>
      </c>
      <c r="N31">
        <f t="shared" si="10"/>
        <v>2.5</v>
      </c>
      <c r="O31">
        <f t="shared" si="10"/>
        <v>2.5</v>
      </c>
      <c r="P31">
        <f t="shared" si="10"/>
        <v>2.5</v>
      </c>
      <c r="Q31">
        <f t="shared" si="10"/>
        <v>2.5</v>
      </c>
      <c r="R31">
        <f t="shared" si="10"/>
        <v>2.5</v>
      </c>
      <c r="S31">
        <f t="shared" si="10"/>
        <v>2.5</v>
      </c>
      <c r="T31">
        <f t="shared" si="10"/>
        <v>2.5</v>
      </c>
      <c r="U31">
        <f t="shared" si="10"/>
        <v>2.5</v>
      </c>
      <c r="V31">
        <f t="shared" si="10"/>
        <v>2.5</v>
      </c>
      <c r="W31">
        <f t="shared" si="10"/>
        <v>2.5</v>
      </c>
      <c r="X31">
        <f t="shared" si="10"/>
        <v>2.5</v>
      </c>
      <c r="Y31">
        <f t="shared" si="10"/>
        <v>2.5</v>
      </c>
      <c r="Z31">
        <f t="shared" si="10"/>
        <v>2.5</v>
      </c>
      <c r="AA31">
        <f t="shared" si="10"/>
        <v>2.5</v>
      </c>
      <c r="AB31">
        <f t="shared" si="10"/>
        <v>2.5</v>
      </c>
      <c r="AC31">
        <f t="shared" si="10"/>
        <v>2.5</v>
      </c>
      <c r="AD31">
        <f t="shared" si="10"/>
        <v>2.5</v>
      </c>
      <c r="AE31">
        <f t="shared" si="10"/>
        <v>2.5</v>
      </c>
      <c r="AF31">
        <f t="shared" si="10"/>
        <v>2.5</v>
      </c>
      <c r="AG31">
        <f t="shared" si="10"/>
        <v>2.5</v>
      </c>
      <c r="AH31">
        <f t="shared" si="10"/>
        <v>2.5</v>
      </c>
      <c r="AI31">
        <f t="shared" si="10"/>
        <v>2.5</v>
      </c>
      <c r="AJ31">
        <f t="shared" si="10"/>
        <v>2.5</v>
      </c>
      <c r="AK31">
        <f t="shared" si="10"/>
        <v>2.5</v>
      </c>
      <c r="AL31">
        <f t="shared" si="10"/>
        <v>2.5</v>
      </c>
      <c r="AM31">
        <f t="shared" si="10"/>
        <v>2.5</v>
      </c>
      <c r="AN31">
        <f t="shared" si="10"/>
        <v>2.5</v>
      </c>
      <c r="AO31">
        <f t="shared" si="10"/>
        <v>2.5</v>
      </c>
    </row>
    <row r="32" spans="1:41" x14ac:dyDescent="0.2">
      <c r="A32" s="2">
        <f t="shared" si="8"/>
        <v>45458</v>
      </c>
      <c r="B32">
        <f t="shared" si="9"/>
        <v>2.5</v>
      </c>
      <c r="C32">
        <f t="shared" si="11"/>
        <v>2.5</v>
      </c>
      <c r="D32">
        <f t="shared" si="11"/>
        <v>2.5</v>
      </c>
      <c r="E32">
        <f t="shared" si="11"/>
        <v>2.5</v>
      </c>
      <c r="F32">
        <f t="shared" si="11"/>
        <v>2.5</v>
      </c>
      <c r="G32">
        <f t="shared" si="11"/>
        <v>2.5</v>
      </c>
      <c r="H32">
        <f t="shared" si="11"/>
        <v>2.5</v>
      </c>
      <c r="I32">
        <f t="shared" si="11"/>
        <v>2.5</v>
      </c>
      <c r="J32">
        <f t="shared" si="10"/>
        <v>2.5</v>
      </c>
      <c r="K32">
        <f t="shared" si="10"/>
        <v>2.5</v>
      </c>
      <c r="L32">
        <f t="shared" si="10"/>
        <v>2.5</v>
      </c>
      <c r="M32">
        <f t="shared" si="10"/>
        <v>2.5</v>
      </c>
      <c r="N32">
        <f t="shared" si="10"/>
        <v>2.5</v>
      </c>
      <c r="O32">
        <f t="shared" si="10"/>
        <v>2.5</v>
      </c>
      <c r="P32">
        <f t="shared" si="10"/>
        <v>2.5</v>
      </c>
      <c r="Q32">
        <f t="shared" si="10"/>
        <v>2.5</v>
      </c>
      <c r="R32">
        <f t="shared" si="10"/>
        <v>2.5</v>
      </c>
      <c r="S32">
        <f t="shared" si="10"/>
        <v>2.5</v>
      </c>
      <c r="T32">
        <f t="shared" si="10"/>
        <v>2.5</v>
      </c>
      <c r="U32">
        <f t="shared" si="10"/>
        <v>2.5</v>
      </c>
      <c r="V32">
        <f t="shared" si="10"/>
        <v>2.5</v>
      </c>
      <c r="W32">
        <f t="shared" si="10"/>
        <v>2.5</v>
      </c>
      <c r="X32">
        <f t="shared" si="10"/>
        <v>2.5</v>
      </c>
      <c r="Y32">
        <f t="shared" si="10"/>
        <v>2.5</v>
      </c>
      <c r="Z32">
        <f t="shared" si="10"/>
        <v>2.5</v>
      </c>
      <c r="AA32">
        <f t="shared" si="10"/>
        <v>2.5</v>
      </c>
      <c r="AB32">
        <f t="shared" si="10"/>
        <v>2.5</v>
      </c>
      <c r="AC32">
        <f t="shared" si="10"/>
        <v>2.5</v>
      </c>
      <c r="AD32">
        <f t="shared" si="10"/>
        <v>2.5</v>
      </c>
      <c r="AE32">
        <f t="shared" si="10"/>
        <v>2.5</v>
      </c>
      <c r="AF32">
        <f t="shared" si="10"/>
        <v>2.5</v>
      </c>
      <c r="AG32">
        <f t="shared" si="10"/>
        <v>2.5</v>
      </c>
      <c r="AH32">
        <f t="shared" si="10"/>
        <v>2.5</v>
      </c>
      <c r="AI32">
        <f t="shared" si="10"/>
        <v>2.5</v>
      </c>
      <c r="AJ32">
        <f t="shared" si="10"/>
        <v>2.5</v>
      </c>
      <c r="AK32">
        <f t="shared" si="10"/>
        <v>2.5</v>
      </c>
      <c r="AL32">
        <f t="shared" si="10"/>
        <v>2.5</v>
      </c>
      <c r="AM32">
        <f t="shared" si="10"/>
        <v>2.5</v>
      </c>
      <c r="AN32">
        <f t="shared" si="10"/>
        <v>2.5</v>
      </c>
      <c r="AO32">
        <f t="shared" si="10"/>
        <v>2.5</v>
      </c>
    </row>
    <row r="33" spans="1:41" x14ac:dyDescent="0.2">
      <c r="A33" s="2">
        <f t="shared" si="8"/>
        <v>45641</v>
      </c>
      <c r="B33">
        <f t="shared" si="9"/>
        <v>2.5</v>
      </c>
      <c r="C33">
        <f t="shared" si="11"/>
        <v>2.5</v>
      </c>
      <c r="D33">
        <f t="shared" si="11"/>
        <v>2.5</v>
      </c>
      <c r="E33">
        <f t="shared" si="11"/>
        <v>2.5</v>
      </c>
      <c r="F33">
        <f t="shared" si="11"/>
        <v>2.5</v>
      </c>
      <c r="G33">
        <f t="shared" si="11"/>
        <v>2.5</v>
      </c>
      <c r="H33">
        <f t="shared" si="11"/>
        <v>2.5</v>
      </c>
      <c r="I33">
        <f t="shared" si="11"/>
        <v>2.5</v>
      </c>
      <c r="J33">
        <f t="shared" si="10"/>
        <v>2.5</v>
      </c>
      <c r="K33">
        <f t="shared" si="10"/>
        <v>2.5</v>
      </c>
      <c r="L33">
        <f t="shared" si="10"/>
        <v>2.5</v>
      </c>
      <c r="M33">
        <f t="shared" si="10"/>
        <v>2.5</v>
      </c>
      <c r="N33">
        <f t="shared" si="10"/>
        <v>2.5</v>
      </c>
      <c r="O33">
        <f t="shared" si="10"/>
        <v>2.5</v>
      </c>
      <c r="P33">
        <f t="shared" si="10"/>
        <v>2.5</v>
      </c>
      <c r="Q33">
        <f t="shared" si="10"/>
        <v>2.5</v>
      </c>
      <c r="R33">
        <f t="shared" si="10"/>
        <v>2.5</v>
      </c>
      <c r="S33">
        <f t="shared" si="10"/>
        <v>2.5</v>
      </c>
      <c r="T33">
        <f t="shared" si="10"/>
        <v>2.5</v>
      </c>
      <c r="U33">
        <f t="shared" si="10"/>
        <v>2.5</v>
      </c>
      <c r="V33">
        <f t="shared" si="10"/>
        <v>2.5</v>
      </c>
      <c r="W33">
        <f t="shared" si="10"/>
        <v>2.5</v>
      </c>
      <c r="X33">
        <f t="shared" si="10"/>
        <v>2.5</v>
      </c>
      <c r="Y33">
        <f t="shared" si="10"/>
        <v>2.5</v>
      </c>
      <c r="Z33">
        <f t="shared" si="10"/>
        <v>2.5</v>
      </c>
      <c r="AA33">
        <f t="shared" si="10"/>
        <v>2.5</v>
      </c>
      <c r="AB33">
        <f t="shared" si="10"/>
        <v>2.5</v>
      </c>
      <c r="AC33">
        <f t="shared" si="10"/>
        <v>2.5</v>
      </c>
      <c r="AD33">
        <f t="shared" si="10"/>
        <v>2.5</v>
      </c>
      <c r="AE33">
        <f t="shared" si="10"/>
        <v>2.5</v>
      </c>
      <c r="AF33">
        <f t="shared" si="10"/>
        <v>2.5</v>
      </c>
      <c r="AG33">
        <f t="shared" si="10"/>
        <v>2.5</v>
      </c>
      <c r="AH33">
        <f t="shared" si="10"/>
        <v>2.5</v>
      </c>
      <c r="AI33">
        <f t="shared" si="10"/>
        <v>2.5</v>
      </c>
      <c r="AJ33">
        <f t="shared" si="10"/>
        <v>2.5</v>
      </c>
      <c r="AK33">
        <f t="shared" si="10"/>
        <v>2.5</v>
      </c>
      <c r="AL33">
        <f t="shared" si="10"/>
        <v>2.5</v>
      </c>
      <c r="AM33">
        <f t="shared" si="10"/>
        <v>2.5</v>
      </c>
      <c r="AN33">
        <f t="shared" si="10"/>
        <v>2.5</v>
      </c>
      <c r="AO33">
        <f t="shared" si="10"/>
        <v>2.5</v>
      </c>
    </row>
    <row r="34" spans="1:41" x14ac:dyDescent="0.2">
      <c r="A34" s="2">
        <f t="shared" si="8"/>
        <v>45823</v>
      </c>
      <c r="B34">
        <f t="shared" si="9"/>
        <v>2.5</v>
      </c>
      <c r="C34">
        <f t="shared" si="11"/>
        <v>2.5</v>
      </c>
      <c r="D34">
        <f t="shared" si="11"/>
        <v>2.5</v>
      </c>
      <c r="E34">
        <f t="shared" si="11"/>
        <v>2.5</v>
      </c>
      <c r="F34">
        <f t="shared" si="11"/>
        <v>2.5</v>
      </c>
      <c r="G34">
        <f t="shared" si="11"/>
        <v>2.5</v>
      </c>
      <c r="H34">
        <f t="shared" si="11"/>
        <v>2.5</v>
      </c>
      <c r="I34">
        <f t="shared" si="11"/>
        <v>2.5</v>
      </c>
      <c r="J34">
        <f t="shared" si="10"/>
        <v>2.5</v>
      </c>
      <c r="K34">
        <f t="shared" si="10"/>
        <v>2.5</v>
      </c>
      <c r="L34">
        <f t="shared" si="10"/>
        <v>2.5</v>
      </c>
      <c r="M34">
        <f t="shared" si="10"/>
        <v>2.5</v>
      </c>
      <c r="N34">
        <f t="shared" si="10"/>
        <v>2.5</v>
      </c>
      <c r="O34">
        <f t="shared" si="10"/>
        <v>2.5</v>
      </c>
      <c r="P34">
        <f t="shared" si="10"/>
        <v>2.5</v>
      </c>
      <c r="Q34">
        <f t="shared" si="10"/>
        <v>2.5</v>
      </c>
      <c r="R34">
        <f t="shared" si="10"/>
        <v>2.5</v>
      </c>
      <c r="S34">
        <f t="shared" si="10"/>
        <v>2.5</v>
      </c>
      <c r="T34">
        <f t="shared" si="10"/>
        <v>2.5</v>
      </c>
      <c r="U34">
        <f t="shared" si="10"/>
        <v>2.5</v>
      </c>
      <c r="V34">
        <f t="shared" si="10"/>
        <v>2.5</v>
      </c>
      <c r="W34">
        <f t="shared" si="10"/>
        <v>2.5</v>
      </c>
      <c r="X34">
        <f t="shared" si="10"/>
        <v>2.5</v>
      </c>
      <c r="Y34">
        <f t="shared" si="10"/>
        <v>2.5</v>
      </c>
      <c r="Z34">
        <f t="shared" si="10"/>
        <v>2.5</v>
      </c>
      <c r="AA34">
        <f t="shared" si="10"/>
        <v>2.5</v>
      </c>
      <c r="AB34">
        <f t="shared" si="10"/>
        <v>2.5</v>
      </c>
      <c r="AC34">
        <f t="shared" si="10"/>
        <v>2.5</v>
      </c>
      <c r="AD34">
        <f t="shared" si="10"/>
        <v>2.5</v>
      </c>
      <c r="AE34">
        <f t="shared" si="10"/>
        <v>2.5</v>
      </c>
      <c r="AF34">
        <f t="shared" si="10"/>
        <v>2.5</v>
      </c>
      <c r="AG34">
        <f t="shared" si="10"/>
        <v>2.5</v>
      </c>
      <c r="AH34">
        <f t="shared" si="10"/>
        <v>2.5</v>
      </c>
      <c r="AI34">
        <f t="shared" ref="AI34:AO37" si="12">AH34</f>
        <v>2.5</v>
      </c>
      <c r="AJ34">
        <f t="shared" si="12"/>
        <v>2.5</v>
      </c>
      <c r="AK34">
        <f t="shared" si="12"/>
        <v>2.5</v>
      </c>
      <c r="AL34">
        <f t="shared" si="12"/>
        <v>2.5</v>
      </c>
      <c r="AM34">
        <f t="shared" si="12"/>
        <v>2.5</v>
      </c>
      <c r="AN34">
        <f t="shared" si="12"/>
        <v>2.5</v>
      </c>
      <c r="AO34">
        <f t="shared" si="12"/>
        <v>2.5</v>
      </c>
    </row>
    <row r="35" spans="1:41" x14ac:dyDescent="0.2">
      <c r="A35" s="2">
        <f t="shared" si="8"/>
        <v>46006</v>
      </c>
      <c r="B35">
        <f t="shared" si="9"/>
        <v>2.5</v>
      </c>
      <c r="C35">
        <f t="shared" si="11"/>
        <v>2.5</v>
      </c>
      <c r="D35">
        <f t="shared" si="11"/>
        <v>2.5</v>
      </c>
      <c r="E35">
        <f t="shared" si="11"/>
        <v>2.5</v>
      </c>
      <c r="F35">
        <f t="shared" si="11"/>
        <v>2.5</v>
      </c>
      <c r="G35">
        <f t="shared" si="11"/>
        <v>2.5</v>
      </c>
      <c r="H35">
        <f t="shared" si="11"/>
        <v>2.5</v>
      </c>
      <c r="I35">
        <f t="shared" si="11"/>
        <v>2.5</v>
      </c>
      <c r="J35">
        <f t="shared" si="11"/>
        <v>2.5</v>
      </c>
      <c r="K35">
        <f t="shared" si="11"/>
        <v>2.5</v>
      </c>
      <c r="L35">
        <f t="shared" si="11"/>
        <v>2.5</v>
      </c>
      <c r="M35">
        <f t="shared" si="11"/>
        <v>2.5</v>
      </c>
      <c r="N35">
        <f t="shared" si="11"/>
        <v>2.5</v>
      </c>
      <c r="O35">
        <f t="shared" si="11"/>
        <v>2.5</v>
      </c>
      <c r="P35">
        <f t="shared" si="11"/>
        <v>2.5</v>
      </c>
      <c r="Q35">
        <f t="shared" si="11"/>
        <v>2.5</v>
      </c>
      <c r="R35">
        <f t="shared" si="11"/>
        <v>2.5</v>
      </c>
      <c r="S35">
        <f t="shared" ref="S35:AN37" si="13">R35</f>
        <v>2.5</v>
      </c>
      <c r="T35">
        <f t="shared" si="13"/>
        <v>2.5</v>
      </c>
      <c r="U35">
        <f t="shared" si="13"/>
        <v>2.5</v>
      </c>
      <c r="V35">
        <f t="shared" si="13"/>
        <v>2.5</v>
      </c>
      <c r="W35">
        <f t="shared" si="13"/>
        <v>2.5</v>
      </c>
      <c r="X35">
        <f t="shared" si="13"/>
        <v>2.5</v>
      </c>
      <c r="Y35">
        <f t="shared" si="13"/>
        <v>2.5</v>
      </c>
      <c r="Z35">
        <f t="shared" si="13"/>
        <v>2.5</v>
      </c>
      <c r="AA35">
        <f t="shared" si="13"/>
        <v>2.5</v>
      </c>
      <c r="AB35">
        <f t="shared" si="13"/>
        <v>2.5</v>
      </c>
      <c r="AC35">
        <f t="shared" si="13"/>
        <v>2.5</v>
      </c>
      <c r="AD35">
        <f t="shared" si="13"/>
        <v>2.5</v>
      </c>
      <c r="AE35">
        <f t="shared" si="13"/>
        <v>2.5</v>
      </c>
      <c r="AF35">
        <f t="shared" si="13"/>
        <v>2.5</v>
      </c>
      <c r="AG35">
        <f t="shared" si="13"/>
        <v>2.5</v>
      </c>
      <c r="AH35">
        <f t="shared" si="13"/>
        <v>2.5</v>
      </c>
      <c r="AI35">
        <f t="shared" si="13"/>
        <v>2.5</v>
      </c>
      <c r="AJ35">
        <f t="shared" si="13"/>
        <v>2.5</v>
      </c>
      <c r="AK35">
        <f t="shared" si="13"/>
        <v>2.5</v>
      </c>
      <c r="AL35">
        <f t="shared" si="13"/>
        <v>2.5</v>
      </c>
      <c r="AM35">
        <f t="shared" si="13"/>
        <v>2.5</v>
      </c>
      <c r="AN35">
        <f t="shared" si="13"/>
        <v>2.5</v>
      </c>
      <c r="AO35">
        <f t="shared" si="12"/>
        <v>2.5</v>
      </c>
    </row>
    <row r="36" spans="1:41" x14ac:dyDescent="0.2">
      <c r="A36" s="2">
        <f t="shared" si="8"/>
        <v>46188</v>
      </c>
      <c r="B36">
        <f t="shared" si="9"/>
        <v>2.5</v>
      </c>
      <c r="C36">
        <f t="shared" si="11"/>
        <v>2.5</v>
      </c>
      <c r="D36">
        <f t="shared" si="11"/>
        <v>2.5</v>
      </c>
      <c r="E36">
        <f t="shared" si="11"/>
        <v>2.5</v>
      </c>
      <c r="F36">
        <f t="shared" si="11"/>
        <v>2.5</v>
      </c>
      <c r="G36">
        <f t="shared" si="11"/>
        <v>2.5</v>
      </c>
      <c r="H36">
        <f t="shared" si="11"/>
        <v>2.5</v>
      </c>
      <c r="I36">
        <f t="shared" si="11"/>
        <v>2.5</v>
      </c>
      <c r="J36">
        <f t="shared" si="11"/>
        <v>2.5</v>
      </c>
      <c r="K36">
        <f t="shared" si="11"/>
        <v>2.5</v>
      </c>
      <c r="L36">
        <f t="shared" si="11"/>
        <v>2.5</v>
      </c>
      <c r="M36">
        <f t="shared" si="11"/>
        <v>2.5</v>
      </c>
      <c r="N36">
        <f t="shared" si="11"/>
        <v>2.5</v>
      </c>
      <c r="O36">
        <f t="shared" si="11"/>
        <v>2.5</v>
      </c>
      <c r="P36">
        <f t="shared" si="11"/>
        <v>2.5</v>
      </c>
      <c r="Q36">
        <f t="shared" si="11"/>
        <v>2.5</v>
      </c>
      <c r="R36">
        <f t="shared" si="11"/>
        <v>2.5</v>
      </c>
      <c r="S36">
        <f t="shared" si="13"/>
        <v>2.5</v>
      </c>
      <c r="T36">
        <f t="shared" si="13"/>
        <v>2.5</v>
      </c>
      <c r="U36">
        <f t="shared" si="13"/>
        <v>2.5</v>
      </c>
      <c r="V36">
        <f t="shared" si="13"/>
        <v>2.5</v>
      </c>
      <c r="W36">
        <f t="shared" si="13"/>
        <v>2.5</v>
      </c>
      <c r="X36">
        <f t="shared" si="13"/>
        <v>2.5</v>
      </c>
      <c r="Y36">
        <f t="shared" si="13"/>
        <v>2.5</v>
      </c>
      <c r="Z36">
        <f t="shared" si="13"/>
        <v>2.5</v>
      </c>
      <c r="AA36">
        <f t="shared" si="13"/>
        <v>2.5</v>
      </c>
      <c r="AB36">
        <f t="shared" si="13"/>
        <v>2.5</v>
      </c>
      <c r="AC36">
        <f t="shared" si="13"/>
        <v>2.5</v>
      </c>
      <c r="AD36">
        <f t="shared" si="13"/>
        <v>2.5</v>
      </c>
      <c r="AE36">
        <f t="shared" si="13"/>
        <v>2.5</v>
      </c>
      <c r="AF36">
        <f t="shared" si="13"/>
        <v>2.5</v>
      </c>
      <c r="AG36">
        <f t="shared" si="13"/>
        <v>2.5</v>
      </c>
      <c r="AH36">
        <f t="shared" si="13"/>
        <v>2.5</v>
      </c>
      <c r="AI36">
        <f t="shared" si="13"/>
        <v>2.5</v>
      </c>
      <c r="AJ36">
        <f t="shared" si="13"/>
        <v>2.5</v>
      </c>
      <c r="AK36">
        <f t="shared" si="13"/>
        <v>2.5</v>
      </c>
      <c r="AL36">
        <f t="shared" si="13"/>
        <v>2.5</v>
      </c>
      <c r="AM36">
        <f t="shared" si="13"/>
        <v>2.5</v>
      </c>
      <c r="AN36">
        <f t="shared" si="13"/>
        <v>2.5</v>
      </c>
      <c r="AO36">
        <f t="shared" si="12"/>
        <v>2.5</v>
      </c>
    </row>
    <row r="37" spans="1:41" x14ac:dyDescent="0.2">
      <c r="A37" s="2">
        <f t="shared" si="8"/>
        <v>46371</v>
      </c>
      <c r="B37">
        <f t="shared" si="9"/>
        <v>102.5</v>
      </c>
      <c r="C37">
        <f t="shared" si="11"/>
        <v>102.5</v>
      </c>
      <c r="D37">
        <f t="shared" si="11"/>
        <v>102.5</v>
      </c>
      <c r="E37">
        <f t="shared" si="11"/>
        <v>102.5</v>
      </c>
      <c r="F37">
        <f t="shared" si="11"/>
        <v>102.5</v>
      </c>
      <c r="G37">
        <f t="shared" si="11"/>
        <v>102.5</v>
      </c>
      <c r="H37">
        <f t="shared" si="11"/>
        <v>102.5</v>
      </c>
      <c r="I37">
        <f t="shared" si="11"/>
        <v>102.5</v>
      </c>
      <c r="J37">
        <f t="shared" si="11"/>
        <v>102.5</v>
      </c>
      <c r="K37">
        <f t="shared" si="11"/>
        <v>102.5</v>
      </c>
      <c r="L37">
        <f t="shared" si="11"/>
        <v>102.5</v>
      </c>
      <c r="M37">
        <f t="shared" si="11"/>
        <v>102.5</v>
      </c>
      <c r="N37">
        <f t="shared" si="11"/>
        <v>102.5</v>
      </c>
      <c r="O37">
        <f t="shared" si="11"/>
        <v>102.5</v>
      </c>
      <c r="P37">
        <f t="shared" si="11"/>
        <v>102.5</v>
      </c>
      <c r="Q37">
        <f t="shared" si="11"/>
        <v>102.5</v>
      </c>
      <c r="R37">
        <f t="shared" si="11"/>
        <v>102.5</v>
      </c>
      <c r="S37">
        <f t="shared" si="13"/>
        <v>102.5</v>
      </c>
      <c r="T37">
        <f t="shared" si="13"/>
        <v>102.5</v>
      </c>
      <c r="U37">
        <f t="shared" si="13"/>
        <v>102.5</v>
      </c>
      <c r="V37">
        <f t="shared" si="13"/>
        <v>102.5</v>
      </c>
      <c r="W37">
        <f t="shared" si="13"/>
        <v>102.5</v>
      </c>
      <c r="X37">
        <f t="shared" si="13"/>
        <v>102.5</v>
      </c>
      <c r="Y37">
        <f t="shared" si="13"/>
        <v>102.5</v>
      </c>
      <c r="Z37">
        <f t="shared" si="13"/>
        <v>102.5</v>
      </c>
      <c r="AA37">
        <f t="shared" si="13"/>
        <v>102.5</v>
      </c>
      <c r="AB37">
        <f t="shared" si="13"/>
        <v>102.5</v>
      </c>
      <c r="AC37">
        <f t="shared" si="13"/>
        <v>102.5</v>
      </c>
      <c r="AD37">
        <f t="shared" si="13"/>
        <v>102.5</v>
      </c>
      <c r="AE37">
        <f t="shared" si="13"/>
        <v>102.5</v>
      </c>
      <c r="AF37">
        <f t="shared" si="13"/>
        <v>102.5</v>
      </c>
      <c r="AG37">
        <f t="shared" si="13"/>
        <v>102.5</v>
      </c>
      <c r="AH37">
        <f t="shared" si="13"/>
        <v>102.5</v>
      </c>
      <c r="AI37">
        <f t="shared" si="13"/>
        <v>102.5</v>
      </c>
      <c r="AJ37">
        <f t="shared" si="13"/>
        <v>102.5</v>
      </c>
      <c r="AK37">
        <f t="shared" si="13"/>
        <v>102.5</v>
      </c>
      <c r="AL37">
        <f t="shared" si="13"/>
        <v>102.5</v>
      </c>
      <c r="AM37">
        <f t="shared" si="13"/>
        <v>102.5</v>
      </c>
      <c r="AN37">
        <f t="shared" si="13"/>
        <v>102.5</v>
      </c>
      <c r="AO37">
        <f t="shared" si="12"/>
        <v>102.5</v>
      </c>
    </row>
    <row r="38" spans="1:41" x14ac:dyDescent="0.2">
      <c r="A38" s="2"/>
    </row>
    <row r="39" spans="1:41" x14ac:dyDescent="0.2">
      <c r="A39" s="2"/>
    </row>
    <row r="40" spans="1:41" x14ac:dyDescent="0.2">
      <c r="A40" t="s">
        <v>14</v>
      </c>
      <c r="B40" s="4">
        <f ca="1">B24*$A$41</f>
        <v>64.12490011931051</v>
      </c>
      <c r="C40" s="4">
        <f t="shared" ref="C40:AO40" ca="1" si="14">C24*$A$41</f>
        <v>64.87490011931051</v>
      </c>
      <c r="D40" s="4">
        <f t="shared" ca="1" si="14"/>
        <v>65.62490011931051</v>
      </c>
      <c r="E40" s="4">
        <f t="shared" ca="1" si="14"/>
        <v>66.37490011931051</v>
      </c>
      <c r="F40" s="4">
        <f t="shared" ca="1" si="14"/>
        <v>67.12490011931051</v>
      </c>
      <c r="G40" s="4">
        <f t="shared" ca="1" si="14"/>
        <v>67.87490011931051</v>
      </c>
      <c r="H40" s="4">
        <f t="shared" ca="1" si="14"/>
        <v>68.62490011931051</v>
      </c>
      <c r="I40" s="4">
        <f t="shared" ca="1" si="14"/>
        <v>69.37490011931051</v>
      </c>
      <c r="J40" s="4">
        <f t="shared" ca="1" si="14"/>
        <v>70.12490011931051</v>
      </c>
      <c r="K40" s="4">
        <f t="shared" ca="1" si="14"/>
        <v>70.87490011931051</v>
      </c>
      <c r="L40" s="4">
        <f t="shared" ca="1" si="14"/>
        <v>71.62490011931051</v>
      </c>
      <c r="M40" s="4">
        <f t="shared" ca="1" si="14"/>
        <v>72.37490011931051</v>
      </c>
      <c r="N40" s="4">
        <f t="shared" ca="1" si="14"/>
        <v>73.12490011931051</v>
      </c>
      <c r="O40" s="4">
        <f t="shared" ca="1" si="14"/>
        <v>73.87490011931051</v>
      </c>
      <c r="P40" s="4">
        <f t="shared" ca="1" si="14"/>
        <v>74.62490011931051</v>
      </c>
      <c r="Q40" s="4">
        <f t="shared" ca="1" si="14"/>
        <v>75.37490011931051</v>
      </c>
      <c r="R40" s="4">
        <f t="shared" ca="1" si="14"/>
        <v>76.12490011931051</v>
      </c>
      <c r="S40" s="4">
        <f t="shared" ca="1" si="14"/>
        <v>76.87490011931051</v>
      </c>
      <c r="T40" s="4">
        <f t="shared" ca="1" si="14"/>
        <v>77.62490011931051</v>
      </c>
      <c r="U40" s="4">
        <f t="shared" ca="1" si="14"/>
        <v>78.37490011931051</v>
      </c>
      <c r="V40" s="4">
        <f t="shared" ca="1" si="14"/>
        <v>79.12490011931051</v>
      </c>
      <c r="W40" s="4">
        <f t="shared" ca="1" si="14"/>
        <v>79.87490011931051</v>
      </c>
      <c r="X40" s="4">
        <f t="shared" ca="1" si="14"/>
        <v>80.62490011931051</v>
      </c>
      <c r="Y40" s="4">
        <f t="shared" ca="1" si="14"/>
        <v>81.37490011931051</v>
      </c>
      <c r="Z40" s="4">
        <f t="shared" ca="1" si="14"/>
        <v>82.12490011931051</v>
      </c>
      <c r="AA40" s="4">
        <f t="shared" ca="1" si="14"/>
        <v>82.87490011931051</v>
      </c>
      <c r="AB40" s="4">
        <f t="shared" ca="1" si="14"/>
        <v>83.62490011931051</v>
      </c>
      <c r="AC40" s="4">
        <f t="shared" ca="1" si="14"/>
        <v>84.37490011931051</v>
      </c>
      <c r="AD40" s="4">
        <f t="shared" ca="1" si="14"/>
        <v>85.12490011931051</v>
      </c>
      <c r="AE40" s="4">
        <f t="shared" ca="1" si="14"/>
        <v>85.87490011931051</v>
      </c>
      <c r="AF40" s="4">
        <f t="shared" ca="1" si="14"/>
        <v>86.62490011931051</v>
      </c>
      <c r="AG40" s="4">
        <f t="shared" ca="1" si="14"/>
        <v>87.37490011931051</v>
      </c>
      <c r="AH40" s="4">
        <f t="shared" ca="1" si="14"/>
        <v>88.12490011931051</v>
      </c>
      <c r="AI40" s="4">
        <f t="shared" ca="1" si="14"/>
        <v>88.87490011931051</v>
      </c>
      <c r="AJ40" s="4">
        <f t="shared" ca="1" si="14"/>
        <v>89.62490011931051</v>
      </c>
      <c r="AK40" s="4">
        <f t="shared" ca="1" si="14"/>
        <v>90.37490011931051</v>
      </c>
      <c r="AL40" s="4">
        <f t="shared" ca="1" si="14"/>
        <v>91.12490011931051</v>
      </c>
      <c r="AM40" s="4">
        <f t="shared" ca="1" si="14"/>
        <v>91.87490011931051</v>
      </c>
      <c r="AN40" s="4">
        <f t="shared" ca="1" si="14"/>
        <v>92.62490011931051</v>
      </c>
      <c r="AO40" s="4">
        <f t="shared" ca="1" si="14"/>
        <v>93.37490011931051</v>
      </c>
    </row>
    <row r="41" spans="1:41" x14ac:dyDescent="0.2">
      <c r="A41">
        <v>1</v>
      </c>
    </row>
    <row r="43" spans="1:41" x14ac:dyDescent="0.2">
      <c r="A43" s="4">
        <f ca="1">P40</f>
        <v>74.62490011931051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2"/>
  <sheetViews>
    <sheetView workbookViewId="0">
      <selection activeCell="C25" sqref="C25"/>
    </sheetView>
  </sheetViews>
  <sheetFormatPr baseColWidth="10" defaultColWidth="8.83203125" defaultRowHeight="15" x14ac:dyDescent="0.2"/>
  <cols>
    <col min="1" max="1" width="26.5" customWidth="1"/>
    <col min="2" max="2" width="10.5" bestFit="1" customWidth="1"/>
    <col min="14" max="14" width="11.5" bestFit="1" customWidth="1"/>
  </cols>
  <sheetData>
    <row r="1" spans="1:27" x14ac:dyDescent="0.2">
      <c r="N1" t="s">
        <v>23</v>
      </c>
    </row>
    <row r="2" spans="1:27" x14ac:dyDescent="0.2">
      <c r="A2" t="s">
        <v>0</v>
      </c>
      <c r="B2" s="2">
        <v>44727</v>
      </c>
      <c r="I2" t="s">
        <v>21</v>
      </c>
      <c r="L2" s="1">
        <v>0.02</v>
      </c>
      <c r="N2" s="1">
        <f>+'Bono2 Ej 2'!N2</f>
        <v>0.8</v>
      </c>
    </row>
    <row r="3" spans="1:27" x14ac:dyDescent="0.2">
      <c r="A3" t="s">
        <v>1</v>
      </c>
      <c r="B3" t="s">
        <v>6</v>
      </c>
      <c r="I3" t="s">
        <v>22</v>
      </c>
      <c r="L3" s="7">
        <v>0.3</v>
      </c>
    </row>
    <row r="4" spans="1:27" x14ac:dyDescent="0.2">
      <c r="A4" t="s">
        <v>2</v>
      </c>
      <c r="B4" s="2">
        <v>47832</v>
      </c>
    </row>
    <row r="5" spans="1:27" x14ac:dyDescent="0.2">
      <c r="A5" t="s">
        <v>3</v>
      </c>
      <c r="B5">
        <v>100</v>
      </c>
    </row>
    <row r="6" spans="1:27" x14ac:dyDescent="0.2">
      <c r="A6" t="s">
        <v>4</v>
      </c>
      <c r="B6" s="1">
        <v>0.1</v>
      </c>
      <c r="N6" t="s">
        <v>26</v>
      </c>
    </row>
    <row r="7" spans="1:27" x14ac:dyDescent="0.2">
      <c r="A7" t="s">
        <v>5</v>
      </c>
      <c r="B7" t="s">
        <v>7</v>
      </c>
      <c r="I7" t="s">
        <v>45</v>
      </c>
      <c r="L7" t="s">
        <v>33</v>
      </c>
      <c r="N7" s="7">
        <v>0.15</v>
      </c>
      <c r="Y7" s="10">
        <f ca="1">B78-L2</f>
        <v>0.27609488908727142</v>
      </c>
    </row>
    <row r="8" spans="1:27" x14ac:dyDescent="0.2">
      <c r="F8" t="s">
        <v>11</v>
      </c>
      <c r="G8" s="10">
        <f ca="1">+N67</f>
        <v>0.29609488908727144</v>
      </c>
      <c r="H8" t="s">
        <v>46</v>
      </c>
      <c r="I8" s="4">
        <f ca="1">+SUMPRODUCT(H11:H61,B11:B61)*(1+G8/2)</f>
        <v>4.7319233965656595</v>
      </c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  <c r="Y8" t="s">
        <v>23</v>
      </c>
      <c r="AA8" t="s">
        <v>24</v>
      </c>
    </row>
    <row r="9" spans="1:27" x14ac:dyDescent="0.2">
      <c r="C9" t="s">
        <v>8</v>
      </c>
      <c r="D9" t="s">
        <v>9</v>
      </c>
      <c r="E9" t="s">
        <v>10</v>
      </c>
      <c r="F9" t="s">
        <v>12</v>
      </c>
      <c r="Y9" s="1">
        <v>0.1</v>
      </c>
    </row>
    <row r="10" spans="1:27" x14ac:dyDescent="0.2">
      <c r="A10" s="2">
        <v>44727</v>
      </c>
      <c r="B10" s="3">
        <f>(A10-B2)/365</f>
        <v>0</v>
      </c>
      <c r="E10">
        <f t="shared" ref="E10:E20" si="0">D10+C10</f>
        <v>0</v>
      </c>
      <c r="F10" s="4">
        <f ca="1">1/(1+$G$8/2)^(2*B10)</f>
        <v>1</v>
      </c>
      <c r="G10" s="4">
        <f ca="1">F10*E10</f>
        <v>0</v>
      </c>
      <c r="L10">
        <f>EXP(-$L$2*B10)</f>
        <v>1</v>
      </c>
      <c r="N10" s="7">
        <f t="shared" ref="N10:N41" si="1">EXP(-$N$2*B10)</f>
        <v>1</v>
      </c>
      <c r="O10" s="3">
        <f>$L$3*100</f>
        <v>30</v>
      </c>
      <c r="P10" s="3">
        <f>O10*S10</f>
        <v>0</v>
      </c>
      <c r="R10" s="7">
        <f t="shared" ref="R10:R41" si="2">1-EXP(-$N$2*B10)</f>
        <v>0</v>
      </c>
      <c r="S10" s="1">
        <f>R10</f>
        <v>0</v>
      </c>
      <c r="Y10">
        <f>EXP(-$N$2*B10)*(1-$L$3)+$L$3</f>
        <v>1</v>
      </c>
      <c r="AA10" s="7">
        <f>1-EXP(-$Y$9*B10)</f>
        <v>0</v>
      </c>
    </row>
    <row r="11" spans="1:27" x14ac:dyDescent="0.2">
      <c r="A11" s="2">
        <v>44910</v>
      </c>
      <c r="B11" s="3">
        <f t="shared" ref="B11:B61" ca="1" si="3">(A11-TODAY())/365</f>
        <v>0.32602739726027397</v>
      </c>
      <c r="C11">
        <f>B6*100/2</f>
        <v>5</v>
      </c>
      <c r="E11">
        <f t="shared" si="0"/>
        <v>5</v>
      </c>
      <c r="F11" s="4">
        <f t="shared" ref="F11:F61" ca="1" si="4">1/(1+$G$8/2)^(2*B11)</f>
        <v>0.91390888872651777</v>
      </c>
      <c r="G11" s="4">
        <f t="shared" ref="G11:G61" ca="1" si="5">F11*E11</f>
        <v>4.5695444436325889</v>
      </c>
      <c r="H11" s="4">
        <f ca="1">+G11/$G$63</f>
        <v>0.10866105308280584</v>
      </c>
      <c r="L11">
        <f t="shared" ref="L11:L61" ca="1" si="6">EXP(-$L$2*B11)</f>
        <v>0.99350066469648945</v>
      </c>
      <c r="M11" s="4"/>
      <c r="N11" s="7">
        <f t="shared" ca="1" si="1"/>
        <v>0.77041810514431841</v>
      </c>
      <c r="O11" s="3">
        <f>$L$3*(100+C11)</f>
        <v>31.5</v>
      </c>
      <c r="P11" s="3">
        <f t="shared" ref="P11:P61" ca="1" si="7">O11*S11</f>
        <v>7.2318296879539705</v>
      </c>
      <c r="Q11" s="9"/>
      <c r="R11" s="7">
        <f t="shared" ca="1" si="2"/>
        <v>0.22958189485568159</v>
      </c>
      <c r="S11" s="1">
        <f ca="1">R11-R10</f>
        <v>0.22958189485568159</v>
      </c>
      <c r="Y11">
        <f ca="1">EXP(-Y$9*B11)*(1-$L$3)+$L$3</f>
        <v>0.97754610040516265</v>
      </c>
      <c r="Z11" s="9">
        <f ca="1">-LN(Y11)/F11</f>
        <v>2.4849114583537134E-2</v>
      </c>
      <c r="AA11" s="7">
        <f t="shared" ref="AA11:AA61" ca="1" si="8">1-EXP(-$Y$9*B11)</f>
        <v>3.2076999421196017E-2</v>
      </c>
    </row>
    <row r="12" spans="1:27" x14ac:dyDescent="0.2">
      <c r="A12" s="2">
        <v>45092</v>
      </c>
      <c r="B12" s="3">
        <f t="shared" ca="1" si="3"/>
        <v>0.8246575342465754</v>
      </c>
      <c r="C12">
        <f>C11</f>
        <v>5</v>
      </c>
      <c r="E12">
        <f t="shared" si="0"/>
        <v>5</v>
      </c>
      <c r="F12" s="4">
        <f t="shared" ca="1" si="4"/>
        <v>0.7963561505573844</v>
      </c>
      <c r="G12" s="4">
        <f t="shared" ca="1" si="5"/>
        <v>3.9817807527869222</v>
      </c>
      <c r="H12" s="4">
        <f t="shared" ref="H12:H61" ca="1" si="9">+G12/$G$63</f>
        <v>9.4684381578905241E-2</v>
      </c>
      <c r="L12">
        <f t="shared" ca="1" si="6"/>
        <v>0.98364211664237111</v>
      </c>
      <c r="M12" s="4"/>
      <c r="N12" s="7">
        <f t="shared" ca="1" si="1"/>
        <v>0.51699295699649661</v>
      </c>
      <c r="O12" s="3">
        <f t="shared" ref="O12:O61" si="10">$L$3*(100+C12)</f>
        <v>31.5</v>
      </c>
      <c r="P12" s="3">
        <f t="shared" ca="1" si="7"/>
        <v>7.982892166656387</v>
      </c>
      <c r="Q12" s="9"/>
      <c r="R12" s="7">
        <f t="shared" ca="1" si="2"/>
        <v>0.48300704300350339</v>
      </c>
      <c r="S12" s="1">
        <f t="shared" ref="S12:S61" ca="1" si="11">R12-R11</f>
        <v>0.2534251481478218</v>
      </c>
      <c r="Y12">
        <f t="shared" ref="Y12:Y61" ca="1" si="12">EXP(-Y$9*B12)*(1-$L$3)+$L$3</f>
        <v>0.94459008112454912</v>
      </c>
      <c r="Z12" s="9">
        <f t="shared" ref="Z12:Z61" ca="1" si="13">-LN(Y12)/F12</f>
        <v>7.1581317158854588E-2</v>
      </c>
      <c r="AA12" s="7">
        <f t="shared" ca="1" si="8"/>
        <v>7.9157026964929877E-2</v>
      </c>
    </row>
    <row r="13" spans="1:27" x14ac:dyDescent="0.2">
      <c r="A13" s="2">
        <v>45275</v>
      </c>
      <c r="B13" s="3">
        <f t="shared" ca="1" si="3"/>
        <v>1.3260273972602741</v>
      </c>
      <c r="C13">
        <f t="shared" ref="C13:C27" si="14">C12</f>
        <v>5</v>
      </c>
      <c r="E13">
        <f t="shared" si="0"/>
        <v>5</v>
      </c>
      <c r="F13" s="4">
        <f t="shared" ca="1" si="4"/>
        <v>0.69339902857614211</v>
      </c>
      <c r="G13" s="4">
        <f t="shared" ca="1" si="5"/>
        <v>3.4669951428807106</v>
      </c>
      <c r="H13" s="4">
        <f t="shared" ca="1" si="9"/>
        <v>8.244308549911139E-2</v>
      </c>
      <c r="L13">
        <f t="shared" ca="1" si="6"/>
        <v>0.97382803346487856</v>
      </c>
      <c r="M13" s="4"/>
      <c r="N13" s="7">
        <f t="shared" ca="1" si="1"/>
        <v>0.3461711691216493</v>
      </c>
      <c r="O13" s="3">
        <f t="shared" si="10"/>
        <v>31.5</v>
      </c>
      <c r="P13" s="3">
        <f t="shared" ca="1" si="7"/>
        <v>5.3808863180576889</v>
      </c>
      <c r="Q13" s="9"/>
      <c r="R13" s="7">
        <f t="shared" ca="1" si="2"/>
        <v>0.65382883087835064</v>
      </c>
      <c r="S13" s="1">
        <f t="shared" ca="1" si="11"/>
        <v>0.17082178787484725</v>
      </c>
      <c r="Y13">
        <f t="shared" ca="1" si="12"/>
        <v>0.91306906409094046</v>
      </c>
      <c r="Z13" s="9">
        <f t="shared" ca="1" si="13"/>
        <v>0.13115645144370616</v>
      </c>
      <c r="AA13" s="7">
        <f t="shared" ca="1" si="8"/>
        <v>0.12418705129865637</v>
      </c>
    </row>
    <row r="14" spans="1:27" x14ac:dyDescent="0.2">
      <c r="A14" s="2">
        <v>45458</v>
      </c>
      <c r="B14" s="3">
        <f t="shared" ca="1" si="3"/>
        <v>1.8273972602739725</v>
      </c>
      <c r="C14">
        <f t="shared" si="14"/>
        <v>5</v>
      </c>
      <c r="E14">
        <f t="shared" si="0"/>
        <v>5</v>
      </c>
      <c r="F14" s="4">
        <f t="shared" ca="1" si="4"/>
        <v>0.60375274617244457</v>
      </c>
      <c r="G14" s="4">
        <f t="shared" ca="1" si="5"/>
        <v>3.018763730862223</v>
      </c>
      <c r="H14" s="4">
        <f t="shared" ca="1" si="9"/>
        <v>7.1784408719505907E-2</v>
      </c>
      <c r="L14">
        <f t="shared" ca="1" si="6"/>
        <v>0.96411186824655548</v>
      </c>
      <c r="M14" s="4"/>
      <c r="N14" s="7">
        <f t="shared" ca="1" si="1"/>
        <v>0.23179131690155996</v>
      </c>
      <c r="O14" s="3">
        <f t="shared" si="10"/>
        <v>31.5</v>
      </c>
      <c r="P14" s="3">
        <f t="shared" ca="1" si="7"/>
        <v>3.6029653449328158</v>
      </c>
      <c r="Q14" s="9"/>
      <c r="R14" s="7">
        <f t="shared" ca="1" si="2"/>
        <v>0.76820868309844004</v>
      </c>
      <c r="S14" s="1">
        <f t="shared" ca="1" si="11"/>
        <v>0.1143798522200894</v>
      </c>
      <c r="Y14">
        <f t="shared" ca="1" si="12"/>
        <v>0.88308945227582303</v>
      </c>
      <c r="Z14" s="9">
        <f t="shared" ca="1" si="13"/>
        <v>0.20592664686287759</v>
      </c>
      <c r="AA14" s="7">
        <f t="shared" ca="1" si="8"/>
        <v>0.16701506817739553</v>
      </c>
    </row>
    <row r="15" spans="1:27" x14ac:dyDescent="0.2">
      <c r="A15" s="2">
        <v>45641</v>
      </c>
      <c r="B15" s="3">
        <f t="shared" ca="1" si="3"/>
        <v>2.3287671232876712</v>
      </c>
      <c r="C15">
        <f t="shared" si="14"/>
        <v>5</v>
      </c>
      <c r="E15">
        <f t="shared" si="0"/>
        <v>5</v>
      </c>
      <c r="F15" s="4">
        <f t="shared" ca="1" si="4"/>
        <v>0.52569640782347971</v>
      </c>
      <c r="G15" s="4">
        <f t="shared" ca="1" si="5"/>
        <v>2.6284820391173986</v>
      </c>
      <c r="H15" s="4">
        <f t="shared" ca="1" si="9"/>
        <v>6.2503741872502058E-2</v>
      </c>
      <c r="L15">
        <f t="shared" ca="1" si="6"/>
        <v>0.95449264403147482</v>
      </c>
      <c r="N15" s="7">
        <f t="shared" ca="1" si="1"/>
        <v>0.15520418620442339</v>
      </c>
      <c r="O15" s="3">
        <f t="shared" si="10"/>
        <v>31.5</v>
      </c>
      <c r="P15" s="3">
        <f t="shared" ca="1" si="7"/>
        <v>2.4124946169598038</v>
      </c>
      <c r="Q15" s="9"/>
      <c r="R15" s="7">
        <f t="shared" ca="1" si="2"/>
        <v>0.84479581379557667</v>
      </c>
      <c r="S15" s="1">
        <f t="shared" ca="1" si="11"/>
        <v>7.6587130697136629E-2</v>
      </c>
      <c r="Y15">
        <f t="shared" ca="1" si="12"/>
        <v>0.85457586961994547</v>
      </c>
      <c r="Z15" s="9">
        <f t="shared" ca="1" si="13"/>
        <v>0.29893678120798184</v>
      </c>
      <c r="AA15" s="7">
        <f t="shared" ca="1" si="8"/>
        <v>0.20774875768579226</v>
      </c>
    </row>
    <row r="16" spans="1:27" x14ac:dyDescent="0.2">
      <c r="A16" s="2">
        <v>45823</v>
      </c>
      <c r="B16" s="3">
        <f t="shared" ca="1" si="3"/>
        <v>2.8273972602739725</v>
      </c>
      <c r="C16">
        <f t="shared" si="14"/>
        <v>5</v>
      </c>
      <c r="E16">
        <f t="shared" si="0"/>
        <v>5</v>
      </c>
      <c r="F16" s="4">
        <f t="shared" ca="1" si="4"/>
        <v>0.45807801287446215</v>
      </c>
      <c r="G16" s="4">
        <f t="shared" ca="1" si="5"/>
        <v>2.2903900643723105</v>
      </c>
      <c r="H16" s="4">
        <f t="shared" ca="1" si="9"/>
        <v>5.4464115501029017E-2</v>
      </c>
      <c r="L16">
        <f t="shared" ca="1" si="6"/>
        <v>0.94502117417457088</v>
      </c>
      <c r="N16" s="7">
        <f t="shared" ca="1" si="1"/>
        <v>0.10415055231474457</v>
      </c>
      <c r="O16" s="3">
        <f t="shared" si="10"/>
        <v>31.5</v>
      </c>
      <c r="P16" s="3">
        <f t="shared" ca="1" si="7"/>
        <v>1.6081894675248809</v>
      </c>
      <c r="Q16" s="9"/>
      <c r="R16" s="7">
        <f t="shared" ca="1" si="2"/>
        <v>0.89584944768525543</v>
      </c>
      <c r="S16" s="1">
        <f t="shared" ca="1" si="11"/>
        <v>5.1053633889678762E-2</v>
      </c>
      <c r="Y16">
        <f t="shared" ca="1" si="12"/>
        <v>0.82760115448125759</v>
      </c>
      <c r="Z16" s="9">
        <f t="shared" ca="1" si="13"/>
        <v>0.41308234147584566</v>
      </c>
      <c r="AA16" s="7">
        <f t="shared" ca="1" si="8"/>
        <v>0.2462840650267748</v>
      </c>
    </row>
    <row r="17" spans="1:27" x14ac:dyDescent="0.2">
      <c r="A17" s="2">
        <v>46006</v>
      </c>
      <c r="B17" s="3">
        <f t="shared" ca="1" si="3"/>
        <v>3.3287671232876712</v>
      </c>
      <c r="C17">
        <f t="shared" si="14"/>
        <v>5</v>
      </c>
      <c r="E17">
        <f t="shared" si="0"/>
        <v>5</v>
      </c>
      <c r="F17" s="4">
        <f t="shared" ca="1" si="4"/>
        <v>0.39885527212532462</v>
      </c>
      <c r="G17" s="4">
        <f t="shared" ca="1" si="5"/>
        <v>1.9942763606266232</v>
      </c>
      <c r="H17" s="4">
        <f t="shared" ca="1" si="9"/>
        <v>4.7422707483629839E-2</v>
      </c>
      <c r="L17">
        <f t="shared" ca="1" si="6"/>
        <v>0.93559242336070869</v>
      </c>
      <c r="N17" s="7">
        <f t="shared" ca="1" si="1"/>
        <v>6.9737736213889928E-2</v>
      </c>
      <c r="O17" s="3">
        <f t="shared" si="10"/>
        <v>31.5</v>
      </c>
      <c r="P17" s="3">
        <f t="shared" ca="1" si="7"/>
        <v>1.0840037071769222</v>
      </c>
      <c r="Q17" s="9"/>
      <c r="R17" s="7">
        <f t="shared" ca="1" si="2"/>
        <v>0.9302622637861101</v>
      </c>
      <c r="S17" s="1">
        <f t="shared" ca="1" si="11"/>
        <v>3.4412816100854671E-2</v>
      </c>
      <c r="Y17">
        <f t="shared" ca="1" si="12"/>
        <v>0.80180099797195825</v>
      </c>
      <c r="Z17" s="9">
        <f t="shared" ca="1" si="13"/>
        <v>0.55382202404646852</v>
      </c>
      <c r="AA17" s="7">
        <f t="shared" ca="1" si="8"/>
        <v>0.28314143146863091</v>
      </c>
    </row>
    <row r="18" spans="1:27" x14ac:dyDescent="0.2">
      <c r="A18" s="2">
        <v>46188</v>
      </c>
      <c r="B18" s="3">
        <f t="shared" ca="1" si="3"/>
        <v>3.8273972602739725</v>
      </c>
      <c r="C18">
        <f t="shared" si="14"/>
        <v>5</v>
      </c>
      <c r="E18">
        <f t="shared" si="0"/>
        <v>5</v>
      </c>
      <c r="F18" s="4">
        <f t="shared" ca="1" si="4"/>
        <v>0.34755198582414798</v>
      </c>
      <c r="G18" s="4">
        <f t="shared" ca="1" si="5"/>
        <v>1.73775992912074</v>
      </c>
      <c r="H18" s="4">
        <f t="shared" ca="1" si="9"/>
        <v>4.132289908384227E-2</v>
      </c>
      <c r="L18">
        <f t="shared" ca="1" si="6"/>
        <v>0.92630850117270658</v>
      </c>
      <c r="N18" s="7">
        <f t="shared" ca="1" si="1"/>
        <v>4.6797859783820679E-2</v>
      </c>
      <c r="O18" s="3">
        <f t="shared" si="10"/>
        <v>31.5</v>
      </c>
      <c r="P18" s="3">
        <f t="shared" ca="1" si="7"/>
        <v>0.72260610754718069</v>
      </c>
      <c r="Q18" s="9"/>
      <c r="R18" s="7">
        <f t="shared" ca="1" si="2"/>
        <v>0.95320214021617933</v>
      </c>
      <c r="S18" s="1">
        <f t="shared" ca="1" si="11"/>
        <v>2.2939876430069228E-2</v>
      </c>
      <c r="Y18">
        <f t="shared" ca="1" si="12"/>
        <v>0.7773932663736125</v>
      </c>
      <c r="Z18" s="9">
        <f t="shared" ca="1" si="13"/>
        <v>0.72452160424628187</v>
      </c>
      <c r="AA18" s="7">
        <f t="shared" ca="1" si="8"/>
        <v>0.31800961946626771</v>
      </c>
    </row>
    <row r="19" spans="1:27" x14ac:dyDescent="0.2">
      <c r="A19" s="2">
        <v>46371</v>
      </c>
      <c r="B19" s="3">
        <f t="shared" ca="1" si="3"/>
        <v>4.3287671232876717</v>
      </c>
      <c r="C19">
        <f t="shared" si="14"/>
        <v>5</v>
      </c>
      <c r="E19">
        <f t="shared" si="0"/>
        <v>5</v>
      </c>
      <c r="F19" s="4">
        <f t="shared" ca="1" si="4"/>
        <v>0.30261863260740618</v>
      </c>
      <c r="G19" s="4">
        <f t="shared" ca="1" si="5"/>
        <v>1.513093163037031</v>
      </c>
      <c r="H19" s="4">
        <f t="shared" ca="1" si="9"/>
        <v>3.5980456812735408E-2</v>
      </c>
      <c r="L19">
        <f t="shared" ca="1" si="6"/>
        <v>0.91706645213401883</v>
      </c>
      <c r="N19" s="7">
        <f t="shared" ca="1" si="1"/>
        <v>3.1335184772867203E-2</v>
      </c>
      <c r="O19" s="3">
        <f t="shared" si="10"/>
        <v>31.5</v>
      </c>
      <c r="P19" s="3">
        <f t="shared" ca="1" si="7"/>
        <v>0.48707426284503341</v>
      </c>
      <c r="Q19" s="9"/>
      <c r="R19" s="7">
        <f t="shared" ca="1" si="2"/>
        <v>0.96866481522713277</v>
      </c>
      <c r="S19" s="1">
        <f t="shared" ca="1" si="11"/>
        <v>1.5462675010953442E-2</v>
      </c>
      <c r="Y19">
        <f t="shared" ca="1" si="12"/>
        <v>0.75404831937281447</v>
      </c>
      <c r="Z19" s="9">
        <f t="shared" ca="1" si="13"/>
        <v>0.93285342857550635</v>
      </c>
      <c r="AA19" s="7">
        <f t="shared" ca="1" si="8"/>
        <v>0.35135954375312206</v>
      </c>
    </row>
    <row r="20" spans="1:27" x14ac:dyDescent="0.2">
      <c r="A20" s="2">
        <v>46553</v>
      </c>
      <c r="B20" s="3">
        <f t="shared" ca="1" si="3"/>
        <v>4.8273972602739725</v>
      </c>
      <c r="C20">
        <f t="shared" si="14"/>
        <v>5</v>
      </c>
      <c r="E20">
        <f t="shared" si="0"/>
        <v>5</v>
      </c>
      <c r="F20" s="4">
        <f t="shared" ca="1" si="4"/>
        <v>0.26369391120156721</v>
      </c>
      <c r="G20" s="4">
        <f t="shared" ca="1" si="5"/>
        <v>1.3184695560078361</v>
      </c>
      <c r="H20" s="4">
        <f t="shared" ca="1" si="9"/>
        <v>3.1352423021744472E-2</v>
      </c>
      <c r="L20">
        <f t="shared" ca="1" si="6"/>
        <v>0.90796636392225594</v>
      </c>
      <c r="N20" s="7">
        <f t="shared" ca="1" si="1"/>
        <v>2.1027633859567126E-2</v>
      </c>
      <c r="O20" s="3">
        <f t="shared" si="10"/>
        <v>31.5</v>
      </c>
      <c r="P20" s="3">
        <f t="shared" ca="1" si="7"/>
        <v>0.32468785376895493</v>
      </c>
      <c r="Q20" s="9"/>
      <c r="R20" s="7">
        <f t="shared" ca="1" si="2"/>
        <v>0.97897236614043293</v>
      </c>
      <c r="S20" s="1">
        <f t="shared" ca="1" si="11"/>
        <v>1.0307550913300156E-2</v>
      </c>
      <c r="Y20">
        <f t="shared" ca="1" si="12"/>
        <v>0.73196329053325271</v>
      </c>
      <c r="Z20" s="9">
        <f t="shared" ca="1" si="13"/>
        <v>1.1832844922406318</v>
      </c>
      <c r="AA20" s="7">
        <f t="shared" ca="1" si="8"/>
        <v>0.38290958495249616</v>
      </c>
    </row>
    <row r="21" spans="1:27" x14ac:dyDescent="0.2">
      <c r="A21" s="2">
        <v>46736</v>
      </c>
      <c r="B21" s="3">
        <f t="shared" ca="1" si="3"/>
        <v>5.3287671232876717</v>
      </c>
      <c r="C21">
        <f t="shared" si="14"/>
        <v>5</v>
      </c>
      <c r="E21">
        <f>D21+C21</f>
        <v>5</v>
      </c>
      <c r="F21" s="4">
        <f t="shared" ca="1" si="4"/>
        <v>0.22960217201893085</v>
      </c>
      <c r="G21" s="4">
        <f t="shared" ca="1" si="5"/>
        <v>1.1480108600946544</v>
      </c>
      <c r="H21" s="4">
        <f t="shared" ca="1" si="9"/>
        <v>2.7299016465898888E-2</v>
      </c>
      <c r="L21">
        <f t="shared" ca="1" si="6"/>
        <v>0.89890731971589821</v>
      </c>
      <c r="N21" s="7">
        <f t="shared" ca="1" si="1"/>
        <v>1.4079806114414152E-2</v>
      </c>
      <c r="O21" s="3">
        <f t="shared" si="10"/>
        <v>31.5</v>
      </c>
      <c r="P21" s="3">
        <f t="shared" ca="1" si="7"/>
        <v>0.21885657397231639</v>
      </c>
      <c r="Q21" s="9"/>
      <c r="R21" s="7">
        <f t="shared" ca="1" si="2"/>
        <v>0.98592019388558583</v>
      </c>
      <c r="S21" s="1">
        <f t="shared" ca="1" si="11"/>
        <v>6.9478277451529014E-3</v>
      </c>
      <c r="Y21">
        <f t="shared" ca="1" si="12"/>
        <v>0.71083990896486426</v>
      </c>
      <c r="Z21" s="9">
        <f t="shared" ca="1" si="13"/>
        <v>1.4865192028919647</v>
      </c>
      <c r="AA21" s="7">
        <f t="shared" ca="1" si="8"/>
        <v>0.41308584433590823</v>
      </c>
    </row>
    <row r="22" spans="1:27" x14ac:dyDescent="0.2">
      <c r="A22" s="2">
        <v>46919</v>
      </c>
      <c r="B22" s="3">
        <f t="shared" ca="1" si="3"/>
        <v>5.8301369863013699</v>
      </c>
      <c r="C22">
        <f t="shared" si="14"/>
        <v>5</v>
      </c>
      <c r="E22">
        <f t="shared" ref="E22:E61" si="15">D22+C22</f>
        <v>5</v>
      </c>
      <c r="F22" s="4">
        <f t="shared" ca="1" si="4"/>
        <v>0.19991799262863452</v>
      </c>
      <c r="G22" s="4">
        <f t="shared" ca="1" si="5"/>
        <v>0.99958996314317261</v>
      </c>
      <c r="H22" s="4">
        <f t="shared" ca="1" si="9"/>
        <v>2.3769655681430427E-2</v>
      </c>
      <c r="L22">
        <f t="shared" ca="1" si="6"/>
        <v>0.88993866022553181</v>
      </c>
      <c r="N22" s="7">
        <f t="shared" ca="1" si="1"/>
        <v>9.4276389604006274E-3</v>
      </c>
      <c r="O22" s="3">
        <f t="shared" si="10"/>
        <v>31.5</v>
      </c>
      <c r="P22" s="3">
        <f t="shared" ca="1" si="7"/>
        <v>0.14654326535142553</v>
      </c>
      <c r="Q22" s="9"/>
      <c r="R22" s="7">
        <f t="shared" ca="1" si="2"/>
        <v>0.99057236103959934</v>
      </c>
      <c r="S22" s="1">
        <f t="shared" ca="1" si="11"/>
        <v>4.652167154013509E-3</v>
      </c>
      <c r="Y22">
        <f t="shared" ca="1" si="12"/>
        <v>0.69074947917423668</v>
      </c>
      <c r="Z22" s="9">
        <f t="shared" ca="1" si="13"/>
        <v>1.850649180269351</v>
      </c>
      <c r="AA22" s="7">
        <f t="shared" ca="1" si="8"/>
        <v>0.44178645832251895</v>
      </c>
    </row>
    <row r="23" spans="1:27" x14ac:dyDescent="0.2">
      <c r="A23" s="2">
        <v>47102</v>
      </c>
      <c r="B23" s="3">
        <f t="shared" ca="1" si="3"/>
        <v>6.3315068493150681</v>
      </c>
      <c r="C23">
        <f t="shared" si="14"/>
        <v>5</v>
      </c>
      <c r="E23">
        <f t="shared" si="15"/>
        <v>5</v>
      </c>
      <c r="F23" s="4">
        <f t="shared" ca="1" si="4"/>
        <v>0.17407154046159218</v>
      </c>
      <c r="G23" s="4">
        <f t="shared" ca="1" si="5"/>
        <v>0.87035770230796095</v>
      </c>
      <c r="H23" s="4">
        <f t="shared" ca="1" si="9"/>
        <v>2.0696589267951634E-2</v>
      </c>
      <c r="L23">
        <f t="shared" ca="1" si="6"/>
        <v>0.88105948365658548</v>
      </c>
      <c r="N23" s="7">
        <f t="shared" ca="1" si="1"/>
        <v>6.3126136571350052E-3</v>
      </c>
      <c r="O23" s="3">
        <f t="shared" si="10"/>
        <v>31.5</v>
      </c>
      <c r="P23" s="3">
        <f t="shared" ca="1" si="7"/>
        <v>9.8123297052869041E-2</v>
      </c>
      <c r="Q23" s="9"/>
      <c r="R23" s="7">
        <f t="shared" ca="1" si="2"/>
        <v>0.99368738634286502</v>
      </c>
      <c r="S23" s="1">
        <f t="shared" ca="1" si="11"/>
        <v>3.1150253032656838E-3</v>
      </c>
      <c r="Y23">
        <f t="shared" ca="1" si="12"/>
        <v>0.67164148891872899</v>
      </c>
      <c r="Z23" s="9">
        <f t="shared" ca="1" si="13"/>
        <v>2.2865919287977179</v>
      </c>
      <c r="AA23" s="7">
        <f t="shared" ca="1" si="8"/>
        <v>0.46908358725895849</v>
      </c>
    </row>
    <row r="24" spans="1:27" x14ac:dyDescent="0.2">
      <c r="A24" s="2">
        <v>47284</v>
      </c>
      <c r="B24" s="3">
        <f t="shared" ca="1" si="3"/>
        <v>6.8301369863013699</v>
      </c>
      <c r="C24">
        <f t="shared" si="14"/>
        <v>5</v>
      </c>
      <c r="E24">
        <f t="shared" si="15"/>
        <v>5</v>
      </c>
      <c r="F24" s="4">
        <f t="shared" ca="1" si="4"/>
        <v>0.15168135860539778</v>
      </c>
      <c r="G24" s="4">
        <f t="shared" ca="1" si="5"/>
        <v>0.75840679302698888</v>
      </c>
      <c r="H24" s="4">
        <f t="shared" ca="1" si="9"/>
        <v>1.8034463131286319E-2</v>
      </c>
      <c r="L24">
        <f t="shared" ca="1" si="6"/>
        <v>0.8723166940774576</v>
      </c>
      <c r="N24" s="7">
        <f t="shared" ca="1" si="1"/>
        <v>4.2361112481479708E-3</v>
      </c>
      <c r="O24" s="3">
        <f t="shared" si="10"/>
        <v>31.5</v>
      </c>
      <c r="P24" s="3">
        <f t="shared" ca="1" si="7"/>
        <v>6.5409825883091965E-2</v>
      </c>
      <c r="Q24" s="9"/>
      <c r="R24" s="7">
        <f t="shared" ca="1" si="2"/>
        <v>0.99576388875185207</v>
      </c>
      <c r="S24" s="1">
        <f t="shared" ca="1" si="11"/>
        <v>2.0765024089870465E-3</v>
      </c>
      <c r="Y24">
        <f t="shared" ca="1" si="12"/>
        <v>0.6535647498349122</v>
      </c>
      <c r="Z24" s="9">
        <f t="shared" ca="1" si="13"/>
        <v>2.8039943281252646</v>
      </c>
      <c r="AA24" s="7">
        <f t="shared" ca="1" si="8"/>
        <v>0.49490750023583963</v>
      </c>
    </row>
    <row r="25" spans="1:27" x14ac:dyDescent="0.2">
      <c r="A25" s="2">
        <v>47467</v>
      </c>
      <c r="B25" s="3">
        <f t="shared" ca="1" si="3"/>
        <v>7.3315068493150681</v>
      </c>
      <c r="C25">
        <f t="shared" si="14"/>
        <v>5</v>
      </c>
      <c r="E25">
        <f t="shared" si="15"/>
        <v>5</v>
      </c>
      <c r="F25" s="4">
        <f t="shared" ca="1" si="4"/>
        <v>0.13207119281552337</v>
      </c>
      <c r="G25" s="4">
        <f t="shared" ca="1" si="5"/>
        <v>0.66035596407761687</v>
      </c>
      <c r="H25" s="4">
        <f t="shared" ca="1" si="9"/>
        <v>1.5702872649848498E-2</v>
      </c>
      <c r="L25">
        <f t="shared" ca="1" si="6"/>
        <v>0.86361333698452003</v>
      </c>
      <c r="N25" s="7">
        <f t="shared" ca="1" si="1"/>
        <v>2.8364401554326979E-3</v>
      </c>
      <c r="O25" s="3">
        <f t="shared" si="10"/>
        <v>31.5</v>
      </c>
      <c r="P25" s="3">
        <f t="shared" ca="1" si="7"/>
        <v>4.4089639420529292E-2</v>
      </c>
      <c r="Q25" s="9"/>
      <c r="R25" s="7">
        <f t="shared" ca="1" si="2"/>
        <v>0.99716355984456728</v>
      </c>
      <c r="S25" s="1">
        <f t="shared" ca="1" si="11"/>
        <v>1.3996710927152156E-3</v>
      </c>
      <c r="Y25">
        <f t="shared" ca="1" si="12"/>
        <v>0.63627512526826235</v>
      </c>
      <c r="Z25" s="9">
        <f t="shared" ca="1" si="13"/>
        <v>3.4233371611362302</v>
      </c>
      <c r="AA25" s="7">
        <f t="shared" ca="1" si="8"/>
        <v>0.51960696390248229</v>
      </c>
    </row>
    <row r="26" spans="1:27" x14ac:dyDescent="0.2">
      <c r="A26" s="2">
        <v>47649</v>
      </c>
      <c r="B26" s="3">
        <f t="shared" ca="1" si="3"/>
        <v>7.8301369863013699</v>
      </c>
      <c r="C26">
        <f t="shared" si="14"/>
        <v>5</v>
      </c>
      <c r="E26">
        <f t="shared" si="15"/>
        <v>5</v>
      </c>
      <c r="F26" s="4">
        <f t="shared" ca="1" si="4"/>
        <v>0.11508336116158026</v>
      </c>
      <c r="G26" s="4">
        <f t="shared" ca="1" si="5"/>
        <v>0.57541680580790133</v>
      </c>
      <c r="H26" s="4">
        <f t="shared" ca="1" si="9"/>
        <v>1.3683069910340117E-2</v>
      </c>
      <c r="L26">
        <f t="shared" ca="1" si="6"/>
        <v>0.85504366623805861</v>
      </c>
      <c r="N26" s="7">
        <f t="shared" ca="1" si="1"/>
        <v>1.9034074790156385E-3</v>
      </c>
      <c r="O26" s="3">
        <f t="shared" si="10"/>
        <v>31.5</v>
      </c>
      <c r="P26" s="3">
        <f t="shared" ca="1" si="7"/>
        <v>2.9390529307138313E-2</v>
      </c>
      <c r="Q26" s="9"/>
      <c r="R26" s="7">
        <f t="shared" ca="1" si="2"/>
        <v>0.99809659252098437</v>
      </c>
      <c r="S26" s="1">
        <f t="shared" ca="1" si="11"/>
        <v>9.3303267641708931E-4</v>
      </c>
      <c r="Y26">
        <f t="shared" ca="1" si="12"/>
        <v>0.61991861534915205</v>
      </c>
      <c r="Z26" s="9">
        <f t="shared" ca="1" si="13"/>
        <v>4.1549627183168729</v>
      </c>
      <c r="AA26" s="7">
        <f t="shared" ca="1" si="8"/>
        <v>0.54297340664406857</v>
      </c>
    </row>
    <row r="27" spans="1:27" x14ac:dyDescent="0.2">
      <c r="A27" s="2">
        <v>47832</v>
      </c>
      <c r="B27" s="3">
        <f t="shared" ca="1" si="3"/>
        <v>8.331506849315069</v>
      </c>
      <c r="C27">
        <f t="shared" si="14"/>
        <v>5</v>
      </c>
      <c r="D27">
        <v>100</v>
      </c>
      <c r="E27">
        <f t="shared" si="15"/>
        <v>105</v>
      </c>
      <c r="F27" s="4">
        <f t="shared" ca="1" si="4"/>
        <v>0.10020477744645341</v>
      </c>
      <c r="G27" s="4">
        <f t="shared" ca="1" si="5"/>
        <v>10.521501631877609</v>
      </c>
      <c r="H27" s="4">
        <f t="shared" ca="1" si="9"/>
        <v>0.2501950602374326</v>
      </c>
      <c r="L27">
        <f t="shared" ca="1" si="6"/>
        <v>0.84651264716224628</v>
      </c>
      <c r="N27" s="7">
        <f t="shared" ca="1" si="1"/>
        <v>1.2744947168210642E-3</v>
      </c>
      <c r="O27" s="3">
        <f t="shared" si="10"/>
        <v>31.5</v>
      </c>
      <c r="P27" s="3">
        <f t="shared" ca="1" si="7"/>
        <v>1.9810752009128851E-2</v>
      </c>
      <c r="Q27" s="9"/>
      <c r="R27" s="7">
        <f t="shared" ca="1" si="2"/>
        <v>0.99872550528317894</v>
      </c>
      <c r="S27" s="1">
        <f t="shared" ca="1" si="11"/>
        <v>6.2891276219456671E-4</v>
      </c>
      <c r="Y27">
        <f t="shared" ca="1" si="12"/>
        <v>0.60427431609745341</v>
      </c>
      <c r="Z27" s="9">
        <f t="shared" ca="1" si="13"/>
        <v>5.0269760710189262</v>
      </c>
      <c r="AA27" s="7">
        <f t="shared" ca="1" si="8"/>
        <v>0.56532240557506652</v>
      </c>
    </row>
    <row r="28" spans="1:27" x14ac:dyDescent="0.2">
      <c r="A28" s="2">
        <v>48014</v>
      </c>
      <c r="B28" s="3">
        <f t="shared" ca="1" si="3"/>
        <v>8.830136986301369</v>
      </c>
      <c r="C28">
        <v>0</v>
      </c>
      <c r="E28">
        <f t="shared" si="15"/>
        <v>0</v>
      </c>
      <c r="F28" s="4">
        <f t="shared" ca="1" si="4"/>
        <v>8.7315805567787202E-2</v>
      </c>
      <c r="G28" s="4">
        <f t="shared" ca="1" si="5"/>
        <v>0</v>
      </c>
      <c r="H28" s="4">
        <f t="shared" ca="1" si="9"/>
        <v>0</v>
      </c>
      <c r="L28">
        <f t="shared" ca="1" si="6"/>
        <v>0.83811266726588918</v>
      </c>
      <c r="N28" s="7">
        <f t="shared" ca="1" si="1"/>
        <v>8.5525611083907E-4</v>
      </c>
      <c r="O28" s="3">
        <f t="shared" si="10"/>
        <v>30</v>
      </c>
      <c r="P28" s="3">
        <f t="shared" ca="1" si="7"/>
        <v>1.2577158179460923E-2</v>
      </c>
      <c r="Q28" s="9"/>
      <c r="R28" s="7">
        <f t="shared" ca="1" si="2"/>
        <v>0.99914474388916097</v>
      </c>
      <c r="S28" s="1">
        <f t="shared" ca="1" si="11"/>
        <v>4.1923860598203078E-4</v>
      </c>
      <c r="Y28">
        <f t="shared" ca="1" si="12"/>
        <v>0.58947433389416604</v>
      </c>
      <c r="Z28" s="9">
        <f t="shared" ca="1" si="13"/>
        <v>6.0530174953696436</v>
      </c>
      <c r="AA28" s="7">
        <f t="shared" ca="1" si="8"/>
        <v>0.58646523729404842</v>
      </c>
    </row>
    <row r="29" spans="1:27" x14ac:dyDescent="0.2">
      <c r="A29" s="2">
        <v>48197</v>
      </c>
      <c r="B29" s="3">
        <f t="shared" ca="1" si="3"/>
        <v>9.331506849315069</v>
      </c>
      <c r="C29">
        <v>0</v>
      </c>
      <c r="E29">
        <f t="shared" si="15"/>
        <v>0</v>
      </c>
      <c r="F29" s="4">
        <f t="shared" ca="1" si="4"/>
        <v>7.6027157845984558E-2</v>
      </c>
      <c r="G29" s="4">
        <f t="shared" ca="1" si="5"/>
        <v>0</v>
      </c>
      <c r="H29" s="4">
        <f t="shared" ca="1" si="9"/>
        <v>0</v>
      </c>
      <c r="L29">
        <f t="shared" ca="1" si="6"/>
        <v>0.82975057368582328</v>
      </c>
      <c r="N29" s="7">
        <f t="shared" ca="1" si="1"/>
        <v>5.7266739088208008E-4</v>
      </c>
      <c r="O29" s="3">
        <f t="shared" si="10"/>
        <v>30</v>
      </c>
      <c r="P29" s="3">
        <f t="shared" ca="1" si="7"/>
        <v>8.4776615987069981E-3</v>
      </c>
      <c r="Q29" s="9"/>
      <c r="R29" s="7">
        <f t="shared" ca="1" si="2"/>
        <v>0.99942733260911787</v>
      </c>
      <c r="S29" s="1">
        <f t="shared" ca="1" si="11"/>
        <v>2.8258871995689994E-4</v>
      </c>
      <c r="Y29">
        <f t="shared" ca="1" si="12"/>
        <v>0.57531878655227708</v>
      </c>
      <c r="Z29" s="9">
        <f t="shared" ca="1" si="13"/>
        <v>7.2714934515724243</v>
      </c>
      <c r="AA29" s="7">
        <f t="shared" ca="1" si="8"/>
        <v>0.6066874477824612</v>
      </c>
    </row>
    <row r="30" spans="1:27" x14ac:dyDescent="0.2">
      <c r="A30" s="2">
        <v>48380</v>
      </c>
      <c r="B30" s="3">
        <f t="shared" ca="1" si="3"/>
        <v>9.8328767123287673</v>
      </c>
      <c r="C30">
        <v>0</v>
      </c>
      <c r="E30">
        <f t="shared" si="15"/>
        <v>0</v>
      </c>
      <c r="F30" s="4">
        <f t="shared" ca="1" si="4"/>
        <v>6.6197966021751709E-2</v>
      </c>
      <c r="G30" s="4">
        <f t="shared" ca="1" si="5"/>
        <v>0</v>
      </c>
      <c r="H30" s="4">
        <f t="shared" ca="1" si="9"/>
        <v>0</v>
      </c>
      <c r="L30">
        <f t="shared" ca="1" si="6"/>
        <v>0.82147191114286355</v>
      </c>
      <c r="N30" s="7">
        <f t="shared" ca="1" si="1"/>
        <v>3.8344998231927118E-4</v>
      </c>
      <c r="O30" s="3">
        <f t="shared" si="10"/>
        <v>30</v>
      </c>
      <c r="P30" s="3">
        <f t="shared" ca="1" si="7"/>
        <v>5.6765222568844198E-3</v>
      </c>
      <c r="Q30" s="9"/>
      <c r="R30" s="7">
        <f t="shared" ca="1" si="2"/>
        <v>0.99961655001768068</v>
      </c>
      <c r="S30" s="1">
        <f t="shared" ca="1" si="11"/>
        <v>1.8921740856281399E-4</v>
      </c>
      <c r="Y30">
        <f t="shared" ca="1" si="12"/>
        <v>0.56185545781869406</v>
      </c>
      <c r="Z30" s="9">
        <f t="shared" ca="1" si="13"/>
        <v>8.7088877394224031</v>
      </c>
      <c r="AA30" s="7">
        <f t="shared" ca="1" si="8"/>
        <v>0.62592077454472261</v>
      </c>
    </row>
    <row r="31" spans="1:27" x14ac:dyDescent="0.2">
      <c r="A31" s="2">
        <v>48563</v>
      </c>
      <c r="B31" s="3">
        <f t="shared" ca="1" si="3"/>
        <v>10.334246575342465</v>
      </c>
      <c r="C31">
        <v>0</v>
      </c>
      <c r="E31">
        <f t="shared" si="15"/>
        <v>0</v>
      </c>
      <c r="F31" s="4">
        <f t="shared" ca="1" si="4"/>
        <v>5.7639543941579066E-2</v>
      </c>
      <c r="G31" s="4">
        <f t="shared" ca="1" si="5"/>
        <v>0</v>
      </c>
      <c r="H31" s="4">
        <f t="shared" ca="1" si="9"/>
        <v>0</v>
      </c>
      <c r="L31">
        <f t="shared" ca="1" si="6"/>
        <v>0.8132758472213133</v>
      </c>
      <c r="N31" s="7">
        <f t="shared" ca="1" si="1"/>
        <v>2.5675268276437559E-4</v>
      </c>
      <c r="O31" s="3">
        <f t="shared" si="10"/>
        <v>30</v>
      </c>
      <c r="P31" s="3">
        <f t="shared" ca="1" si="7"/>
        <v>3.8009189866483606E-3</v>
      </c>
      <c r="Q31" s="9"/>
      <c r="R31" s="7">
        <f t="shared" ca="1" si="2"/>
        <v>0.99974324731723563</v>
      </c>
      <c r="S31" s="1">
        <f t="shared" ca="1" si="11"/>
        <v>1.2669729955494535E-4</v>
      </c>
      <c r="Y31">
        <f t="shared" ca="1" si="12"/>
        <v>0.54905049759987312</v>
      </c>
      <c r="Z31" s="9">
        <f t="shared" ca="1" si="13"/>
        <v>10.401970932560848</v>
      </c>
      <c r="AA31" s="7">
        <f t="shared" ca="1" si="8"/>
        <v>0.64421357485732411</v>
      </c>
    </row>
    <row r="32" spans="1:27" x14ac:dyDescent="0.2">
      <c r="A32" s="2">
        <v>48745</v>
      </c>
      <c r="B32" s="3">
        <f t="shared" ca="1" si="3"/>
        <v>10.832876712328767</v>
      </c>
      <c r="C32">
        <v>0</v>
      </c>
      <c r="E32">
        <f t="shared" si="15"/>
        <v>0</v>
      </c>
      <c r="F32" s="4">
        <f t="shared" ca="1" si="4"/>
        <v>5.0225581455018431E-2</v>
      </c>
      <c r="G32" s="4">
        <f t="shared" ca="1" si="5"/>
        <v>0</v>
      </c>
      <c r="H32" s="4">
        <f t="shared" ca="1" si="9"/>
        <v>0</v>
      </c>
      <c r="L32">
        <f t="shared" ca="1" si="6"/>
        <v>0.80520567746099958</v>
      </c>
      <c r="N32" s="7">
        <f t="shared" ca="1" si="1"/>
        <v>1.7229518334628508E-4</v>
      </c>
      <c r="O32" s="3">
        <f t="shared" si="10"/>
        <v>30</v>
      </c>
      <c r="P32" s="3">
        <f t="shared" ca="1" si="7"/>
        <v>2.5337249825430064E-3</v>
      </c>
      <c r="Q32" s="9"/>
      <c r="R32" s="7">
        <f t="shared" ca="1" si="2"/>
        <v>0.99982770481665373</v>
      </c>
      <c r="S32" s="1">
        <f t="shared" ca="1" si="11"/>
        <v>8.4457499418100213E-5</v>
      </c>
      <c r="Y32">
        <f t="shared" ca="1" si="12"/>
        <v>0.53693661635129131</v>
      </c>
      <c r="Z32" s="9">
        <f t="shared" ca="1" si="13"/>
        <v>12.381643104759757</v>
      </c>
      <c r="AA32" s="7">
        <f t="shared" ca="1" si="8"/>
        <v>0.66151911949815534</v>
      </c>
    </row>
    <row r="33" spans="1:27" x14ac:dyDescent="0.2">
      <c r="A33" s="2">
        <v>48928</v>
      </c>
      <c r="B33" s="3">
        <f t="shared" ca="1" si="3"/>
        <v>11.334246575342465</v>
      </c>
      <c r="C33">
        <v>0</v>
      </c>
      <c r="E33">
        <f t="shared" si="15"/>
        <v>0</v>
      </c>
      <c r="F33" s="4">
        <f t="shared" ca="1" si="4"/>
        <v>4.3732153467021091E-2</v>
      </c>
      <c r="G33" s="4">
        <f t="shared" ca="1" si="5"/>
        <v>0</v>
      </c>
      <c r="H33" s="4">
        <f t="shared" ca="1" si="9"/>
        <v>0</v>
      </c>
      <c r="L33">
        <f t="shared" ca="1" si="6"/>
        <v>0.79717190647875869</v>
      </c>
      <c r="N33" s="7">
        <f t="shared" ca="1" si="1"/>
        <v>1.153664169808344E-4</v>
      </c>
      <c r="O33" s="3">
        <f t="shared" si="10"/>
        <v>30</v>
      </c>
      <c r="P33" s="3">
        <f t="shared" ca="1" si="7"/>
        <v>1.7078629909628162E-3</v>
      </c>
      <c r="Q33" s="9"/>
      <c r="R33" s="7">
        <f t="shared" ca="1" si="2"/>
        <v>0.99988463358301916</v>
      </c>
      <c r="S33" s="1">
        <f t="shared" ca="1" si="11"/>
        <v>5.6928766365427208E-5</v>
      </c>
      <c r="Y33">
        <f t="shared" ca="1" si="12"/>
        <v>0.52535020920884012</v>
      </c>
      <c r="Z33" s="9">
        <f t="shared" ca="1" si="13"/>
        <v>14.718922408092762</v>
      </c>
      <c r="AA33" s="7">
        <f t="shared" ca="1" si="8"/>
        <v>0.67807112970165684</v>
      </c>
    </row>
    <row r="34" spans="1:27" x14ac:dyDescent="0.2">
      <c r="A34" s="2">
        <v>49110</v>
      </c>
      <c r="B34" s="3">
        <f t="shared" ca="1" si="3"/>
        <v>11.832876712328767</v>
      </c>
      <c r="C34">
        <v>0</v>
      </c>
      <c r="E34">
        <f t="shared" si="15"/>
        <v>0</v>
      </c>
      <c r="F34" s="4">
        <f t="shared" ca="1" si="4"/>
        <v>3.8107047453177022E-2</v>
      </c>
      <c r="G34" s="4">
        <f t="shared" ca="1" si="5"/>
        <v>0</v>
      </c>
      <c r="H34" s="4">
        <f t="shared" ca="1" si="9"/>
        <v>0</v>
      </c>
      <c r="L34">
        <f t="shared" ca="1" si="6"/>
        <v>0.78926153678633892</v>
      </c>
      <c r="N34" s="7">
        <f t="shared" ca="1" si="1"/>
        <v>7.7417216255372992E-5</v>
      </c>
      <c r="O34" s="3">
        <f t="shared" si="10"/>
        <v>30</v>
      </c>
      <c r="P34" s="3">
        <f t="shared" ca="1" si="7"/>
        <v>1.1384760217625356E-3</v>
      </c>
      <c r="Q34" s="9"/>
      <c r="R34" s="7">
        <f t="shared" ca="1" si="2"/>
        <v>0.99992258278374457</v>
      </c>
      <c r="S34" s="1">
        <f t="shared" ca="1" si="11"/>
        <v>3.7949200725417853E-5</v>
      </c>
      <c r="Y34">
        <f t="shared" ca="1" si="12"/>
        <v>0.51438911617747918</v>
      </c>
      <c r="Z34" s="9">
        <f t="shared" ca="1" si="13"/>
        <v>17.444942838612327</v>
      </c>
      <c r="AA34" s="7">
        <f t="shared" ca="1" si="8"/>
        <v>0.6937298340321727</v>
      </c>
    </row>
    <row r="35" spans="1:27" x14ac:dyDescent="0.2">
      <c r="A35" s="2">
        <v>49293</v>
      </c>
      <c r="B35" s="3">
        <f t="shared" ca="1" si="3"/>
        <v>12.334246575342465</v>
      </c>
      <c r="C35">
        <v>0</v>
      </c>
      <c r="E35">
        <f t="shared" si="15"/>
        <v>0</v>
      </c>
      <c r="F35" s="4">
        <f t="shared" ca="1" si="4"/>
        <v>3.3180367436659683E-2</v>
      </c>
      <c r="G35" s="4">
        <f t="shared" ca="1" si="5"/>
        <v>0</v>
      </c>
      <c r="H35" s="4">
        <f t="shared" ca="1" si="9"/>
        <v>0</v>
      </c>
      <c r="L35">
        <f t="shared" ca="1" si="6"/>
        <v>0.78138684512789613</v>
      </c>
      <c r="N35" s="7">
        <f t="shared" ca="1" si="1"/>
        <v>5.1837472635913729E-5</v>
      </c>
      <c r="O35" s="3">
        <f t="shared" si="10"/>
        <v>30</v>
      </c>
      <c r="P35" s="3">
        <f t="shared" ca="1" si="7"/>
        <v>7.6739230858491325E-4</v>
      </c>
      <c r="Q35" s="9"/>
      <c r="R35" s="7">
        <f t="shared" ca="1" si="2"/>
        <v>0.99994816252736407</v>
      </c>
      <c r="S35" s="1">
        <f t="shared" ca="1" si="11"/>
        <v>2.5579743619497108E-5</v>
      </c>
      <c r="Y35">
        <f t="shared" ca="1" si="12"/>
        <v>0.50390530145439016</v>
      </c>
      <c r="Z35" s="9">
        <f t="shared" ca="1" si="13"/>
        <v>20.655796648819305</v>
      </c>
      <c r="AA35" s="7">
        <f t="shared" ca="1" si="8"/>
        <v>0.70870671220801396</v>
      </c>
    </row>
    <row r="36" spans="1:27" x14ac:dyDescent="0.2">
      <c r="A36" s="2">
        <v>49475</v>
      </c>
      <c r="B36" s="3">
        <f t="shared" ca="1" si="3"/>
        <v>12.832876712328767</v>
      </c>
      <c r="C36">
        <v>0</v>
      </c>
      <c r="E36">
        <f t="shared" si="15"/>
        <v>0</v>
      </c>
      <c r="F36" s="4">
        <f t="shared" ca="1" si="4"/>
        <v>2.8912498840838994E-2</v>
      </c>
      <c r="G36" s="4">
        <f t="shared" ca="1" si="5"/>
        <v>0</v>
      </c>
      <c r="H36" s="4">
        <f t="shared" ca="1" si="9"/>
        <v>0</v>
      </c>
      <c r="L36">
        <f t="shared" ca="1" si="6"/>
        <v>0.77363311125002032</v>
      </c>
      <c r="N36" s="7">
        <f t="shared" ca="1" si="1"/>
        <v>3.4785797584865652E-5</v>
      </c>
      <c r="O36" s="3">
        <f t="shared" si="10"/>
        <v>30</v>
      </c>
      <c r="P36" s="3">
        <f t="shared" ca="1" si="7"/>
        <v>5.1155025153182265E-4</v>
      </c>
      <c r="Q36" s="9"/>
      <c r="R36" s="7">
        <f t="shared" ca="1" si="2"/>
        <v>0.99996521420241513</v>
      </c>
      <c r="S36" s="1">
        <f t="shared" ca="1" si="11"/>
        <v>1.7051675051060755E-5</v>
      </c>
      <c r="Y36">
        <f t="shared" ca="1" si="12"/>
        <v>0.49398729433704158</v>
      </c>
      <c r="Z36" s="9">
        <f t="shared" ca="1" si="13"/>
        <v>24.392408486475063</v>
      </c>
      <c r="AA36" s="7">
        <f t="shared" ca="1" si="8"/>
        <v>0.72287529380422633</v>
      </c>
    </row>
    <row r="37" spans="1:27" x14ac:dyDescent="0.2">
      <c r="A37" s="2">
        <v>49658</v>
      </c>
      <c r="B37" s="3">
        <f t="shared" ca="1" si="3"/>
        <v>13.334246575342465</v>
      </c>
      <c r="C37">
        <v>0</v>
      </c>
      <c r="E37">
        <f t="shared" si="15"/>
        <v>0</v>
      </c>
      <c r="F37" s="4">
        <f t="shared" ca="1" si="4"/>
        <v>2.5174538547752409E-2</v>
      </c>
      <c r="G37" s="4">
        <f t="shared" ca="1" si="5"/>
        <v>0</v>
      </c>
      <c r="H37" s="4">
        <f t="shared" ca="1" si="9"/>
        <v>0</v>
      </c>
      <c r="L37">
        <f t="shared" ca="1" si="6"/>
        <v>0.76591434893371491</v>
      </c>
      <c r="N37" s="7">
        <f t="shared" ca="1" si="1"/>
        <v>2.329207788194996E-5</v>
      </c>
      <c r="O37" s="3">
        <f t="shared" si="10"/>
        <v>30</v>
      </c>
      <c r="P37" s="3">
        <f t="shared" ca="1" si="7"/>
        <v>3.4481159108645798E-4</v>
      </c>
      <c r="Q37" s="9"/>
      <c r="R37" s="7">
        <f t="shared" ca="1" si="2"/>
        <v>0.99997670792211801</v>
      </c>
      <c r="S37" s="1">
        <f t="shared" ca="1" si="11"/>
        <v>1.1493719702881933E-5</v>
      </c>
      <c r="Y37">
        <f t="shared" ca="1" si="12"/>
        <v>0.48450114649183451</v>
      </c>
      <c r="Z37" s="9">
        <f t="shared" ca="1" si="13"/>
        <v>28.784459343291356</v>
      </c>
      <c r="AA37" s="7">
        <f t="shared" ca="1" si="8"/>
        <v>0.73642693358309352</v>
      </c>
    </row>
    <row r="38" spans="1:27" x14ac:dyDescent="0.2">
      <c r="A38" s="2">
        <v>49841</v>
      </c>
      <c r="B38" s="3">
        <f t="shared" ca="1" si="3"/>
        <v>13.835616438356164</v>
      </c>
      <c r="C38">
        <v>0</v>
      </c>
      <c r="E38">
        <f t="shared" si="15"/>
        <v>0</v>
      </c>
      <c r="F38" s="4">
        <f t="shared" ca="1" si="4"/>
        <v>2.1919841469983478E-2</v>
      </c>
      <c r="G38" s="4">
        <f t="shared" ca="1" si="5"/>
        <v>0</v>
      </c>
      <c r="H38" s="4">
        <f t="shared" ca="1" si="9"/>
        <v>0</v>
      </c>
      <c r="L38">
        <f t="shared" ca="1" si="6"/>
        <v>0.75827259895158861</v>
      </c>
      <c r="N38" s="7">
        <f t="shared" ca="1" si="1"/>
        <v>1.5596045792402864E-5</v>
      </c>
      <c r="O38" s="3">
        <f t="shared" si="10"/>
        <v>30</v>
      </c>
      <c r="P38" s="3">
        <f t="shared" ca="1" si="7"/>
        <v>2.3088096268830682E-4</v>
      </c>
      <c r="Q38" s="9"/>
      <c r="R38" s="7">
        <f t="shared" ca="1" si="2"/>
        <v>0.99998440395420762</v>
      </c>
      <c r="S38" s="1">
        <f t="shared" ca="1" si="11"/>
        <v>7.6960320896102274E-6</v>
      </c>
      <c r="Y38">
        <f t="shared" ca="1" si="12"/>
        <v>0.47547887954794443</v>
      </c>
      <c r="Z38" s="9">
        <f t="shared" ca="1" si="13"/>
        <v>33.915975914136617</v>
      </c>
      <c r="AA38" s="7">
        <f t="shared" ca="1" si="8"/>
        <v>0.7493158863600794</v>
      </c>
    </row>
    <row r="39" spans="1:27" x14ac:dyDescent="0.2">
      <c r="A39" s="2">
        <v>50024</v>
      </c>
      <c r="B39" s="3">
        <f t="shared" ca="1" si="3"/>
        <v>14.336986301369864</v>
      </c>
      <c r="C39">
        <v>0</v>
      </c>
      <c r="E39">
        <f t="shared" si="15"/>
        <v>0</v>
      </c>
      <c r="F39" s="4">
        <f t="shared" ca="1" si="4"/>
        <v>1.9085928791020671E-2</v>
      </c>
      <c r="G39" s="4">
        <f t="shared" ca="1" si="5"/>
        <v>0</v>
      </c>
      <c r="H39" s="4">
        <f t="shared" ca="1" si="9"/>
        <v>0</v>
      </c>
      <c r="L39">
        <f t="shared" ca="1" si="6"/>
        <v>0.75070709292920867</v>
      </c>
      <c r="N39" s="7">
        <f t="shared" ca="1" si="1"/>
        <v>1.0442891595653699E-5</v>
      </c>
      <c r="O39" s="3">
        <f t="shared" si="10"/>
        <v>30</v>
      </c>
      <c r="P39" s="3">
        <f t="shared" ca="1" si="7"/>
        <v>1.5459462590072803E-4</v>
      </c>
      <c r="Q39" s="9"/>
      <c r="R39" s="7">
        <f t="shared" ca="1" si="2"/>
        <v>0.99998955710840431</v>
      </c>
      <c r="S39" s="1">
        <f t="shared" ca="1" si="11"/>
        <v>5.1531541966909344E-6</v>
      </c>
      <c r="Y39">
        <f t="shared" ca="1" si="12"/>
        <v>0.46689780932480429</v>
      </c>
      <c r="Z39" s="9">
        <f t="shared" ca="1" si="13"/>
        <v>39.906094029471319</v>
      </c>
      <c r="AA39" s="7">
        <f t="shared" ca="1" si="8"/>
        <v>0.76157455810742247</v>
      </c>
    </row>
    <row r="40" spans="1:27" x14ac:dyDescent="0.2">
      <c r="A40" s="2">
        <v>50206</v>
      </c>
      <c r="B40" s="3">
        <f t="shared" ca="1" si="3"/>
        <v>14.835616438356164</v>
      </c>
      <c r="C40">
        <v>0</v>
      </c>
      <c r="E40">
        <f t="shared" si="15"/>
        <v>0</v>
      </c>
      <c r="F40" s="4">
        <f t="shared" ca="1" si="4"/>
        <v>1.6630975986029455E-2</v>
      </c>
      <c r="G40" s="4">
        <f t="shared" ca="1" si="5"/>
        <v>0</v>
      </c>
      <c r="H40" s="4">
        <f t="shared" ca="1" si="9"/>
        <v>0</v>
      </c>
      <c r="L40">
        <f t="shared" ca="1" si="6"/>
        <v>0.74325779549721238</v>
      </c>
      <c r="N40" s="7">
        <f t="shared" ca="1" si="1"/>
        <v>7.0077551002251263E-6</v>
      </c>
      <c r="O40" s="3">
        <f t="shared" si="10"/>
        <v>30</v>
      </c>
      <c r="P40" s="3">
        <f t="shared" ca="1" si="7"/>
        <v>1.0305409486432993E-4</v>
      </c>
      <c r="Q40" s="9"/>
      <c r="R40" s="7">
        <f t="shared" ca="1" si="2"/>
        <v>0.99999299224489979</v>
      </c>
      <c r="S40" s="1">
        <f t="shared" ca="1" si="11"/>
        <v>3.4351364954776642E-6</v>
      </c>
      <c r="Y40">
        <f t="shared" ca="1" si="12"/>
        <v>0.45877985629000517</v>
      </c>
      <c r="Z40" s="9">
        <f t="shared" ca="1" si="13"/>
        <v>46.851417532834716</v>
      </c>
      <c r="AA40" s="7">
        <f t="shared" ca="1" si="8"/>
        <v>0.77317163387142118</v>
      </c>
    </row>
    <row r="41" spans="1:27" x14ac:dyDescent="0.2">
      <c r="A41" s="2">
        <v>50389</v>
      </c>
      <c r="B41" s="3">
        <f t="shared" ca="1" si="3"/>
        <v>15.336986301369864</v>
      </c>
      <c r="C41">
        <v>0</v>
      </c>
      <c r="E41">
        <f t="shared" si="15"/>
        <v>0</v>
      </c>
      <c r="F41" s="4">
        <f t="shared" ca="1" si="4"/>
        <v>1.4480835722703438E-2</v>
      </c>
      <c r="G41" s="4">
        <f t="shared" ca="1" si="5"/>
        <v>0</v>
      </c>
      <c r="H41" s="4">
        <f t="shared" ca="1" si="9"/>
        <v>0</v>
      </c>
      <c r="L41">
        <f t="shared" ca="1" si="6"/>
        <v>0.73584209653118138</v>
      </c>
      <c r="N41" s="7">
        <f t="shared" ca="1" si="1"/>
        <v>4.6922936630635211E-6</v>
      </c>
      <c r="O41" s="3">
        <f t="shared" si="10"/>
        <v>30</v>
      </c>
      <c r="P41" s="3">
        <f t="shared" ca="1" si="7"/>
        <v>6.9463843114236923E-5</v>
      </c>
      <c r="Q41" s="9"/>
      <c r="R41" s="7">
        <f t="shared" ca="1" si="2"/>
        <v>0.99999530770633693</v>
      </c>
      <c r="S41" s="1">
        <f t="shared" ca="1" si="11"/>
        <v>2.3154614371412308E-6</v>
      </c>
      <c r="Y41">
        <f t="shared" ca="1" si="12"/>
        <v>0.45101538286531384</v>
      </c>
      <c r="Z41" s="9">
        <f t="shared" ca="1" si="13"/>
        <v>54.986731909673978</v>
      </c>
      <c r="AA41" s="7">
        <f t="shared" ca="1" si="8"/>
        <v>0.78426373876383737</v>
      </c>
    </row>
    <row r="42" spans="1:27" x14ac:dyDescent="0.2">
      <c r="A42" s="2">
        <v>50571</v>
      </c>
      <c r="B42" s="3">
        <f t="shared" ca="1" si="3"/>
        <v>15.835616438356164</v>
      </c>
      <c r="C42">
        <v>0</v>
      </c>
      <c r="E42">
        <f t="shared" si="15"/>
        <v>0</v>
      </c>
      <c r="F42" s="4">
        <f t="shared" ca="1" si="4"/>
        <v>1.261821909737091E-2</v>
      </c>
      <c r="G42" s="4">
        <f t="shared" ca="1" si="5"/>
        <v>0</v>
      </c>
      <c r="H42" s="4">
        <f t="shared" ca="1" si="9"/>
        <v>0</v>
      </c>
      <c r="L42">
        <f t="shared" ca="1" si="6"/>
        <v>0.72854030507127121</v>
      </c>
      <c r="N42" s="7">
        <f t="shared" ref="N42:N61" ca="1" si="16">EXP(-$N$2*B42)</f>
        <v>3.1487873399713356E-6</v>
      </c>
      <c r="O42" s="3">
        <f t="shared" si="10"/>
        <v>30</v>
      </c>
      <c r="P42" s="3">
        <f t="shared" ca="1" si="7"/>
        <v>4.6305189692619209E-5</v>
      </c>
      <c r="Q42" s="9"/>
      <c r="R42" s="7">
        <f t="shared" ref="R42:R61" ca="1" si="17">1-EXP(-$N$2*B42)</f>
        <v>0.99999685121266002</v>
      </c>
      <c r="S42" s="1">
        <f t="shared" ca="1" si="11"/>
        <v>1.543506323087307E-6</v>
      </c>
      <c r="Y42">
        <f t="shared" ca="1" si="12"/>
        <v>0.44366995520156899</v>
      </c>
      <c r="Z42" s="9">
        <f t="shared" ca="1" si="13"/>
        <v>64.404836438217743</v>
      </c>
      <c r="AA42" s="7">
        <f t="shared" ca="1" si="8"/>
        <v>0.79475720685490137</v>
      </c>
    </row>
    <row r="43" spans="1:27" x14ac:dyDescent="0.2">
      <c r="A43" s="2">
        <v>50754</v>
      </c>
      <c r="B43" s="3">
        <f t="shared" ca="1" si="3"/>
        <v>16.336986301369862</v>
      </c>
      <c r="C43">
        <v>0</v>
      </c>
      <c r="E43">
        <f t="shared" si="15"/>
        <v>0</v>
      </c>
      <c r="F43" s="4">
        <f t="shared" ca="1" si="4"/>
        <v>1.0986869202120183E-2</v>
      </c>
      <c r="G43" s="4">
        <f t="shared" ca="1" si="5"/>
        <v>0</v>
      </c>
      <c r="H43" s="4">
        <f t="shared" ca="1" si="9"/>
        <v>0</v>
      </c>
      <c r="L43">
        <f t="shared" ca="1" si="6"/>
        <v>0.72127144678312538</v>
      </c>
      <c r="N43" s="7">
        <f t="shared" ca="1" si="16"/>
        <v>2.1083834509581373E-6</v>
      </c>
      <c r="O43" s="3">
        <f t="shared" si="10"/>
        <v>30</v>
      </c>
      <c r="P43" s="3">
        <f t="shared" ca="1" si="7"/>
        <v>3.1212116671230916E-5</v>
      </c>
      <c r="Q43" s="9"/>
      <c r="R43" s="7">
        <f t="shared" ca="1" si="17"/>
        <v>0.99999789161654906</v>
      </c>
      <c r="S43" s="1">
        <f t="shared" ca="1" si="11"/>
        <v>1.0404038890410305E-6</v>
      </c>
      <c r="Y43">
        <f t="shared" ca="1" si="12"/>
        <v>0.43664436911556248</v>
      </c>
      <c r="Z43" s="9">
        <f t="shared" ca="1" si="13"/>
        <v>75.420595313270866</v>
      </c>
      <c r="AA43" s="7">
        <f t="shared" ca="1" si="8"/>
        <v>0.80479375840633927</v>
      </c>
    </row>
    <row r="44" spans="1:27" x14ac:dyDescent="0.2">
      <c r="A44" s="2">
        <v>50936</v>
      </c>
      <c r="B44" s="3">
        <f t="shared" ca="1" si="3"/>
        <v>16.835616438356166</v>
      </c>
      <c r="C44">
        <v>0</v>
      </c>
      <c r="E44">
        <f t="shared" si="15"/>
        <v>0</v>
      </c>
      <c r="F44" s="4">
        <f t="shared" ca="1" si="4"/>
        <v>9.5736686363449303E-3</v>
      </c>
      <c r="G44" s="4">
        <f t="shared" ca="1" si="5"/>
        <v>0</v>
      </c>
      <c r="H44" s="4">
        <f t="shared" ca="1" si="9"/>
        <v>0</v>
      </c>
      <c r="L44">
        <f t="shared" ca="1" si="6"/>
        <v>0.71411424048135885</v>
      </c>
      <c r="N44" s="7">
        <f t="shared" ca="1" si="16"/>
        <v>1.4148413536947385E-6</v>
      </c>
      <c r="O44" s="3">
        <f t="shared" si="10"/>
        <v>30</v>
      </c>
      <c r="P44" s="3">
        <f t="shared" ca="1" si="7"/>
        <v>2.0806262915895601E-5</v>
      </c>
      <c r="Q44" s="9"/>
      <c r="R44" s="7">
        <f t="shared" ca="1" si="17"/>
        <v>0.99999858515864626</v>
      </c>
      <c r="S44" s="1">
        <f t="shared" ca="1" si="11"/>
        <v>6.9354209719652005E-7</v>
      </c>
      <c r="Y44">
        <f t="shared" ca="1" si="12"/>
        <v>0.42999795131392959</v>
      </c>
      <c r="Z44" s="9">
        <f t="shared" ca="1" si="13"/>
        <v>88.155843569524734</v>
      </c>
      <c r="AA44" s="7">
        <f t="shared" ca="1" si="8"/>
        <v>0.81428864098010045</v>
      </c>
    </row>
    <row r="45" spans="1:27" x14ac:dyDescent="0.2">
      <c r="A45" s="2">
        <v>51119</v>
      </c>
      <c r="B45" s="3">
        <f t="shared" ca="1" si="3"/>
        <v>17.336986301369862</v>
      </c>
      <c r="C45">
        <v>0</v>
      </c>
      <c r="E45">
        <f t="shared" si="15"/>
        <v>0</v>
      </c>
      <c r="F45" s="4">
        <f t="shared" ca="1" si="4"/>
        <v>8.3359342772767412E-3</v>
      </c>
      <c r="G45" s="4">
        <f t="shared" ca="1" si="5"/>
        <v>0</v>
      </c>
      <c r="H45" s="4">
        <f t="shared" ca="1" si="9"/>
        <v>0</v>
      </c>
      <c r="L45">
        <f t="shared" ca="1" si="6"/>
        <v>0.7069893152308635</v>
      </c>
      <c r="N45" s="7">
        <f t="shared" ca="1" si="16"/>
        <v>9.4735775198091199E-7</v>
      </c>
      <c r="O45" s="3">
        <f t="shared" si="10"/>
        <v>30</v>
      </c>
      <c r="P45" s="3">
        <f t="shared" ca="1" si="7"/>
        <v>1.4024508051546647E-5</v>
      </c>
      <c r="Q45" s="9"/>
      <c r="R45" s="7">
        <f t="shared" ca="1" si="17"/>
        <v>0.99999905264224798</v>
      </c>
      <c r="S45" s="1">
        <f t="shared" ca="1" si="11"/>
        <v>4.6748360171822156E-7</v>
      </c>
      <c r="Y45">
        <f t="shared" ca="1" si="12"/>
        <v>0.42364093813967818</v>
      </c>
      <c r="Z45" s="9">
        <f t="shared" ca="1" si="13"/>
        <v>103.0321254903067</v>
      </c>
      <c r="AA45" s="7">
        <f t="shared" ca="1" si="8"/>
        <v>0.8233700883718883</v>
      </c>
    </row>
    <row r="46" spans="1:27" x14ac:dyDescent="0.2">
      <c r="A46" s="2">
        <v>51302</v>
      </c>
      <c r="B46" s="3">
        <f t="shared" ca="1" si="3"/>
        <v>17.838356164383562</v>
      </c>
      <c r="C46">
        <v>0</v>
      </c>
      <c r="E46">
        <f t="shared" si="15"/>
        <v>0</v>
      </c>
      <c r="F46" s="4">
        <f t="shared" ca="1" si="4"/>
        <v>7.2582207421800311E-3</v>
      </c>
      <c r="G46" s="4">
        <f t="shared" ca="1" si="5"/>
        <v>0</v>
      </c>
      <c r="H46" s="4">
        <f t="shared" ca="1" si="9"/>
        <v>0</v>
      </c>
      <c r="L46">
        <f t="shared" ca="1" si="6"/>
        <v>0.69993547742961271</v>
      </c>
      <c r="N46" s="7">
        <f t="shared" ca="1" si="16"/>
        <v>6.3433734665347105E-7</v>
      </c>
      <c r="O46" s="3">
        <f t="shared" si="10"/>
        <v>30</v>
      </c>
      <c r="P46" s="3">
        <f t="shared" ca="1" si="7"/>
        <v>9.3906121612086224E-6</v>
      </c>
      <c r="Q46" s="9"/>
      <c r="R46" s="7">
        <f t="shared" ca="1" si="17"/>
        <v>0.99999936566265335</v>
      </c>
      <c r="S46" s="1">
        <f t="shared" ca="1" si="11"/>
        <v>3.1302040537362075E-7</v>
      </c>
      <c r="Y46">
        <f t="shared" ca="1" si="12"/>
        <v>0.41759478845280595</v>
      </c>
      <c r="Z46" s="9">
        <f t="shared" ca="1" si="13"/>
        <v>120.31098987875444</v>
      </c>
      <c r="AA46" s="7">
        <f t="shared" ca="1" si="8"/>
        <v>0.83200744506742008</v>
      </c>
    </row>
    <row r="47" spans="1:27" x14ac:dyDescent="0.2">
      <c r="A47" s="2">
        <v>51485</v>
      </c>
      <c r="B47" s="3">
        <f t="shared" ca="1" si="3"/>
        <v>18.339726027397262</v>
      </c>
      <c r="C47">
        <v>0</v>
      </c>
      <c r="E47">
        <f t="shared" si="15"/>
        <v>0</v>
      </c>
      <c r="F47" s="4">
        <f t="shared" ca="1" si="4"/>
        <v>6.3198396952120709E-3</v>
      </c>
      <c r="G47" s="4">
        <f t="shared" ca="1" si="5"/>
        <v>0</v>
      </c>
      <c r="H47" s="4">
        <f t="shared" ca="1" si="9"/>
        <v>0</v>
      </c>
      <c r="L47">
        <f t="shared" ca="1" si="6"/>
        <v>0.6929520178174724</v>
      </c>
      <c r="N47" s="7">
        <f t="shared" ca="1" si="16"/>
        <v>4.2474331214157068E-7</v>
      </c>
      <c r="O47" s="3">
        <f t="shared" si="10"/>
        <v>30</v>
      </c>
      <c r="P47" s="3">
        <f t="shared" ca="1" si="7"/>
        <v>6.2878210338457308E-6</v>
      </c>
      <c r="Q47" s="9"/>
      <c r="R47" s="7">
        <f t="shared" ca="1" si="17"/>
        <v>0.99999957525668781</v>
      </c>
      <c r="S47" s="1">
        <f t="shared" ca="1" si="11"/>
        <v>2.0959403446152436E-7</v>
      </c>
      <c r="Y47">
        <f t="shared" ca="1" si="12"/>
        <v>0.41184430075771478</v>
      </c>
      <c r="Z47" s="9">
        <f t="shared" ca="1" si="13"/>
        <v>140.3690527962614</v>
      </c>
      <c r="AA47" s="7">
        <f t="shared" ca="1" si="8"/>
        <v>0.84022242748897891</v>
      </c>
    </row>
    <row r="48" spans="1:27" x14ac:dyDescent="0.2">
      <c r="A48" s="2">
        <v>51667</v>
      </c>
      <c r="B48" s="3">
        <f t="shared" ca="1" si="3"/>
        <v>18.838356164383562</v>
      </c>
      <c r="C48">
        <v>0</v>
      </c>
      <c r="E48">
        <f t="shared" si="15"/>
        <v>0</v>
      </c>
      <c r="F48" s="4">
        <f t="shared" ca="1" si="4"/>
        <v>5.5069419653329295E-3</v>
      </c>
      <c r="G48" s="4">
        <f t="shared" ca="1" si="5"/>
        <v>0</v>
      </c>
      <c r="H48" s="4">
        <f t="shared" ca="1" si="9"/>
        <v>0</v>
      </c>
      <c r="L48">
        <f t="shared" ca="1" si="6"/>
        <v>0.68607582637683673</v>
      </c>
      <c r="N48" s="7">
        <f t="shared" ca="1" si="16"/>
        <v>2.8502614287267087E-7</v>
      </c>
      <c r="O48" s="3">
        <f t="shared" si="10"/>
        <v>30</v>
      </c>
      <c r="P48" s="3">
        <f t="shared" ca="1" si="7"/>
        <v>4.1915150783555788E-6</v>
      </c>
      <c r="Q48" s="9"/>
      <c r="R48" s="7">
        <f t="shared" ca="1" si="17"/>
        <v>0.99999971497385709</v>
      </c>
      <c r="S48" s="1">
        <f t="shared" ca="1" si="11"/>
        <v>1.3971716927851929E-7</v>
      </c>
      <c r="Y48">
        <f t="shared" ca="1" si="12"/>
        <v>0.40640416475812174</v>
      </c>
      <c r="Z48" s="9">
        <f t="shared" ca="1" si="13"/>
        <v>163.5040173857162</v>
      </c>
      <c r="AA48" s="7">
        <f t="shared" ca="1" si="8"/>
        <v>0.84799405034554032</v>
      </c>
    </row>
    <row r="49" spans="1:27" x14ac:dyDescent="0.2">
      <c r="A49" s="2">
        <v>51850</v>
      </c>
      <c r="B49" s="3">
        <f t="shared" ca="1" si="3"/>
        <v>19.339726027397262</v>
      </c>
      <c r="C49">
        <v>0</v>
      </c>
      <c r="E49">
        <f t="shared" si="15"/>
        <v>0</v>
      </c>
      <c r="F49" s="4">
        <f t="shared" ca="1" si="4"/>
        <v>4.7949754723617E-3</v>
      </c>
      <c r="G49" s="4">
        <f t="shared" ca="1" si="5"/>
        <v>0</v>
      </c>
      <c r="H49" s="4">
        <f t="shared" ca="1" si="9"/>
        <v>0</v>
      </c>
      <c r="L49">
        <f t="shared" ca="1" si="6"/>
        <v>0.67923064852992554</v>
      </c>
      <c r="N49" s="7">
        <f t="shared" ca="1" si="16"/>
        <v>1.9084947246028952E-7</v>
      </c>
      <c r="O49" s="3">
        <f t="shared" si="10"/>
        <v>30</v>
      </c>
      <c r="P49" s="3">
        <f t="shared" ca="1" si="7"/>
        <v>2.8253001138622835E-6</v>
      </c>
      <c r="Q49" s="9"/>
      <c r="R49" s="7">
        <f t="shared" ca="1" si="17"/>
        <v>0.99999980915052755</v>
      </c>
      <c r="S49" s="1">
        <f t="shared" ca="1" si="11"/>
        <v>9.4176670462076117E-8</v>
      </c>
      <c r="Y49">
        <f t="shared" ca="1" si="12"/>
        <v>0.40120090831964794</v>
      </c>
      <c r="Z49" s="9">
        <f t="shared" ca="1" si="13"/>
        <v>190.46874465866472</v>
      </c>
      <c r="AA49" s="7">
        <f t="shared" ca="1" si="8"/>
        <v>0.85542727382907435</v>
      </c>
    </row>
    <row r="50" spans="1:27" x14ac:dyDescent="0.2">
      <c r="A50" s="2">
        <v>52032</v>
      </c>
      <c r="B50" s="3">
        <f t="shared" ca="1" si="3"/>
        <v>19.838356164383562</v>
      </c>
      <c r="C50">
        <v>0</v>
      </c>
      <c r="E50">
        <f t="shared" si="15"/>
        <v>0</v>
      </c>
      <c r="F50" s="4">
        <f t="shared" ca="1" si="4"/>
        <v>4.1782154176308829E-3</v>
      </c>
      <c r="G50" s="4">
        <f t="shared" ca="1" si="5"/>
        <v>0</v>
      </c>
      <c r="H50" s="4">
        <f t="shared" ca="1" si="9"/>
        <v>0</v>
      </c>
      <c r="L50">
        <f t="shared" ca="1" si="6"/>
        <v>0.67249061480241124</v>
      </c>
      <c r="N50" s="7">
        <f t="shared" ca="1" si="16"/>
        <v>1.2807050152330431E-7</v>
      </c>
      <c r="O50" s="3">
        <f t="shared" si="10"/>
        <v>30</v>
      </c>
      <c r="P50" s="3">
        <f t="shared" ca="1" si="7"/>
        <v>1.8833691273201225E-6</v>
      </c>
      <c r="Q50" s="9"/>
      <c r="R50" s="7">
        <f t="shared" ca="1" si="17"/>
        <v>0.99999987192949846</v>
      </c>
      <c r="S50" s="1">
        <f t="shared" ca="1" si="11"/>
        <v>6.2778970910670751E-8</v>
      </c>
      <c r="Y50">
        <f t="shared" ca="1" si="12"/>
        <v>0.39627846970801173</v>
      </c>
      <c r="Z50" s="9">
        <f t="shared" ca="1" si="13"/>
        <v>221.539106055204</v>
      </c>
      <c r="AA50" s="7">
        <f t="shared" ca="1" si="8"/>
        <v>0.86245932898855471</v>
      </c>
    </row>
    <row r="51" spans="1:27" x14ac:dyDescent="0.2">
      <c r="A51" s="2">
        <v>52215</v>
      </c>
      <c r="B51" s="3">
        <f t="shared" ca="1" si="3"/>
        <v>20.339726027397262</v>
      </c>
      <c r="C51">
        <v>0</v>
      </c>
      <c r="E51">
        <f t="shared" si="15"/>
        <v>0</v>
      </c>
      <c r="F51" s="4">
        <f t="shared" ca="1" si="4"/>
        <v>3.6380336985396924E-3</v>
      </c>
      <c r="G51" s="4">
        <f t="shared" ca="1" si="5"/>
        <v>0</v>
      </c>
      <c r="H51" s="4">
        <f t="shared" ca="1" si="9"/>
        <v>0</v>
      </c>
      <c r="L51">
        <f t="shared" ca="1" si="6"/>
        <v>0.66578098055832002</v>
      </c>
      <c r="N51" s="7">
        <f t="shared" ca="1" si="16"/>
        <v>8.5754195762900044E-8</v>
      </c>
      <c r="O51" s="3">
        <f t="shared" si="10"/>
        <v>30</v>
      </c>
      <c r="P51" s="3">
        <f t="shared" ca="1" si="7"/>
        <v>1.2694891737830005E-6</v>
      </c>
      <c r="Q51" s="9"/>
      <c r="R51" s="7">
        <f t="shared" ca="1" si="17"/>
        <v>0.99999991424580426</v>
      </c>
      <c r="S51" s="1">
        <f t="shared" ca="1" si="11"/>
        <v>4.2316305792766684E-8</v>
      </c>
      <c r="Y51">
        <f t="shared" ca="1" si="12"/>
        <v>0.39157036858684413</v>
      </c>
      <c r="Z51" s="9">
        <f t="shared" ca="1" si="13"/>
        <v>257.71889884267284</v>
      </c>
      <c r="AA51" s="7">
        <f t="shared" ca="1" si="8"/>
        <v>0.86918518773307984</v>
      </c>
    </row>
    <row r="52" spans="1:27" x14ac:dyDescent="0.2">
      <c r="A52" s="2">
        <v>52397</v>
      </c>
      <c r="B52" s="3">
        <f t="shared" ca="1" si="3"/>
        <v>20.838356164383562</v>
      </c>
      <c r="C52">
        <v>0</v>
      </c>
      <c r="E52">
        <f t="shared" si="15"/>
        <v>0</v>
      </c>
      <c r="F52" s="4">
        <f t="shared" ca="1" si="4"/>
        <v>3.170086807891936E-3</v>
      </c>
      <c r="G52" s="4">
        <f t="shared" ca="1" si="5"/>
        <v>0</v>
      </c>
      <c r="H52" s="4">
        <f t="shared" ca="1" si="9"/>
        <v>0</v>
      </c>
      <c r="L52">
        <f t="shared" ca="1" si="6"/>
        <v>0.65917440844056774</v>
      </c>
      <c r="N52" s="7">
        <f t="shared" ca="1" si="16"/>
        <v>5.7545785783439334E-8</v>
      </c>
      <c r="O52" s="3">
        <f t="shared" si="10"/>
        <v>30</v>
      </c>
      <c r="P52" s="3">
        <f t="shared" ca="1" si="7"/>
        <v>8.4625229823664938E-7</v>
      </c>
      <c r="Q52" s="9"/>
      <c r="R52" s="7">
        <f t="shared" ca="1" si="17"/>
        <v>0.9999999424542142</v>
      </c>
      <c r="S52" s="1">
        <f t="shared" ca="1" si="11"/>
        <v>2.8208409941221646E-8</v>
      </c>
      <c r="Y52">
        <f t="shared" ca="1" si="12"/>
        <v>0.38711636194305066</v>
      </c>
      <c r="Z52" s="9">
        <f t="shared" ca="1" si="13"/>
        <v>299.37033646162064</v>
      </c>
      <c r="AA52" s="7">
        <f t="shared" ca="1" si="8"/>
        <v>0.87554805436707039</v>
      </c>
    </row>
    <row r="53" spans="1:27" x14ac:dyDescent="0.2">
      <c r="A53" s="2">
        <v>52580</v>
      </c>
      <c r="B53" s="3">
        <f t="shared" ca="1" si="3"/>
        <v>21.339726027397262</v>
      </c>
      <c r="C53">
        <v>0</v>
      </c>
      <c r="E53">
        <f t="shared" si="15"/>
        <v>0</v>
      </c>
      <c r="F53" s="4">
        <f t="shared" ca="1" si="4"/>
        <v>2.7602412708884034E-3</v>
      </c>
      <c r="G53" s="4">
        <f t="shared" ca="1" si="5"/>
        <v>0</v>
      </c>
      <c r="H53" s="4">
        <f t="shared" ca="1" si="9"/>
        <v>0</v>
      </c>
      <c r="L53">
        <f t="shared" ca="1" si="6"/>
        <v>0.65259763385613589</v>
      </c>
      <c r="N53" s="7">
        <f t="shared" ca="1" si="16"/>
        <v>3.8531843950849418E-8</v>
      </c>
      <c r="O53" s="3">
        <f t="shared" si="10"/>
        <v>30</v>
      </c>
      <c r="P53" s="3">
        <f t="shared" ca="1" si="7"/>
        <v>5.704182559629345E-7</v>
      </c>
      <c r="Q53" s="9"/>
      <c r="R53" s="7">
        <f t="shared" ca="1" si="17"/>
        <v>0.99999996146815606</v>
      </c>
      <c r="S53" s="1">
        <f t="shared" ca="1" si="11"/>
        <v>1.901394186543115E-8</v>
      </c>
      <c r="Y53">
        <f t="shared" ca="1" si="12"/>
        <v>0.38285629588072118</v>
      </c>
      <c r="Z53" s="9">
        <f t="shared" ca="1" si="13"/>
        <v>347.83030632602242</v>
      </c>
      <c r="AA53" s="7">
        <f t="shared" ca="1" si="8"/>
        <v>0.8816338630275411</v>
      </c>
    </row>
    <row r="54" spans="1:27" x14ac:dyDescent="0.2">
      <c r="A54" s="2">
        <v>52763</v>
      </c>
      <c r="B54" s="3">
        <f t="shared" ca="1" si="3"/>
        <v>21.841095890410958</v>
      </c>
      <c r="C54">
        <v>0</v>
      </c>
      <c r="E54">
        <f t="shared" si="15"/>
        <v>0</v>
      </c>
      <c r="F54" s="4">
        <f t="shared" ca="1" si="4"/>
        <v>2.4033827258446968E-3</v>
      </c>
      <c r="G54" s="4">
        <f t="shared" ca="1" si="5"/>
        <v>0</v>
      </c>
      <c r="H54" s="4">
        <f t="shared" ca="1" si="9"/>
        <v>0</v>
      </c>
      <c r="L54">
        <f t="shared" ca="1" si="6"/>
        <v>0.64608647766249816</v>
      </c>
      <c r="N54" s="7">
        <f t="shared" ca="1" si="16"/>
        <v>2.5800377526165998E-8</v>
      </c>
      <c r="O54" s="3">
        <f t="shared" si="10"/>
        <v>30</v>
      </c>
      <c r="P54" s="3">
        <f t="shared" ca="1" si="7"/>
        <v>3.8194399309965377E-7</v>
      </c>
      <c r="Q54" s="9"/>
      <c r="R54" s="7">
        <f t="shared" ca="1" si="17"/>
        <v>0.9999999741996225</v>
      </c>
      <c r="S54" s="1">
        <f t="shared" ca="1" si="11"/>
        <v>1.2731466436655126E-8</v>
      </c>
      <c r="Y54">
        <f t="shared" ca="1" si="12"/>
        <v>0.37880455076351194</v>
      </c>
      <c r="Z54" s="9">
        <f t="shared" ca="1" si="13"/>
        <v>403.90358708680725</v>
      </c>
      <c r="AA54" s="7">
        <f t="shared" ca="1" si="8"/>
        <v>0.88742207033784004</v>
      </c>
    </row>
    <row r="55" spans="1:27" x14ac:dyDescent="0.2">
      <c r="A55" s="2">
        <v>52946</v>
      </c>
      <c r="B55" s="3">
        <f t="shared" ca="1" si="3"/>
        <v>22.342465753424658</v>
      </c>
      <c r="C55">
        <v>0</v>
      </c>
      <c r="E55">
        <f t="shared" si="15"/>
        <v>0</v>
      </c>
      <c r="F55" s="4">
        <f t="shared" ca="1" si="4"/>
        <v>2.0926607350630431E-3</v>
      </c>
      <c r="G55" s="4">
        <f t="shared" ca="1" si="5"/>
        <v>0</v>
      </c>
      <c r="H55" s="4">
        <f t="shared" ca="1" si="9"/>
        <v>0</v>
      </c>
      <c r="L55">
        <f t="shared" ca="1" si="6"/>
        <v>0.6396402851659051</v>
      </c>
      <c r="N55" s="7">
        <f t="shared" ca="1" si="16"/>
        <v>1.7275567744481507E-8</v>
      </c>
      <c r="O55" s="3">
        <f t="shared" si="10"/>
        <v>30</v>
      </c>
      <c r="P55" s="3">
        <f t="shared" ca="1" si="7"/>
        <v>2.5574429241004282E-7</v>
      </c>
      <c r="Q55" s="9"/>
      <c r="R55" s="7">
        <f t="shared" ca="1" si="17"/>
        <v>0.99999998272443225</v>
      </c>
      <c r="S55" s="1">
        <f t="shared" ca="1" si="11"/>
        <v>8.5248097470014272E-9</v>
      </c>
      <c r="Y55">
        <f t="shared" ca="1" si="12"/>
        <v>0.37495093951555575</v>
      </c>
      <c r="Z55" s="9">
        <f t="shared" ca="1" si="13"/>
        <v>468.7621233068225</v>
      </c>
      <c r="AA55" s="7">
        <f t="shared" ca="1" si="8"/>
        <v>0.89292722926349177</v>
      </c>
    </row>
    <row r="56" spans="1:27" x14ac:dyDescent="0.2">
      <c r="A56" s="2">
        <v>53128</v>
      </c>
      <c r="B56" s="3">
        <f t="shared" ca="1" si="3"/>
        <v>22.841095890410958</v>
      </c>
      <c r="C56">
        <v>0</v>
      </c>
      <c r="E56">
        <f t="shared" si="15"/>
        <v>0</v>
      </c>
      <c r="F56" s="4">
        <f t="shared" ca="1" si="4"/>
        <v>1.8234894834205787E-3</v>
      </c>
      <c r="G56" s="4">
        <f t="shared" ca="1" si="5"/>
        <v>0</v>
      </c>
      <c r="H56" s="4">
        <f t="shared" ca="1" si="9"/>
        <v>0</v>
      </c>
      <c r="L56">
        <f t="shared" ca="1" si="6"/>
        <v>0.63329310824621532</v>
      </c>
      <c r="N56" s="7">
        <f t="shared" ca="1" si="16"/>
        <v>1.1592856907665404E-8</v>
      </c>
      <c r="O56" s="3">
        <f t="shared" si="10"/>
        <v>30</v>
      </c>
      <c r="P56" s="3">
        <f t="shared" ca="1" si="7"/>
        <v>1.7048132572305974E-7</v>
      </c>
      <c r="Q56" s="9"/>
      <c r="R56" s="7">
        <f t="shared" ca="1" si="17"/>
        <v>0.9999999884071431</v>
      </c>
      <c r="S56" s="1">
        <f t="shared" ca="1" si="11"/>
        <v>5.6827108574353247E-9</v>
      </c>
      <c r="Y56">
        <f t="shared" ca="1" si="12"/>
        <v>0.37130530624233982</v>
      </c>
      <c r="Z56" s="9">
        <f t="shared" ca="1" si="13"/>
        <v>543.31578872548005</v>
      </c>
      <c r="AA56" s="7">
        <f t="shared" ca="1" si="8"/>
        <v>0.89813527679665739</v>
      </c>
    </row>
    <row r="57" spans="1:27" x14ac:dyDescent="0.2">
      <c r="A57" s="2">
        <v>53311</v>
      </c>
      <c r="B57" s="3">
        <f t="shared" ca="1" si="3"/>
        <v>23.342465753424658</v>
      </c>
      <c r="C57">
        <v>0</v>
      </c>
      <c r="E57">
        <f t="shared" si="15"/>
        <v>0</v>
      </c>
      <c r="F57" s="4">
        <f t="shared" ca="1" si="4"/>
        <v>1.587739148542595E-3</v>
      </c>
      <c r="G57" s="4">
        <f t="shared" ca="1" si="5"/>
        <v>0</v>
      </c>
      <c r="H57" s="4">
        <f t="shared" ca="1" si="9"/>
        <v>0</v>
      </c>
      <c r="L57">
        <f t="shared" ca="1" si="6"/>
        <v>0.62697455891317488</v>
      </c>
      <c r="N57" s="7">
        <f t="shared" ca="1" si="16"/>
        <v>7.7624129591647563E-9</v>
      </c>
      <c r="O57" s="3">
        <f t="shared" si="10"/>
        <v>30</v>
      </c>
      <c r="P57" s="3">
        <f t="shared" ca="1" si="7"/>
        <v>1.1491331886048783E-7</v>
      </c>
      <c r="Q57" s="9"/>
      <c r="R57" s="7">
        <f t="shared" ca="1" si="17"/>
        <v>0.99999999223758707</v>
      </c>
      <c r="S57" s="1">
        <f t="shared" ca="1" si="11"/>
        <v>3.8304439620162611E-9</v>
      </c>
      <c r="Y57">
        <f t="shared" ca="1" si="12"/>
        <v>0.36781841459062481</v>
      </c>
      <c r="Z57" s="9">
        <f t="shared" ca="1" si="13"/>
        <v>629.93086876052519</v>
      </c>
      <c r="AA57" s="7">
        <f t="shared" ca="1" si="8"/>
        <v>0.90311655058482165</v>
      </c>
    </row>
    <row r="58" spans="1:27" x14ac:dyDescent="0.2">
      <c r="A58" s="2">
        <v>53493</v>
      </c>
      <c r="B58" s="3">
        <f t="shared" ca="1" si="3"/>
        <v>23.841095890410958</v>
      </c>
      <c r="C58">
        <v>0</v>
      </c>
      <c r="E58">
        <f t="shared" si="15"/>
        <v>0</v>
      </c>
      <c r="F58" s="4">
        <f t="shared" ca="1" si="4"/>
        <v>1.3835141030136176E-3</v>
      </c>
      <c r="G58" s="4">
        <f t="shared" ca="1" si="5"/>
        <v>0</v>
      </c>
      <c r="H58" s="4">
        <f t="shared" ca="1" si="9"/>
        <v>0</v>
      </c>
      <c r="L58">
        <f t="shared" ca="1" si="6"/>
        <v>0.62075306451725165</v>
      </c>
      <c r="N58" s="7">
        <f t="shared" ca="1" si="16"/>
        <v>5.209006385480469E-9</v>
      </c>
      <c r="O58" s="3">
        <f t="shared" si="10"/>
        <v>30</v>
      </c>
      <c r="P58" s="3">
        <f t="shared" ca="1" si="7"/>
        <v>7.6602197918163029E-8</v>
      </c>
      <c r="Q58" s="9"/>
      <c r="R58" s="7">
        <f t="shared" ca="1" si="17"/>
        <v>0.99999999479099366</v>
      </c>
      <c r="S58" s="1">
        <f t="shared" ca="1" si="11"/>
        <v>2.553406597272101E-9</v>
      </c>
      <c r="Y58">
        <f t="shared" ca="1" si="12"/>
        <v>0.36451970919258214</v>
      </c>
      <c r="Z58" s="9">
        <f t="shared" ca="1" si="13"/>
        <v>729.42852908987334</v>
      </c>
      <c r="AA58" s="7">
        <f t="shared" ca="1" si="8"/>
        <v>0.90782898686773972</v>
      </c>
    </row>
    <row r="59" spans="1:27" x14ac:dyDescent="0.2">
      <c r="A59" s="2">
        <v>53676</v>
      </c>
      <c r="B59" s="3">
        <f t="shared" ca="1" si="3"/>
        <v>24.342465753424658</v>
      </c>
      <c r="C59">
        <v>0</v>
      </c>
      <c r="E59">
        <f t="shared" si="15"/>
        <v>0</v>
      </c>
      <c r="F59" s="4">
        <f t="shared" ca="1" si="4"/>
        <v>1.2046461051121208E-3</v>
      </c>
      <c r="G59" s="4">
        <f t="shared" ca="1" si="5"/>
        <v>0</v>
      </c>
      <c r="H59" s="4">
        <f t="shared" ca="1" si="9"/>
        <v>0</v>
      </c>
      <c r="L59">
        <f t="shared" ca="1" si="6"/>
        <v>0.61455963084378207</v>
      </c>
      <c r="N59" s="7">
        <f t="shared" ca="1" si="16"/>
        <v>3.4878769739915945E-9</v>
      </c>
      <c r="O59" s="3">
        <f t="shared" si="10"/>
        <v>30</v>
      </c>
      <c r="P59" s="3">
        <f t="shared" ca="1" si="7"/>
        <v>5.1633880504553531E-8</v>
      </c>
      <c r="Q59" s="9"/>
      <c r="R59" s="7">
        <f t="shared" ca="1" si="17"/>
        <v>0.99999999651212301</v>
      </c>
      <c r="S59" s="1">
        <f t="shared" ca="1" si="11"/>
        <v>1.7211293501517844E-9</v>
      </c>
      <c r="Y59">
        <f t="shared" ca="1" si="12"/>
        <v>0.36136463915347322</v>
      </c>
      <c r="Z59" s="9">
        <f t="shared" ca="1" si="13"/>
        <v>844.95167946879167</v>
      </c>
      <c r="AA59" s="7">
        <f t="shared" ca="1" si="8"/>
        <v>0.91233622978075257</v>
      </c>
    </row>
    <row r="60" spans="1:27" x14ac:dyDescent="0.2">
      <c r="A60" s="2">
        <v>53858</v>
      </c>
      <c r="B60" s="3">
        <f t="shared" ca="1" si="3"/>
        <v>24.841095890410958</v>
      </c>
      <c r="C60">
        <v>0</v>
      </c>
      <c r="E60">
        <f t="shared" si="15"/>
        <v>0</v>
      </c>
      <c r="F60" s="4">
        <f t="shared" ca="1" si="4"/>
        <v>1.0496969083951084E-3</v>
      </c>
      <c r="G60" s="4">
        <f t="shared" ca="1" si="5"/>
        <v>0</v>
      </c>
      <c r="H60" s="4">
        <f t="shared" ca="1" si="9"/>
        <v>0</v>
      </c>
      <c r="L60">
        <f t="shared" ca="1" si="6"/>
        <v>0.60846133029091276</v>
      </c>
      <c r="N60" s="7">
        <f t="shared" ca="1" si="16"/>
        <v>2.3405574432679302E-9</v>
      </c>
      <c r="O60" s="3">
        <f t="shared" si="10"/>
        <v>30</v>
      </c>
      <c r="P60" s="3">
        <f t="shared" ca="1" si="7"/>
        <v>3.441958718042315E-8</v>
      </c>
      <c r="Q60" s="9"/>
      <c r="R60" s="7">
        <f t="shared" ca="1" si="17"/>
        <v>0.99999999765944259</v>
      </c>
      <c r="S60" s="1">
        <f t="shared" ca="1" si="11"/>
        <v>1.1473195726807717E-9</v>
      </c>
      <c r="Y60">
        <f t="shared" ca="1" si="12"/>
        <v>0.35837984707824699</v>
      </c>
      <c r="Z60" s="9">
        <f t="shared" ca="1" si="13"/>
        <v>977.57916738239896</v>
      </c>
      <c r="AA60" s="7">
        <f t="shared" ca="1" si="8"/>
        <v>0.91660021845964712</v>
      </c>
    </row>
    <row r="61" spans="1:27" x14ac:dyDescent="0.2">
      <c r="A61" s="2">
        <v>54041</v>
      </c>
      <c r="B61" s="3">
        <f t="shared" ca="1" si="3"/>
        <v>25.342465753424658</v>
      </c>
      <c r="C61">
        <v>0</v>
      </c>
      <c r="D61">
        <v>0</v>
      </c>
      <c r="E61">
        <f t="shared" si="15"/>
        <v>0</v>
      </c>
      <c r="F61" s="4">
        <f t="shared" ca="1" si="4"/>
        <v>9.1398655748575026E-4</v>
      </c>
      <c r="G61" s="4">
        <f t="shared" ca="1" si="5"/>
        <v>0</v>
      </c>
      <c r="H61" s="4">
        <f t="shared" ca="1" si="9"/>
        <v>0</v>
      </c>
      <c r="K61">
        <v>1</v>
      </c>
      <c r="L61">
        <f t="shared" ca="1" si="6"/>
        <v>0.6023905348209645</v>
      </c>
      <c r="N61" s="7">
        <f t="shared" ca="1" si="16"/>
        <v>1.5672041476919514E-9</v>
      </c>
      <c r="O61" s="3">
        <f t="shared" si="10"/>
        <v>30</v>
      </c>
      <c r="P61" s="3">
        <f t="shared" ca="1" si="7"/>
        <v>2.3200598109340831E-8</v>
      </c>
      <c r="Q61" s="9"/>
      <c r="R61" s="7">
        <f t="shared" ca="1" si="17"/>
        <v>0.99999999843279586</v>
      </c>
      <c r="S61" s="1">
        <f t="shared" ca="1" si="11"/>
        <v>7.7335327031136103E-10</v>
      </c>
      <c r="Y61">
        <f t="shared" ca="1" si="12"/>
        <v>0.35552502165033706</v>
      </c>
      <c r="Z61" s="9">
        <f t="shared" ca="1" si="13"/>
        <v>1131.4823389431479</v>
      </c>
      <c r="AA61" s="7">
        <f t="shared" ca="1" si="8"/>
        <v>0.92067854049951847</v>
      </c>
    </row>
    <row r="62" spans="1:27" x14ac:dyDescent="0.2">
      <c r="A62" s="2"/>
      <c r="G62" s="4"/>
    </row>
    <row r="63" spans="1:27" x14ac:dyDescent="0.2">
      <c r="A63" s="2"/>
      <c r="G63" s="4">
        <f ca="1">SUM(G10:G61)</f>
        <v>42.053194902780291</v>
      </c>
      <c r="N63">
        <f ca="1">SUMPRODUCT(N11:N61,$L$11:$L$61,$E$11:$E$61)</f>
        <v>11.472788837527752</v>
      </c>
      <c r="P63">
        <f ca="1">SUMPRODUCT(P11:P61,$L$11:$L$61)</f>
        <v>30.580406745773391</v>
      </c>
      <c r="Y63">
        <f ca="1">SUMPRODUCT(Y11:Y61,$L$11:$L$61,$E$11:$E$61)</f>
        <v>111.51117199394076</v>
      </c>
    </row>
    <row r="64" spans="1:27" x14ac:dyDescent="0.2">
      <c r="A64" s="2"/>
      <c r="G64" s="4"/>
    </row>
    <row r="65" spans="1:72" x14ac:dyDescent="0.2">
      <c r="A65" s="2"/>
      <c r="G65" s="4"/>
      <c r="M65" t="s">
        <v>43</v>
      </c>
      <c r="N65" s="11">
        <f ca="1">N63+P63</f>
        <v>42.053195583301147</v>
      </c>
    </row>
    <row r="66" spans="1:72" x14ac:dyDescent="0.2">
      <c r="A66" s="2"/>
      <c r="G66" s="4"/>
    </row>
    <row r="67" spans="1:72" x14ac:dyDescent="0.2">
      <c r="A67" s="2"/>
      <c r="G67" s="4"/>
      <c r="M67" t="s">
        <v>13</v>
      </c>
      <c r="N67" s="10">
        <f ca="1">B78</f>
        <v>0.29609488908727144</v>
      </c>
    </row>
    <row r="68" spans="1:72" x14ac:dyDescent="0.2">
      <c r="A68" s="2"/>
      <c r="G68" s="4"/>
    </row>
    <row r="69" spans="1:72" x14ac:dyDescent="0.2">
      <c r="A69" s="2"/>
      <c r="G69" s="4"/>
      <c r="M69" t="s">
        <v>26</v>
      </c>
      <c r="N69" s="10">
        <f ca="1">N67-L2</f>
        <v>0.27609488908727142</v>
      </c>
    </row>
    <row r="70" spans="1:72" x14ac:dyDescent="0.2">
      <c r="A70" s="2"/>
      <c r="G70" s="4"/>
      <c r="M70" t="s">
        <v>44</v>
      </c>
      <c r="N70">
        <f ca="1">N69*10000</f>
        <v>2760.9488908727144</v>
      </c>
    </row>
    <row r="71" spans="1:72" x14ac:dyDescent="0.2">
      <c r="A71" s="2"/>
      <c r="G71" s="4"/>
    </row>
    <row r="72" spans="1:72" x14ac:dyDescent="0.2">
      <c r="A72" s="2"/>
      <c r="G72" s="4"/>
    </row>
    <row r="73" spans="1:72" x14ac:dyDescent="0.2">
      <c r="A73" s="2"/>
      <c r="G73" s="4"/>
    </row>
    <row r="74" spans="1:72" x14ac:dyDescent="0.2">
      <c r="A74" s="2"/>
      <c r="B74">
        <v>1</v>
      </c>
      <c r="G74" s="4"/>
    </row>
    <row r="75" spans="1:72" x14ac:dyDescent="0.2">
      <c r="A75" s="2"/>
      <c r="Z75" s="7">
        <f ca="1">Z77/O77-1</f>
        <v>7.2656999427900493E-2</v>
      </c>
      <c r="BF75" s="7">
        <f ca="1">BF77/AX77-1</f>
        <v>9.6323807215534796E-2</v>
      </c>
    </row>
    <row r="76" spans="1:72" x14ac:dyDescent="0.2">
      <c r="B76" s="10">
        <f ca="1">B78-L2</f>
        <v>0.27609488908727142</v>
      </c>
    </row>
    <row r="77" spans="1:72" x14ac:dyDescent="0.2">
      <c r="B77" s="4">
        <f ca="1">-N65</f>
        <v>-42.053195583301147</v>
      </c>
      <c r="C77" s="4">
        <f t="shared" ref="C77:BT77" ca="1" si="18">-C79</f>
        <v>43.053195583301147</v>
      </c>
      <c r="D77" s="4">
        <f t="shared" ca="1" si="18"/>
        <v>44.053195583301147</v>
      </c>
      <c r="E77" s="4">
        <f t="shared" ca="1" si="18"/>
        <v>45.053195583301147</v>
      </c>
      <c r="F77" s="4">
        <f t="shared" ca="1" si="18"/>
        <v>46.053195583301147</v>
      </c>
      <c r="G77" s="4">
        <f t="shared" ca="1" si="18"/>
        <v>47.053195583301147</v>
      </c>
      <c r="H77" s="4">
        <f t="shared" ca="1" si="18"/>
        <v>48.053195583301147</v>
      </c>
      <c r="I77" s="4">
        <f t="shared" ca="1" si="18"/>
        <v>49.053195583301147</v>
      </c>
      <c r="J77" s="4">
        <f t="shared" ca="1" si="18"/>
        <v>50.053195583301147</v>
      </c>
      <c r="K77" s="4">
        <f t="shared" ca="1" si="18"/>
        <v>51.053195583301147</v>
      </c>
      <c r="L77" s="4">
        <f t="shared" ca="1" si="18"/>
        <v>52.053195583301147</v>
      </c>
      <c r="M77" s="4">
        <f t="shared" ca="1" si="18"/>
        <v>53.053195583301147</v>
      </c>
      <c r="N77" s="4">
        <f t="shared" ca="1" si="18"/>
        <v>54.053195583301147</v>
      </c>
      <c r="O77" s="4">
        <f t="shared" ca="1" si="18"/>
        <v>55.053195583301147</v>
      </c>
      <c r="P77" s="4"/>
      <c r="Q77" s="4"/>
      <c r="R77" s="4">
        <f t="shared" ca="1" si="18"/>
        <v>56.053195583301147</v>
      </c>
      <c r="S77" s="4">
        <f t="shared" ca="1" si="18"/>
        <v>57.053195583301147</v>
      </c>
      <c r="T77" s="4"/>
      <c r="U77" s="4"/>
      <c r="V77" s="4"/>
      <c r="W77" s="4"/>
      <c r="X77" s="4"/>
      <c r="Y77" s="4">
        <f t="shared" ca="1" si="18"/>
        <v>58.053195583301147</v>
      </c>
      <c r="Z77" s="4">
        <f t="shared" ca="1" si="18"/>
        <v>59.053195583301147</v>
      </c>
      <c r="AA77" s="4">
        <f t="shared" ca="1" si="18"/>
        <v>60.053195583301147</v>
      </c>
      <c r="AB77" s="4">
        <f t="shared" ca="1" si="18"/>
        <v>61.053195583301147</v>
      </c>
      <c r="AC77" s="4">
        <f t="shared" ca="1" si="18"/>
        <v>62.053195583301147</v>
      </c>
      <c r="AD77" s="4">
        <f t="shared" ca="1" si="18"/>
        <v>63.053195583301147</v>
      </c>
      <c r="AE77" s="4">
        <f t="shared" ca="1" si="18"/>
        <v>64.053195583301147</v>
      </c>
      <c r="AF77" s="4">
        <f t="shared" ca="1" si="18"/>
        <v>65.053195583301147</v>
      </c>
      <c r="AG77" s="4">
        <f t="shared" ca="1" si="18"/>
        <v>66.053195583301147</v>
      </c>
      <c r="AH77" s="4">
        <f t="shared" ca="1" si="18"/>
        <v>67.053195583301147</v>
      </c>
      <c r="AI77" s="4">
        <f t="shared" ca="1" si="18"/>
        <v>68.053195583301147</v>
      </c>
      <c r="AJ77" s="4">
        <f t="shared" ca="1" si="18"/>
        <v>69.053195583301147</v>
      </c>
      <c r="AK77" s="4">
        <f t="shared" ca="1" si="18"/>
        <v>70.053195583301147</v>
      </c>
      <c r="AL77" s="4">
        <f t="shared" ca="1" si="18"/>
        <v>71.053195583301147</v>
      </c>
      <c r="AM77" s="4">
        <f t="shared" ca="1" si="18"/>
        <v>72.053195583301147</v>
      </c>
      <c r="AN77" s="4">
        <f t="shared" ca="1" si="18"/>
        <v>73.053195583301147</v>
      </c>
      <c r="AO77" s="4">
        <f t="shared" ca="1" si="18"/>
        <v>74.053195583301147</v>
      </c>
      <c r="AP77" s="4">
        <f t="shared" ca="1" si="18"/>
        <v>75.053195583301147</v>
      </c>
      <c r="AQ77" s="4">
        <f t="shared" ca="1" si="18"/>
        <v>76.053195583301147</v>
      </c>
      <c r="AR77" s="4">
        <f t="shared" ca="1" si="18"/>
        <v>77.053195583301147</v>
      </c>
      <c r="AS77" s="4">
        <f t="shared" ca="1" si="18"/>
        <v>78.053195583301147</v>
      </c>
      <c r="AT77" s="4">
        <f t="shared" ca="1" si="18"/>
        <v>79.053195583301147</v>
      </c>
      <c r="AU77" s="4">
        <f t="shared" ca="1" si="18"/>
        <v>80.053195583301147</v>
      </c>
      <c r="AV77" s="4">
        <f t="shared" ca="1" si="18"/>
        <v>81.053195583301147</v>
      </c>
      <c r="AW77" s="4">
        <f t="shared" ca="1" si="18"/>
        <v>82.053195583301147</v>
      </c>
      <c r="AX77" s="4">
        <f t="shared" ca="1" si="18"/>
        <v>83.053195583301147</v>
      </c>
      <c r="AY77" s="4">
        <f t="shared" ca="1" si="18"/>
        <v>84.053195583301147</v>
      </c>
      <c r="AZ77" s="4">
        <f t="shared" ca="1" si="18"/>
        <v>85.053195583301147</v>
      </c>
      <c r="BA77" s="4">
        <f t="shared" ca="1" si="18"/>
        <v>86.053195583301147</v>
      </c>
      <c r="BB77" s="4">
        <f t="shared" ca="1" si="18"/>
        <v>87.053195583301147</v>
      </c>
      <c r="BC77" s="4">
        <f t="shared" ca="1" si="18"/>
        <v>88.053195583301147</v>
      </c>
      <c r="BD77" s="4">
        <f t="shared" ca="1" si="18"/>
        <v>89.053195583301147</v>
      </c>
      <c r="BE77" s="4">
        <f t="shared" ca="1" si="18"/>
        <v>90.053195583301147</v>
      </c>
      <c r="BF77" s="4">
        <f t="shared" ca="1" si="18"/>
        <v>91.053195583301147</v>
      </c>
      <c r="BG77" s="4">
        <f t="shared" ca="1" si="18"/>
        <v>92.053195583301147</v>
      </c>
      <c r="BH77" s="4">
        <f t="shared" ca="1" si="18"/>
        <v>93.053195583301147</v>
      </c>
      <c r="BI77" s="4">
        <f t="shared" ca="1" si="18"/>
        <v>94.053195583301147</v>
      </c>
      <c r="BJ77" s="4">
        <f t="shared" ca="1" si="18"/>
        <v>95.053195583301147</v>
      </c>
      <c r="BK77" s="4">
        <f t="shared" ca="1" si="18"/>
        <v>96.053195583301147</v>
      </c>
      <c r="BL77" s="4">
        <f t="shared" ca="1" si="18"/>
        <v>97.053195583301147</v>
      </c>
      <c r="BM77" s="4">
        <f t="shared" ca="1" si="18"/>
        <v>98.053195583301147</v>
      </c>
      <c r="BN77" s="4">
        <f t="shared" ca="1" si="18"/>
        <v>99.053195583301147</v>
      </c>
      <c r="BO77" s="4">
        <f t="shared" ca="1" si="18"/>
        <v>100.05319558330115</v>
      </c>
      <c r="BP77" s="4">
        <f t="shared" ca="1" si="18"/>
        <v>101.05319558330115</v>
      </c>
      <c r="BQ77" s="4">
        <f t="shared" ca="1" si="18"/>
        <v>102.05319558330115</v>
      </c>
      <c r="BR77" s="4">
        <f t="shared" ca="1" si="18"/>
        <v>103.05319558330115</v>
      </c>
      <c r="BS77" s="4">
        <f t="shared" ca="1" si="18"/>
        <v>104.05319558330115</v>
      </c>
      <c r="BT77" s="4">
        <f t="shared" ca="1" si="18"/>
        <v>105.05319558330115</v>
      </c>
    </row>
    <row r="78" spans="1:72" x14ac:dyDescent="0.2">
      <c r="A78" t="s">
        <v>13</v>
      </c>
      <c r="B78" s="5">
        <f ca="1">NOMINAL(XIRR(B79:B130,$A$79:$A$130),2)</f>
        <v>0.29609488908727144</v>
      </c>
      <c r="C78" s="5">
        <f ca="1">NOMINAL(XIRR(C79:C130,$A$79:$A$130),2)</f>
        <v>0.2895988851429232</v>
      </c>
      <c r="D78" s="5">
        <f t="shared" ref="D78:BT78" ca="1" si="19">NOMINAL(XIRR(D79:D130,$A$79:$A$130),2)</f>
        <v>0.28334632078593547</v>
      </c>
      <c r="E78" s="5">
        <f t="shared" ca="1" si="19"/>
        <v>0.27732125691581411</v>
      </c>
      <c r="F78" s="5">
        <f t="shared" ca="1" si="19"/>
        <v>0.27150922451711512</v>
      </c>
      <c r="G78" s="5">
        <f t="shared" ca="1" si="19"/>
        <v>0.26589698474349577</v>
      </c>
      <c r="H78" s="5">
        <f t="shared" ca="1" si="19"/>
        <v>0.26047246193180573</v>
      </c>
      <c r="I78" s="5">
        <f t="shared" ca="1" si="19"/>
        <v>0.25522460990359175</v>
      </c>
      <c r="J78" s="5">
        <f t="shared" ca="1" si="19"/>
        <v>0.25014324262085941</v>
      </c>
      <c r="K78" s="5">
        <f t="shared" ca="1" si="19"/>
        <v>0.24521904142295226</v>
      </c>
      <c r="L78" s="5">
        <f t="shared" ca="1" si="19"/>
        <v>0.24044338006308319</v>
      </c>
      <c r="M78" s="5">
        <f t="shared" ca="1" si="19"/>
        <v>0.23580829558948757</v>
      </c>
      <c r="N78" s="5">
        <f t="shared" ca="1" si="19"/>
        <v>0.23130644718863369</v>
      </c>
      <c r="O78" s="5">
        <f t="shared" ca="1" si="19"/>
        <v>0.22693099870916056</v>
      </c>
      <c r="P78" s="5"/>
      <c r="Q78" s="5"/>
      <c r="R78" s="5">
        <f t="shared" ca="1" si="19"/>
        <v>0.22267561704648564</v>
      </c>
      <c r="S78" s="5">
        <f t="shared" ca="1" si="19"/>
        <v>0.21853442689510372</v>
      </c>
      <c r="T78" s="5"/>
      <c r="U78" s="5"/>
      <c r="V78" s="5"/>
      <c r="W78" s="5"/>
      <c r="X78" s="5"/>
      <c r="Y78" s="5">
        <f t="shared" ca="1" si="19"/>
        <v>0.21450193213083324</v>
      </c>
      <c r="Z78" s="5">
        <f t="shared" ca="1" si="19"/>
        <v>0.21057303292341922</v>
      </c>
      <c r="AA78" s="5">
        <f t="shared" ca="1" si="19"/>
        <v>0.20674295618634275</v>
      </c>
      <c r="AB78" s="5">
        <f t="shared" ca="1" si="19"/>
        <v>0.20300722821955031</v>
      </c>
      <c r="AC78" s="5">
        <f t="shared" ca="1" si="19"/>
        <v>0.19936166844361436</v>
      </c>
      <c r="AD78" s="5">
        <f t="shared" ca="1" si="19"/>
        <v>0.19580237193661798</v>
      </c>
      <c r="AE78" s="5">
        <f t="shared" ca="1" si="19"/>
        <v>0.19232564804893881</v>
      </c>
      <c r="AF78" s="5">
        <f t="shared" ca="1" si="19"/>
        <v>0.18892803446249617</v>
      </c>
      <c r="AG78" s="5">
        <f t="shared" ca="1" si="19"/>
        <v>0.18560628938070201</v>
      </c>
      <c r="AH78" s="5">
        <f t="shared" ca="1" si="19"/>
        <v>0.1823573506984979</v>
      </c>
      <c r="AI78" s="5">
        <f t="shared" ca="1" si="19"/>
        <v>0.17917832747695295</v>
      </c>
      <c r="AJ78" s="5">
        <f t="shared" ca="1" si="19"/>
        <v>0.17606649121382656</v>
      </c>
      <c r="AK78" s="5">
        <f t="shared" ca="1" si="19"/>
        <v>0.17301925594998613</v>
      </c>
      <c r="AL78" s="5">
        <f t="shared" ca="1" si="19"/>
        <v>0.17003421303810784</v>
      </c>
      <c r="AM78" s="5">
        <f t="shared" ca="1" si="19"/>
        <v>0.16710903407971278</v>
      </c>
      <c r="AN78" s="5">
        <f t="shared" ca="1" si="19"/>
        <v>0.16424153823317589</v>
      </c>
      <c r="AO78" s="5">
        <f t="shared" ca="1" si="19"/>
        <v>0.16142967174477896</v>
      </c>
      <c r="AP78" s="5">
        <f t="shared" ca="1" si="19"/>
        <v>0.15867145410897887</v>
      </c>
      <c r="AQ78" s="5">
        <f t="shared" ca="1" si="19"/>
        <v>0.15596502328255246</v>
      </c>
      <c r="AR78" s="5">
        <f t="shared" ca="1" si="19"/>
        <v>0.15330860368308974</v>
      </c>
      <c r="AS78" s="5">
        <f t="shared" ca="1" si="19"/>
        <v>0.15070051823919872</v>
      </c>
      <c r="AT78" s="5">
        <f t="shared" ca="1" si="19"/>
        <v>0.14813914498851632</v>
      </c>
      <c r="AU78" s="5">
        <f t="shared" ca="1" si="19"/>
        <v>0.14562297333139096</v>
      </c>
      <c r="AV78" s="5">
        <f t="shared" ca="1" si="19"/>
        <v>0.14315052714793364</v>
      </c>
      <c r="AW78" s="5">
        <f t="shared" ca="1" si="19"/>
        <v>0.14072042099389748</v>
      </c>
      <c r="AX78" s="5">
        <f t="shared" ca="1" si="19"/>
        <v>0.13833132745475751</v>
      </c>
      <c r="AY78" s="5">
        <f t="shared" ca="1" si="19"/>
        <v>0.13598197773498999</v>
      </c>
      <c r="AZ78" s="5">
        <f t="shared" ca="1" si="19"/>
        <v>0.13367116222653941</v>
      </c>
      <c r="BA78" s="5">
        <f t="shared" ca="1" si="19"/>
        <v>0.13139770868526668</v>
      </c>
      <c r="BB78" s="5">
        <f t="shared" ca="1" si="19"/>
        <v>0.12916052743383721</v>
      </c>
      <c r="BC78" s="5">
        <f t="shared" ca="1" si="19"/>
        <v>0.12695854473561941</v>
      </c>
      <c r="BD78" s="5">
        <f t="shared" ca="1" si="19"/>
        <v>0.12479073672164098</v>
      </c>
      <c r="BE78" s="5">
        <f t="shared" ca="1" si="19"/>
        <v>0.12265614104876121</v>
      </c>
      <c r="BF78" s="5">
        <f t="shared" ca="1" si="19"/>
        <v>0.12055382363753919</v>
      </c>
      <c r="BG78" s="5">
        <f t="shared" ca="1" si="19"/>
        <v>0.11848286770485172</v>
      </c>
      <c r="BH78" s="5">
        <f t="shared" ca="1" si="19"/>
        <v>0.11644241904792851</v>
      </c>
      <c r="BI78" s="5">
        <f t="shared" ca="1" si="19"/>
        <v>0.11443165264858557</v>
      </c>
      <c r="BJ78" s="5">
        <f t="shared" ca="1" si="19"/>
        <v>0.1124497729317695</v>
      </c>
      <c r="BK78" s="5">
        <f t="shared" ca="1" si="19"/>
        <v>0.11049601401626141</v>
      </c>
      <c r="BL78" s="5">
        <f t="shared" ca="1" si="19"/>
        <v>0.10856963995781266</v>
      </c>
      <c r="BM78" s="5">
        <f t="shared" ca="1" si="19"/>
        <v>0.10666993366764776</v>
      </c>
      <c r="BN78" s="5">
        <f t="shared" ca="1" si="19"/>
        <v>0.10479623107304459</v>
      </c>
      <c r="BO78" s="5">
        <f t="shared" ca="1" si="19"/>
        <v>0.10294785341593915</v>
      </c>
      <c r="BP78" s="5">
        <f t="shared" ca="1" si="19"/>
        <v>0.10112418670066647</v>
      </c>
      <c r="BQ78" s="5">
        <f t="shared" ca="1" si="19"/>
        <v>9.9324602553907848E-2</v>
      </c>
      <c r="BR78" s="5">
        <f t="shared" ca="1" si="19"/>
        <v>9.7548526434460214E-2</v>
      </c>
      <c r="BS78" s="5">
        <f t="shared" ca="1" si="19"/>
        <v>9.5795381049450068E-2</v>
      </c>
      <c r="BT78" s="5">
        <f t="shared" ca="1" si="19"/>
        <v>9.4064620563006685E-2</v>
      </c>
    </row>
    <row r="79" spans="1:72" x14ac:dyDescent="0.2">
      <c r="A79" s="2">
        <f ca="1">+TODAY()</f>
        <v>44791</v>
      </c>
      <c r="B79" s="4">
        <f ca="1">B77</f>
        <v>-42.053195583301147</v>
      </c>
      <c r="C79" s="4">
        <f ca="1">B79-$B$74</f>
        <v>-43.053195583301147</v>
      </c>
      <c r="D79" s="4">
        <f t="shared" ref="D79:BO79" ca="1" si="20">C79-$B$74</f>
        <v>-44.053195583301147</v>
      </c>
      <c r="E79" s="4">
        <f t="shared" ca="1" si="20"/>
        <v>-45.053195583301147</v>
      </c>
      <c r="F79" s="4">
        <f t="shared" ca="1" si="20"/>
        <v>-46.053195583301147</v>
      </c>
      <c r="G79" s="4">
        <f t="shared" ca="1" si="20"/>
        <v>-47.053195583301147</v>
      </c>
      <c r="H79" s="4">
        <f t="shared" ca="1" si="20"/>
        <v>-48.053195583301147</v>
      </c>
      <c r="I79" s="4">
        <f t="shared" ca="1" si="20"/>
        <v>-49.053195583301147</v>
      </c>
      <c r="J79" s="4">
        <f t="shared" ca="1" si="20"/>
        <v>-50.053195583301147</v>
      </c>
      <c r="K79" s="4">
        <f t="shared" ca="1" si="20"/>
        <v>-51.053195583301147</v>
      </c>
      <c r="L79" s="4">
        <f t="shared" ca="1" si="20"/>
        <v>-52.053195583301147</v>
      </c>
      <c r="M79" s="4">
        <f t="shared" ca="1" si="20"/>
        <v>-53.053195583301147</v>
      </c>
      <c r="N79" s="4">
        <f t="shared" ca="1" si="20"/>
        <v>-54.053195583301147</v>
      </c>
      <c r="O79" s="4">
        <f t="shared" ca="1" si="20"/>
        <v>-55.053195583301147</v>
      </c>
      <c r="P79" s="4"/>
      <c r="Q79" s="4"/>
      <c r="R79" s="4">
        <f ca="1">O79-$B$74</f>
        <v>-56.053195583301147</v>
      </c>
      <c r="S79" s="4">
        <f t="shared" ca="1" si="20"/>
        <v>-57.053195583301147</v>
      </c>
      <c r="T79" s="4"/>
      <c r="U79" s="4"/>
      <c r="V79" s="4"/>
      <c r="W79" s="4"/>
      <c r="X79" s="4"/>
      <c r="Y79" s="4">
        <f ca="1">S79-$B$74</f>
        <v>-58.053195583301147</v>
      </c>
      <c r="Z79" s="4">
        <f t="shared" ca="1" si="20"/>
        <v>-59.053195583301147</v>
      </c>
      <c r="AA79" s="4">
        <f t="shared" ca="1" si="20"/>
        <v>-60.053195583301147</v>
      </c>
      <c r="AB79" s="4">
        <f t="shared" ca="1" si="20"/>
        <v>-61.053195583301147</v>
      </c>
      <c r="AC79" s="4">
        <f t="shared" ca="1" si="20"/>
        <v>-62.053195583301147</v>
      </c>
      <c r="AD79" s="4">
        <f t="shared" ca="1" si="20"/>
        <v>-63.053195583301147</v>
      </c>
      <c r="AE79" s="4">
        <f t="shared" ca="1" si="20"/>
        <v>-64.053195583301147</v>
      </c>
      <c r="AF79" s="4">
        <f t="shared" ca="1" si="20"/>
        <v>-65.053195583301147</v>
      </c>
      <c r="AG79" s="4">
        <f t="shared" ca="1" si="20"/>
        <v>-66.053195583301147</v>
      </c>
      <c r="AH79" s="4">
        <f t="shared" ca="1" si="20"/>
        <v>-67.053195583301147</v>
      </c>
      <c r="AI79" s="4">
        <f t="shared" ca="1" si="20"/>
        <v>-68.053195583301147</v>
      </c>
      <c r="AJ79" s="4">
        <f t="shared" ca="1" si="20"/>
        <v>-69.053195583301147</v>
      </c>
      <c r="AK79" s="4">
        <f t="shared" ca="1" si="20"/>
        <v>-70.053195583301147</v>
      </c>
      <c r="AL79" s="4">
        <f t="shared" ca="1" si="20"/>
        <v>-71.053195583301147</v>
      </c>
      <c r="AM79" s="4">
        <f t="shared" ca="1" si="20"/>
        <v>-72.053195583301147</v>
      </c>
      <c r="AN79" s="4">
        <f t="shared" ca="1" si="20"/>
        <v>-73.053195583301147</v>
      </c>
      <c r="AO79" s="4">
        <f t="shared" ca="1" si="20"/>
        <v>-74.053195583301147</v>
      </c>
      <c r="AP79" s="4">
        <f t="shared" ca="1" si="20"/>
        <v>-75.053195583301147</v>
      </c>
      <c r="AQ79" s="4">
        <f t="shared" ca="1" si="20"/>
        <v>-76.053195583301147</v>
      </c>
      <c r="AR79" s="4">
        <f t="shared" ca="1" si="20"/>
        <v>-77.053195583301147</v>
      </c>
      <c r="AS79" s="4">
        <f t="shared" ca="1" si="20"/>
        <v>-78.053195583301147</v>
      </c>
      <c r="AT79" s="4">
        <f t="shared" ca="1" si="20"/>
        <v>-79.053195583301147</v>
      </c>
      <c r="AU79" s="4">
        <f t="shared" ca="1" si="20"/>
        <v>-80.053195583301147</v>
      </c>
      <c r="AV79" s="4">
        <f t="shared" ca="1" si="20"/>
        <v>-81.053195583301147</v>
      </c>
      <c r="AW79" s="4">
        <f t="shared" ca="1" si="20"/>
        <v>-82.053195583301147</v>
      </c>
      <c r="AX79" s="4">
        <f t="shared" ca="1" si="20"/>
        <v>-83.053195583301147</v>
      </c>
      <c r="AY79" s="4">
        <f t="shared" ca="1" si="20"/>
        <v>-84.053195583301147</v>
      </c>
      <c r="AZ79" s="4">
        <f t="shared" ca="1" si="20"/>
        <v>-85.053195583301147</v>
      </c>
      <c r="BA79" s="4">
        <f t="shared" ca="1" si="20"/>
        <v>-86.053195583301147</v>
      </c>
      <c r="BB79" s="4">
        <f t="shared" ca="1" si="20"/>
        <v>-87.053195583301147</v>
      </c>
      <c r="BC79" s="4">
        <f t="shared" ca="1" si="20"/>
        <v>-88.053195583301147</v>
      </c>
      <c r="BD79" s="4">
        <f t="shared" ca="1" si="20"/>
        <v>-89.053195583301147</v>
      </c>
      <c r="BE79" s="4">
        <f t="shared" ca="1" si="20"/>
        <v>-90.053195583301147</v>
      </c>
      <c r="BF79" s="4">
        <f t="shared" ca="1" si="20"/>
        <v>-91.053195583301147</v>
      </c>
      <c r="BG79" s="4">
        <f t="shared" ca="1" si="20"/>
        <v>-92.053195583301147</v>
      </c>
      <c r="BH79" s="4">
        <f t="shared" ca="1" si="20"/>
        <v>-93.053195583301147</v>
      </c>
      <c r="BI79" s="4">
        <f t="shared" ca="1" si="20"/>
        <v>-94.053195583301147</v>
      </c>
      <c r="BJ79" s="4">
        <f t="shared" ca="1" si="20"/>
        <v>-95.053195583301147</v>
      </c>
      <c r="BK79" s="4">
        <f t="shared" ca="1" si="20"/>
        <v>-96.053195583301147</v>
      </c>
      <c r="BL79" s="4">
        <f t="shared" ca="1" si="20"/>
        <v>-97.053195583301147</v>
      </c>
      <c r="BM79" s="4">
        <f t="shared" ca="1" si="20"/>
        <v>-98.053195583301147</v>
      </c>
      <c r="BN79" s="4">
        <f t="shared" ca="1" si="20"/>
        <v>-99.053195583301147</v>
      </c>
      <c r="BO79" s="4">
        <f t="shared" ca="1" si="20"/>
        <v>-100.05319558330115</v>
      </c>
      <c r="BP79" s="4">
        <f t="shared" ref="BP79:BT79" ca="1" si="21">BO79-$B$74</f>
        <v>-101.05319558330115</v>
      </c>
      <c r="BQ79" s="4">
        <f t="shared" ca="1" si="21"/>
        <v>-102.05319558330115</v>
      </c>
      <c r="BR79" s="4">
        <f t="shared" ca="1" si="21"/>
        <v>-103.05319558330115</v>
      </c>
      <c r="BS79" s="4">
        <f t="shared" ca="1" si="21"/>
        <v>-104.05319558330115</v>
      </c>
      <c r="BT79" s="4">
        <f t="shared" ca="1" si="21"/>
        <v>-105.05319558330115</v>
      </c>
    </row>
    <row r="80" spans="1:72" x14ac:dyDescent="0.2">
      <c r="A80" s="2">
        <f t="shared" ref="A80:A130" si="22">A11</f>
        <v>44910</v>
      </c>
      <c r="B80">
        <f t="shared" ref="B80:B130" si="23">E11</f>
        <v>5</v>
      </c>
      <c r="C80">
        <f>B80</f>
        <v>5</v>
      </c>
      <c r="D80">
        <f t="shared" ref="D80:S95" si="24">C80</f>
        <v>5</v>
      </c>
      <c r="E80">
        <f t="shared" si="24"/>
        <v>5</v>
      </c>
      <c r="F80">
        <f t="shared" si="24"/>
        <v>5</v>
      </c>
      <c r="G80">
        <f t="shared" si="24"/>
        <v>5</v>
      </c>
      <c r="H80">
        <f t="shared" si="24"/>
        <v>5</v>
      </c>
      <c r="I80">
        <f t="shared" si="24"/>
        <v>5</v>
      </c>
      <c r="J80">
        <f t="shared" si="24"/>
        <v>5</v>
      </c>
      <c r="K80">
        <f t="shared" si="24"/>
        <v>5</v>
      </c>
      <c r="L80">
        <f t="shared" si="24"/>
        <v>5</v>
      </c>
      <c r="M80">
        <f t="shared" si="24"/>
        <v>5</v>
      </c>
      <c r="N80">
        <f t="shared" si="24"/>
        <v>5</v>
      </c>
      <c r="O80">
        <f t="shared" si="24"/>
        <v>5</v>
      </c>
      <c r="R80">
        <f t="shared" ref="R80:R111" si="25">O80</f>
        <v>5</v>
      </c>
      <c r="S80">
        <f t="shared" si="24"/>
        <v>5</v>
      </c>
      <c r="Y80">
        <f t="shared" ref="Y80:Y111" si="26">S80</f>
        <v>5</v>
      </c>
      <c r="Z80">
        <f t="shared" ref="Z80:AO95" si="27">Y80</f>
        <v>5</v>
      </c>
      <c r="AA80">
        <f t="shared" si="27"/>
        <v>5</v>
      </c>
      <c r="AB80">
        <f t="shared" si="27"/>
        <v>5</v>
      </c>
      <c r="AC80">
        <f t="shared" si="27"/>
        <v>5</v>
      </c>
      <c r="AD80">
        <f t="shared" si="27"/>
        <v>5</v>
      </c>
      <c r="AE80">
        <f t="shared" si="27"/>
        <v>5</v>
      </c>
      <c r="AF80">
        <f t="shared" si="27"/>
        <v>5</v>
      </c>
      <c r="AG80">
        <f t="shared" si="27"/>
        <v>5</v>
      </c>
      <c r="AH80">
        <f t="shared" si="27"/>
        <v>5</v>
      </c>
      <c r="AI80">
        <f t="shared" si="27"/>
        <v>5</v>
      </c>
      <c r="AJ80">
        <f t="shared" si="27"/>
        <v>5</v>
      </c>
      <c r="AK80">
        <f t="shared" si="27"/>
        <v>5</v>
      </c>
      <c r="AL80">
        <f t="shared" si="27"/>
        <v>5</v>
      </c>
      <c r="AM80">
        <f t="shared" si="27"/>
        <v>5</v>
      </c>
      <c r="AN80">
        <f t="shared" si="27"/>
        <v>5</v>
      </c>
      <c r="AO80">
        <f t="shared" si="27"/>
        <v>5</v>
      </c>
      <c r="AP80">
        <f t="shared" ref="AP80:BE95" si="28">AO80</f>
        <v>5</v>
      </c>
      <c r="AQ80">
        <f t="shared" si="28"/>
        <v>5</v>
      </c>
      <c r="AR80">
        <f t="shared" si="28"/>
        <v>5</v>
      </c>
      <c r="AS80">
        <f t="shared" si="28"/>
        <v>5</v>
      </c>
      <c r="AT80">
        <f t="shared" si="28"/>
        <v>5</v>
      </c>
      <c r="AU80">
        <f t="shared" si="28"/>
        <v>5</v>
      </c>
      <c r="AV80">
        <f t="shared" si="28"/>
        <v>5</v>
      </c>
      <c r="AW80">
        <f t="shared" si="28"/>
        <v>5</v>
      </c>
      <c r="AX80">
        <f t="shared" si="28"/>
        <v>5</v>
      </c>
      <c r="AY80">
        <f t="shared" si="28"/>
        <v>5</v>
      </c>
      <c r="AZ80">
        <f t="shared" si="28"/>
        <v>5</v>
      </c>
      <c r="BA80">
        <f t="shared" si="28"/>
        <v>5</v>
      </c>
      <c r="BB80">
        <f t="shared" si="28"/>
        <v>5</v>
      </c>
      <c r="BC80">
        <f t="shared" si="28"/>
        <v>5</v>
      </c>
      <c r="BD80">
        <f t="shared" si="28"/>
        <v>5</v>
      </c>
      <c r="BE80">
        <f t="shared" si="28"/>
        <v>5</v>
      </c>
      <c r="BF80">
        <f t="shared" ref="BF80:BT95" si="29">BE80</f>
        <v>5</v>
      </c>
      <c r="BG80">
        <f t="shared" si="29"/>
        <v>5</v>
      </c>
      <c r="BH80">
        <f t="shared" si="29"/>
        <v>5</v>
      </c>
      <c r="BI80">
        <f t="shared" si="29"/>
        <v>5</v>
      </c>
      <c r="BJ80">
        <f t="shared" si="29"/>
        <v>5</v>
      </c>
      <c r="BK80">
        <f t="shared" si="29"/>
        <v>5</v>
      </c>
      <c r="BL80">
        <f t="shared" si="29"/>
        <v>5</v>
      </c>
      <c r="BM80">
        <f t="shared" si="29"/>
        <v>5</v>
      </c>
      <c r="BN80">
        <f t="shared" si="29"/>
        <v>5</v>
      </c>
      <c r="BO80">
        <f t="shared" si="29"/>
        <v>5</v>
      </c>
      <c r="BP80">
        <f t="shared" si="29"/>
        <v>5</v>
      </c>
      <c r="BQ80">
        <f t="shared" si="29"/>
        <v>5</v>
      </c>
      <c r="BR80">
        <f t="shared" si="29"/>
        <v>5</v>
      </c>
      <c r="BS80">
        <f t="shared" si="29"/>
        <v>5</v>
      </c>
      <c r="BT80">
        <f t="shared" si="29"/>
        <v>5</v>
      </c>
    </row>
    <row r="81" spans="1:72" x14ac:dyDescent="0.2">
      <c r="A81" s="2">
        <f t="shared" si="22"/>
        <v>45092</v>
      </c>
      <c r="B81">
        <f t="shared" si="23"/>
        <v>5</v>
      </c>
      <c r="C81">
        <f t="shared" ref="C81:O96" si="30">B81</f>
        <v>5</v>
      </c>
      <c r="D81">
        <f t="shared" si="24"/>
        <v>5</v>
      </c>
      <c r="E81">
        <f t="shared" si="24"/>
        <v>5</v>
      </c>
      <c r="F81">
        <f t="shared" si="24"/>
        <v>5</v>
      </c>
      <c r="G81">
        <f t="shared" si="24"/>
        <v>5</v>
      </c>
      <c r="H81">
        <f t="shared" si="24"/>
        <v>5</v>
      </c>
      <c r="I81">
        <f t="shared" si="24"/>
        <v>5</v>
      </c>
      <c r="J81">
        <f t="shared" si="24"/>
        <v>5</v>
      </c>
      <c r="K81">
        <f t="shared" si="24"/>
        <v>5</v>
      </c>
      <c r="L81">
        <f t="shared" si="24"/>
        <v>5</v>
      </c>
      <c r="M81">
        <f t="shared" si="24"/>
        <v>5</v>
      </c>
      <c r="N81">
        <f t="shared" si="24"/>
        <v>5</v>
      </c>
      <c r="O81">
        <f t="shared" si="24"/>
        <v>5</v>
      </c>
      <c r="R81">
        <f t="shared" si="25"/>
        <v>5</v>
      </c>
      <c r="S81">
        <f t="shared" si="24"/>
        <v>5</v>
      </c>
      <c r="Y81">
        <f t="shared" si="26"/>
        <v>5</v>
      </c>
      <c r="Z81">
        <f t="shared" si="27"/>
        <v>5</v>
      </c>
      <c r="AA81">
        <f t="shared" si="27"/>
        <v>5</v>
      </c>
      <c r="AB81">
        <f t="shared" si="27"/>
        <v>5</v>
      </c>
      <c r="AC81">
        <f t="shared" si="27"/>
        <v>5</v>
      </c>
      <c r="AD81">
        <f t="shared" si="27"/>
        <v>5</v>
      </c>
      <c r="AE81">
        <f t="shared" si="27"/>
        <v>5</v>
      </c>
      <c r="AF81">
        <f t="shared" si="27"/>
        <v>5</v>
      </c>
      <c r="AG81">
        <f t="shared" si="27"/>
        <v>5</v>
      </c>
      <c r="AH81">
        <f t="shared" si="27"/>
        <v>5</v>
      </c>
      <c r="AI81">
        <f t="shared" si="27"/>
        <v>5</v>
      </c>
      <c r="AJ81">
        <f t="shared" si="27"/>
        <v>5</v>
      </c>
      <c r="AK81">
        <f t="shared" si="27"/>
        <v>5</v>
      </c>
      <c r="AL81">
        <f t="shared" si="27"/>
        <v>5</v>
      </c>
      <c r="AM81">
        <f t="shared" si="27"/>
        <v>5</v>
      </c>
      <c r="AN81">
        <f t="shared" si="27"/>
        <v>5</v>
      </c>
      <c r="AO81">
        <f t="shared" si="27"/>
        <v>5</v>
      </c>
      <c r="AP81">
        <f t="shared" si="28"/>
        <v>5</v>
      </c>
      <c r="AQ81">
        <f t="shared" si="28"/>
        <v>5</v>
      </c>
      <c r="AR81">
        <f t="shared" si="28"/>
        <v>5</v>
      </c>
      <c r="AS81">
        <f t="shared" si="28"/>
        <v>5</v>
      </c>
      <c r="AT81">
        <f t="shared" si="28"/>
        <v>5</v>
      </c>
      <c r="AU81">
        <f t="shared" si="28"/>
        <v>5</v>
      </c>
      <c r="AV81">
        <f t="shared" si="28"/>
        <v>5</v>
      </c>
      <c r="AW81">
        <f t="shared" si="28"/>
        <v>5</v>
      </c>
      <c r="AX81">
        <f t="shared" si="28"/>
        <v>5</v>
      </c>
      <c r="AY81">
        <f t="shared" si="28"/>
        <v>5</v>
      </c>
      <c r="AZ81">
        <f t="shared" si="28"/>
        <v>5</v>
      </c>
      <c r="BA81">
        <f t="shared" si="28"/>
        <v>5</v>
      </c>
      <c r="BB81">
        <f t="shared" si="28"/>
        <v>5</v>
      </c>
      <c r="BC81">
        <f t="shared" si="28"/>
        <v>5</v>
      </c>
      <c r="BD81">
        <f t="shared" si="28"/>
        <v>5</v>
      </c>
      <c r="BE81">
        <f t="shared" si="28"/>
        <v>5</v>
      </c>
      <c r="BF81">
        <f t="shared" si="29"/>
        <v>5</v>
      </c>
      <c r="BG81">
        <f t="shared" si="29"/>
        <v>5</v>
      </c>
      <c r="BH81">
        <f t="shared" si="29"/>
        <v>5</v>
      </c>
      <c r="BI81">
        <f t="shared" si="29"/>
        <v>5</v>
      </c>
      <c r="BJ81">
        <f t="shared" si="29"/>
        <v>5</v>
      </c>
      <c r="BK81">
        <f t="shared" si="29"/>
        <v>5</v>
      </c>
      <c r="BL81">
        <f t="shared" si="29"/>
        <v>5</v>
      </c>
      <c r="BM81">
        <f t="shared" si="29"/>
        <v>5</v>
      </c>
      <c r="BN81">
        <f t="shared" si="29"/>
        <v>5</v>
      </c>
      <c r="BO81">
        <f t="shared" si="29"/>
        <v>5</v>
      </c>
      <c r="BP81">
        <f t="shared" si="29"/>
        <v>5</v>
      </c>
      <c r="BQ81">
        <f t="shared" si="29"/>
        <v>5</v>
      </c>
      <c r="BR81">
        <f t="shared" si="29"/>
        <v>5</v>
      </c>
      <c r="BS81">
        <f t="shared" si="29"/>
        <v>5</v>
      </c>
      <c r="BT81">
        <f t="shared" si="29"/>
        <v>5</v>
      </c>
    </row>
    <row r="82" spans="1:72" x14ac:dyDescent="0.2">
      <c r="A82" s="2">
        <f t="shared" si="22"/>
        <v>45275</v>
      </c>
      <c r="B82">
        <f t="shared" si="23"/>
        <v>5</v>
      </c>
      <c r="C82">
        <f t="shared" si="30"/>
        <v>5</v>
      </c>
      <c r="D82">
        <f t="shared" si="24"/>
        <v>5</v>
      </c>
      <c r="E82">
        <f t="shared" si="24"/>
        <v>5</v>
      </c>
      <c r="F82">
        <f t="shared" si="24"/>
        <v>5</v>
      </c>
      <c r="G82">
        <f t="shared" si="24"/>
        <v>5</v>
      </c>
      <c r="H82">
        <f t="shared" si="24"/>
        <v>5</v>
      </c>
      <c r="I82">
        <f t="shared" si="24"/>
        <v>5</v>
      </c>
      <c r="J82">
        <f t="shared" si="24"/>
        <v>5</v>
      </c>
      <c r="K82">
        <f t="shared" si="24"/>
        <v>5</v>
      </c>
      <c r="L82">
        <f t="shared" si="24"/>
        <v>5</v>
      </c>
      <c r="M82">
        <f t="shared" si="24"/>
        <v>5</v>
      </c>
      <c r="N82">
        <f t="shared" si="24"/>
        <v>5</v>
      </c>
      <c r="O82">
        <f t="shared" si="24"/>
        <v>5</v>
      </c>
      <c r="R82">
        <f t="shared" si="25"/>
        <v>5</v>
      </c>
      <c r="S82">
        <f t="shared" si="24"/>
        <v>5</v>
      </c>
      <c r="Y82">
        <f t="shared" si="26"/>
        <v>5</v>
      </c>
      <c r="Z82">
        <f t="shared" si="27"/>
        <v>5</v>
      </c>
      <c r="AA82">
        <f t="shared" si="27"/>
        <v>5</v>
      </c>
      <c r="AB82">
        <f t="shared" si="27"/>
        <v>5</v>
      </c>
      <c r="AC82">
        <f t="shared" si="27"/>
        <v>5</v>
      </c>
      <c r="AD82">
        <f t="shared" si="27"/>
        <v>5</v>
      </c>
      <c r="AE82">
        <f t="shared" si="27"/>
        <v>5</v>
      </c>
      <c r="AF82">
        <f t="shared" si="27"/>
        <v>5</v>
      </c>
      <c r="AG82">
        <f t="shared" si="27"/>
        <v>5</v>
      </c>
      <c r="AH82">
        <f t="shared" si="27"/>
        <v>5</v>
      </c>
      <c r="AI82">
        <f t="shared" si="27"/>
        <v>5</v>
      </c>
      <c r="AJ82">
        <f t="shared" si="27"/>
        <v>5</v>
      </c>
      <c r="AK82">
        <f t="shared" si="27"/>
        <v>5</v>
      </c>
      <c r="AL82">
        <f t="shared" si="27"/>
        <v>5</v>
      </c>
      <c r="AM82">
        <f t="shared" si="27"/>
        <v>5</v>
      </c>
      <c r="AN82">
        <f t="shared" si="27"/>
        <v>5</v>
      </c>
      <c r="AO82">
        <f t="shared" si="27"/>
        <v>5</v>
      </c>
      <c r="AP82">
        <f t="shared" si="28"/>
        <v>5</v>
      </c>
      <c r="AQ82">
        <f t="shared" si="28"/>
        <v>5</v>
      </c>
      <c r="AR82">
        <f t="shared" si="28"/>
        <v>5</v>
      </c>
      <c r="AS82">
        <f t="shared" si="28"/>
        <v>5</v>
      </c>
      <c r="AT82">
        <f t="shared" si="28"/>
        <v>5</v>
      </c>
      <c r="AU82">
        <f t="shared" si="28"/>
        <v>5</v>
      </c>
      <c r="AV82">
        <f t="shared" si="28"/>
        <v>5</v>
      </c>
      <c r="AW82">
        <f t="shared" si="28"/>
        <v>5</v>
      </c>
      <c r="AX82">
        <f t="shared" si="28"/>
        <v>5</v>
      </c>
      <c r="AY82">
        <f t="shared" si="28"/>
        <v>5</v>
      </c>
      <c r="AZ82">
        <f t="shared" si="28"/>
        <v>5</v>
      </c>
      <c r="BA82">
        <f t="shared" si="28"/>
        <v>5</v>
      </c>
      <c r="BB82">
        <f t="shared" si="28"/>
        <v>5</v>
      </c>
      <c r="BC82">
        <f t="shared" si="28"/>
        <v>5</v>
      </c>
      <c r="BD82">
        <f t="shared" si="28"/>
        <v>5</v>
      </c>
      <c r="BE82">
        <f t="shared" si="28"/>
        <v>5</v>
      </c>
      <c r="BF82">
        <f t="shared" si="29"/>
        <v>5</v>
      </c>
      <c r="BG82">
        <f t="shared" si="29"/>
        <v>5</v>
      </c>
      <c r="BH82">
        <f t="shared" si="29"/>
        <v>5</v>
      </c>
      <c r="BI82">
        <f t="shared" si="29"/>
        <v>5</v>
      </c>
      <c r="BJ82">
        <f t="shared" si="29"/>
        <v>5</v>
      </c>
      <c r="BK82">
        <f t="shared" si="29"/>
        <v>5</v>
      </c>
      <c r="BL82">
        <f t="shared" si="29"/>
        <v>5</v>
      </c>
      <c r="BM82">
        <f t="shared" si="29"/>
        <v>5</v>
      </c>
      <c r="BN82">
        <f t="shared" si="29"/>
        <v>5</v>
      </c>
      <c r="BO82">
        <f t="shared" si="29"/>
        <v>5</v>
      </c>
      <c r="BP82">
        <f t="shared" si="29"/>
        <v>5</v>
      </c>
      <c r="BQ82">
        <f t="shared" si="29"/>
        <v>5</v>
      </c>
      <c r="BR82">
        <f t="shared" si="29"/>
        <v>5</v>
      </c>
      <c r="BS82">
        <f t="shared" si="29"/>
        <v>5</v>
      </c>
      <c r="BT82">
        <f t="shared" si="29"/>
        <v>5</v>
      </c>
    </row>
    <row r="83" spans="1:72" x14ac:dyDescent="0.2">
      <c r="A83" s="2">
        <f t="shared" si="22"/>
        <v>45458</v>
      </c>
      <c r="B83">
        <f t="shared" si="23"/>
        <v>5</v>
      </c>
      <c r="C83">
        <f t="shared" si="30"/>
        <v>5</v>
      </c>
      <c r="D83">
        <f t="shared" si="24"/>
        <v>5</v>
      </c>
      <c r="E83">
        <f t="shared" si="24"/>
        <v>5</v>
      </c>
      <c r="F83">
        <f t="shared" si="24"/>
        <v>5</v>
      </c>
      <c r="G83">
        <f t="shared" si="24"/>
        <v>5</v>
      </c>
      <c r="H83">
        <f t="shared" si="24"/>
        <v>5</v>
      </c>
      <c r="I83">
        <f t="shared" si="24"/>
        <v>5</v>
      </c>
      <c r="J83">
        <f t="shared" si="24"/>
        <v>5</v>
      </c>
      <c r="K83">
        <f t="shared" si="24"/>
        <v>5</v>
      </c>
      <c r="L83">
        <f t="shared" si="24"/>
        <v>5</v>
      </c>
      <c r="M83">
        <f t="shared" si="24"/>
        <v>5</v>
      </c>
      <c r="N83">
        <f t="shared" si="24"/>
        <v>5</v>
      </c>
      <c r="O83">
        <f t="shared" si="24"/>
        <v>5</v>
      </c>
      <c r="R83">
        <f t="shared" si="25"/>
        <v>5</v>
      </c>
      <c r="S83">
        <f t="shared" si="24"/>
        <v>5</v>
      </c>
      <c r="Y83">
        <f t="shared" si="26"/>
        <v>5</v>
      </c>
      <c r="Z83">
        <f t="shared" si="27"/>
        <v>5</v>
      </c>
      <c r="AA83">
        <f t="shared" si="27"/>
        <v>5</v>
      </c>
      <c r="AB83">
        <f t="shared" si="27"/>
        <v>5</v>
      </c>
      <c r="AC83">
        <f t="shared" si="27"/>
        <v>5</v>
      </c>
      <c r="AD83">
        <f t="shared" si="27"/>
        <v>5</v>
      </c>
      <c r="AE83">
        <f t="shared" si="27"/>
        <v>5</v>
      </c>
      <c r="AF83">
        <f t="shared" si="27"/>
        <v>5</v>
      </c>
      <c r="AG83">
        <f t="shared" si="27"/>
        <v>5</v>
      </c>
      <c r="AH83">
        <f t="shared" si="27"/>
        <v>5</v>
      </c>
      <c r="AI83">
        <f t="shared" si="27"/>
        <v>5</v>
      </c>
      <c r="AJ83">
        <f t="shared" si="27"/>
        <v>5</v>
      </c>
      <c r="AK83">
        <f t="shared" si="27"/>
        <v>5</v>
      </c>
      <c r="AL83">
        <f t="shared" si="27"/>
        <v>5</v>
      </c>
      <c r="AM83">
        <f t="shared" si="27"/>
        <v>5</v>
      </c>
      <c r="AN83">
        <f t="shared" si="27"/>
        <v>5</v>
      </c>
      <c r="AO83">
        <f t="shared" si="27"/>
        <v>5</v>
      </c>
      <c r="AP83">
        <f t="shared" si="28"/>
        <v>5</v>
      </c>
      <c r="AQ83">
        <f t="shared" si="28"/>
        <v>5</v>
      </c>
      <c r="AR83">
        <f t="shared" si="28"/>
        <v>5</v>
      </c>
      <c r="AS83">
        <f t="shared" si="28"/>
        <v>5</v>
      </c>
      <c r="AT83">
        <f t="shared" si="28"/>
        <v>5</v>
      </c>
      <c r="AU83">
        <f t="shared" si="28"/>
        <v>5</v>
      </c>
      <c r="AV83">
        <f t="shared" si="28"/>
        <v>5</v>
      </c>
      <c r="AW83">
        <f t="shared" si="28"/>
        <v>5</v>
      </c>
      <c r="AX83">
        <f t="shared" si="28"/>
        <v>5</v>
      </c>
      <c r="AY83">
        <f t="shared" si="28"/>
        <v>5</v>
      </c>
      <c r="AZ83">
        <f t="shared" si="28"/>
        <v>5</v>
      </c>
      <c r="BA83">
        <f t="shared" si="28"/>
        <v>5</v>
      </c>
      <c r="BB83">
        <f t="shared" si="28"/>
        <v>5</v>
      </c>
      <c r="BC83">
        <f t="shared" si="28"/>
        <v>5</v>
      </c>
      <c r="BD83">
        <f t="shared" si="28"/>
        <v>5</v>
      </c>
      <c r="BE83">
        <f t="shared" si="28"/>
        <v>5</v>
      </c>
      <c r="BF83">
        <f t="shared" si="29"/>
        <v>5</v>
      </c>
      <c r="BG83">
        <f t="shared" si="29"/>
        <v>5</v>
      </c>
      <c r="BH83">
        <f t="shared" si="29"/>
        <v>5</v>
      </c>
      <c r="BI83">
        <f t="shared" si="29"/>
        <v>5</v>
      </c>
      <c r="BJ83">
        <f t="shared" si="29"/>
        <v>5</v>
      </c>
      <c r="BK83">
        <f t="shared" si="29"/>
        <v>5</v>
      </c>
      <c r="BL83">
        <f t="shared" si="29"/>
        <v>5</v>
      </c>
      <c r="BM83">
        <f t="shared" si="29"/>
        <v>5</v>
      </c>
      <c r="BN83">
        <f t="shared" si="29"/>
        <v>5</v>
      </c>
      <c r="BO83">
        <f t="shared" si="29"/>
        <v>5</v>
      </c>
      <c r="BP83">
        <f t="shared" si="29"/>
        <v>5</v>
      </c>
      <c r="BQ83">
        <f t="shared" si="29"/>
        <v>5</v>
      </c>
      <c r="BR83">
        <f t="shared" si="29"/>
        <v>5</v>
      </c>
      <c r="BS83">
        <f t="shared" si="29"/>
        <v>5</v>
      </c>
      <c r="BT83">
        <f t="shared" si="29"/>
        <v>5</v>
      </c>
    </row>
    <row r="84" spans="1:72" x14ac:dyDescent="0.2">
      <c r="A84" s="2">
        <f t="shared" si="22"/>
        <v>45641</v>
      </c>
      <c r="B84">
        <f t="shared" si="23"/>
        <v>5</v>
      </c>
      <c r="C84">
        <f t="shared" si="30"/>
        <v>5</v>
      </c>
      <c r="D84">
        <f t="shared" si="24"/>
        <v>5</v>
      </c>
      <c r="E84">
        <f t="shared" si="24"/>
        <v>5</v>
      </c>
      <c r="F84">
        <f t="shared" si="24"/>
        <v>5</v>
      </c>
      <c r="G84">
        <f t="shared" si="24"/>
        <v>5</v>
      </c>
      <c r="H84">
        <f t="shared" si="24"/>
        <v>5</v>
      </c>
      <c r="I84">
        <f t="shared" si="24"/>
        <v>5</v>
      </c>
      <c r="J84">
        <f t="shared" si="24"/>
        <v>5</v>
      </c>
      <c r="K84">
        <f t="shared" si="24"/>
        <v>5</v>
      </c>
      <c r="L84">
        <f t="shared" si="24"/>
        <v>5</v>
      </c>
      <c r="M84">
        <f t="shared" si="24"/>
        <v>5</v>
      </c>
      <c r="N84">
        <f t="shared" si="24"/>
        <v>5</v>
      </c>
      <c r="O84">
        <f t="shared" si="24"/>
        <v>5</v>
      </c>
      <c r="R84">
        <f t="shared" si="25"/>
        <v>5</v>
      </c>
      <c r="S84">
        <f t="shared" si="24"/>
        <v>5</v>
      </c>
      <c r="Y84">
        <f t="shared" si="26"/>
        <v>5</v>
      </c>
      <c r="Z84">
        <f t="shared" si="27"/>
        <v>5</v>
      </c>
      <c r="AA84">
        <f t="shared" si="27"/>
        <v>5</v>
      </c>
      <c r="AB84">
        <f t="shared" si="27"/>
        <v>5</v>
      </c>
      <c r="AC84">
        <f t="shared" si="27"/>
        <v>5</v>
      </c>
      <c r="AD84">
        <f t="shared" si="27"/>
        <v>5</v>
      </c>
      <c r="AE84">
        <f t="shared" si="27"/>
        <v>5</v>
      </c>
      <c r="AF84">
        <f t="shared" si="27"/>
        <v>5</v>
      </c>
      <c r="AG84">
        <f t="shared" si="27"/>
        <v>5</v>
      </c>
      <c r="AH84">
        <f t="shared" si="27"/>
        <v>5</v>
      </c>
      <c r="AI84">
        <f t="shared" si="27"/>
        <v>5</v>
      </c>
      <c r="AJ84">
        <f t="shared" si="27"/>
        <v>5</v>
      </c>
      <c r="AK84">
        <f t="shared" si="27"/>
        <v>5</v>
      </c>
      <c r="AL84">
        <f t="shared" si="27"/>
        <v>5</v>
      </c>
      <c r="AM84">
        <f t="shared" si="27"/>
        <v>5</v>
      </c>
      <c r="AN84">
        <f t="shared" si="27"/>
        <v>5</v>
      </c>
      <c r="AO84">
        <f t="shared" si="27"/>
        <v>5</v>
      </c>
      <c r="AP84">
        <f t="shared" si="28"/>
        <v>5</v>
      </c>
      <c r="AQ84">
        <f t="shared" si="28"/>
        <v>5</v>
      </c>
      <c r="AR84">
        <f t="shared" si="28"/>
        <v>5</v>
      </c>
      <c r="AS84">
        <f t="shared" si="28"/>
        <v>5</v>
      </c>
      <c r="AT84">
        <f t="shared" si="28"/>
        <v>5</v>
      </c>
      <c r="AU84">
        <f t="shared" si="28"/>
        <v>5</v>
      </c>
      <c r="AV84">
        <f t="shared" si="28"/>
        <v>5</v>
      </c>
      <c r="AW84">
        <f t="shared" si="28"/>
        <v>5</v>
      </c>
      <c r="AX84">
        <f t="shared" si="28"/>
        <v>5</v>
      </c>
      <c r="AY84">
        <f t="shared" si="28"/>
        <v>5</v>
      </c>
      <c r="AZ84">
        <f t="shared" si="28"/>
        <v>5</v>
      </c>
      <c r="BA84">
        <f t="shared" si="28"/>
        <v>5</v>
      </c>
      <c r="BB84">
        <f t="shared" si="28"/>
        <v>5</v>
      </c>
      <c r="BC84">
        <f t="shared" si="28"/>
        <v>5</v>
      </c>
      <c r="BD84">
        <f t="shared" si="28"/>
        <v>5</v>
      </c>
      <c r="BE84">
        <f t="shared" si="28"/>
        <v>5</v>
      </c>
      <c r="BF84">
        <f t="shared" si="29"/>
        <v>5</v>
      </c>
      <c r="BG84">
        <f t="shared" si="29"/>
        <v>5</v>
      </c>
      <c r="BH84">
        <f t="shared" si="29"/>
        <v>5</v>
      </c>
      <c r="BI84">
        <f t="shared" si="29"/>
        <v>5</v>
      </c>
      <c r="BJ84">
        <f t="shared" si="29"/>
        <v>5</v>
      </c>
      <c r="BK84">
        <f t="shared" si="29"/>
        <v>5</v>
      </c>
      <c r="BL84">
        <f t="shared" si="29"/>
        <v>5</v>
      </c>
      <c r="BM84">
        <f t="shared" si="29"/>
        <v>5</v>
      </c>
      <c r="BN84">
        <f t="shared" si="29"/>
        <v>5</v>
      </c>
      <c r="BO84">
        <f t="shared" si="29"/>
        <v>5</v>
      </c>
      <c r="BP84">
        <f t="shared" si="29"/>
        <v>5</v>
      </c>
      <c r="BQ84">
        <f t="shared" si="29"/>
        <v>5</v>
      </c>
      <c r="BR84">
        <f t="shared" si="29"/>
        <v>5</v>
      </c>
      <c r="BS84">
        <f t="shared" si="29"/>
        <v>5</v>
      </c>
      <c r="BT84">
        <f t="shared" si="29"/>
        <v>5</v>
      </c>
    </row>
    <row r="85" spans="1:72" x14ac:dyDescent="0.2">
      <c r="A85" s="2">
        <f t="shared" si="22"/>
        <v>45823</v>
      </c>
      <c r="B85">
        <f t="shared" si="23"/>
        <v>5</v>
      </c>
      <c r="C85">
        <f t="shared" si="30"/>
        <v>5</v>
      </c>
      <c r="D85">
        <f t="shared" si="24"/>
        <v>5</v>
      </c>
      <c r="E85">
        <f t="shared" si="24"/>
        <v>5</v>
      </c>
      <c r="F85">
        <f t="shared" si="24"/>
        <v>5</v>
      </c>
      <c r="G85">
        <f t="shared" si="24"/>
        <v>5</v>
      </c>
      <c r="H85">
        <f t="shared" si="24"/>
        <v>5</v>
      </c>
      <c r="I85">
        <f t="shared" si="24"/>
        <v>5</v>
      </c>
      <c r="J85">
        <f t="shared" si="24"/>
        <v>5</v>
      </c>
      <c r="K85">
        <f t="shared" si="24"/>
        <v>5</v>
      </c>
      <c r="L85">
        <f t="shared" si="24"/>
        <v>5</v>
      </c>
      <c r="M85">
        <f t="shared" si="24"/>
        <v>5</v>
      </c>
      <c r="N85">
        <f t="shared" si="24"/>
        <v>5</v>
      </c>
      <c r="O85">
        <f t="shared" si="24"/>
        <v>5</v>
      </c>
      <c r="R85">
        <f t="shared" si="25"/>
        <v>5</v>
      </c>
      <c r="S85">
        <f t="shared" si="24"/>
        <v>5</v>
      </c>
      <c r="Y85">
        <f t="shared" si="26"/>
        <v>5</v>
      </c>
      <c r="Z85">
        <f t="shared" si="27"/>
        <v>5</v>
      </c>
      <c r="AA85">
        <f t="shared" si="27"/>
        <v>5</v>
      </c>
      <c r="AB85">
        <f t="shared" si="27"/>
        <v>5</v>
      </c>
      <c r="AC85">
        <f t="shared" si="27"/>
        <v>5</v>
      </c>
      <c r="AD85">
        <f t="shared" si="27"/>
        <v>5</v>
      </c>
      <c r="AE85">
        <f t="shared" si="27"/>
        <v>5</v>
      </c>
      <c r="AF85">
        <f t="shared" si="27"/>
        <v>5</v>
      </c>
      <c r="AG85">
        <f t="shared" si="27"/>
        <v>5</v>
      </c>
      <c r="AH85">
        <f t="shared" si="27"/>
        <v>5</v>
      </c>
      <c r="AI85">
        <f t="shared" si="27"/>
        <v>5</v>
      </c>
      <c r="AJ85">
        <f t="shared" si="27"/>
        <v>5</v>
      </c>
      <c r="AK85">
        <f t="shared" si="27"/>
        <v>5</v>
      </c>
      <c r="AL85">
        <f t="shared" si="27"/>
        <v>5</v>
      </c>
      <c r="AM85">
        <f t="shared" si="27"/>
        <v>5</v>
      </c>
      <c r="AN85">
        <f t="shared" si="27"/>
        <v>5</v>
      </c>
      <c r="AO85">
        <f t="shared" si="27"/>
        <v>5</v>
      </c>
      <c r="AP85">
        <f t="shared" si="28"/>
        <v>5</v>
      </c>
      <c r="AQ85">
        <f t="shared" si="28"/>
        <v>5</v>
      </c>
      <c r="AR85">
        <f t="shared" si="28"/>
        <v>5</v>
      </c>
      <c r="AS85">
        <f t="shared" si="28"/>
        <v>5</v>
      </c>
      <c r="AT85">
        <f t="shared" si="28"/>
        <v>5</v>
      </c>
      <c r="AU85">
        <f t="shared" si="28"/>
        <v>5</v>
      </c>
      <c r="AV85">
        <f t="shared" si="28"/>
        <v>5</v>
      </c>
      <c r="AW85">
        <f t="shared" si="28"/>
        <v>5</v>
      </c>
      <c r="AX85">
        <f t="shared" si="28"/>
        <v>5</v>
      </c>
      <c r="AY85">
        <f t="shared" si="28"/>
        <v>5</v>
      </c>
      <c r="AZ85">
        <f t="shared" si="28"/>
        <v>5</v>
      </c>
      <c r="BA85">
        <f t="shared" si="28"/>
        <v>5</v>
      </c>
      <c r="BB85">
        <f t="shared" si="28"/>
        <v>5</v>
      </c>
      <c r="BC85">
        <f t="shared" si="28"/>
        <v>5</v>
      </c>
      <c r="BD85">
        <f t="shared" si="28"/>
        <v>5</v>
      </c>
      <c r="BE85">
        <f t="shared" si="28"/>
        <v>5</v>
      </c>
      <c r="BF85">
        <f t="shared" si="29"/>
        <v>5</v>
      </c>
      <c r="BG85">
        <f t="shared" si="29"/>
        <v>5</v>
      </c>
      <c r="BH85">
        <f t="shared" si="29"/>
        <v>5</v>
      </c>
      <c r="BI85">
        <f t="shared" si="29"/>
        <v>5</v>
      </c>
      <c r="BJ85">
        <f t="shared" si="29"/>
        <v>5</v>
      </c>
      <c r="BK85">
        <f t="shared" si="29"/>
        <v>5</v>
      </c>
      <c r="BL85">
        <f t="shared" si="29"/>
        <v>5</v>
      </c>
      <c r="BM85">
        <f t="shared" si="29"/>
        <v>5</v>
      </c>
      <c r="BN85">
        <f t="shared" si="29"/>
        <v>5</v>
      </c>
      <c r="BO85">
        <f t="shared" si="29"/>
        <v>5</v>
      </c>
      <c r="BP85">
        <f t="shared" si="29"/>
        <v>5</v>
      </c>
      <c r="BQ85">
        <f t="shared" si="29"/>
        <v>5</v>
      </c>
      <c r="BR85">
        <f t="shared" si="29"/>
        <v>5</v>
      </c>
      <c r="BS85">
        <f t="shared" si="29"/>
        <v>5</v>
      </c>
      <c r="BT85">
        <f t="shared" si="29"/>
        <v>5</v>
      </c>
    </row>
    <row r="86" spans="1:72" x14ac:dyDescent="0.2">
      <c r="A86" s="2">
        <f t="shared" si="22"/>
        <v>46006</v>
      </c>
      <c r="B86">
        <f t="shared" si="23"/>
        <v>5</v>
      </c>
      <c r="C86">
        <f t="shared" si="30"/>
        <v>5</v>
      </c>
      <c r="D86">
        <f t="shared" si="24"/>
        <v>5</v>
      </c>
      <c r="E86">
        <f t="shared" si="24"/>
        <v>5</v>
      </c>
      <c r="F86">
        <f t="shared" si="24"/>
        <v>5</v>
      </c>
      <c r="G86">
        <f t="shared" si="24"/>
        <v>5</v>
      </c>
      <c r="H86">
        <f t="shared" si="24"/>
        <v>5</v>
      </c>
      <c r="I86">
        <f t="shared" si="24"/>
        <v>5</v>
      </c>
      <c r="J86">
        <f t="shared" si="24"/>
        <v>5</v>
      </c>
      <c r="K86">
        <f t="shared" si="24"/>
        <v>5</v>
      </c>
      <c r="L86">
        <f t="shared" si="24"/>
        <v>5</v>
      </c>
      <c r="M86">
        <f t="shared" si="24"/>
        <v>5</v>
      </c>
      <c r="N86">
        <f t="shared" si="24"/>
        <v>5</v>
      </c>
      <c r="O86">
        <f t="shared" si="24"/>
        <v>5</v>
      </c>
      <c r="R86">
        <f t="shared" si="25"/>
        <v>5</v>
      </c>
      <c r="S86">
        <f t="shared" si="24"/>
        <v>5</v>
      </c>
      <c r="Y86">
        <f t="shared" si="26"/>
        <v>5</v>
      </c>
      <c r="Z86">
        <f t="shared" si="27"/>
        <v>5</v>
      </c>
      <c r="AA86">
        <f t="shared" si="27"/>
        <v>5</v>
      </c>
      <c r="AB86">
        <f t="shared" si="27"/>
        <v>5</v>
      </c>
      <c r="AC86">
        <f t="shared" si="27"/>
        <v>5</v>
      </c>
      <c r="AD86">
        <f t="shared" si="27"/>
        <v>5</v>
      </c>
      <c r="AE86">
        <f t="shared" si="27"/>
        <v>5</v>
      </c>
      <c r="AF86">
        <f t="shared" si="27"/>
        <v>5</v>
      </c>
      <c r="AG86">
        <f t="shared" si="27"/>
        <v>5</v>
      </c>
      <c r="AH86">
        <f t="shared" si="27"/>
        <v>5</v>
      </c>
      <c r="AI86">
        <f t="shared" si="27"/>
        <v>5</v>
      </c>
      <c r="AJ86">
        <f t="shared" si="27"/>
        <v>5</v>
      </c>
      <c r="AK86">
        <f t="shared" si="27"/>
        <v>5</v>
      </c>
      <c r="AL86">
        <f t="shared" si="27"/>
        <v>5</v>
      </c>
      <c r="AM86">
        <f t="shared" si="27"/>
        <v>5</v>
      </c>
      <c r="AN86">
        <f t="shared" si="27"/>
        <v>5</v>
      </c>
      <c r="AO86">
        <f t="shared" si="27"/>
        <v>5</v>
      </c>
      <c r="AP86">
        <f t="shared" si="28"/>
        <v>5</v>
      </c>
      <c r="AQ86">
        <f t="shared" si="28"/>
        <v>5</v>
      </c>
      <c r="AR86">
        <f t="shared" si="28"/>
        <v>5</v>
      </c>
      <c r="AS86">
        <f t="shared" si="28"/>
        <v>5</v>
      </c>
      <c r="AT86">
        <f t="shared" si="28"/>
        <v>5</v>
      </c>
      <c r="AU86">
        <f t="shared" si="28"/>
        <v>5</v>
      </c>
      <c r="AV86">
        <f t="shared" si="28"/>
        <v>5</v>
      </c>
      <c r="AW86">
        <f t="shared" si="28"/>
        <v>5</v>
      </c>
      <c r="AX86">
        <f t="shared" si="28"/>
        <v>5</v>
      </c>
      <c r="AY86">
        <f t="shared" si="28"/>
        <v>5</v>
      </c>
      <c r="AZ86">
        <f t="shared" si="28"/>
        <v>5</v>
      </c>
      <c r="BA86">
        <f t="shared" si="28"/>
        <v>5</v>
      </c>
      <c r="BB86">
        <f t="shared" si="28"/>
        <v>5</v>
      </c>
      <c r="BC86">
        <f t="shared" si="28"/>
        <v>5</v>
      </c>
      <c r="BD86">
        <f t="shared" si="28"/>
        <v>5</v>
      </c>
      <c r="BE86">
        <f t="shared" si="28"/>
        <v>5</v>
      </c>
      <c r="BF86">
        <f t="shared" si="29"/>
        <v>5</v>
      </c>
      <c r="BG86">
        <f t="shared" si="29"/>
        <v>5</v>
      </c>
      <c r="BH86">
        <f t="shared" si="29"/>
        <v>5</v>
      </c>
      <c r="BI86">
        <f t="shared" si="29"/>
        <v>5</v>
      </c>
      <c r="BJ86">
        <f t="shared" si="29"/>
        <v>5</v>
      </c>
      <c r="BK86">
        <f t="shared" si="29"/>
        <v>5</v>
      </c>
      <c r="BL86">
        <f t="shared" si="29"/>
        <v>5</v>
      </c>
      <c r="BM86">
        <f t="shared" si="29"/>
        <v>5</v>
      </c>
      <c r="BN86">
        <f t="shared" si="29"/>
        <v>5</v>
      </c>
      <c r="BO86">
        <f t="shared" si="29"/>
        <v>5</v>
      </c>
      <c r="BP86">
        <f t="shared" si="29"/>
        <v>5</v>
      </c>
      <c r="BQ86">
        <f t="shared" si="29"/>
        <v>5</v>
      </c>
      <c r="BR86">
        <f t="shared" si="29"/>
        <v>5</v>
      </c>
      <c r="BS86">
        <f t="shared" si="29"/>
        <v>5</v>
      </c>
      <c r="BT86">
        <f t="shared" si="29"/>
        <v>5</v>
      </c>
    </row>
    <row r="87" spans="1:72" x14ac:dyDescent="0.2">
      <c r="A87" s="2">
        <f t="shared" si="22"/>
        <v>46188</v>
      </c>
      <c r="B87">
        <f t="shared" si="23"/>
        <v>5</v>
      </c>
      <c r="C87">
        <f t="shared" si="30"/>
        <v>5</v>
      </c>
      <c r="D87">
        <f t="shared" si="24"/>
        <v>5</v>
      </c>
      <c r="E87">
        <f t="shared" si="24"/>
        <v>5</v>
      </c>
      <c r="F87">
        <f t="shared" si="24"/>
        <v>5</v>
      </c>
      <c r="G87">
        <f t="shared" si="24"/>
        <v>5</v>
      </c>
      <c r="H87">
        <f t="shared" si="24"/>
        <v>5</v>
      </c>
      <c r="I87">
        <f t="shared" si="24"/>
        <v>5</v>
      </c>
      <c r="J87">
        <f t="shared" si="24"/>
        <v>5</v>
      </c>
      <c r="K87">
        <f t="shared" si="24"/>
        <v>5</v>
      </c>
      <c r="L87">
        <f t="shared" si="24"/>
        <v>5</v>
      </c>
      <c r="M87">
        <f t="shared" si="24"/>
        <v>5</v>
      </c>
      <c r="N87">
        <f t="shared" si="24"/>
        <v>5</v>
      </c>
      <c r="O87">
        <f t="shared" si="24"/>
        <v>5</v>
      </c>
      <c r="R87">
        <f t="shared" si="25"/>
        <v>5</v>
      </c>
      <c r="S87">
        <f t="shared" si="24"/>
        <v>5</v>
      </c>
      <c r="Y87">
        <f t="shared" si="26"/>
        <v>5</v>
      </c>
      <c r="Z87">
        <f t="shared" si="27"/>
        <v>5</v>
      </c>
      <c r="AA87">
        <f t="shared" si="27"/>
        <v>5</v>
      </c>
      <c r="AB87">
        <f t="shared" si="27"/>
        <v>5</v>
      </c>
      <c r="AC87">
        <f t="shared" si="27"/>
        <v>5</v>
      </c>
      <c r="AD87">
        <f t="shared" si="27"/>
        <v>5</v>
      </c>
      <c r="AE87">
        <f t="shared" si="27"/>
        <v>5</v>
      </c>
      <c r="AF87">
        <f t="shared" si="27"/>
        <v>5</v>
      </c>
      <c r="AG87">
        <f t="shared" si="27"/>
        <v>5</v>
      </c>
      <c r="AH87">
        <f t="shared" si="27"/>
        <v>5</v>
      </c>
      <c r="AI87">
        <f t="shared" si="27"/>
        <v>5</v>
      </c>
      <c r="AJ87">
        <f t="shared" si="27"/>
        <v>5</v>
      </c>
      <c r="AK87">
        <f t="shared" si="27"/>
        <v>5</v>
      </c>
      <c r="AL87">
        <f t="shared" si="27"/>
        <v>5</v>
      </c>
      <c r="AM87">
        <f t="shared" si="27"/>
        <v>5</v>
      </c>
      <c r="AN87">
        <f t="shared" si="27"/>
        <v>5</v>
      </c>
      <c r="AO87">
        <f t="shared" si="27"/>
        <v>5</v>
      </c>
      <c r="AP87">
        <f t="shared" si="28"/>
        <v>5</v>
      </c>
      <c r="AQ87">
        <f t="shared" si="28"/>
        <v>5</v>
      </c>
      <c r="AR87">
        <f t="shared" si="28"/>
        <v>5</v>
      </c>
      <c r="AS87">
        <f t="shared" si="28"/>
        <v>5</v>
      </c>
      <c r="AT87">
        <f t="shared" si="28"/>
        <v>5</v>
      </c>
      <c r="AU87">
        <f t="shared" si="28"/>
        <v>5</v>
      </c>
      <c r="AV87">
        <f t="shared" si="28"/>
        <v>5</v>
      </c>
      <c r="AW87">
        <f t="shared" si="28"/>
        <v>5</v>
      </c>
      <c r="AX87">
        <f t="shared" si="28"/>
        <v>5</v>
      </c>
      <c r="AY87">
        <f t="shared" si="28"/>
        <v>5</v>
      </c>
      <c r="AZ87">
        <f t="shared" si="28"/>
        <v>5</v>
      </c>
      <c r="BA87">
        <f t="shared" si="28"/>
        <v>5</v>
      </c>
      <c r="BB87">
        <f t="shared" si="28"/>
        <v>5</v>
      </c>
      <c r="BC87">
        <f t="shared" si="28"/>
        <v>5</v>
      </c>
      <c r="BD87">
        <f t="shared" si="28"/>
        <v>5</v>
      </c>
      <c r="BE87">
        <f t="shared" si="28"/>
        <v>5</v>
      </c>
      <c r="BF87">
        <f t="shared" si="29"/>
        <v>5</v>
      </c>
      <c r="BG87">
        <f t="shared" si="29"/>
        <v>5</v>
      </c>
      <c r="BH87">
        <f t="shared" si="29"/>
        <v>5</v>
      </c>
      <c r="BI87">
        <f t="shared" si="29"/>
        <v>5</v>
      </c>
      <c r="BJ87">
        <f t="shared" si="29"/>
        <v>5</v>
      </c>
      <c r="BK87">
        <f t="shared" si="29"/>
        <v>5</v>
      </c>
      <c r="BL87">
        <f t="shared" si="29"/>
        <v>5</v>
      </c>
      <c r="BM87">
        <f t="shared" si="29"/>
        <v>5</v>
      </c>
      <c r="BN87">
        <f t="shared" si="29"/>
        <v>5</v>
      </c>
      <c r="BO87">
        <f t="shared" si="29"/>
        <v>5</v>
      </c>
      <c r="BP87">
        <f t="shared" si="29"/>
        <v>5</v>
      </c>
      <c r="BQ87">
        <f t="shared" si="29"/>
        <v>5</v>
      </c>
      <c r="BR87">
        <f t="shared" si="29"/>
        <v>5</v>
      </c>
      <c r="BS87">
        <f t="shared" si="29"/>
        <v>5</v>
      </c>
      <c r="BT87">
        <f t="shared" si="29"/>
        <v>5</v>
      </c>
    </row>
    <row r="88" spans="1:72" x14ac:dyDescent="0.2">
      <c r="A88" s="2">
        <f t="shared" si="22"/>
        <v>46371</v>
      </c>
      <c r="B88">
        <f t="shared" si="23"/>
        <v>5</v>
      </c>
      <c r="C88">
        <f t="shared" si="30"/>
        <v>5</v>
      </c>
      <c r="D88">
        <f t="shared" si="24"/>
        <v>5</v>
      </c>
      <c r="E88">
        <f t="shared" si="24"/>
        <v>5</v>
      </c>
      <c r="F88">
        <f t="shared" si="24"/>
        <v>5</v>
      </c>
      <c r="G88">
        <f t="shared" si="24"/>
        <v>5</v>
      </c>
      <c r="H88">
        <f t="shared" si="24"/>
        <v>5</v>
      </c>
      <c r="I88">
        <f t="shared" si="24"/>
        <v>5</v>
      </c>
      <c r="J88">
        <f t="shared" si="24"/>
        <v>5</v>
      </c>
      <c r="K88">
        <f t="shared" si="24"/>
        <v>5</v>
      </c>
      <c r="L88">
        <f t="shared" si="24"/>
        <v>5</v>
      </c>
      <c r="M88">
        <f t="shared" si="24"/>
        <v>5</v>
      </c>
      <c r="N88">
        <f t="shared" si="24"/>
        <v>5</v>
      </c>
      <c r="O88">
        <f t="shared" si="24"/>
        <v>5</v>
      </c>
      <c r="R88">
        <f t="shared" si="25"/>
        <v>5</v>
      </c>
      <c r="S88">
        <f t="shared" si="24"/>
        <v>5</v>
      </c>
      <c r="Y88">
        <f t="shared" si="26"/>
        <v>5</v>
      </c>
      <c r="Z88">
        <f t="shared" si="27"/>
        <v>5</v>
      </c>
      <c r="AA88">
        <f t="shared" si="27"/>
        <v>5</v>
      </c>
      <c r="AB88">
        <f t="shared" si="27"/>
        <v>5</v>
      </c>
      <c r="AC88">
        <f t="shared" si="27"/>
        <v>5</v>
      </c>
      <c r="AD88">
        <f t="shared" si="27"/>
        <v>5</v>
      </c>
      <c r="AE88">
        <f t="shared" si="27"/>
        <v>5</v>
      </c>
      <c r="AF88">
        <f t="shared" si="27"/>
        <v>5</v>
      </c>
      <c r="AG88">
        <f t="shared" si="27"/>
        <v>5</v>
      </c>
      <c r="AH88">
        <f t="shared" si="27"/>
        <v>5</v>
      </c>
      <c r="AI88">
        <f t="shared" si="27"/>
        <v>5</v>
      </c>
      <c r="AJ88">
        <f t="shared" si="27"/>
        <v>5</v>
      </c>
      <c r="AK88">
        <f t="shared" si="27"/>
        <v>5</v>
      </c>
      <c r="AL88">
        <f t="shared" si="27"/>
        <v>5</v>
      </c>
      <c r="AM88">
        <f t="shared" si="27"/>
        <v>5</v>
      </c>
      <c r="AN88">
        <f t="shared" si="27"/>
        <v>5</v>
      </c>
      <c r="AO88">
        <f t="shared" si="27"/>
        <v>5</v>
      </c>
      <c r="AP88">
        <f t="shared" si="28"/>
        <v>5</v>
      </c>
      <c r="AQ88">
        <f t="shared" si="28"/>
        <v>5</v>
      </c>
      <c r="AR88">
        <f t="shared" si="28"/>
        <v>5</v>
      </c>
      <c r="AS88">
        <f t="shared" si="28"/>
        <v>5</v>
      </c>
      <c r="AT88">
        <f t="shared" si="28"/>
        <v>5</v>
      </c>
      <c r="AU88">
        <f t="shared" si="28"/>
        <v>5</v>
      </c>
      <c r="AV88">
        <f t="shared" si="28"/>
        <v>5</v>
      </c>
      <c r="AW88">
        <f t="shared" si="28"/>
        <v>5</v>
      </c>
      <c r="AX88">
        <f t="shared" si="28"/>
        <v>5</v>
      </c>
      <c r="AY88">
        <f t="shared" si="28"/>
        <v>5</v>
      </c>
      <c r="AZ88">
        <f t="shared" si="28"/>
        <v>5</v>
      </c>
      <c r="BA88">
        <f t="shared" si="28"/>
        <v>5</v>
      </c>
      <c r="BB88">
        <f t="shared" si="28"/>
        <v>5</v>
      </c>
      <c r="BC88">
        <f t="shared" si="28"/>
        <v>5</v>
      </c>
      <c r="BD88">
        <f t="shared" si="28"/>
        <v>5</v>
      </c>
      <c r="BE88">
        <f t="shared" si="28"/>
        <v>5</v>
      </c>
      <c r="BF88">
        <f t="shared" si="29"/>
        <v>5</v>
      </c>
      <c r="BG88">
        <f t="shared" si="29"/>
        <v>5</v>
      </c>
      <c r="BH88">
        <f t="shared" si="29"/>
        <v>5</v>
      </c>
      <c r="BI88">
        <f t="shared" si="29"/>
        <v>5</v>
      </c>
      <c r="BJ88">
        <f t="shared" si="29"/>
        <v>5</v>
      </c>
      <c r="BK88">
        <f t="shared" si="29"/>
        <v>5</v>
      </c>
      <c r="BL88">
        <f t="shared" si="29"/>
        <v>5</v>
      </c>
      <c r="BM88">
        <f t="shared" si="29"/>
        <v>5</v>
      </c>
      <c r="BN88">
        <f t="shared" si="29"/>
        <v>5</v>
      </c>
      <c r="BO88">
        <f t="shared" si="29"/>
        <v>5</v>
      </c>
      <c r="BP88">
        <f t="shared" si="29"/>
        <v>5</v>
      </c>
      <c r="BQ88">
        <f t="shared" si="29"/>
        <v>5</v>
      </c>
      <c r="BR88">
        <f t="shared" si="29"/>
        <v>5</v>
      </c>
      <c r="BS88">
        <f t="shared" si="29"/>
        <v>5</v>
      </c>
      <c r="BT88">
        <f t="shared" si="29"/>
        <v>5</v>
      </c>
    </row>
    <row r="89" spans="1:72" x14ac:dyDescent="0.2">
      <c r="A89" s="2">
        <f t="shared" si="22"/>
        <v>46553</v>
      </c>
      <c r="B89">
        <f t="shared" si="23"/>
        <v>5</v>
      </c>
      <c r="C89">
        <f t="shared" si="30"/>
        <v>5</v>
      </c>
      <c r="D89">
        <f t="shared" si="24"/>
        <v>5</v>
      </c>
      <c r="E89">
        <f t="shared" si="24"/>
        <v>5</v>
      </c>
      <c r="F89">
        <f t="shared" si="24"/>
        <v>5</v>
      </c>
      <c r="G89">
        <f t="shared" si="24"/>
        <v>5</v>
      </c>
      <c r="H89">
        <f t="shared" si="24"/>
        <v>5</v>
      </c>
      <c r="I89">
        <f t="shared" si="24"/>
        <v>5</v>
      </c>
      <c r="J89">
        <f t="shared" si="24"/>
        <v>5</v>
      </c>
      <c r="K89">
        <f t="shared" si="24"/>
        <v>5</v>
      </c>
      <c r="L89">
        <f t="shared" si="24"/>
        <v>5</v>
      </c>
      <c r="M89">
        <f t="shared" si="24"/>
        <v>5</v>
      </c>
      <c r="N89">
        <f t="shared" si="24"/>
        <v>5</v>
      </c>
      <c r="O89">
        <f t="shared" si="24"/>
        <v>5</v>
      </c>
      <c r="R89">
        <f t="shared" si="25"/>
        <v>5</v>
      </c>
      <c r="S89">
        <f t="shared" si="24"/>
        <v>5</v>
      </c>
      <c r="Y89">
        <f t="shared" si="26"/>
        <v>5</v>
      </c>
      <c r="Z89">
        <f t="shared" si="27"/>
        <v>5</v>
      </c>
      <c r="AA89">
        <f t="shared" si="27"/>
        <v>5</v>
      </c>
      <c r="AB89">
        <f t="shared" si="27"/>
        <v>5</v>
      </c>
      <c r="AC89">
        <f t="shared" si="27"/>
        <v>5</v>
      </c>
      <c r="AD89">
        <f t="shared" si="27"/>
        <v>5</v>
      </c>
      <c r="AE89">
        <f t="shared" si="27"/>
        <v>5</v>
      </c>
      <c r="AF89">
        <f t="shared" si="27"/>
        <v>5</v>
      </c>
      <c r="AG89">
        <f t="shared" si="27"/>
        <v>5</v>
      </c>
      <c r="AH89">
        <f t="shared" si="27"/>
        <v>5</v>
      </c>
      <c r="AI89">
        <f t="shared" si="27"/>
        <v>5</v>
      </c>
      <c r="AJ89">
        <f t="shared" si="27"/>
        <v>5</v>
      </c>
      <c r="AK89">
        <f t="shared" si="27"/>
        <v>5</v>
      </c>
      <c r="AL89">
        <f t="shared" si="27"/>
        <v>5</v>
      </c>
      <c r="AM89">
        <f t="shared" si="27"/>
        <v>5</v>
      </c>
      <c r="AN89">
        <f t="shared" si="27"/>
        <v>5</v>
      </c>
      <c r="AO89">
        <f t="shared" si="27"/>
        <v>5</v>
      </c>
      <c r="AP89">
        <f t="shared" si="28"/>
        <v>5</v>
      </c>
      <c r="AQ89">
        <f t="shared" si="28"/>
        <v>5</v>
      </c>
      <c r="AR89">
        <f t="shared" si="28"/>
        <v>5</v>
      </c>
      <c r="AS89">
        <f t="shared" si="28"/>
        <v>5</v>
      </c>
      <c r="AT89">
        <f t="shared" si="28"/>
        <v>5</v>
      </c>
      <c r="AU89">
        <f t="shared" si="28"/>
        <v>5</v>
      </c>
      <c r="AV89">
        <f t="shared" si="28"/>
        <v>5</v>
      </c>
      <c r="AW89">
        <f t="shared" si="28"/>
        <v>5</v>
      </c>
      <c r="AX89">
        <f t="shared" si="28"/>
        <v>5</v>
      </c>
      <c r="AY89">
        <f t="shared" si="28"/>
        <v>5</v>
      </c>
      <c r="AZ89">
        <f t="shared" si="28"/>
        <v>5</v>
      </c>
      <c r="BA89">
        <f t="shared" si="28"/>
        <v>5</v>
      </c>
      <c r="BB89">
        <f t="shared" si="28"/>
        <v>5</v>
      </c>
      <c r="BC89">
        <f t="shared" si="28"/>
        <v>5</v>
      </c>
      <c r="BD89">
        <f t="shared" si="28"/>
        <v>5</v>
      </c>
      <c r="BE89">
        <f t="shared" si="28"/>
        <v>5</v>
      </c>
      <c r="BF89">
        <f t="shared" si="29"/>
        <v>5</v>
      </c>
      <c r="BG89">
        <f t="shared" si="29"/>
        <v>5</v>
      </c>
      <c r="BH89">
        <f t="shared" si="29"/>
        <v>5</v>
      </c>
      <c r="BI89">
        <f t="shared" si="29"/>
        <v>5</v>
      </c>
      <c r="BJ89">
        <f t="shared" si="29"/>
        <v>5</v>
      </c>
      <c r="BK89">
        <f t="shared" si="29"/>
        <v>5</v>
      </c>
      <c r="BL89">
        <f t="shared" si="29"/>
        <v>5</v>
      </c>
      <c r="BM89">
        <f t="shared" si="29"/>
        <v>5</v>
      </c>
      <c r="BN89">
        <f t="shared" si="29"/>
        <v>5</v>
      </c>
      <c r="BO89">
        <f t="shared" si="29"/>
        <v>5</v>
      </c>
      <c r="BP89">
        <f t="shared" si="29"/>
        <v>5</v>
      </c>
      <c r="BQ89">
        <f t="shared" si="29"/>
        <v>5</v>
      </c>
      <c r="BR89">
        <f t="shared" si="29"/>
        <v>5</v>
      </c>
      <c r="BS89">
        <f t="shared" si="29"/>
        <v>5</v>
      </c>
      <c r="BT89">
        <f t="shared" si="29"/>
        <v>5</v>
      </c>
    </row>
    <row r="90" spans="1:72" x14ac:dyDescent="0.2">
      <c r="A90" s="2">
        <f t="shared" si="22"/>
        <v>46736</v>
      </c>
      <c r="B90">
        <f t="shared" si="23"/>
        <v>5</v>
      </c>
      <c r="C90">
        <f t="shared" si="30"/>
        <v>5</v>
      </c>
      <c r="D90">
        <f t="shared" si="24"/>
        <v>5</v>
      </c>
      <c r="E90">
        <f t="shared" si="24"/>
        <v>5</v>
      </c>
      <c r="F90">
        <f t="shared" si="24"/>
        <v>5</v>
      </c>
      <c r="G90">
        <f t="shared" si="24"/>
        <v>5</v>
      </c>
      <c r="H90">
        <f t="shared" si="24"/>
        <v>5</v>
      </c>
      <c r="I90">
        <f t="shared" si="24"/>
        <v>5</v>
      </c>
      <c r="J90">
        <f t="shared" si="24"/>
        <v>5</v>
      </c>
      <c r="K90">
        <f t="shared" si="24"/>
        <v>5</v>
      </c>
      <c r="L90">
        <f t="shared" si="24"/>
        <v>5</v>
      </c>
      <c r="M90">
        <f t="shared" si="24"/>
        <v>5</v>
      </c>
      <c r="N90">
        <f t="shared" si="24"/>
        <v>5</v>
      </c>
      <c r="O90">
        <f t="shared" si="24"/>
        <v>5</v>
      </c>
      <c r="R90">
        <f t="shared" si="25"/>
        <v>5</v>
      </c>
      <c r="S90">
        <f t="shared" si="24"/>
        <v>5</v>
      </c>
      <c r="Y90">
        <f t="shared" si="26"/>
        <v>5</v>
      </c>
      <c r="Z90">
        <f t="shared" si="27"/>
        <v>5</v>
      </c>
      <c r="AA90">
        <f t="shared" si="27"/>
        <v>5</v>
      </c>
      <c r="AB90">
        <f t="shared" si="27"/>
        <v>5</v>
      </c>
      <c r="AC90">
        <f t="shared" si="27"/>
        <v>5</v>
      </c>
      <c r="AD90">
        <f t="shared" si="27"/>
        <v>5</v>
      </c>
      <c r="AE90">
        <f t="shared" si="27"/>
        <v>5</v>
      </c>
      <c r="AF90">
        <f t="shared" si="27"/>
        <v>5</v>
      </c>
      <c r="AG90">
        <f t="shared" si="27"/>
        <v>5</v>
      </c>
      <c r="AH90">
        <f t="shared" si="27"/>
        <v>5</v>
      </c>
      <c r="AI90">
        <f t="shared" si="27"/>
        <v>5</v>
      </c>
      <c r="AJ90">
        <f t="shared" si="27"/>
        <v>5</v>
      </c>
      <c r="AK90">
        <f t="shared" si="27"/>
        <v>5</v>
      </c>
      <c r="AL90">
        <f t="shared" si="27"/>
        <v>5</v>
      </c>
      <c r="AM90">
        <f t="shared" si="27"/>
        <v>5</v>
      </c>
      <c r="AN90">
        <f t="shared" si="27"/>
        <v>5</v>
      </c>
      <c r="AO90">
        <f t="shared" si="27"/>
        <v>5</v>
      </c>
      <c r="AP90">
        <f t="shared" si="28"/>
        <v>5</v>
      </c>
      <c r="AQ90">
        <f t="shared" si="28"/>
        <v>5</v>
      </c>
      <c r="AR90">
        <f t="shared" si="28"/>
        <v>5</v>
      </c>
      <c r="AS90">
        <f t="shared" si="28"/>
        <v>5</v>
      </c>
      <c r="AT90">
        <f t="shared" si="28"/>
        <v>5</v>
      </c>
      <c r="AU90">
        <f t="shared" si="28"/>
        <v>5</v>
      </c>
      <c r="AV90">
        <f t="shared" si="28"/>
        <v>5</v>
      </c>
      <c r="AW90">
        <f t="shared" si="28"/>
        <v>5</v>
      </c>
      <c r="AX90">
        <f t="shared" si="28"/>
        <v>5</v>
      </c>
      <c r="AY90">
        <f t="shared" si="28"/>
        <v>5</v>
      </c>
      <c r="AZ90">
        <f t="shared" si="28"/>
        <v>5</v>
      </c>
      <c r="BA90">
        <f t="shared" si="28"/>
        <v>5</v>
      </c>
      <c r="BB90">
        <f t="shared" si="28"/>
        <v>5</v>
      </c>
      <c r="BC90">
        <f t="shared" si="28"/>
        <v>5</v>
      </c>
      <c r="BD90">
        <f t="shared" si="28"/>
        <v>5</v>
      </c>
      <c r="BE90">
        <f t="shared" si="28"/>
        <v>5</v>
      </c>
      <c r="BF90">
        <f t="shared" si="29"/>
        <v>5</v>
      </c>
      <c r="BG90">
        <f t="shared" si="29"/>
        <v>5</v>
      </c>
      <c r="BH90">
        <f t="shared" si="29"/>
        <v>5</v>
      </c>
      <c r="BI90">
        <f t="shared" si="29"/>
        <v>5</v>
      </c>
      <c r="BJ90">
        <f t="shared" si="29"/>
        <v>5</v>
      </c>
      <c r="BK90">
        <f t="shared" si="29"/>
        <v>5</v>
      </c>
      <c r="BL90">
        <f t="shared" si="29"/>
        <v>5</v>
      </c>
      <c r="BM90">
        <f t="shared" si="29"/>
        <v>5</v>
      </c>
      <c r="BN90">
        <f t="shared" si="29"/>
        <v>5</v>
      </c>
      <c r="BO90">
        <f t="shared" si="29"/>
        <v>5</v>
      </c>
      <c r="BP90">
        <f t="shared" si="29"/>
        <v>5</v>
      </c>
      <c r="BQ90">
        <f t="shared" si="29"/>
        <v>5</v>
      </c>
      <c r="BR90">
        <f t="shared" si="29"/>
        <v>5</v>
      </c>
      <c r="BS90">
        <f t="shared" si="29"/>
        <v>5</v>
      </c>
      <c r="BT90">
        <f t="shared" si="29"/>
        <v>5</v>
      </c>
    </row>
    <row r="91" spans="1:72" x14ac:dyDescent="0.2">
      <c r="A91" s="2">
        <f t="shared" si="22"/>
        <v>46919</v>
      </c>
      <c r="B91">
        <f t="shared" si="23"/>
        <v>5</v>
      </c>
      <c r="C91">
        <f t="shared" si="30"/>
        <v>5</v>
      </c>
      <c r="D91">
        <f t="shared" si="24"/>
        <v>5</v>
      </c>
      <c r="E91">
        <f t="shared" si="24"/>
        <v>5</v>
      </c>
      <c r="F91">
        <f t="shared" si="24"/>
        <v>5</v>
      </c>
      <c r="G91">
        <f t="shared" si="24"/>
        <v>5</v>
      </c>
      <c r="H91">
        <f t="shared" si="24"/>
        <v>5</v>
      </c>
      <c r="I91">
        <f t="shared" si="24"/>
        <v>5</v>
      </c>
      <c r="J91">
        <f t="shared" si="24"/>
        <v>5</v>
      </c>
      <c r="K91">
        <f t="shared" si="24"/>
        <v>5</v>
      </c>
      <c r="L91">
        <f t="shared" si="24"/>
        <v>5</v>
      </c>
      <c r="M91">
        <f t="shared" si="24"/>
        <v>5</v>
      </c>
      <c r="N91">
        <f t="shared" si="24"/>
        <v>5</v>
      </c>
      <c r="O91">
        <f t="shared" si="24"/>
        <v>5</v>
      </c>
      <c r="R91">
        <f t="shared" si="25"/>
        <v>5</v>
      </c>
      <c r="S91">
        <f t="shared" si="24"/>
        <v>5</v>
      </c>
      <c r="Y91">
        <f t="shared" si="26"/>
        <v>5</v>
      </c>
      <c r="Z91">
        <f t="shared" si="27"/>
        <v>5</v>
      </c>
      <c r="AA91">
        <f t="shared" si="27"/>
        <v>5</v>
      </c>
      <c r="AB91">
        <f t="shared" si="27"/>
        <v>5</v>
      </c>
      <c r="AC91">
        <f t="shared" si="27"/>
        <v>5</v>
      </c>
      <c r="AD91">
        <f t="shared" si="27"/>
        <v>5</v>
      </c>
      <c r="AE91">
        <f t="shared" si="27"/>
        <v>5</v>
      </c>
      <c r="AF91">
        <f t="shared" si="27"/>
        <v>5</v>
      </c>
      <c r="AG91">
        <f t="shared" si="27"/>
        <v>5</v>
      </c>
      <c r="AH91">
        <f t="shared" si="27"/>
        <v>5</v>
      </c>
      <c r="AI91">
        <f t="shared" si="27"/>
        <v>5</v>
      </c>
      <c r="AJ91">
        <f t="shared" si="27"/>
        <v>5</v>
      </c>
      <c r="AK91">
        <f t="shared" si="27"/>
        <v>5</v>
      </c>
      <c r="AL91">
        <f t="shared" si="27"/>
        <v>5</v>
      </c>
      <c r="AM91">
        <f t="shared" si="27"/>
        <v>5</v>
      </c>
      <c r="AN91">
        <f t="shared" si="27"/>
        <v>5</v>
      </c>
      <c r="AO91">
        <f t="shared" si="27"/>
        <v>5</v>
      </c>
      <c r="AP91">
        <f t="shared" si="28"/>
        <v>5</v>
      </c>
      <c r="AQ91">
        <f t="shared" si="28"/>
        <v>5</v>
      </c>
      <c r="AR91">
        <f t="shared" si="28"/>
        <v>5</v>
      </c>
      <c r="AS91">
        <f t="shared" si="28"/>
        <v>5</v>
      </c>
      <c r="AT91">
        <f t="shared" si="28"/>
        <v>5</v>
      </c>
      <c r="AU91">
        <f t="shared" si="28"/>
        <v>5</v>
      </c>
      <c r="AV91">
        <f t="shared" si="28"/>
        <v>5</v>
      </c>
      <c r="AW91">
        <f t="shared" si="28"/>
        <v>5</v>
      </c>
      <c r="AX91">
        <f t="shared" si="28"/>
        <v>5</v>
      </c>
      <c r="AY91">
        <f t="shared" si="28"/>
        <v>5</v>
      </c>
      <c r="AZ91">
        <f t="shared" si="28"/>
        <v>5</v>
      </c>
      <c r="BA91">
        <f t="shared" si="28"/>
        <v>5</v>
      </c>
      <c r="BB91">
        <f t="shared" si="28"/>
        <v>5</v>
      </c>
      <c r="BC91">
        <f t="shared" si="28"/>
        <v>5</v>
      </c>
      <c r="BD91">
        <f t="shared" si="28"/>
        <v>5</v>
      </c>
      <c r="BE91">
        <f t="shared" si="28"/>
        <v>5</v>
      </c>
      <c r="BF91">
        <f t="shared" si="29"/>
        <v>5</v>
      </c>
      <c r="BG91">
        <f t="shared" si="29"/>
        <v>5</v>
      </c>
      <c r="BH91">
        <f t="shared" si="29"/>
        <v>5</v>
      </c>
      <c r="BI91">
        <f t="shared" si="29"/>
        <v>5</v>
      </c>
      <c r="BJ91">
        <f t="shared" si="29"/>
        <v>5</v>
      </c>
      <c r="BK91">
        <f t="shared" si="29"/>
        <v>5</v>
      </c>
      <c r="BL91">
        <f t="shared" si="29"/>
        <v>5</v>
      </c>
      <c r="BM91">
        <f t="shared" si="29"/>
        <v>5</v>
      </c>
      <c r="BN91">
        <f t="shared" si="29"/>
        <v>5</v>
      </c>
      <c r="BO91">
        <f t="shared" si="29"/>
        <v>5</v>
      </c>
      <c r="BP91">
        <f t="shared" si="29"/>
        <v>5</v>
      </c>
      <c r="BQ91">
        <f t="shared" si="29"/>
        <v>5</v>
      </c>
      <c r="BR91">
        <f t="shared" si="29"/>
        <v>5</v>
      </c>
      <c r="BS91">
        <f t="shared" si="29"/>
        <v>5</v>
      </c>
      <c r="BT91">
        <f t="shared" si="29"/>
        <v>5</v>
      </c>
    </row>
    <row r="92" spans="1:72" x14ac:dyDescent="0.2">
      <c r="A92" s="2">
        <f t="shared" si="22"/>
        <v>47102</v>
      </c>
      <c r="B92">
        <f t="shared" si="23"/>
        <v>5</v>
      </c>
      <c r="C92">
        <f t="shared" si="30"/>
        <v>5</v>
      </c>
      <c r="D92">
        <f t="shared" si="24"/>
        <v>5</v>
      </c>
      <c r="E92">
        <f t="shared" si="24"/>
        <v>5</v>
      </c>
      <c r="F92">
        <f t="shared" si="24"/>
        <v>5</v>
      </c>
      <c r="G92">
        <f t="shared" si="24"/>
        <v>5</v>
      </c>
      <c r="H92">
        <f t="shared" si="24"/>
        <v>5</v>
      </c>
      <c r="I92">
        <f t="shared" si="24"/>
        <v>5</v>
      </c>
      <c r="J92">
        <f t="shared" si="24"/>
        <v>5</v>
      </c>
      <c r="K92">
        <f t="shared" si="24"/>
        <v>5</v>
      </c>
      <c r="L92">
        <f t="shared" si="24"/>
        <v>5</v>
      </c>
      <c r="M92">
        <f t="shared" si="24"/>
        <v>5</v>
      </c>
      <c r="N92">
        <f t="shared" si="24"/>
        <v>5</v>
      </c>
      <c r="O92">
        <f t="shared" si="24"/>
        <v>5</v>
      </c>
      <c r="R92">
        <f t="shared" si="25"/>
        <v>5</v>
      </c>
      <c r="S92">
        <f t="shared" si="24"/>
        <v>5</v>
      </c>
      <c r="Y92">
        <f t="shared" si="26"/>
        <v>5</v>
      </c>
      <c r="Z92">
        <f t="shared" si="27"/>
        <v>5</v>
      </c>
      <c r="AA92">
        <f t="shared" si="27"/>
        <v>5</v>
      </c>
      <c r="AB92">
        <f t="shared" si="27"/>
        <v>5</v>
      </c>
      <c r="AC92">
        <f t="shared" si="27"/>
        <v>5</v>
      </c>
      <c r="AD92">
        <f t="shared" si="27"/>
        <v>5</v>
      </c>
      <c r="AE92">
        <f t="shared" si="27"/>
        <v>5</v>
      </c>
      <c r="AF92">
        <f t="shared" si="27"/>
        <v>5</v>
      </c>
      <c r="AG92">
        <f t="shared" si="27"/>
        <v>5</v>
      </c>
      <c r="AH92">
        <f t="shared" si="27"/>
        <v>5</v>
      </c>
      <c r="AI92">
        <f t="shared" si="27"/>
        <v>5</v>
      </c>
      <c r="AJ92">
        <f t="shared" si="27"/>
        <v>5</v>
      </c>
      <c r="AK92">
        <f t="shared" si="27"/>
        <v>5</v>
      </c>
      <c r="AL92">
        <f t="shared" si="27"/>
        <v>5</v>
      </c>
      <c r="AM92">
        <f t="shared" si="27"/>
        <v>5</v>
      </c>
      <c r="AN92">
        <f t="shared" si="27"/>
        <v>5</v>
      </c>
      <c r="AO92">
        <f t="shared" si="27"/>
        <v>5</v>
      </c>
      <c r="AP92">
        <f t="shared" si="28"/>
        <v>5</v>
      </c>
      <c r="AQ92">
        <f t="shared" si="28"/>
        <v>5</v>
      </c>
      <c r="AR92">
        <f t="shared" si="28"/>
        <v>5</v>
      </c>
      <c r="AS92">
        <f t="shared" si="28"/>
        <v>5</v>
      </c>
      <c r="AT92">
        <f t="shared" si="28"/>
        <v>5</v>
      </c>
      <c r="AU92">
        <f t="shared" si="28"/>
        <v>5</v>
      </c>
      <c r="AV92">
        <f t="shared" si="28"/>
        <v>5</v>
      </c>
      <c r="AW92">
        <f t="shared" si="28"/>
        <v>5</v>
      </c>
      <c r="AX92">
        <f t="shared" si="28"/>
        <v>5</v>
      </c>
      <c r="AY92">
        <f t="shared" si="28"/>
        <v>5</v>
      </c>
      <c r="AZ92">
        <f t="shared" si="28"/>
        <v>5</v>
      </c>
      <c r="BA92">
        <f t="shared" si="28"/>
        <v>5</v>
      </c>
      <c r="BB92">
        <f t="shared" si="28"/>
        <v>5</v>
      </c>
      <c r="BC92">
        <f t="shared" si="28"/>
        <v>5</v>
      </c>
      <c r="BD92">
        <f t="shared" si="28"/>
        <v>5</v>
      </c>
      <c r="BE92">
        <f t="shared" si="28"/>
        <v>5</v>
      </c>
      <c r="BF92">
        <f t="shared" si="29"/>
        <v>5</v>
      </c>
      <c r="BG92">
        <f t="shared" si="29"/>
        <v>5</v>
      </c>
      <c r="BH92">
        <f t="shared" si="29"/>
        <v>5</v>
      </c>
      <c r="BI92">
        <f t="shared" si="29"/>
        <v>5</v>
      </c>
      <c r="BJ92">
        <f t="shared" si="29"/>
        <v>5</v>
      </c>
      <c r="BK92">
        <f t="shared" si="29"/>
        <v>5</v>
      </c>
      <c r="BL92">
        <f t="shared" si="29"/>
        <v>5</v>
      </c>
      <c r="BM92">
        <f t="shared" si="29"/>
        <v>5</v>
      </c>
      <c r="BN92">
        <f t="shared" si="29"/>
        <v>5</v>
      </c>
      <c r="BO92">
        <f t="shared" si="29"/>
        <v>5</v>
      </c>
      <c r="BP92">
        <f t="shared" si="29"/>
        <v>5</v>
      </c>
      <c r="BQ92">
        <f t="shared" si="29"/>
        <v>5</v>
      </c>
      <c r="BR92">
        <f t="shared" si="29"/>
        <v>5</v>
      </c>
      <c r="BS92">
        <f t="shared" si="29"/>
        <v>5</v>
      </c>
      <c r="BT92">
        <f t="shared" si="29"/>
        <v>5</v>
      </c>
    </row>
    <row r="93" spans="1:72" x14ac:dyDescent="0.2">
      <c r="A93" s="2">
        <f t="shared" si="22"/>
        <v>47284</v>
      </c>
      <c r="B93">
        <f t="shared" si="23"/>
        <v>5</v>
      </c>
      <c r="C93">
        <f t="shared" si="30"/>
        <v>5</v>
      </c>
      <c r="D93">
        <f t="shared" si="24"/>
        <v>5</v>
      </c>
      <c r="E93">
        <f t="shared" si="24"/>
        <v>5</v>
      </c>
      <c r="F93">
        <f t="shared" si="24"/>
        <v>5</v>
      </c>
      <c r="G93">
        <f t="shared" si="24"/>
        <v>5</v>
      </c>
      <c r="H93">
        <f t="shared" si="24"/>
        <v>5</v>
      </c>
      <c r="I93">
        <f t="shared" si="24"/>
        <v>5</v>
      </c>
      <c r="J93">
        <f t="shared" si="24"/>
        <v>5</v>
      </c>
      <c r="K93">
        <f t="shared" si="24"/>
        <v>5</v>
      </c>
      <c r="L93">
        <f t="shared" si="24"/>
        <v>5</v>
      </c>
      <c r="M93">
        <f t="shared" si="24"/>
        <v>5</v>
      </c>
      <c r="N93">
        <f t="shared" si="24"/>
        <v>5</v>
      </c>
      <c r="O93">
        <f t="shared" si="24"/>
        <v>5</v>
      </c>
      <c r="R93">
        <f t="shared" si="25"/>
        <v>5</v>
      </c>
      <c r="S93">
        <f t="shared" si="24"/>
        <v>5</v>
      </c>
      <c r="Y93">
        <f t="shared" si="26"/>
        <v>5</v>
      </c>
      <c r="Z93">
        <f t="shared" si="27"/>
        <v>5</v>
      </c>
      <c r="AA93">
        <f t="shared" si="27"/>
        <v>5</v>
      </c>
      <c r="AB93">
        <f t="shared" si="27"/>
        <v>5</v>
      </c>
      <c r="AC93">
        <f t="shared" si="27"/>
        <v>5</v>
      </c>
      <c r="AD93">
        <f t="shared" si="27"/>
        <v>5</v>
      </c>
      <c r="AE93">
        <f t="shared" si="27"/>
        <v>5</v>
      </c>
      <c r="AF93">
        <f t="shared" si="27"/>
        <v>5</v>
      </c>
      <c r="AG93">
        <f t="shared" si="27"/>
        <v>5</v>
      </c>
      <c r="AH93">
        <f t="shared" si="27"/>
        <v>5</v>
      </c>
      <c r="AI93">
        <f t="shared" si="27"/>
        <v>5</v>
      </c>
      <c r="AJ93">
        <f t="shared" si="27"/>
        <v>5</v>
      </c>
      <c r="AK93">
        <f t="shared" si="27"/>
        <v>5</v>
      </c>
      <c r="AL93">
        <f t="shared" si="27"/>
        <v>5</v>
      </c>
      <c r="AM93">
        <f t="shared" si="27"/>
        <v>5</v>
      </c>
      <c r="AN93">
        <f t="shared" si="27"/>
        <v>5</v>
      </c>
      <c r="AO93">
        <f t="shared" si="27"/>
        <v>5</v>
      </c>
      <c r="AP93">
        <f t="shared" si="28"/>
        <v>5</v>
      </c>
      <c r="AQ93">
        <f t="shared" si="28"/>
        <v>5</v>
      </c>
      <c r="AR93">
        <f t="shared" si="28"/>
        <v>5</v>
      </c>
      <c r="AS93">
        <f t="shared" si="28"/>
        <v>5</v>
      </c>
      <c r="AT93">
        <f t="shared" si="28"/>
        <v>5</v>
      </c>
      <c r="AU93">
        <f t="shared" si="28"/>
        <v>5</v>
      </c>
      <c r="AV93">
        <f t="shared" si="28"/>
        <v>5</v>
      </c>
      <c r="AW93">
        <f t="shared" si="28"/>
        <v>5</v>
      </c>
      <c r="AX93">
        <f t="shared" si="28"/>
        <v>5</v>
      </c>
      <c r="AY93">
        <f t="shared" si="28"/>
        <v>5</v>
      </c>
      <c r="AZ93">
        <f t="shared" si="28"/>
        <v>5</v>
      </c>
      <c r="BA93">
        <f t="shared" si="28"/>
        <v>5</v>
      </c>
      <c r="BB93">
        <f t="shared" si="28"/>
        <v>5</v>
      </c>
      <c r="BC93">
        <f t="shared" si="28"/>
        <v>5</v>
      </c>
      <c r="BD93">
        <f t="shared" si="28"/>
        <v>5</v>
      </c>
      <c r="BE93">
        <f t="shared" si="28"/>
        <v>5</v>
      </c>
      <c r="BF93">
        <f t="shared" si="29"/>
        <v>5</v>
      </c>
      <c r="BG93">
        <f t="shared" si="29"/>
        <v>5</v>
      </c>
      <c r="BH93">
        <f t="shared" si="29"/>
        <v>5</v>
      </c>
      <c r="BI93">
        <f t="shared" si="29"/>
        <v>5</v>
      </c>
      <c r="BJ93">
        <f t="shared" si="29"/>
        <v>5</v>
      </c>
      <c r="BK93">
        <f t="shared" si="29"/>
        <v>5</v>
      </c>
      <c r="BL93">
        <f t="shared" si="29"/>
        <v>5</v>
      </c>
      <c r="BM93">
        <f t="shared" si="29"/>
        <v>5</v>
      </c>
      <c r="BN93">
        <f t="shared" si="29"/>
        <v>5</v>
      </c>
      <c r="BO93">
        <f t="shared" si="29"/>
        <v>5</v>
      </c>
      <c r="BP93">
        <f t="shared" si="29"/>
        <v>5</v>
      </c>
      <c r="BQ93">
        <f t="shared" si="29"/>
        <v>5</v>
      </c>
      <c r="BR93">
        <f t="shared" si="29"/>
        <v>5</v>
      </c>
      <c r="BS93">
        <f t="shared" si="29"/>
        <v>5</v>
      </c>
      <c r="BT93">
        <f t="shared" si="29"/>
        <v>5</v>
      </c>
    </row>
    <row r="94" spans="1:72" x14ac:dyDescent="0.2">
      <c r="A94" s="2">
        <f t="shared" si="22"/>
        <v>47467</v>
      </c>
      <c r="B94">
        <f t="shared" si="23"/>
        <v>5</v>
      </c>
      <c r="C94">
        <f t="shared" si="30"/>
        <v>5</v>
      </c>
      <c r="D94">
        <f t="shared" si="24"/>
        <v>5</v>
      </c>
      <c r="E94">
        <f t="shared" si="24"/>
        <v>5</v>
      </c>
      <c r="F94">
        <f t="shared" si="24"/>
        <v>5</v>
      </c>
      <c r="G94">
        <f t="shared" si="24"/>
        <v>5</v>
      </c>
      <c r="H94">
        <f t="shared" si="24"/>
        <v>5</v>
      </c>
      <c r="I94">
        <f t="shared" si="24"/>
        <v>5</v>
      </c>
      <c r="J94">
        <f t="shared" si="24"/>
        <v>5</v>
      </c>
      <c r="K94">
        <f t="shared" si="24"/>
        <v>5</v>
      </c>
      <c r="L94">
        <f t="shared" si="24"/>
        <v>5</v>
      </c>
      <c r="M94">
        <f t="shared" si="24"/>
        <v>5</v>
      </c>
      <c r="N94">
        <f t="shared" si="24"/>
        <v>5</v>
      </c>
      <c r="O94">
        <f t="shared" si="24"/>
        <v>5</v>
      </c>
      <c r="R94">
        <f t="shared" si="25"/>
        <v>5</v>
      </c>
      <c r="S94">
        <f t="shared" si="24"/>
        <v>5</v>
      </c>
      <c r="Y94">
        <f t="shared" si="26"/>
        <v>5</v>
      </c>
      <c r="Z94">
        <f t="shared" si="27"/>
        <v>5</v>
      </c>
      <c r="AA94">
        <f t="shared" si="27"/>
        <v>5</v>
      </c>
      <c r="AB94">
        <f t="shared" si="27"/>
        <v>5</v>
      </c>
      <c r="AC94">
        <f t="shared" si="27"/>
        <v>5</v>
      </c>
      <c r="AD94">
        <f t="shared" si="27"/>
        <v>5</v>
      </c>
      <c r="AE94">
        <f t="shared" si="27"/>
        <v>5</v>
      </c>
      <c r="AF94">
        <f t="shared" si="27"/>
        <v>5</v>
      </c>
      <c r="AG94">
        <f t="shared" si="27"/>
        <v>5</v>
      </c>
      <c r="AH94">
        <f t="shared" si="27"/>
        <v>5</v>
      </c>
      <c r="AI94">
        <f t="shared" si="27"/>
        <v>5</v>
      </c>
      <c r="AJ94">
        <f t="shared" si="27"/>
        <v>5</v>
      </c>
      <c r="AK94">
        <f t="shared" si="27"/>
        <v>5</v>
      </c>
      <c r="AL94">
        <f t="shared" si="27"/>
        <v>5</v>
      </c>
      <c r="AM94">
        <f t="shared" si="27"/>
        <v>5</v>
      </c>
      <c r="AN94">
        <f t="shared" si="27"/>
        <v>5</v>
      </c>
      <c r="AO94">
        <f t="shared" si="27"/>
        <v>5</v>
      </c>
      <c r="AP94">
        <f t="shared" si="28"/>
        <v>5</v>
      </c>
      <c r="AQ94">
        <f t="shared" si="28"/>
        <v>5</v>
      </c>
      <c r="AR94">
        <f t="shared" si="28"/>
        <v>5</v>
      </c>
      <c r="AS94">
        <f t="shared" si="28"/>
        <v>5</v>
      </c>
      <c r="AT94">
        <f t="shared" si="28"/>
        <v>5</v>
      </c>
      <c r="AU94">
        <f t="shared" si="28"/>
        <v>5</v>
      </c>
      <c r="AV94">
        <f t="shared" si="28"/>
        <v>5</v>
      </c>
      <c r="AW94">
        <f t="shared" si="28"/>
        <v>5</v>
      </c>
      <c r="AX94">
        <f t="shared" si="28"/>
        <v>5</v>
      </c>
      <c r="AY94">
        <f t="shared" si="28"/>
        <v>5</v>
      </c>
      <c r="AZ94">
        <f t="shared" si="28"/>
        <v>5</v>
      </c>
      <c r="BA94">
        <f t="shared" si="28"/>
        <v>5</v>
      </c>
      <c r="BB94">
        <f t="shared" si="28"/>
        <v>5</v>
      </c>
      <c r="BC94">
        <f t="shared" si="28"/>
        <v>5</v>
      </c>
      <c r="BD94">
        <f t="shared" si="28"/>
        <v>5</v>
      </c>
      <c r="BE94">
        <f t="shared" si="28"/>
        <v>5</v>
      </c>
      <c r="BF94">
        <f t="shared" si="29"/>
        <v>5</v>
      </c>
      <c r="BG94">
        <f t="shared" si="29"/>
        <v>5</v>
      </c>
      <c r="BH94">
        <f t="shared" si="29"/>
        <v>5</v>
      </c>
      <c r="BI94">
        <f t="shared" si="29"/>
        <v>5</v>
      </c>
      <c r="BJ94">
        <f t="shared" si="29"/>
        <v>5</v>
      </c>
      <c r="BK94">
        <f t="shared" si="29"/>
        <v>5</v>
      </c>
      <c r="BL94">
        <f t="shared" si="29"/>
        <v>5</v>
      </c>
      <c r="BM94">
        <f t="shared" si="29"/>
        <v>5</v>
      </c>
      <c r="BN94">
        <f t="shared" si="29"/>
        <v>5</v>
      </c>
      <c r="BO94">
        <f t="shared" si="29"/>
        <v>5</v>
      </c>
      <c r="BP94">
        <f t="shared" si="29"/>
        <v>5</v>
      </c>
      <c r="BQ94">
        <f t="shared" si="29"/>
        <v>5</v>
      </c>
      <c r="BR94">
        <f t="shared" si="29"/>
        <v>5</v>
      </c>
      <c r="BS94">
        <f t="shared" si="29"/>
        <v>5</v>
      </c>
      <c r="BT94">
        <f t="shared" si="29"/>
        <v>5</v>
      </c>
    </row>
    <row r="95" spans="1:72" x14ac:dyDescent="0.2">
      <c r="A95" s="2">
        <f t="shared" si="22"/>
        <v>47649</v>
      </c>
      <c r="B95">
        <f t="shared" si="23"/>
        <v>5</v>
      </c>
      <c r="C95">
        <f t="shared" si="30"/>
        <v>5</v>
      </c>
      <c r="D95">
        <f t="shared" si="24"/>
        <v>5</v>
      </c>
      <c r="E95">
        <f t="shared" si="24"/>
        <v>5</v>
      </c>
      <c r="F95">
        <f t="shared" si="24"/>
        <v>5</v>
      </c>
      <c r="G95">
        <f t="shared" si="24"/>
        <v>5</v>
      </c>
      <c r="H95">
        <f t="shared" si="24"/>
        <v>5</v>
      </c>
      <c r="I95">
        <f t="shared" si="24"/>
        <v>5</v>
      </c>
      <c r="J95">
        <f t="shared" si="24"/>
        <v>5</v>
      </c>
      <c r="K95">
        <f t="shared" si="24"/>
        <v>5</v>
      </c>
      <c r="L95">
        <f t="shared" si="24"/>
        <v>5</v>
      </c>
      <c r="M95">
        <f t="shared" si="24"/>
        <v>5</v>
      </c>
      <c r="N95">
        <f t="shared" si="24"/>
        <v>5</v>
      </c>
      <c r="O95">
        <f t="shared" si="24"/>
        <v>5</v>
      </c>
      <c r="R95">
        <f t="shared" si="25"/>
        <v>5</v>
      </c>
      <c r="S95">
        <f t="shared" si="24"/>
        <v>5</v>
      </c>
      <c r="Y95">
        <f t="shared" si="26"/>
        <v>5</v>
      </c>
      <c r="Z95">
        <f t="shared" si="27"/>
        <v>5</v>
      </c>
      <c r="AA95">
        <f t="shared" si="27"/>
        <v>5</v>
      </c>
      <c r="AB95">
        <f t="shared" si="27"/>
        <v>5</v>
      </c>
      <c r="AC95">
        <f t="shared" si="27"/>
        <v>5</v>
      </c>
      <c r="AD95">
        <f t="shared" si="27"/>
        <v>5</v>
      </c>
      <c r="AE95">
        <f t="shared" si="27"/>
        <v>5</v>
      </c>
      <c r="AF95">
        <f t="shared" si="27"/>
        <v>5</v>
      </c>
      <c r="AG95">
        <f t="shared" si="27"/>
        <v>5</v>
      </c>
      <c r="AH95">
        <f t="shared" si="27"/>
        <v>5</v>
      </c>
      <c r="AI95">
        <f t="shared" si="27"/>
        <v>5</v>
      </c>
      <c r="AJ95">
        <f t="shared" si="27"/>
        <v>5</v>
      </c>
      <c r="AK95">
        <f t="shared" si="27"/>
        <v>5</v>
      </c>
      <c r="AL95">
        <f t="shared" si="27"/>
        <v>5</v>
      </c>
      <c r="AM95">
        <f t="shared" si="27"/>
        <v>5</v>
      </c>
      <c r="AN95">
        <f t="shared" si="27"/>
        <v>5</v>
      </c>
      <c r="AO95">
        <f t="shared" ref="AO95" si="31">AN95</f>
        <v>5</v>
      </c>
      <c r="AP95">
        <f t="shared" si="28"/>
        <v>5</v>
      </c>
      <c r="AQ95">
        <f t="shared" si="28"/>
        <v>5</v>
      </c>
      <c r="AR95">
        <f t="shared" si="28"/>
        <v>5</v>
      </c>
      <c r="AS95">
        <f t="shared" si="28"/>
        <v>5</v>
      </c>
      <c r="AT95">
        <f t="shared" si="28"/>
        <v>5</v>
      </c>
      <c r="AU95">
        <f t="shared" si="28"/>
        <v>5</v>
      </c>
      <c r="AV95">
        <f t="shared" si="28"/>
        <v>5</v>
      </c>
      <c r="AW95">
        <f t="shared" si="28"/>
        <v>5</v>
      </c>
      <c r="AX95">
        <f t="shared" si="28"/>
        <v>5</v>
      </c>
      <c r="AY95">
        <f t="shared" si="28"/>
        <v>5</v>
      </c>
      <c r="AZ95">
        <f t="shared" si="28"/>
        <v>5</v>
      </c>
      <c r="BA95">
        <f t="shared" si="28"/>
        <v>5</v>
      </c>
      <c r="BB95">
        <f t="shared" si="28"/>
        <v>5</v>
      </c>
      <c r="BC95">
        <f t="shared" si="28"/>
        <v>5</v>
      </c>
      <c r="BD95">
        <f t="shared" si="28"/>
        <v>5</v>
      </c>
      <c r="BE95">
        <f t="shared" ref="BE95" si="32">BD95</f>
        <v>5</v>
      </c>
      <c r="BF95">
        <f t="shared" si="29"/>
        <v>5</v>
      </c>
      <c r="BG95">
        <f t="shared" si="29"/>
        <v>5</v>
      </c>
      <c r="BH95">
        <f t="shared" si="29"/>
        <v>5</v>
      </c>
      <c r="BI95">
        <f t="shared" si="29"/>
        <v>5</v>
      </c>
      <c r="BJ95">
        <f t="shared" si="29"/>
        <v>5</v>
      </c>
      <c r="BK95">
        <f t="shared" si="29"/>
        <v>5</v>
      </c>
      <c r="BL95">
        <f t="shared" si="29"/>
        <v>5</v>
      </c>
      <c r="BM95">
        <f t="shared" si="29"/>
        <v>5</v>
      </c>
      <c r="BN95">
        <f t="shared" si="29"/>
        <v>5</v>
      </c>
      <c r="BO95">
        <f t="shared" si="29"/>
        <v>5</v>
      </c>
      <c r="BP95">
        <f t="shared" si="29"/>
        <v>5</v>
      </c>
      <c r="BQ95">
        <f t="shared" si="29"/>
        <v>5</v>
      </c>
      <c r="BR95">
        <f t="shared" si="29"/>
        <v>5</v>
      </c>
      <c r="BS95">
        <f t="shared" si="29"/>
        <v>5</v>
      </c>
      <c r="BT95">
        <f t="shared" si="29"/>
        <v>5</v>
      </c>
    </row>
    <row r="96" spans="1:72" x14ac:dyDescent="0.2">
      <c r="A96" s="2">
        <f t="shared" si="22"/>
        <v>47832</v>
      </c>
      <c r="B96">
        <f t="shared" si="23"/>
        <v>105</v>
      </c>
      <c r="C96">
        <f t="shared" si="30"/>
        <v>105</v>
      </c>
      <c r="D96">
        <f t="shared" si="30"/>
        <v>105</v>
      </c>
      <c r="E96">
        <f t="shared" si="30"/>
        <v>105</v>
      </c>
      <c r="F96">
        <f t="shared" si="30"/>
        <v>105</v>
      </c>
      <c r="G96">
        <f t="shared" si="30"/>
        <v>105</v>
      </c>
      <c r="H96">
        <f t="shared" si="30"/>
        <v>105</v>
      </c>
      <c r="I96">
        <f t="shared" si="30"/>
        <v>105</v>
      </c>
      <c r="J96">
        <f t="shared" si="30"/>
        <v>105</v>
      </c>
      <c r="K96">
        <f t="shared" si="30"/>
        <v>105</v>
      </c>
      <c r="L96">
        <f t="shared" si="30"/>
        <v>105</v>
      </c>
      <c r="M96">
        <f t="shared" si="30"/>
        <v>105</v>
      </c>
      <c r="N96">
        <f t="shared" si="30"/>
        <v>105</v>
      </c>
      <c r="O96">
        <f t="shared" si="30"/>
        <v>105</v>
      </c>
      <c r="R96">
        <f t="shared" si="25"/>
        <v>105</v>
      </c>
      <c r="S96">
        <f t="shared" ref="C96:S115" si="33">R96</f>
        <v>105</v>
      </c>
      <c r="Y96">
        <f t="shared" si="26"/>
        <v>105</v>
      </c>
      <c r="Z96">
        <f t="shared" ref="Z96:AO111" si="34">Y96</f>
        <v>105</v>
      </c>
      <c r="AA96">
        <f t="shared" si="34"/>
        <v>105</v>
      </c>
      <c r="AB96">
        <f t="shared" si="34"/>
        <v>105</v>
      </c>
      <c r="AC96">
        <f t="shared" si="34"/>
        <v>105</v>
      </c>
      <c r="AD96">
        <f t="shared" si="34"/>
        <v>105</v>
      </c>
      <c r="AE96">
        <f t="shared" si="34"/>
        <v>105</v>
      </c>
      <c r="AF96">
        <f t="shared" si="34"/>
        <v>105</v>
      </c>
      <c r="AG96">
        <f t="shared" si="34"/>
        <v>105</v>
      </c>
      <c r="AH96">
        <f t="shared" si="34"/>
        <v>105</v>
      </c>
      <c r="AI96">
        <f t="shared" si="34"/>
        <v>105</v>
      </c>
      <c r="AJ96">
        <f t="shared" si="34"/>
        <v>105</v>
      </c>
      <c r="AK96">
        <f t="shared" si="34"/>
        <v>105</v>
      </c>
      <c r="AL96">
        <f t="shared" si="34"/>
        <v>105</v>
      </c>
      <c r="AM96">
        <f t="shared" si="34"/>
        <v>105</v>
      </c>
      <c r="AN96">
        <f t="shared" si="34"/>
        <v>105</v>
      </c>
      <c r="AO96">
        <f t="shared" si="34"/>
        <v>105</v>
      </c>
      <c r="AP96">
        <f t="shared" ref="AP96:BE111" si="35">AO96</f>
        <v>105</v>
      </c>
      <c r="AQ96">
        <f t="shared" si="35"/>
        <v>105</v>
      </c>
      <c r="AR96">
        <f t="shared" si="35"/>
        <v>105</v>
      </c>
      <c r="AS96">
        <f t="shared" si="35"/>
        <v>105</v>
      </c>
      <c r="AT96">
        <f t="shared" si="35"/>
        <v>105</v>
      </c>
      <c r="AU96">
        <f t="shared" si="35"/>
        <v>105</v>
      </c>
      <c r="AV96">
        <f t="shared" si="35"/>
        <v>105</v>
      </c>
      <c r="AW96">
        <f t="shared" si="35"/>
        <v>105</v>
      </c>
      <c r="AX96">
        <f t="shared" si="35"/>
        <v>105</v>
      </c>
      <c r="AY96">
        <f t="shared" si="35"/>
        <v>105</v>
      </c>
      <c r="AZ96">
        <f t="shared" si="35"/>
        <v>105</v>
      </c>
      <c r="BA96">
        <f t="shared" si="35"/>
        <v>105</v>
      </c>
      <c r="BB96">
        <f t="shared" si="35"/>
        <v>105</v>
      </c>
      <c r="BC96">
        <f t="shared" si="35"/>
        <v>105</v>
      </c>
      <c r="BD96">
        <f t="shared" si="35"/>
        <v>105</v>
      </c>
      <c r="BE96">
        <f t="shared" si="35"/>
        <v>105</v>
      </c>
      <c r="BF96">
        <f t="shared" ref="BF96:BT112" si="36">BE96</f>
        <v>105</v>
      </c>
      <c r="BG96">
        <f t="shared" si="36"/>
        <v>105</v>
      </c>
      <c r="BH96">
        <f t="shared" si="36"/>
        <v>105</v>
      </c>
      <c r="BI96">
        <f t="shared" si="36"/>
        <v>105</v>
      </c>
      <c r="BJ96">
        <f t="shared" si="36"/>
        <v>105</v>
      </c>
      <c r="BK96">
        <f t="shared" si="36"/>
        <v>105</v>
      </c>
      <c r="BL96">
        <f t="shared" si="36"/>
        <v>105</v>
      </c>
      <c r="BM96">
        <f t="shared" si="36"/>
        <v>105</v>
      </c>
      <c r="BN96">
        <f t="shared" si="36"/>
        <v>105</v>
      </c>
      <c r="BO96">
        <f t="shared" si="36"/>
        <v>105</v>
      </c>
      <c r="BP96">
        <f t="shared" si="36"/>
        <v>105</v>
      </c>
      <c r="BQ96">
        <f t="shared" si="36"/>
        <v>105</v>
      </c>
      <c r="BR96">
        <f t="shared" si="36"/>
        <v>105</v>
      </c>
      <c r="BS96">
        <f t="shared" si="36"/>
        <v>105</v>
      </c>
      <c r="BT96">
        <f t="shared" si="36"/>
        <v>105</v>
      </c>
    </row>
    <row r="97" spans="1:72" x14ac:dyDescent="0.2">
      <c r="A97" s="2">
        <f t="shared" si="22"/>
        <v>48014</v>
      </c>
      <c r="B97">
        <f t="shared" si="23"/>
        <v>0</v>
      </c>
      <c r="C97">
        <f t="shared" si="33"/>
        <v>0</v>
      </c>
      <c r="D97">
        <f t="shared" si="33"/>
        <v>0</v>
      </c>
      <c r="E97">
        <f t="shared" si="33"/>
        <v>0</v>
      </c>
      <c r="F97">
        <f t="shared" si="33"/>
        <v>0</v>
      </c>
      <c r="G97">
        <f t="shared" si="33"/>
        <v>0</v>
      </c>
      <c r="H97">
        <f t="shared" si="33"/>
        <v>0</v>
      </c>
      <c r="I97">
        <f t="shared" si="33"/>
        <v>0</v>
      </c>
      <c r="J97">
        <f t="shared" si="33"/>
        <v>0</v>
      </c>
      <c r="K97">
        <f t="shared" si="33"/>
        <v>0</v>
      </c>
      <c r="L97">
        <f t="shared" si="33"/>
        <v>0</v>
      </c>
      <c r="M97">
        <f t="shared" si="33"/>
        <v>0</v>
      </c>
      <c r="N97">
        <f t="shared" si="33"/>
        <v>0</v>
      </c>
      <c r="O97">
        <f t="shared" si="33"/>
        <v>0</v>
      </c>
      <c r="R97">
        <f t="shared" si="25"/>
        <v>0</v>
      </c>
      <c r="S97">
        <f t="shared" si="33"/>
        <v>0</v>
      </c>
      <c r="Y97">
        <f t="shared" si="26"/>
        <v>0</v>
      </c>
      <c r="Z97">
        <f t="shared" si="34"/>
        <v>0</v>
      </c>
      <c r="AA97">
        <f t="shared" si="34"/>
        <v>0</v>
      </c>
      <c r="AB97">
        <f t="shared" si="34"/>
        <v>0</v>
      </c>
      <c r="AC97">
        <f t="shared" si="34"/>
        <v>0</v>
      </c>
      <c r="AD97">
        <f t="shared" si="34"/>
        <v>0</v>
      </c>
      <c r="AE97">
        <f t="shared" si="34"/>
        <v>0</v>
      </c>
      <c r="AF97">
        <f t="shared" si="34"/>
        <v>0</v>
      </c>
      <c r="AG97">
        <f t="shared" si="34"/>
        <v>0</v>
      </c>
      <c r="AH97">
        <f t="shared" si="34"/>
        <v>0</v>
      </c>
      <c r="AI97">
        <f t="shared" si="34"/>
        <v>0</v>
      </c>
      <c r="AJ97">
        <f t="shared" si="34"/>
        <v>0</v>
      </c>
      <c r="AK97">
        <f t="shared" si="34"/>
        <v>0</v>
      </c>
      <c r="AL97">
        <f t="shared" si="34"/>
        <v>0</v>
      </c>
      <c r="AM97">
        <f t="shared" si="34"/>
        <v>0</v>
      </c>
      <c r="AN97">
        <f t="shared" si="34"/>
        <v>0</v>
      </c>
      <c r="AO97">
        <f t="shared" si="34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35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W97">
        <f t="shared" si="35"/>
        <v>0</v>
      </c>
      <c r="AX97">
        <f t="shared" si="35"/>
        <v>0</v>
      </c>
      <c r="AY97">
        <f t="shared" si="35"/>
        <v>0</v>
      </c>
      <c r="AZ97">
        <f t="shared" si="35"/>
        <v>0</v>
      </c>
      <c r="BA97">
        <f t="shared" si="35"/>
        <v>0</v>
      </c>
      <c r="BB97">
        <f t="shared" si="35"/>
        <v>0</v>
      </c>
      <c r="BC97">
        <f t="shared" si="35"/>
        <v>0</v>
      </c>
      <c r="BD97">
        <f t="shared" si="35"/>
        <v>0</v>
      </c>
      <c r="BE97">
        <f t="shared" si="35"/>
        <v>0</v>
      </c>
      <c r="BF97">
        <f t="shared" si="36"/>
        <v>0</v>
      </c>
      <c r="BG97">
        <f t="shared" si="36"/>
        <v>0</v>
      </c>
      <c r="BH97">
        <f t="shared" si="36"/>
        <v>0</v>
      </c>
      <c r="BI97">
        <f t="shared" si="36"/>
        <v>0</v>
      </c>
      <c r="BJ97">
        <f t="shared" si="36"/>
        <v>0</v>
      </c>
      <c r="BK97">
        <f t="shared" si="36"/>
        <v>0</v>
      </c>
      <c r="BL97">
        <f t="shared" si="36"/>
        <v>0</v>
      </c>
      <c r="BM97">
        <f t="shared" si="36"/>
        <v>0</v>
      </c>
      <c r="BN97">
        <f t="shared" si="36"/>
        <v>0</v>
      </c>
      <c r="BO97">
        <f t="shared" si="36"/>
        <v>0</v>
      </c>
      <c r="BP97">
        <f t="shared" si="36"/>
        <v>0</v>
      </c>
      <c r="BQ97">
        <f t="shared" si="36"/>
        <v>0</v>
      </c>
      <c r="BR97">
        <f t="shared" si="36"/>
        <v>0</v>
      </c>
      <c r="BS97">
        <f t="shared" si="36"/>
        <v>0</v>
      </c>
      <c r="BT97">
        <f t="shared" si="36"/>
        <v>0</v>
      </c>
    </row>
    <row r="98" spans="1:72" x14ac:dyDescent="0.2">
      <c r="A98" s="2">
        <f t="shared" si="22"/>
        <v>48197</v>
      </c>
      <c r="B98">
        <f t="shared" si="23"/>
        <v>0</v>
      </c>
      <c r="C98">
        <f t="shared" si="33"/>
        <v>0</v>
      </c>
      <c r="D98">
        <f t="shared" si="33"/>
        <v>0</v>
      </c>
      <c r="E98">
        <f t="shared" si="33"/>
        <v>0</v>
      </c>
      <c r="F98">
        <f t="shared" si="33"/>
        <v>0</v>
      </c>
      <c r="G98">
        <f t="shared" si="33"/>
        <v>0</v>
      </c>
      <c r="H98">
        <f t="shared" si="33"/>
        <v>0</v>
      </c>
      <c r="I98">
        <f t="shared" si="33"/>
        <v>0</v>
      </c>
      <c r="J98">
        <f t="shared" si="33"/>
        <v>0</v>
      </c>
      <c r="K98">
        <f t="shared" si="33"/>
        <v>0</v>
      </c>
      <c r="L98">
        <f t="shared" si="33"/>
        <v>0</v>
      </c>
      <c r="M98">
        <f t="shared" si="33"/>
        <v>0</v>
      </c>
      <c r="N98">
        <f t="shared" si="33"/>
        <v>0</v>
      </c>
      <c r="O98">
        <f t="shared" si="33"/>
        <v>0</v>
      </c>
      <c r="R98">
        <f t="shared" si="25"/>
        <v>0</v>
      </c>
      <c r="S98">
        <f t="shared" si="33"/>
        <v>0</v>
      </c>
      <c r="Y98">
        <f t="shared" si="26"/>
        <v>0</v>
      </c>
      <c r="Z98">
        <f t="shared" si="34"/>
        <v>0</v>
      </c>
      <c r="AA98">
        <f t="shared" si="34"/>
        <v>0</v>
      </c>
      <c r="AB98">
        <f t="shared" si="34"/>
        <v>0</v>
      </c>
      <c r="AC98">
        <f t="shared" si="34"/>
        <v>0</v>
      </c>
      <c r="AD98">
        <f t="shared" si="34"/>
        <v>0</v>
      </c>
      <c r="AE98">
        <f t="shared" si="34"/>
        <v>0</v>
      </c>
      <c r="AF98">
        <f t="shared" si="34"/>
        <v>0</v>
      </c>
      <c r="AG98">
        <f t="shared" si="34"/>
        <v>0</v>
      </c>
      <c r="AH98">
        <f t="shared" si="34"/>
        <v>0</v>
      </c>
      <c r="AI98">
        <f t="shared" si="34"/>
        <v>0</v>
      </c>
      <c r="AJ98">
        <f t="shared" si="34"/>
        <v>0</v>
      </c>
      <c r="AK98">
        <f t="shared" si="34"/>
        <v>0</v>
      </c>
      <c r="AL98">
        <f t="shared" si="34"/>
        <v>0</v>
      </c>
      <c r="AM98">
        <f t="shared" si="34"/>
        <v>0</v>
      </c>
      <c r="AN98">
        <f t="shared" si="34"/>
        <v>0</v>
      </c>
      <c r="AO98">
        <f t="shared" si="34"/>
        <v>0</v>
      </c>
      <c r="AP98">
        <f t="shared" si="35"/>
        <v>0</v>
      </c>
      <c r="AQ98">
        <f t="shared" si="35"/>
        <v>0</v>
      </c>
      <c r="AR98">
        <f t="shared" si="35"/>
        <v>0</v>
      </c>
      <c r="AS98">
        <f t="shared" si="35"/>
        <v>0</v>
      </c>
      <c r="AT98">
        <f t="shared" si="35"/>
        <v>0</v>
      </c>
      <c r="AU98">
        <f t="shared" si="35"/>
        <v>0</v>
      </c>
      <c r="AV98">
        <f t="shared" si="35"/>
        <v>0</v>
      </c>
      <c r="AW98">
        <f t="shared" si="35"/>
        <v>0</v>
      </c>
      <c r="AX98">
        <f t="shared" si="35"/>
        <v>0</v>
      </c>
      <c r="AY98">
        <f t="shared" si="35"/>
        <v>0</v>
      </c>
      <c r="AZ98">
        <f t="shared" si="35"/>
        <v>0</v>
      </c>
      <c r="BA98">
        <f t="shared" si="35"/>
        <v>0</v>
      </c>
      <c r="BB98">
        <f t="shared" si="35"/>
        <v>0</v>
      </c>
      <c r="BC98">
        <f t="shared" si="35"/>
        <v>0</v>
      </c>
      <c r="BD98">
        <f t="shared" si="35"/>
        <v>0</v>
      </c>
      <c r="BE98">
        <f t="shared" si="35"/>
        <v>0</v>
      </c>
      <c r="BF98">
        <f t="shared" si="36"/>
        <v>0</v>
      </c>
      <c r="BG98">
        <f t="shared" si="36"/>
        <v>0</v>
      </c>
      <c r="BH98">
        <f t="shared" si="36"/>
        <v>0</v>
      </c>
      <c r="BI98">
        <f t="shared" si="36"/>
        <v>0</v>
      </c>
      <c r="BJ98">
        <f t="shared" si="36"/>
        <v>0</v>
      </c>
      <c r="BK98">
        <f t="shared" si="36"/>
        <v>0</v>
      </c>
      <c r="BL98">
        <f t="shared" si="36"/>
        <v>0</v>
      </c>
      <c r="BM98">
        <f t="shared" si="36"/>
        <v>0</v>
      </c>
      <c r="BN98">
        <f t="shared" si="36"/>
        <v>0</v>
      </c>
      <c r="BO98">
        <f t="shared" si="36"/>
        <v>0</v>
      </c>
      <c r="BP98">
        <f t="shared" si="36"/>
        <v>0</v>
      </c>
      <c r="BQ98">
        <f t="shared" si="36"/>
        <v>0</v>
      </c>
      <c r="BR98">
        <f t="shared" si="36"/>
        <v>0</v>
      </c>
      <c r="BS98">
        <f t="shared" si="36"/>
        <v>0</v>
      </c>
      <c r="BT98">
        <f t="shared" si="36"/>
        <v>0</v>
      </c>
    </row>
    <row r="99" spans="1:72" x14ac:dyDescent="0.2">
      <c r="A99" s="2">
        <f t="shared" si="22"/>
        <v>48380</v>
      </c>
      <c r="B99">
        <f t="shared" si="23"/>
        <v>0</v>
      </c>
      <c r="C99">
        <f t="shared" si="33"/>
        <v>0</v>
      </c>
      <c r="D99">
        <f t="shared" si="33"/>
        <v>0</v>
      </c>
      <c r="E99">
        <f t="shared" si="33"/>
        <v>0</v>
      </c>
      <c r="F99">
        <f t="shared" si="33"/>
        <v>0</v>
      </c>
      <c r="G99">
        <f t="shared" si="33"/>
        <v>0</v>
      </c>
      <c r="H99">
        <f t="shared" si="33"/>
        <v>0</v>
      </c>
      <c r="I99">
        <f t="shared" si="33"/>
        <v>0</v>
      </c>
      <c r="J99">
        <f t="shared" si="33"/>
        <v>0</v>
      </c>
      <c r="K99">
        <f t="shared" si="33"/>
        <v>0</v>
      </c>
      <c r="L99">
        <f t="shared" si="33"/>
        <v>0</v>
      </c>
      <c r="M99">
        <f t="shared" si="33"/>
        <v>0</v>
      </c>
      <c r="N99">
        <f t="shared" si="33"/>
        <v>0</v>
      </c>
      <c r="O99">
        <f t="shared" si="33"/>
        <v>0</v>
      </c>
      <c r="R99">
        <f t="shared" si="25"/>
        <v>0</v>
      </c>
      <c r="S99">
        <f t="shared" si="33"/>
        <v>0</v>
      </c>
      <c r="Y99">
        <f t="shared" si="26"/>
        <v>0</v>
      </c>
      <c r="Z99">
        <f t="shared" si="34"/>
        <v>0</v>
      </c>
      <c r="AA99">
        <f t="shared" si="34"/>
        <v>0</v>
      </c>
      <c r="AB99">
        <f t="shared" si="34"/>
        <v>0</v>
      </c>
      <c r="AC99">
        <f t="shared" si="34"/>
        <v>0</v>
      </c>
      <c r="AD99">
        <f t="shared" si="34"/>
        <v>0</v>
      </c>
      <c r="AE99">
        <f t="shared" si="34"/>
        <v>0</v>
      </c>
      <c r="AF99">
        <f t="shared" si="34"/>
        <v>0</v>
      </c>
      <c r="AG99">
        <f t="shared" si="34"/>
        <v>0</v>
      </c>
      <c r="AH99">
        <f t="shared" si="34"/>
        <v>0</v>
      </c>
      <c r="AI99">
        <f t="shared" si="34"/>
        <v>0</v>
      </c>
      <c r="AJ99">
        <f t="shared" si="34"/>
        <v>0</v>
      </c>
      <c r="AK99">
        <f t="shared" si="34"/>
        <v>0</v>
      </c>
      <c r="AL99">
        <f t="shared" si="34"/>
        <v>0</v>
      </c>
      <c r="AM99">
        <f t="shared" si="34"/>
        <v>0</v>
      </c>
      <c r="AN99">
        <f t="shared" si="34"/>
        <v>0</v>
      </c>
      <c r="AO99">
        <f t="shared" si="34"/>
        <v>0</v>
      </c>
      <c r="AP99">
        <f t="shared" si="35"/>
        <v>0</v>
      </c>
      <c r="AQ99">
        <f t="shared" si="35"/>
        <v>0</v>
      </c>
      <c r="AR99">
        <f t="shared" si="35"/>
        <v>0</v>
      </c>
      <c r="AS99">
        <f t="shared" si="35"/>
        <v>0</v>
      </c>
      <c r="AT99">
        <f t="shared" si="35"/>
        <v>0</v>
      </c>
      <c r="AU99">
        <f t="shared" si="35"/>
        <v>0</v>
      </c>
      <c r="AV99">
        <f t="shared" si="35"/>
        <v>0</v>
      </c>
      <c r="AW99">
        <f t="shared" si="35"/>
        <v>0</v>
      </c>
      <c r="AX99">
        <f t="shared" si="35"/>
        <v>0</v>
      </c>
      <c r="AY99">
        <f t="shared" si="35"/>
        <v>0</v>
      </c>
      <c r="AZ99">
        <f t="shared" si="35"/>
        <v>0</v>
      </c>
      <c r="BA99">
        <f t="shared" si="35"/>
        <v>0</v>
      </c>
      <c r="BB99">
        <f t="shared" si="35"/>
        <v>0</v>
      </c>
      <c r="BC99">
        <f t="shared" si="35"/>
        <v>0</v>
      </c>
      <c r="BD99">
        <f t="shared" si="35"/>
        <v>0</v>
      </c>
      <c r="BE99">
        <f t="shared" si="35"/>
        <v>0</v>
      </c>
      <c r="BF99">
        <f t="shared" si="36"/>
        <v>0</v>
      </c>
      <c r="BG99">
        <f t="shared" si="36"/>
        <v>0</v>
      </c>
      <c r="BH99">
        <f t="shared" si="36"/>
        <v>0</v>
      </c>
      <c r="BI99">
        <f t="shared" si="36"/>
        <v>0</v>
      </c>
      <c r="BJ99">
        <f t="shared" si="36"/>
        <v>0</v>
      </c>
      <c r="BK99">
        <f t="shared" si="36"/>
        <v>0</v>
      </c>
      <c r="BL99">
        <f t="shared" si="36"/>
        <v>0</v>
      </c>
      <c r="BM99">
        <f t="shared" si="36"/>
        <v>0</v>
      </c>
      <c r="BN99">
        <f t="shared" si="36"/>
        <v>0</v>
      </c>
      <c r="BO99">
        <f t="shared" si="36"/>
        <v>0</v>
      </c>
      <c r="BP99">
        <f t="shared" si="36"/>
        <v>0</v>
      </c>
      <c r="BQ99">
        <f t="shared" si="36"/>
        <v>0</v>
      </c>
      <c r="BR99">
        <f t="shared" si="36"/>
        <v>0</v>
      </c>
      <c r="BS99">
        <f t="shared" si="36"/>
        <v>0</v>
      </c>
      <c r="BT99">
        <f t="shared" si="36"/>
        <v>0</v>
      </c>
    </row>
    <row r="100" spans="1:72" x14ac:dyDescent="0.2">
      <c r="A100" s="2">
        <f t="shared" si="22"/>
        <v>48563</v>
      </c>
      <c r="B100">
        <f t="shared" si="23"/>
        <v>0</v>
      </c>
      <c r="C100">
        <f t="shared" si="33"/>
        <v>0</v>
      </c>
      <c r="D100">
        <f t="shared" si="33"/>
        <v>0</v>
      </c>
      <c r="E100">
        <f t="shared" si="33"/>
        <v>0</v>
      </c>
      <c r="F100">
        <f t="shared" si="33"/>
        <v>0</v>
      </c>
      <c r="G100">
        <f t="shared" si="33"/>
        <v>0</v>
      </c>
      <c r="H100">
        <f t="shared" si="33"/>
        <v>0</v>
      </c>
      <c r="I100">
        <f t="shared" si="33"/>
        <v>0</v>
      </c>
      <c r="J100">
        <f t="shared" si="33"/>
        <v>0</v>
      </c>
      <c r="K100">
        <f t="shared" si="33"/>
        <v>0</v>
      </c>
      <c r="L100">
        <f t="shared" si="33"/>
        <v>0</v>
      </c>
      <c r="M100">
        <f t="shared" si="33"/>
        <v>0</v>
      </c>
      <c r="N100">
        <f t="shared" si="33"/>
        <v>0</v>
      </c>
      <c r="O100">
        <f t="shared" si="33"/>
        <v>0</v>
      </c>
      <c r="R100">
        <f t="shared" si="25"/>
        <v>0</v>
      </c>
      <c r="S100">
        <f t="shared" si="33"/>
        <v>0</v>
      </c>
      <c r="Y100">
        <f t="shared" si="26"/>
        <v>0</v>
      </c>
      <c r="Z100">
        <f t="shared" si="34"/>
        <v>0</v>
      </c>
      <c r="AA100">
        <f t="shared" si="34"/>
        <v>0</v>
      </c>
      <c r="AB100">
        <f t="shared" si="34"/>
        <v>0</v>
      </c>
      <c r="AC100">
        <f t="shared" si="34"/>
        <v>0</v>
      </c>
      <c r="AD100">
        <f t="shared" si="34"/>
        <v>0</v>
      </c>
      <c r="AE100">
        <f t="shared" si="34"/>
        <v>0</v>
      </c>
      <c r="AF100">
        <f t="shared" si="34"/>
        <v>0</v>
      </c>
      <c r="AG100">
        <f t="shared" si="34"/>
        <v>0</v>
      </c>
      <c r="AH100">
        <f t="shared" si="34"/>
        <v>0</v>
      </c>
      <c r="AI100">
        <f t="shared" si="34"/>
        <v>0</v>
      </c>
      <c r="AJ100">
        <f t="shared" si="34"/>
        <v>0</v>
      </c>
      <c r="AK100">
        <f t="shared" si="34"/>
        <v>0</v>
      </c>
      <c r="AL100">
        <f t="shared" si="34"/>
        <v>0</v>
      </c>
      <c r="AM100">
        <f t="shared" si="34"/>
        <v>0</v>
      </c>
      <c r="AN100">
        <f t="shared" si="34"/>
        <v>0</v>
      </c>
      <c r="AO100">
        <f t="shared" si="34"/>
        <v>0</v>
      </c>
      <c r="AP100">
        <f t="shared" si="35"/>
        <v>0</v>
      </c>
      <c r="AQ100">
        <f t="shared" si="35"/>
        <v>0</v>
      </c>
      <c r="AR100">
        <f t="shared" si="35"/>
        <v>0</v>
      </c>
      <c r="AS100">
        <f t="shared" si="35"/>
        <v>0</v>
      </c>
      <c r="AT100">
        <f t="shared" si="35"/>
        <v>0</v>
      </c>
      <c r="AU100">
        <f t="shared" si="35"/>
        <v>0</v>
      </c>
      <c r="AV100">
        <f t="shared" si="35"/>
        <v>0</v>
      </c>
      <c r="AW100">
        <f t="shared" si="35"/>
        <v>0</v>
      </c>
      <c r="AX100">
        <f t="shared" si="35"/>
        <v>0</v>
      </c>
      <c r="AY100">
        <f t="shared" si="35"/>
        <v>0</v>
      </c>
      <c r="AZ100">
        <f t="shared" si="35"/>
        <v>0</v>
      </c>
      <c r="BA100">
        <f t="shared" si="35"/>
        <v>0</v>
      </c>
      <c r="BB100">
        <f t="shared" si="35"/>
        <v>0</v>
      </c>
      <c r="BC100">
        <f t="shared" si="35"/>
        <v>0</v>
      </c>
      <c r="BD100">
        <f t="shared" si="35"/>
        <v>0</v>
      </c>
      <c r="BE100">
        <f t="shared" si="35"/>
        <v>0</v>
      </c>
      <c r="BF100">
        <f t="shared" si="36"/>
        <v>0</v>
      </c>
      <c r="BG100">
        <f t="shared" si="36"/>
        <v>0</v>
      </c>
      <c r="BH100">
        <f t="shared" si="36"/>
        <v>0</v>
      </c>
      <c r="BI100">
        <f t="shared" si="36"/>
        <v>0</v>
      </c>
      <c r="BJ100">
        <f t="shared" si="36"/>
        <v>0</v>
      </c>
      <c r="BK100">
        <f t="shared" si="36"/>
        <v>0</v>
      </c>
      <c r="BL100">
        <f t="shared" si="36"/>
        <v>0</v>
      </c>
      <c r="BM100">
        <f t="shared" si="36"/>
        <v>0</v>
      </c>
      <c r="BN100">
        <f t="shared" si="36"/>
        <v>0</v>
      </c>
      <c r="BO100">
        <f t="shared" si="36"/>
        <v>0</v>
      </c>
      <c r="BP100">
        <f t="shared" si="36"/>
        <v>0</v>
      </c>
      <c r="BQ100">
        <f t="shared" si="36"/>
        <v>0</v>
      </c>
      <c r="BR100">
        <f t="shared" si="36"/>
        <v>0</v>
      </c>
      <c r="BS100">
        <f t="shared" si="36"/>
        <v>0</v>
      </c>
      <c r="BT100">
        <f t="shared" si="36"/>
        <v>0</v>
      </c>
    </row>
    <row r="101" spans="1:72" x14ac:dyDescent="0.2">
      <c r="A101" s="2">
        <f t="shared" si="22"/>
        <v>48745</v>
      </c>
      <c r="B101">
        <f t="shared" si="23"/>
        <v>0</v>
      </c>
      <c r="C101">
        <f t="shared" si="33"/>
        <v>0</v>
      </c>
      <c r="D101">
        <f t="shared" si="33"/>
        <v>0</v>
      </c>
      <c r="E101">
        <f t="shared" si="33"/>
        <v>0</v>
      </c>
      <c r="F101">
        <f t="shared" si="33"/>
        <v>0</v>
      </c>
      <c r="G101">
        <f t="shared" si="33"/>
        <v>0</v>
      </c>
      <c r="H101">
        <f t="shared" si="33"/>
        <v>0</v>
      </c>
      <c r="I101">
        <f t="shared" si="33"/>
        <v>0</v>
      </c>
      <c r="J101">
        <f t="shared" si="33"/>
        <v>0</v>
      </c>
      <c r="K101">
        <f t="shared" si="33"/>
        <v>0</v>
      </c>
      <c r="L101">
        <f t="shared" si="33"/>
        <v>0</v>
      </c>
      <c r="M101">
        <f t="shared" si="33"/>
        <v>0</v>
      </c>
      <c r="N101">
        <f t="shared" si="33"/>
        <v>0</v>
      </c>
      <c r="O101">
        <f t="shared" si="33"/>
        <v>0</v>
      </c>
      <c r="R101">
        <f t="shared" si="25"/>
        <v>0</v>
      </c>
      <c r="S101">
        <f t="shared" si="33"/>
        <v>0</v>
      </c>
      <c r="Y101">
        <f t="shared" si="26"/>
        <v>0</v>
      </c>
      <c r="Z101">
        <f t="shared" si="34"/>
        <v>0</v>
      </c>
      <c r="AA101">
        <f t="shared" si="34"/>
        <v>0</v>
      </c>
      <c r="AB101">
        <f t="shared" si="34"/>
        <v>0</v>
      </c>
      <c r="AC101">
        <f t="shared" si="34"/>
        <v>0</v>
      </c>
      <c r="AD101">
        <f t="shared" si="34"/>
        <v>0</v>
      </c>
      <c r="AE101">
        <f t="shared" si="34"/>
        <v>0</v>
      </c>
      <c r="AF101">
        <f t="shared" si="34"/>
        <v>0</v>
      </c>
      <c r="AG101">
        <f t="shared" si="34"/>
        <v>0</v>
      </c>
      <c r="AH101">
        <f t="shared" si="34"/>
        <v>0</v>
      </c>
      <c r="AI101">
        <f t="shared" si="34"/>
        <v>0</v>
      </c>
      <c r="AJ101">
        <f t="shared" si="34"/>
        <v>0</v>
      </c>
      <c r="AK101">
        <f t="shared" si="34"/>
        <v>0</v>
      </c>
      <c r="AL101">
        <f t="shared" si="34"/>
        <v>0</v>
      </c>
      <c r="AM101">
        <f t="shared" si="34"/>
        <v>0</v>
      </c>
      <c r="AN101">
        <f t="shared" si="34"/>
        <v>0</v>
      </c>
      <c r="AO101">
        <f t="shared" si="34"/>
        <v>0</v>
      </c>
      <c r="AP101">
        <f t="shared" si="35"/>
        <v>0</v>
      </c>
      <c r="AQ101">
        <f t="shared" si="35"/>
        <v>0</v>
      </c>
      <c r="AR101">
        <f t="shared" si="35"/>
        <v>0</v>
      </c>
      <c r="AS101">
        <f t="shared" si="35"/>
        <v>0</v>
      </c>
      <c r="AT101">
        <f t="shared" si="35"/>
        <v>0</v>
      </c>
      <c r="AU101">
        <f t="shared" si="35"/>
        <v>0</v>
      </c>
      <c r="AV101">
        <f t="shared" si="35"/>
        <v>0</v>
      </c>
      <c r="AW101">
        <f t="shared" si="35"/>
        <v>0</v>
      </c>
      <c r="AX101">
        <f t="shared" si="35"/>
        <v>0</v>
      </c>
      <c r="AY101">
        <f t="shared" si="35"/>
        <v>0</v>
      </c>
      <c r="AZ101">
        <f t="shared" si="35"/>
        <v>0</v>
      </c>
      <c r="BA101">
        <f t="shared" si="35"/>
        <v>0</v>
      </c>
      <c r="BB101">
        <f t="shared" si="35"/>
        <v>0</v>
      </c>
      <c r="BC101">
        <f t="shared" si="35"/>
        <v>0</v>
      </c>
      <c r="BD101">
        <f t="shared" si="35"/>
        <v>0</v>
      </c>
      <c r="BE101">
        <f t="shared" si="35"/>
        <v>0</v>
      </c>
      <c r="BF101">
        <f t="shared" si="36"/>
        <v>0</v>
      </c>
      <c r="BG101">
        <f t="shared" si="36"/>
        <v>0</v>
      </c>
      <c r="BH101">
        <f t="shared" si="36"/>
        <v>0</v>
      </c>
      <c r="BI101">
        <f t="shared" si="36"/>
        <v>0</v>
      </c>
      <c r="BJ101">
        <f t="shared" si="36"/>
        <v>0</v>
      </c>
      <c r="BK101">
        <f t="shared" si="36"/>
        <v>0</v>
      </c>
      <c r="BL101">
        <f t="shared" si="36"/>
        <v>0</v>
      </c>
      <c r="BM101">
        <f t="shared" si="36"/>
        <v>0</v>
      </c>
      <c r="BN101">
        <f t="shared" si="36"/>
        <v>0</v>
      </c>
      <c r="BO101">
        <f t="shared" si="36"/>
        <v>0</v>
      </c>
      <c r="BP101">
        <f t="shared" si="36"/>
        <v>0</v>
      </c>
      <c r="BQ101">
        <f t="shared" si="36"/>
        <v>0</v>
      </c>
      <c r="BR101">
        <f t="shared" si="36"/>
        <v>0</v>
      </c>
      <c r="BS101">
        <f t="shared" si="36"/>
        <v>0</v>
      </c>
      <c r="BT101">
        <f t="shared" si="36"/>
        <v>0</v>
      </c>
    </row>
    <row r="102" spans="1:72" x14ac:dyDescent="0.2">
      <c r="A102" s="2">
        <f t="shared" si="22"/>
        <v>48928</v>
      </c>
      <c r="B102">
        <f t="shared" si="23"/>
        <v>0</v>
      </c>
      <c r="C102">
        <f t="shared" si="33"/>
        <v>0</v>
      </c>
      <c r="D102">
        <f t="shared" si="33"/>
        <v>0</v>
      </c>
      <c r="E102">
        <f t="shared" si="33"/>
        <v>0</v>
      </c>
      <c r="F102">
        <f t="shared" si="33"/>
        <v>0</v>
      </c>
      <c r="G102">
        <f t="shared" si="33"/>
        <v>0</v>
      </c>
      <c r="H102">
        <f t="shared" si="33"/>
        <v>0</v>
      </c>
      <c r="I102">
        <f t="shared" si="33"/>
        <v>0</v>
      </c>
      <c r="J102">
        <f t="shared" si="33"/>
        <v>0</v>
      </c>
      <c r="K102">
        <f t="shared" si="33"/>
        <v>0</v>
      </c>
      <c r="L102">
        <f t="shared" si="33"/>
        <v>0</v>
      </c>
      <c r="M102">
        <f t="shared" si="33"/>
        <v>0</v>
      </c>
      <c r="N102">
        <f t="shared" si="33"/>
        <v>0</v>
      </c>
      <c r="O102">
        <f t="shared" si="33"/>
        <v>0</v>
      </c>
      <c r="R102">
        <f t="shared" si="25"/>
        <v>0</v>
      </c>
      <c r="S102">
        <f t="shared" si="33"/>
        <v>0</v>
      </c>
      <c r="Y102">
        <f t="shared" si="26"/>
        <v>0</v>
      </c>
      <c r="Z102">
        <f t="shared" si="34"/>
        <v>0</v>
      </c>
      <c r="AA102">
        <f t="shared" si="34"/>
        <v>0</v>
      </c>
      <c r="AB102">
        <f t="shared" si="34"/>
        <v>0</v>
      </c>
      <c r="AC102">
        <f t="shared" si="34"/>
        <v>0</v>
      </c>
      <c r="AD102">
        <f t="shared" si="34"/>
        <v>0</v>
      </c>
      <c r="AE102">
        <f t="shared" si="34"/>
        <v>0</v>
      </c>
      <c r="AF102">
        <f t="shared" si="34"/>
        <v>0</v>
      </c>
      <c r="AG102">
        <f t="shared" si="34"/>
        <v>0</v>
      </c>
      <c r="AH102">
        <f t="shared" si="34"/>
        <v>0</v>
      </c>
      <c r="AI102">
        <f t="shared" si="34"/>
        <v>0</v>
      </c>
      <c r="AJ102">
        <f t="shared" si="34"/>
        <v>0</v>
      </c>
      <c r="AK102">
        <f t="shared" si="34"/>
        <v>0</v>
      </c>
      <c r="AL102">
        <f t="shared" si="34"/>
        <v>0</v>
      </c>
      <c r="AM102">
        <f t="shared" si="34"/>
        <v>0</v>
      </c>
      <c r="AN102">
        <f t="shared" si="34"/>
        <v>0</v>
      </c>
      <c r="AO102">
        <f t="shared" si="34"/>
        <v>0</v>
      </c>
      <c r="AP102">
        <f t="shared" si="35"/>
        <v>0</v>
      </c>
      <c r="AQ102">
        <f t="shared" si="35"/>
        <v>0</v>
      </c>
      <c r="AR102">
        <f t="shared" si="35"/>
        <v>0</v>
      </c>
      <c r="AS102">
        <f t="shared" si="35"/>
        <v>0</v>
      </c>
      <c r="AT102">
        <f t="shared" si="35"/>
        <v>0</v>
      </c>
      <c r="AU102">
        <f t="shared" si="35"/>
        <v>0</v>
      </c>
      <c r="AV102">
        <f t="shared" si="35"/>
        <v>0</v>
      </c>
      <c r="AW102">
        <f t="shared" si="35"/>
        <v>0</v>
      </c>
      <c r="AX102">
        <f t="shared" si="35"/>
        <v>0</v>
      </c>
      <c r="AY102">
        <f t="shared" si="35"/>
        <v>0</v>
      </c>
      <c r="AZ102">
        <f t="shared" si="35"/>
        <v>0</v>
      </c>
      <c r="BA102">
        <f t="shared" si="35"/>
        <v>0</v>
      </c>
      <c r="BB102">
        <f t="shared" si="35"/>
        <v>0</v>
      </c>
      <c r="BC102">
        <f t="shared" si="35"/>
        <v>0</v>
      </c>
      <c r="BD102">
        <f t="shared" si="35"/>
        <v>0</v>
      </c>
      <c r="BE102">
        <f t="shared" si="35"/>
        <v>0</v>
      </c>
      <c r="BF102">
        <f t="shared" si="36"/>
        <v>0</v>
      </c>
      <c r="BG102">
        <f t="shared" si="36"/>
        <v>0</v>
      </c>
      <c r="BH102">
        <f t="shared" si="36"/>
        <v>0</v>
      </c>
      <c r="BI102">
        <f t="shared" si="36"/>
        <v>0</v>
      </c>
      <c r="BJ102">
        <f t="shared" si="36"/>
        <v>0</v>
      </c>
      <c r="BK102">
        <f t="shared" si="36"/>
        <v>0</v>
      </c>
      <c r="BL102">
        <f t="shared" si="36"/>
        <v>0</v>
      </c>
      <c r="BM102">
        <f t="shared" si="36"/>
        <v>0</v>
      </c>
      <c r="BN102">
        <f t="shared" si="36"/>
        <v>0</v>
      </c>
      <c r="BO102">
        <f t="shared" si="36"/>
        <v>0</v>
      </c>
      <c r="BP102">
        <f t="shared" si="36"/>
        <v>0</v>
      </c>
      <c r="BQ102">
        <f t="shared" si="36"/>
        <v>0</v>
      </c>
      <c r="BR102">
        <f t="shared" si="36"/>
        <v>0</v>
      </c>
      <c r="BS102">
        <f t="shared" si="36"/>
        <v>0</v>
      </c>
      <c r="BT102">
        <f t="shared" si="36"/>
        <v>0</v>
      </c>
    </row>
    <row r="103" spans="1:72" x14ac:dyDescent="0.2">
      <c r="A103" s="2">
        <f t="shared" si="22"/>
        <v>49110</v>
      </c>
      <c r="B103">
        <f t="shared" si="23"/>
        <v>0</v>
      </c>
      <c r="C103">
        <f t="shared" si="33"/>
        <v>0</v>
      </c>
      <c r="D103">
        <f t="shared" si="33"/>
        <v>0</v>
      </c>
      <c r="E103">
        <f t="shared" si="33"/>
        <v>0</v>
      </c>
      <c r="F103">
        <f t="shared" si="33"/>
        <v>0</v>
      </c>
      <c r="G103">
        <f t="shared" si="33"/>
        <v>0</v>
      </c>
      <c r="H103">
        <f t="shared" si="33"/>
        <v>0</v>
      </c>
      <c r="I103">
        <f t="shared" si="33"/>
        <v>0</v>
      </c>
      <c r="J103">
        <f t="shared" si="33"/>
        <v>0</v>
      </c>
      <c r="K103">
        <f t="shared" si="33"/>
        <v>0</v>
      </c>
      <c r="L103">
        <f t="shared" si="33"/>
        <v>0</v>
      </c>
      <c r="M103">
        <f t="shared" si="33"/>
        <v>0</v>
      </c>
      <c r="N103">
        <f t="shared" si="33"/>
        <v>0</v>
      </c>
      <c r="O103">
        <f t="shared" si="33"/>
        <v>0</v>
      </c>
      <c r="R103">
        <f t="shared" si="25"/>
        <v>0</v>
      </c>
      <c r="S103">
        <f t="shared" si="33"/>
        <v>0</v>
      </c>
      <c r="Y103">
        <f t="shared" si="26"/>
        <v>0</v>
      </c>
      <c r="Z103">
        <f t="shared" si="34"/>
        <v>0</v>
      </c>
      <c r="AA103">
        <f t="shared" si="34"/>
        <v>0</v>
      </c>
      <c r="AB103">
        <f t="shared" si="34"/>
        <v>0</v>
      </c>
      <c r="AC103">
        <f t="shared" si="34"/>
        <v>0</v>
      </c>
      <c r="AD103">
        <f t="shared" si="34"/>
        <v>0</v>
      </c>
      <c r="AE103">
        <f t="shared" si="34"/>
        <v>0</v>
      </c>
      <c r="AF103">
        <f t="shared" si="34"/>
        <v>0</v>
      </c>
      <c r="AG103">
        <f t="shared" si="34"/>
        <v>0</v>
      </c>
      <c r="AH103">
        <f t="shared" si="34"/>
        <v>0</v>
      </c>
      <c r="AI103">
        <f t="shared" si="34"/>
        <v>0</v>
      </c>
      <c r="AJ103">
        <f t="shared" si="34"/>
        <v>0</v>
      </c>
      <c r="AK103">
        <f t="shared" si="34"/>
        <v>0</v>
      </c>
      <c r="AL103">
        <f t="shared" si="34"/>
        <v>0</v>
      </c>
      <c r="AM103">
        <f t="shared" si="34"/>
        <v>0</v>
      </c>
      <c r="AN103">
        <f t="shared" si="34"/>
        <v>0</v>
      </c>
      <c r="AO103">
        <f t="shared" si="34"/>
        <v>0</v>
      </c>
      <c r="AP103">
        <f t="shared" si="35"/>
        <v>0</v>
      </c>
      <c r="AQ103">
        <f t="shared" si="35"/>
        <v>0</v>
      </c>
      <c r="AR103">
        <f t="shared" si="35"/>
        <v>0</v>
      </c>
      <c r="AS103">
        <f t="shared" si="35"/>
        <v>0</v>
      </c>
      <c r="AT103">
        <f t="shared" si="35"/>
        <v>0</v>
      </c>
      <c r="AU103">
        <f t="shared" si="35"/>
        <v>0</v>
      </c>
      <c r="AV103">
        <f t="shared" si="35"/>
        <v>0</v>
      </c>
      <c r="AW103">
        <f t="shared" si="35"/>
        <v>0</v>
      </c>
      <c r="AX103">
        <f t="shared" si="35"/>
        <v>0</v>
      </c>
      <c r="AY103">
        <f t="shared" si="35"/>
        <v>0</v>
      </c>
      <c r="AZ103">
        <f t="shared" si="35"/>
        <v>0</v>
      </c>
      <c r="BA103">
        <f t="shared" si="35"/>
        <v>0</v>
      </c>
      <c r="BB103">
        <f t="shared" si="35"/>
        <v>0</v>
      </c>
      <c r="BC103">
        <f t="shared" si="35"/>
        <v>0</v>
      </c>
      <c r="BD103">
        <f t="shared" si="35"/>
        <v>0</v>
      </c>
      <c r="BE103">
        <f t="shared" si="35"/>
        <v>0</v>
      </c>
      <c r="BF103">
        <f t="shared" si="36"/>
        <v>0</v>
      </c>
      <c r="BG103">
        <f t="shared" si="36"/>
        <v>0</v>
      </c>
      <c r="BH103">
        <f t="shared" si="36"/>
        <v>0</v>
      </c>
      <c r="BI103">
        <f t="shared" si="36"/>
        <v>0</v>
      </c>
      <c r="BJ103">
        <f t="shared" si="36"/>
        <v>0</v>
      </c>
      <c r="BK103">
        <f t="shared" si="36"/>
        <v>0</v>
      </c>
      <c r="BL103">
        <f t="shared" si="36"/>
        <v>0</v>
      </c>
      <c r="BM103">
        <f t="shared" si="36"/>
        <v>0</v>
      </c>
      <c r="BN103">
        <f t="shared" si="36"/>
        <v>0</v>
      </c>
      <c r="BO103">
        <f t="shared" si="36"/>
        <v>0</v>
      </c>
      <c r="BP103">
        <f t="shared" si="36"/>
        <v>0</v>
      </c>
      <c r="BQ103">
        <f t="shared" si="36"/>
        <v>0</v>
      </c>
      <c r="BR103">
        <f t="shared" si="36"/>
        <v>0</v>
      </c>
      <c r="BS103">
        <f t="shared" si="36"/>
        <v>0</v>
      </c>
      <c r="BT103">
        <f t="shared" si="36"/>
        <v>0</v>
      </c>
    </row>
    <row r="104" spans="1:72" x14ac:dyDescent="0.2">
      <c r="A104" s="2">
        <f t="shared" si="22"/>
        <v>49293</v>
      </c>
      <c r="B104">
        <f t="shared" si="23"/>
        <v>0</v>
      </c>
      <c r="C104">
        <f t="shared" si="33"/>
        <v>0</v>
      </c>
      <c r="D104">
        <f t="shared" si="33"/>
        <v>0</v>
      </c>
      <c r="E104">
        <f t="shared" si="33"/>
        <v>0</v>
      </c>
      <c r="F104">
        <f t="shared" si="33"/>
        <v>0</v>
      </c>
      <c r="G104">
        <f t="shared" si="33"/>
        <v>0</v>
      </c>
      <c r="H104">
        <f t="shared" si="33"/>
        <v>0</v>
      </c>
      <c r="I104">
        <f t="shared" si="33"/>
        <v>0</v>
      </c>
      <c r="J104">
        <f t="shared" si="33"/>
        <v>0</v>
      </c>
      <c r="K104">
        <f t="shared" si="33"/>
        <v>0</v>
      </c>
      <c r="L104">
        <f t="shared" si="33"/>
        <v>0</v>
      </c>
      <c r="M104">
        <f t="shared" si="33"/>
        <v>0</v>
      </c>
      <c r="N104">
        <f t="shared" si="33"/>
        <v>0</v>
      </c>
      <c r="O104">
        <f t="shared" si="33"/>
        <v>0</v>
      </c>
      <c r="R104">
        <f t="shared" si="25"/>
        <v>0</v>
      </c>
      <c r="S104">
        <f t="shared" si="33"/>
        <v>0</v>
      </c>
      <c r="Y104">
        <f t="shared" si="26"/>
        <v>0</v>
      </c>
      <c r="Z104">
        <f t="shared" si="34"/>
        <v>0</v>
      </c>
      <c r="AA104">
        <f t="shared" si="34"/>
        <v>0</v>
      </c>
      <c r="AB104">
        <f t="shared" si="34"/>
        <v>0</v>
      </c>
      <c r="AC104">
        <f t="shared" si="34"/>
        <v>0</v>
      </c>
      <c r="AD104">
        <f t="shared" si="34"/>
        <v>0</v>
      </c>
      <c r="AE104">
        <f t="shared" si="34"/>
        <v>0</v>
      </c>
      <c r="AF104">
        <f t="shared" si="34"/>
        <v>0</v>
      </c>
      <c r="AG104">
        <f t="shared" si="34"/>
        <v>0</v>
      </c>
      <c r="AH104">
        <f t="shared" si="34"/>
        <v>0</v>
      </c>
      <c r="AI104">
        <f t="shared" si="34"/>
        <v>0</v>
      </c>
      <c r="AJ104">
        <f t="shared" si="34"/>
        <v>0</v>
      </c>
      <c r="AK104">
        <f t="shared" si="34"/>
        <v>0</v>
      </c>
      <c r="AL104">
        <f t="shared" si="34"/>
        <v>0</v>
      </c>
      <c r="AM104">
        <f t="shared" si="34"/>
        <v>0</v>
      </c>
      <c r="AN104">
        <f t="shared" si="34"/>
        <v>0</v>
      </c>
      <c r="AO104">
        <f t="shared" si="34"/>
        <v>0</v>
      </c>
      <c r="AP104">
        <f t="shared" si="35"/>
        <v>0</v>
      </c>
      <c r="AQ104">
        <f t="shared" si="35"/>
        <v>0</v>
      </c>
      <c r="AR104">
        <f t="shared" si="35"/>
        <v>0</v>
      </c>
      <c r="AS104">
        <f t="shared" si="35"/>
        <v>0</v>
      </c>
      <c r="AT104">
        <f t="shared" si="35"/>
        <v>0</v>
      </c>
      <c r="AU104">
        <f t="shared" si="35"/>
        <v>0</v>
      </c>
      <c r="AV104">
        <f t="shared" si="35"/>
        <v>0</v>
      </c>
      <c r="AW104">
        <f t="shared" si="35"/>
        <v>0</v>
      </c>
      <c r="AX104">
        <f t="shared" si="35"/>
        <v>0</v>
      </c>
      <c r="AY104">
        <f t="shared" si="35"/>
        <v>0</v>
      </c>
      <c r="AZ104">
        <f t="shared" si="35"/>
        <v>0</v>
      </c>
      <c r="BA104">
        <f t="shared" si="35"/>
        <v>0</v>
      </c>
      <c r="BB104">
        <f t="shared" si="35"/>
        <v>0</v>
      </c>
      <c r="BC104">
        <f t="shared" si="35"/>
        <v>0</v>
      </c>
      <c r="BD104">
        <f t="shared" si="35"/>
        <v>0</v>
      </c>
      <c r="BE104">
        <f t="shared" si="35"/>
        <v>0</v>
      </c>
      <c r="BF104">
        <f t="shared" si="36"/>
        <v>0</v>
      </c>
      <c r="BG104">
        <f t="shared" si="36"/>
        <v>0</v>
      </c>
      <c r="BH104">
        <f t="shared" si="36"/>
        <v>0</v>
      </c>
      <c r="BI104">
        <f t="shared" si="36"/>
        <v>0</v>
      </c>
      <c r="BJ104">
        <f t="shared" si="36"/>
        <v>0</v>
      </c>
      <c r="BK104">
        <f t="shared" si="36"/>
        <v>0</v>
      </c>
      <c r="BL104">
        <f t="shared" si="36"/>
        <v>0</v>
      </c>
      <c r="BM104">
        <f t="shared" si="36"/>
        <v>0</v>
      </c>
      <c r="BN104">
        <f t="shared" si="36"/>
        <v>0</v>
      </c>
      <c r="BO104">
        <f t="shared" si="36"/>
        <v>0</v>
      </c>
      <c r="BP104">
        <f t="shared" si="36"/>
        <v>0</v>
      </c>
      <c r="BQ104">
        <f t="shared" si="36"/>
        <v>0</v>
      </c>
      <c r="BR104">
        <f t="shared" si="36"/>
        <v>0</v>
      </c>
      <c r="BS104">
        <f t="shared" si="36"/>
        <v>0</v>
      </c>
      <c r="BT104">
        <f t="shared" si="36"/>
        <v>0</v>
      </c>
    </row>
    <row r="105" spans="1:72" x14ac:dyDescent="0.2">
      <c r="A105" s="2">
        <f t="shared" si="22"/>
        <v>49475</v>
      </c>
      <c r="B105">
        <f t="shared" si="23"/>
        <v>0</v>
      </c>
      <c r="C105">
        <f t="shared" si="33"/>
        <v>0</v>
      </c>
      <c r="D105">
        <f t="shared" si="33"/>
        <v>0</v>
      </c>
      <c r="E105">
        <f t="shared" si="33"/>
        <v>0</v>
      </c>
      <c r="F105">
        <f t="shared" si="33"/>
        <v>0</v>
      </c>
      <c r="G105">
        <f t="shared" si="33"/>
        <v>0</v>
      </c>
      <c r="H105">
        <f t="shared" si="33"/>
        <v>0</v>
      </c>
      <c r="I105">
        <f t="shared" si="33"/>
        <v>0</v>
      </c>
      <c r="J105">
        <f t="shared" si="33"/>
        <v>0</v>
      </c>
      <c r="K105">
        <f t="shared" si="33"/>
        <v>0</v>
      </c>
      <c r="L105">
        <f t="shared" si="33"/>
        <v>0</v>
      </c>
      <c r="M105">
        <f t="shared" si="33"/>
        <v>0</v>
      </c>
      <c r="N105">
        <f t="shared" si="33"/>
        <v>0</v>
      </c>
      <c r="O105">
        <f t="shared" si="33"/>
        <v>0</v>
      </c>
      <c r="R105">
        <f t="shared" si="25"/>
        <v>0</v>
      </c>
      <c r="S105">
        <f t="shared" si="33"/>
        <v>0</v>
      </c>
      <c r="Y105">
        <f t="shared" si="26"/>
        <v>0</v>
      </c>
      <c r="Z105">
        <f t="shared" si="34"/>
        <v>0</v>
      </c>
      <c r="AA105">
        <f t="shared" si="34"/>
        <v>0</v>
      </c>
      <c r="AB105">
        <f t="shared" si="34"/>
        <v>0</v>
      </c>
      <c r="AC105">
        <f t="shared" si="34"/>
        <v>0</v>
      </c>
      <c r="AD105">
        <f t="shared" si="34"/>
        <v>0</v>
      </c>
      <c r="AE105">
        <f t="shared" si="34"/>
        <v>0</v>
      </c>
      <c r="AF105">
        <f t="shared" si="34"/>
        <v>0</v>
      </c>
      <c r="AG105">
        <f t="shared" si="34"/>
        <v>0</v>
      </c>
      <c r="AH105">
        <f t="shared" si="34"/>
        <v>0</v>
      </c>
      <c r="AI105">
        <f t="shared" si="34"/>
        <v>0</v>
      </c>
      <c r="AJ105">
        <f t="shared" si="34"/>
        <v>0</v>
      </c>
      <c r="AK105">
        <f t="shared" si="34"/>
        <v>0</v>
      </c>
      <c r="AL105">
        <f t="shared" si="34"/>
        <v>0</v>
      </c>
      <c r="AM105">
        <f t="shared" si="34"/>
        <v>0</v>
      </c>
      <c r="AN105">
        <f t="shared" si="34"/>
        <v>0</v>
      </c>
      <c r="AO105">
        <f t="shared" si="34"/>
        <v>0</v>
      </c>
      <c r="AP105">
        <f t="shared" si="35"/>
        <v>0</v>
      </c>
      <c r="AQ105">
        <f t="shared" si="35"/>
        <v>0</v>
      </c>
      <c r="AR105">
        <f t="shared" si="35"/>
        <v>0</v>
      </c>
      <c r="AS105">
        <f t="shared" si="35"/>
        <v>0</v>
      </c>
      <c r="AT105">
        <f t="shared" si="35"/>
        <v>0</v>
      </c>
      <c r="AU105">
        <f t="shared" si="35"/>
        <v>0</v>
      </c>
      <c r="AV105">
        <f t="shared" si="35"/>
        <v>0</v>
      </c>
      <c r="AW105">
        <f t="shared" si="35"/>
        <v>0</v>
      </c>
      <c r="AX105">
        <f t="shared" si="35"/>
        <v>0</v>
      </c>
      <c r="AY105">
        <f t="shared" si="35"/>
        <v>0</v>
      </c>
      <c r="AZ105">
        <f t="shared" si="35"/>
        <v>0</v>
      </c>
      <c r="BA105">
        <f t="shared" si="35"/>
        <v>0</v>
      </c>
      <c r="BB105">
        <f t="shared" si="35"/>
        <v>0</v>
      </c>
      <c r="BC105">
        <f t="shared" si="35"/>
        <v>0</v>
      </c>
      <c r="BD105">
        <f t="shared" si="35"/>
        <v>0</v>
      </c>
      <c r="BE105">
        <f t="shared" si="35"/>
        <v>0</v>
      </c>
      <c r="BF105">
        <f t="shared" si="36"/>
        <v>0</v>
      </c>
      <c r="BG105">
        <f t="shared" si="36"/>
        <v>0</v>
      </c>
      <c r="BH105">
        <f t="shared" si="36"/>
        <v>0</v>
      </c>
      <c r="BI105">
        <f t="shared" si="36"/>
        <v>0</v>
      </c>
      <c r="BJ105">
        <f t="shared" si="36"/>
        <v>0</v>
      </c>
      <c r="BK105">
        <f t="shared" si="36"/>
        <v>0</v>
      </c>
      <c r="BL105">
        <f t="shared" si="36"/>
        <v>0</v>
      </c>
      <c r="BM105">
        <f t="shared" si="36"/>
        <v>0</v>
      </c>
      <c r="BN105">
        <f t="shared" si="36"/>
        <v>0</v>
      </c>
      <c r="BO105">
        <f t="shared" si="36"/>
        <v>0</v>
      </c>
      <c r="BP105">
        <f t="shared" si="36"/>
        <v>0</v>
      </c>
      <c r="BQ105">
        <f t="shared" si="36"/>
        <v>0</v>
      </c>
      <c r="BR105">
        <f t="shared" si="36"/>
        <v>0</v>
      </c>
      <c r="BS105">
        <f t="shared" si="36"/>
        <v>0</v>
      </c>
      <c r="BT105">
        <f t="shared" si="36"/>
        <v>0</v>
      </c>
    </row>
    <row r="106" spans="1:72" x14ac:dyDescent="0.2">
      <c r="A106" s="2">
        <f t="shared" si="22"/>
        <v>49658</v>
      </c>
      <c r="B106">
        <f t="shared" si="23"/>
        <v>0</v>
      </c>
      <c r="C106">
        <f t="shared" si="33"/>
        <v>0</v>
      </c>
      <c r="D106">
        <f t="shared" si="33"/>
        <v>0</v>
      </c>
      <c r="E106">
        <f t="shared" si="33"/>
        <v>0</v>
      </c>
      <c r="F106">
        <f t="shared" si="33"/>
        <v>0</v>
      </c>
      <c r="G106">
        <f t="shared" si="33"/>
        <v>0</v>
      </c>
      <c r="H106">
        <f t="shared" si="33"/>
        <v>0</v>
      </c>
      <c r="I106">
        <f t="shared" si="33"/>
        <v>0</v>
      </c>
      <c r="J106">
        <f t="shared" si="33"/>
        <v>0</v>
      </c>
      <c r="K106">
        <f t="shared" si="33"/>
        <v>0</v>
      </c>
      <c r="L106">
        <f t="shared" si="33"/>
        <v>0</v>
      </c>
      <c r="M106">
        <f t="shared" si="33"/>
        <v>0</v>
      </c>
      <c r="N106">
        <f t="shared" si="33"/>
        <v>0</v>
      </c>
      <c r="O106">
        <f t="shared" si="33"/>
        <v>0</v>
      </c>
      <c r="R106">
        <f t="shared" si="25"/>
        <v>0</v>
      </c>
      <c r="S106">
        <f t="shared" si="33"/>
        <v>0</v>
      </c>
      <c r="Y106">
        <f t="shared" si="26"/>
        <v>0</v>
      </c>
      <c r="Z106">
        <f t="shared" si="34"/>
        <v>0</v>
      </c>
      <c r="AA106">
        <f t="shared" si="34"/>
        <v>0</v>
      </c>
      <c r="AB106">
        <f t="shared" si="34"/>
        <v>0</v>
      </c>
      <c r="AC106">
        <f t="shared" si="34"/>
        <v>0</v>
      </c>
      <c r="AD106">
        <f t="shared" si="34"/>
        <v>0</v>
      </c>
      <c r="AE106">
        <f t="shared" si="34"/>
        <v>0</v>
      </c>
      <c r="AF106">
        <f t="shared" si="34"/>
        <v>0</v>
      </c>
      <c r="AG106">
        <f t="shared" si="34"/>
        <v>0</v>
      </c>
      <c r="AH106">
        <f t="shared" si="34"/>
        <v>0</v>
      </c>
      <c r="AI106">
        <f t="shared" si="34"/>
        <v>0</v>
      </c>
      <c r="AJ106">
        <f t="shared" si="34"/>
        <v>0</v>
      </c>
      <c r="AK106">
        <f t="shared" si="34"/>
        <v>0</v>
      </c>
      <c r="AL106">
        <f t="shared" si="34"/>
        <v>0</v>
      </c>
      <c r="AM106">
        <f t="shared" si="34"/>
        <v>0</v>
      </c>
      <c r="AN106">
        <f t="shared" si="34"/>
        <v>0</v>
      </c>
      <c r="AO106">
        <f t="shared" si="34"/>
        <v>0</v>
      </c>
      <c r="AP106">
        <f t="shared" si="35"/>
        <v>0</v>
      </c>
      <c r="AQ106">
        <f t="shared" si="35"/>
        <v>0</v>
      </c>
      <c r="AR106">
        <f t="shared" si="35"/>
        <v>0</v>
      </c>
      <c r="AS106">
        <f t="shared" si="35"/>
        <v>0</v>
      </c>
      <c r="AT106">
        <f t="shared" si="35"/>
        <v>0</v>
      </c>
      <c r="AU106">
        <f t="shared" si="35"/>
        <v>0</v>
      </c>
      <c r="AV106">
        <f t="shared" si="35"/>
        <v>0</v>
      </c>
      <c r="AW106">
        <f t="shared" si="35"/>
        <v>0</v>
      </c>
      <c r="AX106">
        <f t="shared" si="35"/>
        <v>0</v>
      </c>
      <c r="AY106">
        <f t="shared" si="35"/>
        <v>0</v>
      </c>
      <c r="AZ106">
        <f t="shared" si="35"/>
        <v>0</v>
      </c>
      <c r="BA106">
        <f t="shared" si="35"/>
        <v>0</v>
      </c>
      <c r="BB106">
        <f t="shared" si="35"/>
        <v>0</v>
      </c>
      <c r="BC106">
        <f t="shared" si="35"/>
        <v>0</v>
      </c>
      <c r="BD106">
        <f t="shared" si="35"/>
        <v>0</v>
      </c>
      <c r="BE106">
        <f t="shared" si="35"/>
        <v>0</v>
      </c>
      <c r="BF106">
        <f t="shared" si="36"/>
        <v>0</v>
      </c>
      <c r="BG106">
        <f t="shared" si="36"/>
        <v>0</v>
      </c>
      <c r="BH106">
        <f t="shared" si="36"/>
        <v>0</v>
      </c>
      <c r="BI106">
        <f t="shared" si="36"/>
        <v>0</v>
      </c>
      <c r="BJ106">
        <f t="shared" si="36"/>
        <v>0</v>
      </c>
      <c r="BK106">
        <f t="shared" si="36"/>
        <v>0</v>
      </c>
      <c r="BL106">
        <f t="shared" si="36"/>
        <v>0</v>
      </c>
      <c r="BM106">
        <f t="shared" si="36"/>
        <v>0</v>
      </c>
      <c r="BN106">
        <f t="shared" si="36"/>
        <v>0</v>
      </c>
      <c r="BO106">
        <f t="shared" si="36"/>
        <v>0</v>
      </c>
      <c r="BP106">
        <f t="shared" si="36"/>
        <v>0</v>
      </c>
      <c r="BQ106">
        <f t="shared" si="36"/>
        <v>0</v>
      </c>
      <c r="BR106">
        <f t="shared" si="36"/>
        <v>0</v>
      </c>
      <c r="BS106">
        <f t="shared" si="36"/>
        <v>0</v>
      </c>
      <c r="BT106">
        <f t="shared" si="36"/>
        <v>0</v>
      </c>
    </row>
    <row r="107" spans="1:72" x14ac:dyDescent="0.2">
      <c r="A107" s="2">
        <f t="shared" si="22"/>
        <v>49841</v>
      </c>
      <c r="B107">
        <f t="shared" si="23"/>
        <v>0</v>
      </c>
      <c r="C107">
        <f t="shared" si="33"/>
        <v>0</v>
      </c>
      <c r="D107">
        <f t="shared" si="33"/>
        <v>0</v>
      </c>
      <c r="E107">
        <f t="shared" si="33"/>
        <v>0</v>
      </c>
      <c r="F107">
        <f t="shared" si="33"/>
        <v>0</v>
      </c>
      <c r="G107">
        <f t="shared" si="33"/>
        <v>0</v>
      </c>
      <c r="H107">
        <f t="shared" si="33"/>
        <v>0</v>
      </c>
      <c r="I107">
        <f t="shared" si="33"/>
        <v>0</v>
      </c>
      <c r="J107">
        <f t="shared" si="33"/>
        <v>0</v>
      </c>
      <c r="K107">
        <f t="shared" si="33"/>
        <v>0</v>
      </c>
      <c r="L107">
        <f t="shared" si="33"/>
        <v>0</v>
      </c>
      <c r="M107">
        <f t="shared" si="33"/>
        <v>0</v>
      </c>
      <c r="N107">
        <f t="shared" si="33"/>
        <v>0</v>
      </c>
      <c r="O107">
        <f t="shared" si="33"/>
        <v>0</v>
      </c>
      <c r="R107">
        <f t="shared" si="25"/>
        <v>0</v>
      </c>
      <c r="S107">
        <f t="shared" si="33"/>
        <v>0</v>
      </c>
      <c r="Y107">
        <f t="shared" si="26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5"/>
        <v>0</v>
      </c>
      <c r="AQ107">
        <f t="shared" si="35"/>
        <v>0</v>
      </c>
      <c r="AR107">
        <f t="shared" si="35"/>
        <v>0</v>
      </c>
      <c r="AS107">
        <f t="shared" si="35"/>
        <v>0</v>
      </c>
      <c r="AT107">
        <f t="shared" si="35"/>
        <v>0</v>
      </c>
      <c r="AU107">
        <f t="shared" si="35"/>
        <v>0</v>
      </c>
      <c r="AV107">
        <f t="shared" si="35"/>
        <v>0</v>
      </c>
      <c r="AW107">
        <f t="shared" si="35"/>
        <v>0</v>
      </c>
      <c r="AX107">
        <f t="shared" si="35"/>
        <v>0</v>
      </c>
      <c r="AY107">
        <f t="shared" si="35"/>
        <v>0</v>
      </c>
      <c r="AZ107">
        <f t="shared" si="35"/>
        <v>0</v>
      </c>
      <c r="BA107">
        <f t="shared" si="35"/>
        <v>0</v>
      </c>
      <c r="BB107">
        <f t="shared" si="35"/>
        <v>0</v>
      </c>
      <c r="BC107">
        <f t="shared" si="35"/>
        <v>0</v>
      </c>
      <c r="BD107">
        <f t="shared" si="35"/>
        <v>0</v>
      </c>
      <c r="BE107">
        <f t="shared" si="35"/>
        <v>0</v>
      </c>
      <c r="BF107">
        <f t="shared" si="36"/>
        <v>0</v>
      </c>
      <c r="BG107">
        <f t="shared" si="36"/>
        <v>0</v>
      </c>
      <c r="BH107">
        <f t="shared" si="36"/>
        <v>0</v>
      </c>
      <c r="BI107">
        <f t="shared" si="36"/>
        <v>0</v>
      </c>
      <c r="BJ107">
        <f t="shared" si="36"/>
        <v>0</v>
      </c>
      <c r="BK107">
        <f t="shared" si="36"/>
        <v>0</v>
      </c>
      <c r="BL107">
        <f t="shared" si="36"/>
        <v>0</v>
      </c>
      <c r="BM107">
        <f t="shared" si="36"/>
        <v>0</v>
      </c>
      <c r="BN107">
        <f t="shared" si="36"/>
        <v>0</v>
      </c>
      <c r="BO107">
        <f t="shared" si="36"/>
        <v>0</v>
      </c>
      <c r="BP107">
        <f t="shared" si="36"/>
        <v>0</v>
      </c>
      <c r="BQ107">
        <f t="shared" si="36"/>
        <v>0</v>
      </c>
      <c r="BR107">
        <f t="shared" si="36"/>
        <v>0</v>
      </c>
      <c r="BS107">
        <f t="shared" si="36"/>
        <v>0</v>
      </c>
      <c r="BT107">
        <f t="shared" si="36"/>
        <v>0</v>
      </c>
    </row>
    <row r="108" spans="1:72" x14ac:dyDescent="0.2">
      <c r="A108" s="2">
        <f t="shared" si="22"/>
        <v>50024</v>
      </c>
      <c r="B108">
        <f t="shared" si="23"/>
        <v>0</v>
      </c>
      <c r="C108">
        <f t="shared" si="33"/>
        <v>0</v>
      </c>
      <c r="D108">
        <f t="shared" si="33"/>
        <v>0</v>
      </c>
      <c r="E108">
        <f t="shared" si="33"/>
        <v>0</v>
      </c>
      <c r="F108">
        <f t="shared" si="33"/>
        <v>0</v>
      </c>
      <c r="G108">
        <f t="shared" si="33"/>
        <v>0</v>
      </c>
      <c r="H108">
        <f t="shared" si="33"/>
        <v>0</v>
      </c>
      <c r="I108">
        <f t="shared" si="33"/>
        <v>0</v>
      </c>
      <c r="J108">
        <f t="shared" si="33"/>
        <v>0</v>
      </c>
      <c r="K108">
        <f t="shared" si="33"/>
        <v>0</v>
      </c>
      <c r="L108">
        <f t="shared" si="33"/>
        <v>0</v>
      </c>
      <c r="M108">
        <f t="shared" si="33"/>
        <v>0</v>
      </c>
      <c r="N108">
        <f t="shared" si="33"/>
        <v>0</v>
      </c>
      <c r="O108">
        <f t="shared" si="33"/>
        <v>0</v>
      </c>
      <c r="R108">
        <f t="shared" si="25"/>
        <v>0</v>
      </c>
      <c r="S108">
        <f t="shared" si="33"/>
        <v>0</v>
      </c>
      <c r="Y108">
        <f t="shared" si="26"/>
        <v>0</v>
      </c>
      <c r="Z108">
        <f t="shared" si="34"/>
        <v>0</v>
      </c>
      <c r="AA108">
        <f t="shared" si="34"/>
        <v>0</v>
      </c>
      <c r="AB108">
        <f t="shared" si="34"/>
        <v>0</v>
      </c>
      <c r="AC108">
        <f t="shared" si="34"/>
        <v>0</v>
      </c>
      <c r="AD108">
        <f t="shared" si="34"/>
        <v>0</v>
      </c>
      <c r="AE108">
        <f t="shared" si="34"/>
        <v>0</v>
      </c>
      <c r="AF108">
        <f t="shared" si="34"/>
        <v>0</v>
      </c>
      <c r="AG108">
        <f t="shared" si="34"/>
        <v>0</v>
      </c>
      <c r="AH108">
        <f t="shared" si="34"/>
        <v>0</v>
      </c>
      <c r="AI108">
        <f t="shared" si="34"/>
        <v>0</v>
      </c>
      <c r="AJ108">
        <f t="shared" si="34"/>
        <v>0</v>
      </c>
      <c r="AK108">
        <f t="shared" si="34"/>
        <v>0</v>
      </c>
      <c r="AL108">
        <f t="shared" si="34"/>
        <v>0</v>
      </c>
      <c r="AM108">
        <f t="shared" si="34"/>
        <v>0</v>
      </c>
      <c r="AN108">
        <f t="shared" si="34"/>
        <v>0</v>
      </c>
      <c r="AO108">
        <f t="shared" si="34"/>
        <v>0</v>
      </c>
      <c r="AP108">
        <f t="shared" si="35"/>
        <v>0</v>
      </c>
      <c r="AQ108">
        <f t="shared" si="35"/>
        <v>0</v>
      </c>
      <c r="AR108">
        <f t="shared" si="35"/>
        <v>0</v>
      </c>
      <c r="AS108">
        <f t="shared" si="35"/>
        <v>0</v>
      </c>
      <c r="AT108">
        <f t="shared" si="35"/>
        <v>0</v>
      </c>
      <c r="AU108">
        <f t="shared" si="35"/>
        <v>0</v>
      </c>
      <c r="AV108">
        <f t="shared" si="35"/>
        <v>0</v>
      </c>
      <c r="AW108">
        <f t="shared" si="35"/>
        <v>0</v>
      </c>
      <c r="AX108">
        <f t="shared" si="35"/>
        <v>0</v>
      </c>
      <c r="AY108">
        <f t="shared" si="35"/>
        <v>0</v>
      </c>
      <c r="AZ108">
        <f t="shared" si="35"/>
        <v>0</v>
      </c>
      <c r="BA108">
        <f t="shared" si="35"/>
        <v>0</v>
      </c>
      <c r="BB108">
        <f t="shared" si="35"/>
        <v>0</v>
      </c>
      <c r="BC108">
        <f t="shared" si="35"/>
        <v>0</v>
      </c>
      <c r="BD108">
        <f t="shared" si="35"/>
        <v>0</v>
      </c>
      <c r="BE108">
        <f t="shared" si="35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si="36"/>
        <v>0</v>
      </c>
      <c r="BP108">
        <f t="shared" si="36"/>
        <v>0</v>
      </c>
      <c r="BQ108">
        <f t="shared" si="36"/>
        <v>0</v>
      </c>
      <c r="BR108">
        <f t="shared" si="36"/>
        <v>0</v>
      </c>
      <c r="BS108">
        <f t="shared" si="36"/>
        <v>0</v>
      </c>
      <c r="BT108">
        <f t="shared" si="36"/>
        <v>0</v>
      </c>
    </row>
    <row r="109" spans="1:72" x14ac:dyDescent="0.2">
      <c r="A109" s="2">
        <f t="shared" si="22"/>
        <v>50206</v>
      </c>
      <c r="B109">
        <f t="shared" si="23"/>
        <v>0</v>
      </c>
      <c r="C109">
        <f t="shared" si="33"/>
        <v>0</v>
      </c>
      <c r="D109">
        <f t="shared" si="33"/>
        <v>0</v>
      </c>
      <c r="E109">
        <f t="shared" si="33"/>
        <v>0</v>
      </c>
      <c r="F109">
        <f t="shared" si="33"/>
        <v>0</v>
      </c>
      <c r="G109">
        <f t="shared" si="33"/>
        <v>0</v>
      </c>
      <c r="H109">
        <f t="shared" si="33"/>
        <v>0</v>
      </c>
      <c r="I109">
        <f t="shared" si="33"/>
        <v>0</v>
      </c>
      <c r="J109">
        <f t="shared" si="33"/>
        <v>0</v>
      </c>
      <c r="K109">
        <f t="shared" si="33"/>
        <v>0</v>
      </c>
      <c r="L109">
        <f t="shared" si="33"/>
        <v>0</v>
      </c>
      <c r="M109">
        <f t="shared" si="33"/>
        <v>0</v>
      </c>
      <c r="N109">
        <f t="shared" si="33"/>
        <v>0</v>
      </c>
      <c r="O109">
        <f t="shared" si="33"/>
        <v>0</v>
      </c>
      <c r="R109">
        <f t="shared" si="25"/>
        <v>0</v>
      </c>
      <c r="S109">
        <f t="shared" si="33"/>
        <v>0</v>
      </c>
      <c r="Y109">
        <f t="shared" si="26"/>
        <v>0</v>
      </c>
      <c r="Z109">
        <f t="shared" si="34"/>
        <v>0</v>
      </c>
      <c r="AA109">
        <f t="shared" si="34"/>
        <v>0</v>
      </c>
      <c r="AB109">
        <f t="shared" si="34"/>
        <v>0</v>
      </c>
      <c r="AC109">
        <f t="shared" si="34"/>
        <v>0</v>
      </c>
      <c r="AD109">
        <f t="shared" si="34"/>
        <v>0</v>
      </c>
      <c r="AE109">
        <f t="shared" si="34"/>
        <v>0</v>
      </c>
      <c r="AF109">
        <f t="shared" si="34"/>
        <v>0</v>
      </c>
      <c r="AG109">
        <f t="shared" si="34"/>
        <v>0</v>
      </c>
      <c r="AH109">
        <f t="shared" si="34"/>
        <v>0</v>
      </c>
      <c r="AI109">
        <f t="shared" si="34"/>
        <v>0</v>
      </c>
      <c r="AJ109">
        <f t="shared" si="34"/>
        <v>0</v>
      </c>
      <c r="AK109">
        <f t="shared" si="34"/>
        <v>0</v>
      </c>
      <c r="AL109">
        <f t="shared" si="34"/>
        <v>0</v>
      </c>
      <c r="AM109">
        <f t="shared" si="34"/>
        <v>0</v>
      </c>
      <c r="AN109">
        <f t="shared" si="34"/>
        <v>0</v>
      </c>
      <c r="AO109">
        <f t="shared" si="34"/>
        <v>0</v>
      </c>
      <c r="AP109">
        <f t="shared" si="35"/>
        <v>0</v>
      </c>
      <c r="AQ109">
        <f t="shared" si="35"/>
        <v>0</v>
      </c>
      <c r="AR109">
        <f t="shared" si="35"/>
        <v>0</v>
      </c>
      <c r="AS109">
        <f t="shared" si="35"/>
        <v>0</v>
      </c>
      <c r="AT109">
        <f t="shared" si="35"/>
        <v>0</v>
      </c>
      <c r="AU109">
        <f t="shared" si="35"/>
        <v>0</v>
      </c>
      <c r="AV109">
        <f t="shared" si="35"/>
        <v>0</v>
      </c>
      <c r="AW109">
        <f t="shared" si="35"/>
        <v>0</v>
      </c>
      <c r="AX109">
        <f t="shared" si="35"/>
        <v>0</v>
      </c>
      <c r="AY109">
        <f t="shared" si="35"/>
        <v>0</v>
      </c>
      <c r="AZ109">
        <f t="shared" si="35"/>
        <v>0</v>
      </c>
      <c r="BA109">
        <f t="shared" si="35"/>
        <v>0</v>
      </c>
      <c r="BB109">
        <f t="shared" si="35"/>
        <v>0</v>
      </c>
      <c r="BC109">
        <f t="shared" si="35"/>
        <v>0</v>
      </c>
      <c r="BD109">
        <f t="shared" si="35"/>
        <v>0</v>
      </c>
      <c r="BE109">
        <f t="shared" si="35"/>
        <v>0</v>
      </c>
      <c r="BF109">
        <f t="shared" si="36"/>
        <v>0</v>
      </c>
      <c r="BG109">
        <f t="shared" si="36"/>
        <v>0</v>
      </c>
      <c r="BH109">
        <f t="shared" si="36"/>
        <v>0</v>
      </c>
      <c r="BI109">
        <f t="shared" si="36"/>
        <v>0</v>
      </c>
      <c r="BJ109">
        <f t="shared" si="36"/>
        <v>0</v>
      </c>
      <c r="BK109">
        <f t="shared" si="36"/>
        <v>0</v>
      </c>
      <c r="BL109">
        <f t="shared" si="36"/>
        <v>0</v>
      </c>
      <c r="BM109">
        <f t="shared" si="36"/>
        <v>0</v>
      </c>
      <c r="BN109">
        <f t="shared" si="36"/>
        <v>0</v>
      </c>
      <c r="BO109">
        <f t="shared" si="36"/>
        <v>0</v>
      </c>
      <c r="BP109">
        <f t="shared" si="36"/>
        <v>0</v>
      </c>
      <c r="BQ109">
        <f t="shared" si="36"/>
        <v>0</v>
      </c>
      <c r="BR109">
        <f t="shared" si="36"/>
        <v>0</v>
      </c>
      <c r="BS109">
        <f t="shared" si="36"/>
        <v>0</v>
      </c>
      <c r="BT109">
        <f t="shared" si="36"/>
        <v>0</v>
      </c>
    </row>
    <row r="110" spans="1:72" x14ac:dyDescent="0.2">
      <c r="A110" s="2">
        <f t="shared" si="22"/>
        <v>50389</v>
      </c>
      <c r="B110">
        <f t="shared" si="23"/>
        <v>0</v>
      </c>
      <c r="C110">
        <f t="shared" si="33"/>
        <v>0</v>
      </c>
      <c r="D110">
        <f t="shared" si="33"/>
        <v>0</v>
      </c>
      <c r="E110">
        <f t="shared" si="33"/>
        <v>0</v>
      </c>
      <c r="F110">
        <f t="shared" si="33"/>
        <v>0</v>
      </c>
      <c r="G110">
        <f t="shared" si="33"/>
        <v>0</v>
      </c>
      <c r="H110">
        <f t="shared" si="33"/>
        <v>0</v>
      </c>
      <c r="I110">
        <f t="shared" si="33"/>
        <v>0</v>
      </c>
      <c r="J110">
        <f t="shared" si="33"/>
        <v>0</v>
      </c>
      <c r="K110">
        <f t="shared" si="33"/>
        <v>0</v>
      </c>
      <c r="L110">
        <f t="shared" si="33"/>
        <v>0</v>
      </c>
      <c r="M110">
        <f t="shared" si="33"/>
        <v>0</v>
      </c>
      <c r="N110">
        <f t="shared" si="33"/>
        <v>0</v>
      </c>
      <c r="O110">
        <f t="shared" si="33"/>
        <v>0</v>
      </c>
      <c r="R110">
        <f t="shared" si="25"/>
        <v>0</v>
      </c>
      <c r="S110">
        <f t="shared" si="33"/>
        <v>0</v>
      </c>
      <c r="Y110">
        <f t="shared" si="26"/>
        <v>0</v>
      </c>
      <c r="Z110">
        <f t="shared" si="34"/>
        <v>0</v>
      </c>
      <c r="AA110">
        <f t="shared" si="34"/>
        <v>0</v>
      </c>
      <c r="AB110">
        <f t="shared" si="34"/>
        <v>0</v>
      </c>
      <c r="AC110">
        <f t="shared" si="34"/>
        <v>0</v>
      </c>
      <c r="AD110">
        <f t="shared" si="34"/>
        <v>0</v>
      </c>
      <c r="AE110">
        <f t="shared" si="34"/>
        <v>0</v>
      </c>
      <c r="AF110">
        <f t="shared" si="34"/>
        <v>0</v>
      </c>
      <c r="AG110">
        <f t="shared" si="34"/>
        <v>0</v>
      </c>
      <c r="AH110">
        <f t="shared" si="34"/>
        <v>0</v>
      </c>
      <c r="AI110">
        <f t="shared" si="34"/>
        <v>0</v>
      </c>
      <c r="AJ110">
        <f t="shared" si="34"/>
        <v>0</v>
      </c>
      <c r="AK110">
        <f t="shared" si="34"/>
        <v>0</v>
      </c>
      <c r="AL110">
        <f t="shared" si="34"/>
        <v>0</v>
      </c>
      <c r="AM110">
        <f t="shared" si="34"/>
        <v>0</v>
      </c>
      <c r="AN110">
        <f t="shared" si="34"/>
        <v>0</v>
      </c>
      <c r="AO110">
        <f t="shared" si="34"/>
        <v>0</v>
      </c>
      <c r="AP110">
        <f t="shared" si="35"/>
        <v>0</v>
      </c>
      <c r="AQ110">
        <f t="shared" si="35"/>
        <v>0</v>
      </c>
      <c r="AR110">
        <f t="shared" si="35"/>
        <v>0</v>
      </c>
      <c r="AS110">
        <f t="shared" si="35"/>
        <v>0</v>
      </c>
      <c r="AT110">
        <f t="shared" si="35"/>
        <v>0</v>
      </c>
      <c r="AU110">
        <f t="shared" si="35"/>
        <v>0</v>
      </c>
      <c r="AV110">
        <f t="shared" si="35"/>
        <v>0</v>
      </c>
      <c r="AW110">
        <f t="shared" si="35"/>
        <v>0</v>
      </c>
      <c r="AX110">
        <f t="shared" si="35"/>
        <v>0</v>
      </c>
      <c r="AY110">
        <f t="shared" si="35"/>
        <v>0</v>
      </c>
      <c r="AZ110">
        <f t="shared" si="35"/>
        <v>0</v>
      </c>
      <c r="BA110">
        <f t="shared" si="35"/>
        <v>0</v>
      </c>
      <c r="BB110">
        <f t="shared" si="35"/>
        <v>0</v>
      </c>
      <c r="BC110">
        <f t="shared" si="35"/>
        <v>0</v>
      </c>
      <c r="BD110">
        <f t="shared" si="35"/>
        <v>0</v>
      </c>
      <c r="BE110">
        <f t="shared" si="35"/>
        <v>0</v>
      </c>
      <c r="BF110">
        <f t="shared" si="36"/>
        <v>0</v>
      </c>
      <c r="BG110">
        <f t="shared" si="36"/>
        <v>0</v>
      </c>
      <c r="BH110">
        <f t="shared" si="36"/>
        <v>0</v>
      </c>
      <c r="BI110">
        <f t="shared" si="36"/>
        <v>0</v>
      </c>
      <c r="BJ110">
        <f t="shared" si="36"/>
        <v>0</v>
      </c>
      <c r="BK110">
        <f t="shared" si="36"/>
        <v>0</v>
      </c>
      <c r="BL110">
        <f t="shared" si="36"/>
        <v>0</v>
      </c>
      <c r="BM110">
        <f t="shared" si="36"/>
        <v>0</v>
      </c>
      <c r="BN110">
        <f t="shared" si="36"/>
        <v>0</v>
      </c>
      <c r="BO110">
        <f t="shared" si="36"/>
        <v>0</v>
      </c>
      <c r="BP110">
        <f t="shared" si="36"/>
        <v>0</v>
      </c>
      <c r="BQ110">
        <f t="shared" si="36"/>
        <v>0</v>
      </c>
      <c r="BR110">
        <f t="shared" si="36"/>
        <v>0</v>
      </c>
      <c r="BS110">
        <f t="shared" si="36"/>
        <v>0</v>
      </c>
      <c r="BT110">
        <f t="shared" si="36"/>
        <v>0</v>
      </c>
    </row>
    <row r="111" spans="1:72" x14ac:dyDescent="0.2">
      <c r="A111" s="2">
        <f t="shared" si="22"/>
        <v>50571</v>
      </c>
      <c r="B111">
        <f t="shared" si="23"/>
        <v>0</v>
      </c>
      <c r="C111">
        <f t="shared" si="33"/>
        <v>0</v>
      </c>
      <c r="D111">
        <f t="shared" si="33"/>
        <v>0</v>
      </c>
      <c r="E111">
        <f t="shared" si="33"/>
        <v>0</v>
      </c>
      <c r="F111">
        <f t="shared" si="33"/>
        <v>0</v>
      </c>
      <c r="G111">
        <f t="shared" si="33"/>
        <v>0</v>
      </c>
      <c r="H111">
        <f t="shared" si="33"/>
        <v>0</v>
      </c>
      <c r="I111">
        <f t="shared" si="33"/>
        <v>0</v>
      </c>
      <c r="J111">
        <f t="shared" si="33"/>
        <v>0</v>
      </c>
      <c r="K111">
        <f t="shared" si="33"/>
        <v>0</v>
      </c>
      <c r="L111">
        <f t="shared" si="33"/>
        <v>0</v>
      </c>
      <c r="M111">
        <f t="shared" si="33"/>
        <v>0</v>
      </c>
      <c r="N111">
        <f t="shared" si="33"/>
        <v>0</v>
      </c>
      <c r="O111">
        <f t="shared" si="33"/>
        <v>0</v>
      </c>
      <c r="R111">
        <f t="shared" si="25"/>
        <v>0</v>
      </c>
      <c r="S111">
        <f t="shared" si="33"/>
        <v>0</v>
      </c>
      <c r="Y111">
        <f t="shared" si="26"/>
        <v>0</v>
      </c>
      <c r="Z111">
        <f t="shared" si="34"/>
        <v>0</v>
      </c>
      <c r="AA111">
        <f t="shared" si="34"/>
        <v>0</v>
      </c>
      <c r="AB111">
        <f t="shared" si="34"/>
        <v>0</v>
      </c>
      <c r="AC111">
        <f t="shared" si="34"/>
        <v>0</v>
      </c>
      <c r="AD111">
        <f t="shared" si="34"/>
        <v>0</v>
      </c>
      <c r="AE111">
        <f t="shared" si="34"/>
        <v>0</v>
      </c>
      <c r="AF111">
        <f t="shared" si="34"/>
        <v>0</v>
      </c>
      <c r="AG111">
        <f t="shared" si="34"/>
        <v>0</v>
      </c>
      <c r="AH111">
        <f t="shared" si="34"/>
        <v>0</v>
      </c>
      <c r="AI111">
        <f t="shared" si="34"/>
        <v>0</v>
      </c>
      <c r="AJ111">
        <f t="shared" si="34"/>
        <v>0</v>
      </c>
      <c r="AK111">
        <f t="shared" si="34"/>
        <v>0</v>
      </c>
      <c r="AL111">
        <f t="shared" si="34"/>
        <v>0</v>
      </c>
      <c r="AM111">
        <f t="shared" si="34"/>
        <v>0</v>
      </c>
      <c r="AN111">
        <f t="shared" si="34"/>
        <v>0</v>
      </c>
      <c r="AO111">
        <f t="shared" ref="AN111:BC127" si="37">AN111</f>
        <v>0</v>
      </c>
      <c r="AP111">
        <f t="shared" si="35"/>
        <v>0</v>
      </c>
      <c r="AQ111">
        <f t="shared" si="35"/>
        <v>0</v>
      </c>
      <c r="AR111">
        <f t="shared" si="35"/>
        <v>0</v>
      </c>
      <c r="AS111">
        <f t="shared" si="35"/>
        <v>0</v>
      </c>
      <c r="AT111">
        <f t="shared" si="35"/>
        <v>0</v>
      </c>
      <c r="AU111">
        <f t="shared" si="35"/>
        <v>0</v>
      </c>
      <c r="AV111">
        <f t="shared" si="35"/>
        <v>0</v>
      </c>
      <c r="AW111">
        <f t="shared" si="35"/>
        <v>0</v>
      </c>
      <c r="AX111">
        <f t="shared" si="35"/>
        <v>0</v>
      </c>
      <c r="AY111">
        <f t="shared" si="35"/>
        <v>0</v>
      </c>
      <c r="AZ111">
        <f t="shared" si="35"/>
        <v>0</v>
      </c>
      <c r="BA111">
        <f t="shared" si="35"/>
        <v>0</v>
      </c>
      <c r="BB111">
        <f t="shared" si="35"/>
        <v>0</v>
      </c>
      <c r="BC111">
        <f t="shared" si="35"/>
        <v>0</v>
      </c>
      <c r="BD111">
        <f t="shared" si="35"/>
        <v>0</v>
      </c>
      <c r="BE111">
        <f t="shared" ref="BD111:BS128" si="38">BD111</f>
        <v>0</v>
      </c>
      <c r="BF111">
        <f t="shared" si="36"/>
        <v>0</v>
      </c>
      <c r="BG111">
        <f t="shared" si="36"/>
        <v>0</v>
      </c>
      <c r="BH111">
        <f t="shared" si="36"/>
        <v>0</v>
      </c>
      <c r="BI111">
        <f t="shared" si="36"/>
        <v>0</v>
      </c>
      <c r="BJ111">
        <f t="shared" si="36"/>
        <v>0</v>
      </c>
      <c r="BK111">
        <f t="shared" si="36"/>
        <v>0</v>
      </c>
      <c r="BL111">
        <f t="shared" si="36"/>
        <v>0</v>
      </c>
      <c r="BM111">
        <f t="shared" si="36"/>
        <v>0</v>
      </c>
      <c r="BN111">
        <f t="shared" si="36"/>
        <v>0</v>
      </c>
      <c r="BO111">
        <f t="shared" si="36"/>
        <v>0</v>
      </c>
      <c r="BP111">
        <f t="shared" si="36"/>
        <v>0</v>
      </c>
      <c r="BQ111">
        <f t="shared" si="36"/>
        <v>0</v>
      </c>
      <c r="BR111">
        <f t="shared" si="36"/>
        <v>0</v>
      </c>
      <c r="BS111">
        <f t="shared" si="36"/>
        <v>0</v>
      </c>
      <c r="BT111">
        <f t="shared" si="36"/>
        <v>0</v>
      </c>
    </row>
    <row r="112" spans="1:72" x14ac:dyDescent="0.2">
      <c r="A112" s="2">
        <f t="shared" si="22"/>
        <v>50754</v>
      </c>
      <c r="B112">
        <f t="shared" si="23"/>
        <v>0</v>
      </c>
      <c r="C112">
        <f t="shared" si="33"/>
        <v>0</v>
      </c>
      <c r="D112">
        <f t="shared" si="33"/>
        <v>0</v>
      </c>
      <c r="E112">
        <f t="shared" si="33"/>
        <v>0</v>
      </c>
      <c r="F112">
        <f t="shared" si="33"/>
        <v>0</v>
      </c>
      <c r="G112">
        <f t="shared" si="33"/>
        <v>0</v>
      </c>
      <c r="H112">
        <f t="shared" si="33"/>
        <v>0</v>
      </c>
      <c r="I112">
        <f t="shared" si="33"/>
        <v>0</v>
      </c>
      <c r="J112">
        <f t="shared" si="33"/>
        <v>0</v>
      </c>
      <c r="K112">
        <f t="shared" si="33"/>
        <v>0</v>
      </c>
      <c r="L112">
        <f t="shared" si="33"/>
        <v>0</v>
      </c>
      <c r="M112">
        <f t="shared" si="33"/>
        <v>0</v>
      </c>
      <c r="N112">
        <f t="shared" si="33"/>
        <v>0</v>
      </c>
      <c r="O112">
        <f t="shared" si="33"/>
        <v>0</v>
      </c>
      <c r="R112">
        <f t="shared" ref="R112:R130" si="39">O112</f>
        <v>0</v>
      </c>
      <c r="S112">
        <f t="shared" si="33"/>
        <v>0</v>
      </c>
      <c r="Y112">
        <f t="shared" ref="Y112:Y130" si="40">S112</f>
        <v>0</v>
      </c>
      <c r="Z112">
        <f t="shared" ref="Z112:AO129" si="41">Y112</f>
        <v>0</v>
      </c>
      <c r="AA112">
        <f t="shared" si="41"/>
        <v>0</v>
      </c>
      <c r="AB112">
        <f t="shared" si="41"/>
        <v>0</v>
      </c>
      <c r="AC112">
        <f t="shared" si="41"/>
        <v>0</v>
      </c>
      <c r="AD112">
        <f t="shared" si="41"/>
        <v>0</v>
      </c>
      <c r="AE112">
        <f t="shared" si="41"/>
        <v>0</v>
      </c>
      <c r="AF112">
        <f t="shared" si="41"/>
        <v>0</v>
      </c>
      <c r="AG112">
        <f t="shared" si="41"/>
        <v>0</v>
      </c>
      <c r="AH112">
        <f t="shared" si="41"/>
        <v>0</v>
      </c>
      <c r="AI112">
        <f t="shared" si="41"/>
        <v>0</v>
      </c>
      <c r="AJ112">
        <f t="shared" si="41"/>
        <v>0</v>
      </c>
      <c r="AK112">
        <f t="shared" si="41"/>
        <v>0</v>
      </c>
      <c r="AL112">
        <f t="shared" si="41"/>
        <v>0</v>
      </c>
      <c r="AM112">
        <f t="shared" si="41"/>
        <v>0</v>
      </c>
      <c r="AN112">
        <f t="shared" si="37"/>
        <v>0</v>
      </c>
      <c r="AO112">
        <f t="shared" si="37"/>
        <v>0</v>
      </c>
      <c r="AP112">
        <f t="shared" si="37"/>
        <v>0</v>
      </c>
      <c r="AQ112">
        <f t="shared" si="37"/>
        <v>0</v>
      </c>
      <c r="AR112">
        <f t="shared" si="37"/>
        <v>0</v>
      </c>
      <c r="AS112">
        <f t="shared" si="37"/>
        <v>0</v>
      </c>
      <c r="AT112">
        <f t="shared" si="37"/>
        <v>0</v>
      </c>
      <c r="AU112">
        <f t="shared" si="37"/>
        <v>0</v>
      </c>
      <c r="AV112">
        <f t="shared" si="37"/>
        <v>0</v>
      </c>
      <c r="AW112">
        <f t="shared" si="37"/>
        <v>0</v>
      </c>
      <c r="AX112">
        <f t="shared" si="37"/>
        <v>0</v>
      </c>
      <c r="AY112">
        <f t="shared" si="37"/>
        <v>0</v>
      </c>
      <c r="AZ112">
        <f t="shared" si="37"/>
        <v>0</v>
      </c>
      <c r="BA112">
        <f t="shared" si="37"/>
        <v>0</v>
      </c>
      <c r="BB112">
        <f t="shared" si="37"/>
        <v>0</v>
      </c>
      <c r="BC112">
        <f t="shared" si="37"/>
        <v>0</v>
      </c>
      <c r="BD112">
        <f t="shared" si="38"/>
        <v>0</v>
      </c>
      <c r="BE112">
        <f t="shared" si="38"/>
        <v>0</v>
      </c>
      <c r="BF112">
        <f t="shared" si="36"/>
        <v>0</v>
      </c>
      <c r="BG112">
        <f t="shared" si="36"/>
        <v>0</v>
      </c>
      <c r="BH112">
        <f t="shared" si="36"/>
        <v>0</v>
      </c>
      <c r="BI112">
        <f t="shared" si="36"/>
        <v>0</v>
      </c>
      <c r="BJ112">
        <f t="shared" si="36"/>
        <v>0</v>
      </c>
      <c r="BK112">
        <f t="shared" si="36"/>
        <v>0</v>
      </c>
      <c r="BL112">
        <f t="shared" si="36"/>
        <v>0</v>
      </c>
      <c r="BM112">
        <f t="shared" si="36"/>
        <v>0</v>
      </c>
      <c r="BN112">
        <f t="shared" si="36"/>
        <v>0</v>
      </c>
      <c r="BO112">
        <f t="shared" si="36"/>
        <v>0</v>
      </c>
      <c r="BP112">
        <f t="shared" si="36"/>
        <v>0</v>
      </c>
      <c r="BQ112">
        <f t="shared" si="36"/>
        <v>0</v>
      </c>
      <c r="BR112">
        <f t="shared" si="36"/>
        <v>0</v>
      </c>
      <c r="BS112">
        <f t="shared" si="36"/>
        <v>0</v>
      </c>
      <c r="BT112">
        <f t="shared" si="36"/>
        <v>0</v>
      </c>
    </row>
    <row r="113" spans="1:72" x14ac:dyDescent="0.2">
      <c r="A113" s="2">
        <f t="shared" si="22"/>
        <v>50936</v>
      </c>
      <c r="B113">
        <f t="shared" si="23"/>
        <v>0</v>
      </c>
      <c r="C113">
        <f t="shared" si="33"/>
        <v>0</v>
      </c>
      <c r="D113">
        <f t="shared" si="33"/>
        <v>0</v>
      </c>
      <c r="E113">
        <f t="shared" si="33"/>
        <v>0</v>
      </c>
      <c r="F113">
        <f t="shared" si="33"/>
        <v>0</v>
      </c>
      <c r="G113">
        <f t="shared" si="33"/>
        <v>0</v>
      </c>
      <c r="H113">
        <f t="shared" si="33"/>
        <v>0</v>
      </c>
      <c r="I113">
        <f t="shared" si="33"/>
        <v>0</v>
      </c>
      <c r="J113">
        <f t="shared" si="33"/>
        <v>0</v>
      </c>
      <c r="K113">
        <f t="shared" si="33"/>
        <v>0</v>
      </c>
      <c r="L113">
        <f t="shared" si="33"/>
        <v>0</v>
      </c>
      <c r="M113">
        <f t="shared" si="33"/>
        <v>0</v>
      </c>
      <c r="N113">
        <f t="shared" si="33"/>
        <v>0</v>
      </c>
      <c r="O113">
        <f t="shared" si="33"/>
        <v>0</v>
      </c>
      <c r="R113">
        <f t="shared" si="39"/>
        <v>0</v>
      </c>
      <c r="S113">
        <f t="shared" si="33"/>
        <v>0</v>
      </c>
      <c r="Y113">
        <f t="shared" si="40"/>
        <v>0</v>
      </c>
      <c r="Z113">
        <f t="shared" si="41"/>
        <v>0</v>
      </c>
      <c r="AA113">
        <f t="shared" si="41"/>
        <v>0</v>
      </c>
      <c r="AB113">
        <f t="shared" si="41"/>
        <v>0</v>
      </c>
      <c r="AC113">
        <f t="shared" si="41"/>
        <v>0</v>
      </c>
      <c r="AD113">
        <f t="shared" si="41"/>
        <v>0</v>
      </c>
      <c r="AE113">
        <f t="shared" si="41"/>
        <v>0</v>
      </c>
      <c r="AF113">
        <f t="shared" si="41"/>
        <v>0</v>
      </c>
      <c r="AG113">
        <f t="shared" si="41"/>
        <v>0</v>
      </c>
      <c r="AH113">
        <f t="shared" si="41"/>
        <v>0</v>
      </c>
      <c r="AI113">
        <f t="shared" si="41"/>
        <v>0</v>
      </c>
      <c r="AJ113">
        <f t="shared" si="41"/>
        <v>0</v>
      </c>
      <c r="AK113">
        <f t="shared" si="41"/>
        <v>0</v>
      </c>
      <c r="AL113">
        <f t="shared" si="41"/>
        <v>0</v>
      </c>
      <c r="AM113">
        <f t="shared" si="41"/>
        <v>0</v>
      </c>
      <c r="AN113">
        <f t="shared" si="37"/>
        <v>0</v>
      </c>
      <c r="AO113">
        <f t="shared" si="37"/>
        <v>0</v>
      </c>
      <c r="AP113">
        <f t="shared" si="37"/>
        <v>0</v>
      </c>
      <c r="AQ113">
        <f t="shared" si="37"/>
        <v>0</v>
      </c>
      <c r="AR113">
        <f t="shared" si="37"/>
        <v>0</v>
      </c>
      <c r="AS113">
        <f t="shared" si="37"/>
        <v>0</v>
      </c>
      <c r="AT113">
        <f t="shared" si="37"/>
        <v>0</v>
      </c>
      <c r="AU113">
        <f t="shared" si="37"/>
        <v>0</v>
      </c>
      <c r="AV113">
        <f t="shared" si="37"/>
        <v>0</v>
      </c>
      <c r="AW113">
        <f t="shared" si="37"/>
        <v>0</v>
      </c>
      <c r="AX113">
        <f t="shared" si="37"/>
        <v>0</v>
      </c>
      <c r="AY113">
        <f t="shared" si="37"/>
        <v>0</v>
      </c>
      <c r="AZ113">
        <f t="shared" si="37"/>
        <v>0</v>
      </c>
      <c r="BA113">
        <f t="shared" si="37"/>
        <v>0</v>
      </c>
      <c r="BB113">
        <f t="shared" si="37"/>
        <v>0</v>
      </c>
      <c r="BC113">
        <f t="shared" si="37"/>
        <v>0</v>
      </c>
      <c r="BD113">
        <f t="shared" si="38"/>
        <v>0</v>
      </c>
      <c r="BE113">
        <f t="shared" si="38"/>
        <v>0</v>
      </c>
      <c r="BF113">
        <f t="shared" si="38"/>
        <v>0</v>
      </c>
      <c r="BG113">
        <f t="shared" si="38"/>
        <v>0</v>
      </c>
      <c r="BH113">
        <f t="shared" si="38"/>
        <v>0</v>
      </c>
      <c r="BI113">
        <f t="shared" si="38"/>
        <v>0</v>
      </c>
      <c r="BJ113">
        <f t="shared" si="38"/>
        <v>0</v>
      </c>
      <c r="BK113">
        <f t="shared" si="38"/>
        <v>0</v>
      </c>
      <c r="BL113">
        <f t="shared" si="38"/>
        <v>0</v>
      </c>
      <c r="BM113">
        <f t="shared" si="38"/>
        <v>0</v>
      </c>
      <c r="BN113">
        <f t="shared" si="38"/>
        <v>0</v>
      </c>
      <c r="BO113">
        <f t="shared" si="38"/>
        <v>0</v>
      </c>
      <c r="BP113">
        <f t="shared" si="38"/>
        <v>0</v>
      </c>
      <c r="BQ113">
        <f t="shared" si="38"/>
        <v>0</v>
      </c>
      <c r="BR113">
        <f t="shared" si="38"/>
        <v>0</v>
      </c>
      <c r="BS113">
        <f t="shared" si="38"/>
        <v>0</v>
      </c>
      <c r="BT113">
        <f t="shared" ref="BT113:BT130" si="42">BS113</f>
        <v>0</v>
      </c>
    </row>
    <row r="114" spans="1:72" x14ac:dyDescent="0.2">
      <c r="A114" s="2">
        <f t="shared" si="22"/>
        <v>51119</v>
      </c>
      <c r="B114">
        <f t="shared" si="23"/>
        <v>0</v>
      </c>
      <c r="C114">
        <f t="shared" si="33"/>
        <v>0</v>
      </c>
      <c r="D114">
        <f t="shared" si="33"/>
        <v>0</v>
      </c>
      <c r="E114">
        <f t="shared" si="33"/>
        <v>0</v>
      </c>
      <c r="F114">
        <f t="shared" si="33"/>
        <v>0</v>
      </c>
      <c r="G114">
        <f t="shared" si="33"/>
        <v>0</v>
      </c>
      <c r="H114">
        <f t="shared" si="33"/>
        <v>0</v>
      </c>
      <c r="I114">
        <f t="shared" si="33"/>
        <v>0</v>
      </c>
      <c r="J114">
        <f t="shared" si="33"/>
        <v>0</v>
      </c>
      <c r="K114">
        <f t="shared" si="33"/>
        <v>0</v>
      </c>
      <c r="L114">
        <f t="shared" si="33"/>
        <v>0</v>
      </c>
      <c r="M114">
        <f t="shared" si="33"/>
        <v>0</v>
      </c>
      <c r="N114">
        <f t="shared" si="33"/>
        <v>0</v>
      </c>
      <c r="O114">
        <f t="shared" si="33"/>
        <v>0</v>
      </c>
      <c r="R114">
        <f t="shared" si="39"/>
        <v>0</v>
      </c>
      <c r="S114">
        <f t="shared" si="33"/>
        <v>0</v>
      </c>
      <c r="Y114">
        <f t="shared" si="40"/>
        <v>0</v>
      </c>
      <c r="Z114">
        <f t="shared" si="41"/>
        <v>0</v>
      </c>
      <c r="AA114">
        <f t="shared" si="41"/>
        <v>0</v>
      </c>
      <c r="AB114">
        <f t="shared" si="41"/>
        <v>0</v>
      </c>
      <c r="AC114">
        <f t="shared" si="41"/>
        <v>0</v>
      </c>
      <c r="AD114">
        <f t="shared" si="41"/>
        <v>0</v>
      </c>
      <c r="AE114">
        <f t="shared" si="41"/>
        <v>0</v>
      </c>
      <c r="AF114">
        <f t="shared" si="41"/>
        <v>0</v>
      </c>
      <c r="AG114">
        <f t="shared" si="41"/>
        <v>0</v>
      </c>
      <c r="AH114">
        <f t="shared" si="41"/>
        <v>0</v>
      </c>
      <c r="AI114">
        <f t="shared" si="41"/>
        <v>0</v>
      </c>
      <c r="AJ114">
        <f t="shared" si="41"/>
        <v>0</v>
      </c>
      <c r="AK114">
        <f t="shared" si="41"/>
        <v>0</v>
      </c>
      <c r="AL114">
        <f t="shared" si="41"/>
        <v>0</v>
      </c>
      <c r="AM114">
        <f t="shared" si="41"/>
        <v>0</v>
      </c>
      <c r="AN114">
        <f t="shared" si="37"/>
        <v>0</v>
      </c>
      <c r="AO114">
        <f t="shared" si="37"/>
        <v>0</v>
      </c>
      <c r="AP114">
        <f t="shared" si="37"/>
        <v>0</v>
      </c>
      <c r="AQ114">
        <f t="shared" si="37"/>
        <v>0</v>
      </c>
      <c r="AR114">
        <f t="shared" si="37"/>
        <v>0</v>
      </c>
      <c r="AS114">
        <f t="shared" si="37"/>
        <v>0</v>
      </c>
      <c r="AT114">
        <f t="shared" si="37"/>
        <v>0</v>
      </c>
      <c r="AU114">
        <f t="shared" si="37"/>
        <v>0</v>
      </c>
      <c r="AV114">
        <f t="shared" si="37"/>
        <v>0</v>
      </c>
      <c r="AW114">
        <f t="shared" si="37"/>
        <v>0</v>
      </c>
      <c r="AX114">
        <f t="shared" si="37"/>
        <v>0</v>
      </c>
      <c r="AY114">
        <f t="shared" si="37"/>
        <v>0</v>
      </c>
      <c r="AZ114">
        <f t="shared" si="37"/>
        <v>0</v>
      </c>
      <c r="BA114">
        <f t="shared" si="37"/>
        <v>0</v>
      </c>
      <c r="BB114">
        <f t="shared" si="37"/>
        <v>0</v>
      </c>
      <c r="BC114">
        <f t="shared" si="37"/>
        <v>0</v>
      </c>
      <c r="BD114">
        <f t="shared" si="38"/>
        <v>0</v>
      </c>
      <c r="BE114">
        <f t="shared" si="38"/>
        <v>0</v>
      </c>
      <c r="BF114">
        <f t="shared" si="38"/>
        <v>0</v>
      </c>
      <c r="BG114">
        <f t="shared" si="38"/>
        <v>0</v>
      </c>
      <c r="BH114">
        <f t="shared" si="38"/>
        <v>0</v>
      </c>
      <c r="BI114">
        <f t="shared" si="38"/>
        <v>0</v>
      </c>
      <c r="BJ114">
        <f t="shared" si="38"/>
        <v>0</v>
      </c>
      <c r="BK114">
        <f t="shared" si="38"/>
        <v>0</v>
      </c>
      <c r="BL114">
        <f t="shared" si="38"/>
        <v>0</v>
      </c>
      <c r="BM114">
        <f t="shared" si="38"/>
        <v>0</v>
      </c>
      <c r="BN114">
        <f t="shared" si="38"/>
        <v>0</v>
      </c>
      <c r="BO114">
        <f t="shared" si="38"/>
        <v>0</v>
      </c>
      <c r="BP114">
        <f t="shared" si="38"/>
        <v>0</v>
      </c>
      <c r="BQ114">
        <f t="shared" si="38"/>
        <v>0</v>
      </c>
      <c r="BR114">
        <f t="shared" si="38"/>
        <v>0</v>
      </c>
      <c r="BS114">
        <f t="shared" si="38"/>
        <v>0</v>
      </c>
      <c r="BT114">
        <f t="shared" si="42"/>
        <v>0</v>
      </c>
    </row>
    <row r="115" spans="1:72" x14ac:dyDescent="0.2">
      <c r="A115" s="2">
        <f t="shared" si="22"/>
        <v>51302</v>
      </c>
      <c r="B115">
        <f t="shared" si="23"/>
        <v>0</v>
      </c>
      <c r="C115">
        <f t="shared" si="33"/>
        <v>0</v>
      </c>
      <c r="D115">
        <f t="shared" si="33"/>
        <v>0</v>
      </c>
      <c r="E115">
        <f t="shared" ref="E115:S130" si="43">D115</f>
        <v>0</v>
      </c>
      <c r="F115">
        <f t="shared" si="43"/>
        <v>0</v>
      </c>
      <c r="G115">
        <f t="shared" si="43"/>
        <v>0</v>
      </c>
      <c r="H115">
        <f t="shared" si="43"/>
        <v>0</v>
      </c>
      <c r="I115">
        <f t="shared" si="43"/>
        <v>0</v>
      </c>
      <c r="J115">
        <f t="shared" si="43"/>
        <v>0</v>
      </c>
      <c r="K115">
        <f t="shared" si="43"/>
        <v>0</v>
      </c>
      <c r="L115">
        <f t="shared" si="43"/>
        <v>0</v>
      </c>
      <c r="M115">
        <f t="shared" si="43"/>
        <v>0</v>
      </c>
      <c r="N115">
        <f t="shared" si="43"/>
        <v>0</v>
      </c>
      <c r="O115">
        <f t="shared" si="43"/>
        <v>0</v>
      </c>
      <c r="R115">
        <f t="shared" si="39"/>
        <v>0</v>
      </c>
      <c r="S115">
        <f t="shared" si="43"/>
        <v>0</v>
      </c>
      <c r="Y115">
        <f t="shared" si="40"/>
        <v>0</v>
      </c>
      <c r="Z115">
        <f t="shared" si="41"/>
        <v>0</v>
      </c>
      <c r="AA115">
        <f t="shared" si="41"/>
        <v>0</v>
      </c>
      <c r="AB115">
        <f t="shared" si="41"/>
        <v>0</v>
      </c>
      <c r="AC115">
        <f t="shared" si="41"/>
        <v>0</v>
      </c>
      <c r="AD115">
        <f t="shared" si="41"/>
        <v>0</v>
      </c>
      <c r="AE115">
        <f t="shared" si="41"/>
        <v>0</v>
      </c>
      <c r="AF115">
        <f t="shared" si="41"/>
        <v>0</v>
      </c>
      <c r="AG115">
        <f t="shared" si="41"/>
        <v>0</v>
      </c>
      <c r="AH115">
        <f t="shared" si="41"/>
        <v>0</v>
      </c>
      <c r="AI115">
        <f t="shared" si="41"/>
        <v>0</v>
      </c>
      <c r="AJ115">
        <f t="shared" si="41"/>
        <v>0</v>
      </c>
      <c r="AK115">
        <f t="shared" si="41"/>
        <v>0</v>
      </c>
      <c r="AL115">
        <f t="shared" si="41"/>
        <v>0</v>
      </c>
      <c r="AM115">
        <f t="shared" si="41"/>
        <v>0</v>
      </c>
      <c r="AN115">
        <f t="shared" si="37"/>
        <v>0</v>
      </c>
      <c r="AO115">
        <f t="shared" si="37"/>
        <v>0</v>
      </c>
      <c r="AP115">
        <f t="shared" si="37"/>
        <v>0</v>
      </c>
      <c r="AQ115">
        <f t="shared" si="37"/>
        <v>0</v>
      </c>
      <c r="AR115">
        <f t="shared" si="37"/>
        <v>0</v>
      </c>
      <c r="AS115">
        <f t="shared" si="37"/>
        <v>0</v>
      </c>
      <c r="AT115">
        <f t="shared" si="37"/>
        <v>0</v>
      </c>
      <c r="AU115">
        <f t="shared" si="37"/>
        <v>0</v>
      </c>
      <c r="AV115">
        <f t="shared" si="37"/>
        <v>0</v>
      </c>
      <c r="AW115">
        <f t="shared" si="37"/>
        <v>0</v>
      </c>
      <c r="AX115">
        <f t="shared" si="37"/>
        <v>0</v>
      </c>
      <c r="AY115">
        <f t="shared" si="37"/>
        <v>0</v>
      </c>
      <c r="AZ115">
        <f t="shared" si="37"/>
        <v>0</v>
      </c>
      <c r="BA115">
        <f t="shared" si="37"/>
        <v>0</v>
      </c>
      <c r="BB115">
        <f t="shared" si="37"/>
        <v>0</v>
      </c>
      <c r="BC115">
        <f t="shared" si="37"/>
        <v>0</v>
      </c>
      <c r="BD115">
        <f t="shared" si="38"/>
        <v>0</v>
      </c>
      <c r="BE115">
        <f t="shared" si="38"/>
        <v>0</v>
      </c>
      <c r="BF115">
        <f t="shared" si="38"/>
        <v>0</v>
      </c>
      <c r="BG115">
        <f t="shared" si="38"/>
        <v>0</v>
      </c>
      <c r="BH115">
        <f t="shared" si="38"/>
        <v>0</v>
      </c>
      <c r="BI115">
        <f t="shared" si="38"/>
        <v>0</v>
      </c>
      <c r="BJ115">
        <f t="shared" si="38"/>
        <v>0</v>
      </c>
      <c r="BK115">
        <f t="shared" si="38"/>
        <v>0</v>
      </c>
      <c r="BL115">
        <f t="shared" si="38"/>
        <v>0</v>
      </c>
      <c r="BM115">
        <f t="shared" si="38"/>
        <v>0</v>
      </c>
      <c r="BN115">
        <f t="shared" si="38"/>
        <v>0</v>
      </c>
      <c r="BO115">
        <f t="shared" si="38"/>
        <v>0</v>
      </c>
      <c r="BP115">
        <f t="shared" si="38"/>
        <v>0</v>
      </c>
      <c r="BQ115">
        <f t="shared" si="38"/>
        <v>0</v>
      </c>
      <c r="BR115">
        <f t="shared" si="38"/>
        <v>0</v>
      </c>
      <c r="BS115">
        <f t="shared" si="38"/>
        <v>0</v>
      </c>
      <c r="BT115">
        <f t="shared" si="42"/>
        <v>0</v>
      </c>
    </row>
    <row r="116" spans="1:72" x14ac:dyDescent="0.2">
      <c r="A116" s="2">
        <f t="shared" si="22"/>
        <v>51485</v>
      </c>
      <c r="B116">
        <f t="shared" si="23"/>
        <v>0</v>
      </c>
      <c r="C116">
        <f t="shared" ref="C116:O130" si="44">B116</f>
        <v>0</v>
      </c>
      <c r="D116">
        <f t="shared" si="44"/>
        <v>0</v>
      </c>
      <c r="E116">
        <f t="shared" si="44"/>
        <v>0</v>
      </c>
      <c r="F116">
        <f t="shared" si="44"/>
        <v>0</v>
      </c>
      <c r="G116">
        <f t="shared" si="44"/>
        <v>0</v>
      </c>
      <c r="H116">
        <f t="shared" si="44"/>
        <v>0</v>
      </c>
      <c r="I116">
        <f t="shared" si="44"/>
        <v>0</v>
      </c>
      <c r="J116">
        <f t="shared" si="44"/>
        <v>0</v>
      </c>
      <c r="K116">
        <f t="shared" si="44"/>
        <v>0</v>
      </c>
      <c r="L116">
        <f t="shared" si="44"/>
        <v>0</v>
      </c>
      <c r="M116">
        <f t="shared" si="44"/>
        <v>0</v>
      </c>
      <c r="N116">
        <f t="shared" si="44"/>
        <v>0</v>
      </c>
      <c r="O116">
        <f t="shared" si="44"/>
        <v>0</v>
      </c>
      <c r="R116">
        <f t="shared" si="39"/>
        <v>0</v>
      </c>
      <c r="S116">
        <f t="shared" si="43"/>
        <v>0</v>
      </c>
      <c r="Y116">
        <f t="shared" si="40"/>
        <v>0</v>
      </c>
      <c r="Z116">
        <f t="shared" si="41"/>
        <v>0</v>
      </c>
      <c r="AA116">
        <f t="shared" si="41"/>
        <v>0</v>
      </c>
      <c r="AB116">
        <f t="shared" si="41"/>
        <v>0</v>
      </c>
      <c r="AC116">
        <f t="shared" si="41"/>
        <v>0</v>
      </c>
      <c r="AD116">
        <f t="shared" si="41"/>
        <v>0</v>
      </c>
      <c r="AE116">
        <f t="shared" si="41"/>
        <v>0</v>
      </c>
      <c r="AF116">
        <f t="shared" si="41"/>
        <v>0</v>
      </c>
      <c r="AG116">
        <f t="shared" si="41"/>
        <v>0</v>
      </c>
      <c r="AH116">
        <f t="shared" si="41"/>
        <v>0</v>
      </c>
      <c r="AI116">
        <f t="shared" si="41"/>
        <v>0</v>
      </c>
      <c r="AJ116">
        <f t="shared" si="41"/>
        <v>0</v>
      </c>
      <c r="AK116">
        <f t="shared" si="41"/>
        <v>0</v>
      </c>
      <c r="AL116">
        <f t="shared" si="41"/>
        <v>0</v>
      </c>
      <c r="AM116">
        <f t="shared" si="41"/>
        <v>0</v>
      </c>
      <c r="AN116">
        <f t="shared" si="37"/>
        <v>0</v>
      </c>
      <c r="AO116">
        <f t="shared" si="37"/>
        <v>0</v>
      </c>
      <c r="AP116">
        <f t="shared" si="37"/>
        <v>0</v>
      </c>
      <c r="AQ116">
        <f t="shared" si="37"/>
        <v>0</v>
      </c>
      <c r="AR116">
        <f t="shared" si="37"/>
        <v>0</v>
      </c>
      <c r="AS116">
        <f t="shared" si="37"/>
        <v>0</v>
      </c>
      <c r="AT116">
        <f t="shared" si="37"/>
        <v>0</v>
      </c>
      <c r="AU116">
        <f t="shared" si="37"/>
        <v>0</v>
      </c>
      <c r="AV116">
        <f t="shared" si="37"/>
        <v>0</v>
      </c>
      <c r="AW116">
        <f t="shared" si="37"/>
        <v>0</v>
      </c>
      <c r="AX116">
        <f t="shared" si="37"/>
        <v>0</v>
      </c>
      <c r="AY116">
        <f t="shared" si="37"/>
        <v>0</v>
      </c>
      <c r="AZ116">
        <f t="shared" si="37"/>
        <v>0</v>
      </c>
      <c r="BA116">
        <f t="shared" si="37"/>
        <v>0</v>
      </c>
      <c r="BB116">
        <f t="shared" si="37"/>
        <v>0</v>
      </c>
      <c r="BC116">
        <f t="shared" si="37"/>
        <v>0</v>
      </c>
      <c r="BD116">
        <f t="shared" si="38"/>
        <v>0</v>
      </c>
      <c r="BE116">
        <f t="shared" si="38"/>
        <v>0</v>
      </c>
      <c r="BF116">
        <f t="shared" si="38"/>
        <v>0</v>
      </c>
      <c r="BG116">
        <f t="shared" si="38"/>
        <v>0</v>
      </c>
      <c r="BH116">
        <f t="shared" si="38"/>
        <v>0</v>
      </c>
      <c r="BI116">
        <f t="shared" si="38"/>
        <v>0</v>
      </c>
      <c r="BJ116">
        <f t="shared" si="38"/>
        <v>0</v>
      </c>
      <c r="BK116">
        <f t="shared" si="38"/>
        <v>0</v>
      </c>
      <c r="BL116">
        <f t="shared" si="38"/>
        <v>0</v>
      </c>
      <c r="BM116">
        <f t="shared" si="38"/>
        <v>0</v>
      </c>
      <c r="BN116">
        <f t="shared" si="38"/>
        <v>0</v>
      </c>
      <c r="BO116">
        <f t="shared" si="38"/>
        <v>0</v>
      </c>
      <c r="BP116">
        <f t="shared" si="38"/>
        <v>0</v>
      </c>
      <c r="BQ116">
        <f t="shared" si="38"/>
        <v>0</v>
      </c>
      <c r="BR116">
        <f t="shared" si="38"/>
        <v>0</v>
      </c>
      <c r="BS116">
        <f t="shared" si="38"/>
        <v>0</v>
      </c>
      <c r="BT116">
        <f t="shared" si="42"/>
        <v>0</v>
      </c>
    </row>
    <row r="117" spans="1:72" x14ac:dyDescent="0.2">
      <c r="A117" s="2">
        <f t="shared" si="22"/>
        <v>51667</v>
      </c>
      <c r="B117">
        <f t="shared" si="23"/>
        <v>0</v>
      </c>
      <c r="C117">
        <f t="shared" si="44"/>
        <v>0</v>
      </c>
      <c r="D117">
        <f t="shared" si="44"/>
        <v>0</v>
      </c>
      <c r="E117">
        <f t="shared" si="44"/>
        <v>0</v>
      </c>
      <c r="F117">
        <f t="shared" si="44"/>
        <v>0</v>
      </c>
      <c r="G117">
        <f t="shared" si="44"/>
        <v>0</v>
      </c>
      <c r="H117">
        <f t="shared" si="44"/>
        <v>0</v>
      </c>
      <c r="I117">
        <f t="shared" si="44"/>
        <v>0</v>
      </c>
      <c r="J117">
        <f t="shared" si="44"/>
        <v>0</v>
      </c>
      <c r="K117">
        <f t="shared" si="44"/>
        <v>0</v>
      </c>
      <c r="L117">
        <f t="shared" si="44"/>
        <v>0</v>
      </c>
      <c r="M117">
        <f t="shared" si="44"/>
        <v>0</v>
      </c>
      <c r="N117">
        <f t="shared" si="44"/>
        <v>0</v>
      </c>
      <c r="O117">
        <f t="shared" si="44"/>
        <v>0</v>
      </c>
      <c r="R117">
        <f t="shared" si="39"/>
        <v>0</v>
      </c>
      <c r="S117">
        <f t="shared" si="43"/>
        <v>0</v>
      </c>
      <c r="Y117">
        <f t="shared" si="40"/>
        <v>0</v>
      </c>
      <c r="Z117">
        <f t="shared" si="41"/>
        <v>0</v>
      </c>
      <c r="AA117">
        <f t="shared" si="41"/>
        <v>0</v>
      </c>
      <c r="AB117">
        <f t="shared" si="41"/>
        <v>0</v>
      </c>
      <c r="AC117">
        <f t="shared" si="41"/>
        <v>0</v>
      </c>
      <c r="AD117">
        <f t="shared" si="41"/>
        <v>0</v>
      </c>
      <c r="AE117">
        <f t="shared" si="41"/>
        <v>0</v>
      </c>
      <c r="AF117">
        <f t="shared" si="41"/>
        <v>0</v>
      </c>
      <c r="AG117">
        <f t="shared" si="41"/>
        <v>0</v>
      </c>
      <c r="AH117">
        <f t="shared" si="41"/>
        <v>0</v>
      </c>
      <c r="AI117">
        <f t="shared" si="41"/>
        <v>0</v>
      </c>
      <c r="AJ117">
        <f t="shared" si="41"/>
        <v>0</v>
      </c>
      <c r="AK117">
        <f t="shared" si="41"/>
        <v>0</v>
      </c>
      <c r="AL117">
        <f t="shared" si="41"/>
        <v>0</v>
      </c>
      <c r="AM117">
        <f t="shared" si="41"/>
        <v>0</v>
      </c>
      <c r="AN117">
        <f t="shared" si="37"/>
        <v>0</v>
      </c>
      <c r="AO117">
        <f t="shared" si="37"/>
        <v>0</v>
      </c>
      <c r="AP117">
        <f t="shared" si="37"/>
        <v>0</v>
      </c>
      <c r="AQ117">
        <f t="shared" si="37"/>
        <v>0</v>
      </c>
      <c r="AR117">
        <f t="shared" si="37"/>
        <v>0</v>
      </c>
      <c r="AS117">
        <f t="shared" si="37"/>
        <v>0</v>
      </c>
      <c r="AT117">
        <f t="shared" si="37"/>
        <v>0</v>
      </c>
      <c r="AU117">
        <f t="shared" si="37"/>
        <v>0</v>
      </c>
      <c r="AV117">
        <f t="shared" si="37"/>
        <v>0</v>
      </c>
      <c r="AW117">
        <f t="shared" si="37"/>
        <v>0</v>
      </c>
      <c r="AX117">
        <f t="shared" si="37"/>
        <v>0</v>
      </c>
      <c r="AY117">
        <f t="shared" si="37"/>
        <v>0</v>
      </c>
      <c r="AZ117">
        <f t="shared" si="37"/>
        <v>0</v>
      </c>
      <c r="BA117">
        <f t="shared" si="37"/>
        <v>0</v>
      </c>
      <c r="BB117">
        <f t="shared" si="37"/>
        <v>0</v>
      </c>
      <c r="BC117">
        <f t="shared" si="37"/>
        <v>0</v>
      </c>
      <c r="BD117">
        <f t="shared" si="38"/>
        <v>0</v>
      </c>
      <c r="BE117">
        <f t="shared" si="38"/>
        <v>0</v>
      </c>
      <c r="BF117">
        <f t="shared" si="38"/>
        <v>0</v>
      </c>
      <c r="BG117">
        <f t="shared" si="38"/>
        <v>0</v>
      </c>
      <c r="BH117">
        <f t="shared" si="38"/>
        <v>0</v>
      </c>
      <c r="BI117">
        <f t="shared" si="38"/>
        <v>0</v>
      </c>
      <c r="BJ117">
        <f t="shared" si="38"/>
        <v>0</v>
      </c>
      <c r="BK117">
        <f t="shared" si="38"/>
        <v>0</v>
      </c>
      <c r="BL117">
        <f t="shared" si="38"/>
        <v>0</v>
      </c>
      <c r="BM117">
        <f t="shared" si="38"/>
        <v>0</v>
      </c>
      <c r="BN117">
        <f t="shared" si="38"/>
        <v>0</v>
      </c>
      <c r="BO117">
        <f t="shared" si="38"/>
        <v>0</v>
      </c>
      <c r="BP117">
        <f t="shared" si="38"/>
        <v>0</v>
      </c>
      <c r="BQ117">
        <f t="shared" si="38"/>
        <v>0</v>
      </c>
      <c r="BR117">
        <f t="shared" si="38"/>
        <v>0</v>
      </c>
      <c r="BS117">
        <f t="shared" si="38"/>
        <v>0</v>
      </c>
      <c r="BT117">
        <f t="shared" si="42"/>
        <v>0</v>
      </c>
    </row>
    <row r="118" spans="1:72" x14ac:dyDescent="0.2">
      <c r="A118" s="2">
        <f t="shared" si="22"/>
        <v>51850</v>
      </c>
      <c r="B118">
        <f t="shared" si="23"/>
        <v>0</v>
      </c>
      <c r="C118">
        <f t="shared" si="44"/>
        <v>0</v>
      </c>
      <c r="D118">
        <f t="shared" si="44"/>
        <v>0</v>
      </c>
      <c r="E118">
        <f t="shared" si="44"/>
        <v>0</v>
      </c>
      <c r="F118">
        <f t="shared" si="44"/>
        <v>0</v>
      </c>
      <c r="G118">
        <f t="shared" si="44"/>
        <v>0</v>
      </c>
      <c r="H118">
        <f t="shared" si="44"/>
        <v>0</v>
      </c>
      <c r="I118">
        <f t="shared" si="44"/>
        <v>0</v>
      </c>
      <c r="J118">
        <f t="shared" si="44"/>
        <v>0</v>
      </c>
      <c r="K118">
        <f t="shared" si="44"/>
        <v>0</v>
      </c>
      <c r="L118">
        <f t="shared" si="44"/>
        <v>0</v>
      </c>
      <c r="M118">
        <f t="shared" si="44"/>
        <v>0</v>
      </c>
      <c r="N118">
        <f t="shared" si="44"/>
        <v>0</v>
      </c>
      <c r="O118">
        <f t="shared" si="44"/>
        <v>0</v>
      </c>
      <c r="R118">
        <f t="shared" si="39"/>
        <v>0</v>
      </c>
      <c r="S118">
        <f t="shared" si="43"/>
        <v>0</v>
      </c>
      <c r="Y118">
        <f t="shared" si="40"/>
        <v>0</v>
      </c>
      <c r="Z118">
        <f t="shared" si="41"/>
        <v>0</v>
      </c>
      <c r="AA118">
        <f t="shared" si="41"/>
        <v>0</v>
      </c>
      <c r="AB118">
        <f t="shared" si="41"/>
        <v>0</v>
      </c>
      <c r="AC118">
        <f t="shared" si="41"/>
        <v>0</v>
      </c>
      <c r="AD118">
        <f t="shared" si="41"/>
        <v>0</v>
      </c>
      <c r="AE118">
        <f t="shared" si="41"/>
        <v>0</v>
      </c>
      <c r="AF118">
        <f t="shared" si="41"/>
        <v>0</v>
      </c>
      <c r="AG118">
        <f t="shared" si="41"/>
        <v>0</v>
      </c>
      <c r="AH118">
        <f t="shared" si="41"/>
        <v>0</v>
      </c>
      <c r="AI118">
        <f t="shared" si="41"/>
        <v>0</v>
      </c>
      <c r="AJ118">
        <f t="shared" si="41"/>
        <v>0</v>
      </c>
      <c r="AK118">
        <f t="shared" si="41"/>
        <v>0</v>
      </c>
      <c r="AL118">
        <f t="shared" si="41"/>
        <v>0</v>
      </c>
      <c r="AM118">
        <f t="shared" si="41"/>
        <v>0</v>
      </c>
      <c r="AN118">
        <f t="shared" si="37"/>
        <v>0</v>
      </c>
      <c r="AO118">
        <f t="shared" si="37"/>
        <v>0</v>
      </c>
      <c r="AP118">
        <f t="shared" si="37"/>
        <v>0</v>
      </c>
      <c r="AQ118">
        <f t="shared" si="37"/>
        <v>0</v>
      </c>
      <c r="AR118">
        <f t="shared" si="37"/>
        <v>0</v>
      </c>
      <c r="AS118">
        <f t="shared" si="37"/>
        <v>0</v>
      </c>
      <c r="AT118">
        <f t="shared" si="37"/>
        <v>0</v>
      </c>
      <c r="AU118">
        <f t="shared" si="37"/>
        <v>0</v>
      </c>
      <c r="AV118">
        <f t="shared" si="37"/>
        <v>0</v>
      </c>
      <c r="AW118">
        <f t="shared" si="37"/>
        <v>0</v>
      </c>
      <c r="AX118">
        <f t="shared" si="37"/>
        <v>0</v>
      </c>
      <c r="AY118">
        <f t="shared" si="37"/>
        <v>0</v>
      </c>
      <c r="AZ118">
        <f t="shared" si="37"/>
        <v>0</v>
      </c>
      <c r="BA118">
        <f t="shared" si="37"/>
        <v>0</v>
      </c>
      <c r="BB118">
        <f t="shared" si="37"/>
        <v>0</v>
      </c>
      <c r="BC118">
        <f t="shared" si="37"/>
        <v>0</v>
      </c>
      <c r="BD118">
        <f t="shared" si="38"/>
        <v>0</v>
      </c>
      <c r="BE118">
        <f t="shared" si="38"/>
        <v>0</v>
      </c>
      <c r="BF118">
        <f t="shared" si="38"/>
        <v>0</v>
      </c>
      <c r="BG118">
        <f t="shared" si="38"/>
        <v>0</v>
      </c>
      <c r="BH118">
        <f t="shared" si="38"/>
        <v>0</v>
      </c>
      <c r="BI118">
        <f t="shared" si="38"/>
        <v>0</v>
      </c>
      <c r="BJ118">
        <f t="shared" si="38"/>
        <v>0</v>
      </c>
      <c r="BK118">
        <f t="shared" si="38"/>
        <v>0</v>
      </c>
      <c r="BL118">
        <f t="shared" si="38"/>
        <v>0</v>
      </c>
      <c r="BM118">
        <f t="shared" si="38"/>
        <v>0</v>
      </c>
      <c r="BN118">
        <f t="shared" si="38"/>
        <v>0</v>
      </c>
      <c r="BO118">
        <f t="shared" si="38"/>
        <v>0</v>
      </c>
      <c r="BP118">
        <f t="shared" si="38"/>
        <v>0</v>
      </c>
      <c r="BQ118">
        <f t="shared" si="38"/>
        <v>0</v>
      </c>
      <c r="BR118">
        <f t="shared" si="38"/>
        <v>0</v>
      </c>
      <c r="BS118">
        <f t="shared" si="38"/>
        <v>0</v>
      </c>
      <c r="BT118">
        <f t="shared" si="42"/>
        <v>0</v>
      </c>
    </row>
    <row r="119" spans="1:72" x14ac:dyDescent="0.2">
      <c r="A119" s="2">
        <f t="shared" si="22"/>
        <v>52032</v>
      </c>
      <c r="B119">
        <f t="shared" si="23"/>
        <v>0</v>
      </c>
      <c r="C119">
        <f t="shared" si="44"/>
        <v>0</v>
      </c>
      <c r="D119">
        <f t="shared" si="44"/>
        <v>0</v>
      </c>
      <c r="E119">
        <f t="shared" si="44"/>
        <v>0</v>
      </c>
      <c r="F119">
        <f t="shared" si="44"/>
        <v>0</v>
      </c>
      <c r="G119">
        <f t="shared" si="44"/>
        <v>0</v>
      </c>
      <c r="H119">
        <f t="shared" si="44"/>
        <v>0</v>
      </c>
      <c r="I119">
        <f t="shared" si="44"/>
        <v>0</v>
      </c>
      <c r="J119">
        <f t="shared" si="44"/>
        <v>0</v>
      </c>
      <c r="K119">
        <f t="shared" si="44"/>
        <v>0</v>
      </c>
      <c r="L119">
        <f t="shared" si="44"/>
        <v>0</v>
      </c>
      <c r="M119">
        <f t="shared" si="44"/>
        <v>0</v>
      </c>
      <c r="N119">
        <f t="shared" si="44"/>
        <v>0</v>
      </c>
      <c r="O119">
        <f t="shared" si="44"/>
        <v>0</v>
      </c>
      <c r="R119">
        <f t="shared" si="39"/>
        <v>0</v>
      </c>
      <c r="S119">
        <f t="shared" si="43"/>
        <v>0</v>
      </c>
      <c r="Y119">
        <f t="shared" si="40"/>
        <v>0</v>
      </c>
      <c r="Z119">
        <f t="shared" si="41"/>
        <v>0</v>
      </c>
      <c r="AA119">
        <f t="shared" si="41"/>
        <v>0</v>
      </c>
      <c r="AB119">
        <f t="shared" si="41"/>
        <v>0</v>
      </c>
      <c r="AC119">
        <f t="shared" si="41"/>
        <v>0</v>
      </c>
      <c r="AD119">
        <f t="shared" si="41"/>
        <v>0</v>
      </c>
      <c r="AE119">
        <f t="shared" si="41"/>
        <v>0</v>
      </c>
      <c r="AF119">
        <f t="shared" si="41"/>
        <v>0</v>
      </c>
      <c r="AG119">
        <f t="shared" si="41"/>
        <v>0</v>
      </c>
      <c r="AH119">
        <f t="shared" si="41"/>
        <v>0</v>
      </c>
      <c r="AI119">
        <f t="shared" si="41"/>
        <v>0</v>
      </c>
      <c r="AJ119">
        <f t="shared" si="41"/>
        <v>0</v>
      </c>
      <c r="AK119">
        <f t="shared" si="41"/>
        <v>0</v>
      </c>
      <c r="AL119">
        <f t="shared" si="41"/>
        <v>0</v>
      </c>
      <c r="AM119">
        <f t="shared" si="41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7"/>
        <v>0</v>
      </c>
      <c r="AY119">
        <f t="shared" si="37"/>
        <v>0</v>
      </c>
      <c r="AZ119">
        <f t="shared" si="37"/>
        <v>0</v>
      </c>
      <c r="BA119">
        <f t="shared" si="37"/>
        <v>0</v>
      </c>
      <c r="BB119">
        <f t="shared" si="37"/>
        <v>0</v>
      </c>
      <c r="BC119">
        <f t="shared" si="37"/>
        <v>0</v>
      </c>
      <c r="BD119">
        <f t="shared" si="38"/>
        <v>0</v>
      </c>
      <c r="BE119">
        <f t="shared" si="38"/>
        <v>0</v>
      </c>
      <c r="BF119">
        <f t="shared" si="38"/>
        <v>0</v>
      </c>
      <c r="BG119">
        <f t="shared" si="38"/>
        <v>0</v>
      </c>
      <c r="BH119">
        <f t="shared" si="38"/>
        <v>0</v>
      </c>
      <c r="BI119">
        <f t="shared" si="38"/>
        <v>0</v>
      </c>
      <c r="BJ119">
        <f t="shared" si="38"/>
        <v>0</v>
      </c>
      <c r="BK119">
        <f t="shared" si="38"/>
        <v>0</v>
      </c>
      <c r="BL119">
        <f t="shared" si="38"/>
        <v>0</v>
      </c>
      <c r="BM119">
        <f t="shared" si="38"/>
        <v>0</v>
      </c>
      <c r="BN119">
        <f t="shared" si="38"/>
        <v>0</v>
      </c>
      <c r="BO119">
        <f t="shared" si="38"/>
        <v>0</v>
      </c>
      <c r="BP119">
        <f t="shared" si="38"/>
        <v>0</v>
      </c>
      <c r="BQ119">
        <f t="shared" si="38"/>
        <v>0</v>
      </c>
      <c r="BR119">
        <f t="shared" si="38"/>
        <v>0</v>
      </c>
      <c r="BS119">
        <f t="shared" si="38"/>
        <v>0</v>
      </c>
      <c r="BT119">
        <f t="shared" si="42"/>
        <v>0</v>
      </c>
    </row>
    <row r="120" spans="1:72" x14ac:dyDescent="0.2">
      <c r="A120" s="2">
        <f t="shared" si="22"/>
        <v>52215</v>
      </c>
      <c r="B120">
        <f t="shared" si="23"/>
        <v>0</v>
      </c>
      <c r="C120">
        <f t="shared" si="44"/>
        <v>0</v>
      </c>
      <c r="D120">
        <f t="shared" si="44"/>
        <v>0</v>
      </c>
      <c r="E120">
        <f t="shared" si="44"/>
        <v>0</v>
      </c>
      <c r="F120">
        <f t="shared" si="44"/>
        <v>0</v>
      </c>
      <c r="G120">
        <f t="shared" si="44"/>
        <v>0</v>
      </c>
      <c r="H120">
        <f t="shared" si="44"/>
        <v>0</v>
      </c>
      <c r="I120">
        <f t="shared" si="44"/>
        <v>0</v>
      </c>
      <c r="J120">
        <f t="shared" si="44"/>
        <v>0</v>
      </c>
      <c r="K120">
        <f t="shared" si="44"/>
        <v>0</v>
      </c>
      <c r="L120">
        <f t="shared" si="44"/>
        <v>0</v>
      </c>
      <c r="M120">
        <f t="shared" si="44"/>
        <v>0</v>
      </c>
      <c r="N120">
        <f t="shared" si="44"/>
        <v>0</v>
      </c>
      <c r="O120">
        <f t="shared" si="44"/>
        <v>0</v>
      </c>
      <c r="R120">
        <f t="shared" si="39"/>
        <v>0</v>
      </c>
      <c r="S120">
        <f t="shared" si="43"/>
        <v>0</v>
      </c>
      <c r="Y120">
        <f t="shared" si="40"/>
        <v>0</v>
      </c>
      <c r="Z120">
        <f t="shared" si="41"/>
        <v>0</v>
      </c>
      <c r="AA120">
        <f t="shared" si="41"/>
        <v>0</v>
      </c>
      <c r="AB120">
        <f t="shared" si="41"/>
        <v>0</v>
      </c>
      <c r="AC120">
        <f t="shared" si="41"/>
        <v>0</v>
      </c>
      <c r="AD120">
        <f t="shared" si="41"/>
        <v>0</v>
      </c>
      <c r="AE120">
        <f t="shared" si="41"/>
        <v>0</v>
      </c>
      <c r="AF120">
        <f t="shared" si="41"/>
        <v>0</v>
      </c>
      <c r="AG120">
        <f t="shared" si="41"/>
        <v>0</v>
      </c>
      <c r="AH120">
        <f t="shared" si="41"/>
        <v>0</v>
      </c>
      <c r="AI120">
        <f t="shared" si="41"/>
        <v>0</v>
      </c>
      <c r="AJ120">
        <f t="shared" si="41"/>
        <v>0</v>
      </c>
      <c r="AK120">
        <f t="shared" si="41"/>
        <v>0</v>
      </c>
      <c r="AL120">
        <f t="shared" si="41"/>
        <v>0</v>
      </c>
      <c r="AM120">
        <f t="shared" si="41"/>
        <v>0</v>
      </c>
      <c r="AN120">
        <f t="shared" si="37"/>
        <v>0</v>
      </c>
      <c r="AO120">
        <f t="shared" si="37"/>
        <v>0</v>
      </c>
      <c r="AP120">
        <f t="shared" si="37"/>
        <v>0</v>
      </c>
      <c r="AQ120">
        <f t="shared" si="37"/>
        <v>0</v>
      </c>
      <c r="AR120">
        <f t="shared" si="37"/>
        <v>0</v>
      </c>
      <c r="AS120">
        <f t="shared" si="37"/>
        <v>0</v>
      </c>
      <c r="AT120">
        <f t="shared" si="37"/>
        <v>0</v>
      </c>
      <c r="AU120">
        <f t="shared" si="37"/>
        <v>0</v>
      </c>
      <c r="AV120">
        <f t="shared" si="37"/>
        <v>0</v>
      </c>
      <c r="AW120">
        <f t="shared" si="37"/>
        <v>0</v>
      </c>
      <c r="AX120">
        <f t="shared" si="37"/>
        <v>0</v>
      </c>
      <c r="AY120">
        <f t="shared" si="37"/>
        <v>0</v>
      </c>
      <c r="AZ120">
        <f t="shared" si="37"/>
        <v>0</v>
      </c>
      <c r="BA120">
        <f t="shared" si="37"/>
        <v>0</v>
      </c>
      <c r="BB120">
        <f t="shared" si="37"/>
        <v>0</v>
      </c>
      <c r="BC120">
        <f t="shared" si="37"/>
        <v>0</v>
      </c>
      <c r="BD120">
        <f t="shared" si="38"/>
        <v>0</v>
      </c>
      <c r="BE120">
        <f t="shared" si="38"/>
        <v>0</v>
      </c>
      <c r="BF120">
        <f t="shared" si="38"/>
        <v>0</v>
      </c>
      <c r="BG120">
        <f t="shared" si="38"/>
        <v>0</v>
      </c>
      <c r="BH120">
        <f t="shared" si="38"/>
        <v>0</v>
      </c>
      <c r="BI120">
        <f t="shared" si="38"/>
        <v>0</v>
      </c>
      <c r="BJ120">
        <f t="shared" si="38"/>
        <v>0</v>
      </c>
      <c r="BK120">
        <f t="shared" si="38"/>
        <v>0</v>
      </c>
      <c r="BL120">
        <f t="shared" si="38"/>
        <v>0</v>
      </c>
      <c r="BM120">
        <f t="shared" si="38"/>
        <v>0</v>
      </c>
      <c r="BN120">
        <f t="shared" si="38"/>
        <v>0</v>
      </c>
      <c r="BO120">
        <f t="shared" si="38"/>
        <v>0</v>
      </c>
      <c r="BP120">
        <f t="shared" si="38"/>
        <v>0</v>
      </c>
      <c r="BQ120">
        <f t="shared" si="38"/>
        <v>0</v>
      </c>
      <c r="BR120">
        <f t="shared" si="38"/>
        <v>0</v>
      </c>
      <c r="BS120">
        <f t="shared" si="38"/>
        <v>0</v>
      </c>
      <c r="BT120">
        <f t="shared" si="42"/>
        <v>0</v>
      </c>
    </row>
    <row r="121" spans="1:72" x14ac:dyDescent="0.2">
      <c r="A121" s="2">
        <f t="shared" si="22"/>
        <v>52397</v>
      </c>
      <c r="B121">
        <f t="shared" si="23"/>
        <v>0</v>
      </c>
      <c r="C121">
        <f t="shared" si="44"/>
        <v>0</v>
      </c>
      <c r="D121">
        <f t="shared" si="44"/>
        <v>0</v>
      </c>
      <c r="E121">
        <f t="shared" si="44"/>
        <v>0</v>
      </c>
      <c r="F121">
        <f t="shared" si="44"/>
        <v>0</v>
      </c>
      <c r="G121">
        <f t="shared" si="44"/>
        <v>0</v>
      </c>
      <c r="H121">
        <f t="shared" si="44"/>
        <v>0</v>
      </c>
      <c r="I121">
        <f t="shared" si="44"/>
        <v>0</v>
      </c>
      <c r="J121">
        <f t="shared" si="44"/>
        <v>0</v>
      </c>
      <c r="K121">
        <f t="shared" si="44"/>
        <v>0</v>
      </c>
      <c r="L121">
        <f t="shared" si="44"/>
        <v>0</v>
      </c>
      <c r="M121">
        <f t="shared" si="44"/>
        <v>0</v>
      </c>
      <c r="N121">
        <f t="shared" si="44"/>
        <v>0</v>
      </c>
      <c r="O121">
        <f t="shared" si="44"/>
        <v>0</v>
      </c>
      <c r="R121">
        <f t="shared" si="39"/>
        <v>0</v>
      </c>
      <c r="S121">
        <f t="shared" si="43"/>
        <v>0</v>
      </c>
      <c r="Y121">
        <f t="shared" si="40"/>
        <v>0</v>
      </c>
      <c r="Z121">
        <f t="shared" si="41"/>
        <v>0</v>
      </c>
      <c r="AA121">
        <f t="shared" si="41"/>
        <v>0</v>
      </c>
      <c r="AB121">
        <f t="shared" si="41"/>
        <v>0</v>
      </c>
      <c r="AC121">
        <f t="shared" si="41"/>
        <v>0</v>
      </c>
      <c r="AD121">
        <f t="shared" si="41"/>
        <v>0</v>
      </c>
      <c r="AE121">
        <f t="shared" si="41"/>
        <v>0</v>
      </c>
      <c r="AF121">
        <f t="shared" si="41"/>
        <v>0</v>
      </c>
      <c r="AG121">
        <f t="shared" si="41"/>
        <v>0</v>
      </c>
      <c r="AH121">
        <f t="shared" si="41"/>
        <v>0</v>
      </c>
      <c r="AI121">
        <f t="shared" si="41"/>
        <v>0</v>
      </c>
      <c r="AJ121">
        <f t="shared" si="41"/>
        <v>0</v>
      </c>
      <c r="AK121">
        <f t="shared" si="41"/>
        <v>0</v>
      </c>
      <c r="AL121">
        <f t="shared" si="41"/>
        <v>0</v>
      </c>
      <c r="AM121">
        <f t="shared" si="41"/>
        <v>0</v>
      </c>
      <c r="AN121">
        <f t="shared" si="37"/>
        <v>0</v>
      </c>
      <c r="AO121">
        <f t="shared" si="37"/>
        <v>0</v>
      </c>
      <c r="AP121">
        <f t="shared" si="37"/>
        <v>0</v>
      </c>
      <c r="AQ121">
        <f t="shared" si="37"/>
        <v>0</v>
      </c>
      <c r="AR121">
        <f t="shared" si="37"/>
        <v>0</v>
      </c>
      <c r="AS121">
        <f t="shared" si="37"/>
        <v>0</v>
      </c>
      <c r="AT121">
        <f t="shared" si="37"/>
        <v>0</v>
      </c>
      <c r="AU121">
        <f t="shared" si="37"/>
        <v>0</v>
      </c>
      <c r="AV121">
        <f t="shared" si="37"/>
        <v>0</v>
      </c>
      <c r="AW121">
        <f t="shared" si="37"/>
        <v>0</v>
      </c>
      <c r="AX121">
        <f t="shared" si="37"/>
        <v>0</v>
      </c>
      <c r="AY121">
        <f t="shared" si="37"/>
        <v>0</v>
      </c>
      <c r="AZ121">
        <f t="shared" si="37"/>
        <v>0</v>
      </c>
      <c r="BA121">
        <f t="shared" si="37"/>
        <v>0</v>
      </c>
      <c r="BB121">
        <f t="shared" si="37"/>
        <v>0</v>
      </c>
      <c r="BC121">
        <f t="shared" si="37"/>
        <v>0</v>
      </c>
      <c r="BD121">
        <f t="shared" si="38"/>
        <v>0</v>
      </c>
      <c r="BE121">
        <f t="shared" si="38"/>
        <v>0</v>
      </c>
      <c r="BF121">
        <f t="shared" si="38"/>
        <v>0</v>
      </c>
      <c r="BG121">
        <f t="shared" si="38"/>
        <v>0</v>
      </c>
      <c r="BH121">
        <f t="shared" si="38"/>
        <v>0</v>
      </c>
      <c r="BI121">
        <f t="shared" si="38"/>
        <v>0</v>
      </c>
      <c r="BJ121">
        <f t="shared" si="38"/>
        <v>0</v>
      </c>
      <c r="BK121">
        <f t="shared" si="38"/>
        <v>0</v>
      </c>
      <c r="BL121">
        <f t="shared" si="38"/>
        <v>0</v>
      </c>
      <c r="BM121">
        <f t="shared" si="38"/>
        <v>0</v>
      </c>
      <c r="BN121">
        <f t="shared" si="38"/>
        <v>0</v>
      </c>
      <c r="BO121">
        <f t="shared" si="38"/>
        <v>0</v>
      </c>
      <c r="BP121">
        <f t="shared" si="38"/>
        <v>0</v>
      </c>
      <c r="BQ121">
        <f t="shared" si="38"/>
        <v>0</v>
      </c>
      <c r="BR121">
        <f t="shared" si="38"/>
        <v>0</v>
      </c>
      <c r="BS121">
        <f t="shared" si="38"/>
        <v>0</v>
      </c>
      <c r="BT121">
        <f t="shared" si="42"/>
        <v>0</v>
      </c>
    </row>
    <row r="122" spans="1:72" x14ac:dyDescent="0.2">
      <c r="A122" s="2">
        <f t="shared" si="22"/>
        <v>52580</v>
      </c>
      <c r="B122">
        <f t="shared" si="23"/>
        <v>0</v>
      </c>
      <c r="C122">
        <f t="shared" si="44"/>
        <v>0</v>
      </c>
      <c r="D122">
        <f t="shared" si="44"/>
        <v>0</v>
      </c>
      <c r="E122">
        <f t="shared" si="44"/>
        <v>0</v>
      </c>
      <c r="F122">
        <f t="shared" si="44"/>
        <v>0</v>
      </c>
      <c r="G122">
        <f t="shared" si="44"/>
        <v>0</v>
      </c>
      <c r="H122">
        <f t="shared" si="44"/>
        <v>0</v>
      </c>
      <c r="I122">
        <f t="shared" si="44"/>
        <v>0</v>
      </c>
      <c r="J122">
        <f t="shared" si="44"/>
        <v>0</v>
      </c>
      <c r="K122">
        <f t="shared" si="44"/>
        <v>0</v>
      </c>
      <c r="L122">
        <f t="shared" si="44"/>
        <v>0</v>
      </c>
      <c r="M122">
        <f t="shared" si="44"/>
        <v>0</v>
      </c>
      <c r="N122">
        <f t="shared" si="44"/>
        <v>0</v>
      </c>
      <c r="O122">
        <f t="shared" si="44"/>
        <v>0</v>
      </c>
      <c r="R122">
        <f t="shared" si="39"/>
        <v>0</v>
      </c>
      <c r="S122">
        <f t="shared" si="43"/>
        <v>0</v>
      </c>
      <c r="Y122">
        <f t="shared" si="40"/>
        <v>0</v>
      </c>
      <c r="Z122">
        <f t="shared" si="41"/>
        <v>0</v>
      </c>
      <c r="AA122">
        <f t="shared" si="41"/>
        <v>0</v>
      </c>
      <c r="AB122">
        <f t="shared" si="41"/>
        <v>0</v>
      </c>
      <c r="AC122">
        <f t="shared" si="41"/>
        <v>0</v>
      </c>
      <c r="AD122">
        <f t="shared" si="41"/>
        <v>0</v>
      </c>
      <c r="AE122">
        <f t="shared" si="41"/>
        <v>0</v>
      </c>
      <c r="AF122">
        <f t="shared" si="41"/>
        <v>0</v>
      </c>
      <c r="AG122">
        <f t="shared" si="41"/>
        <v>0</v>
      </c>
      <c r="AH122">
        <f t="shared" si="41"/>
        <v>0</v>
      </c>
      <c r="AI122">
        <f t="shared" si="41"/>
        <v>0</v>
      </c>
      <c r="AJ122">
        <f t="shared" si="41"/>
        <v>0</v>
      </c>
      <c r="AK122">
        <f t="shared" si="41"/>
        <v>0</v>
      </c>
      <c r="AL122">
        <f t="shared" si="41"/>
        <v>0</v>
      </c>
      <c r="AM122">
        <f t="shared" si="41"/>
        <v>0</v>
      </c>
      <c r="AN122">
        <f t="shared" si="37"/>
        <v>0</v>
      </c>
      <c r="AO122">
        <f t="shared" si="37"/>
        <v>0</v>
      </c>
      <c r="AP122">
        <f t="shared" si="37"/>
        <v>0</v>
      </c>
      <c r="AQ122">
        <f t="shared" si="37"/>
        <v>0</v>
      </c>
      <c r="AR122">
        <f t="shared" si="37"/>
        <v>0</v>
      </c>
      <c r="AS122">
        <f t="shared" si="37"/>
        <v>0</v>
      </c>
      <c r="AT122">
        <f t="shared" si="37"/>
        <v>0</v>
      </c>
      <c r="AU122">
        <f t="shared" si="37"/>
        <v>0</v>
      </c>
      <c r="AV122">
        <f t="shared" si="37"/>
        <v>0</v>
      </c>
      <c r="AW122">
        <f t="shared" si="37"/>
        <v>0</v>
      </c>
      <c r="AX122">
        <f t="shared" si="37"/>
        <v>0</v>
      </c>
      <c r="AY122">
        <f t="shared" si="37"/>
        <v>0</v>
      </c>
      <c r="AZ122">
        <f t="shared" si="37"/>
        <v>0</v>
      </c>
      <c r="BA122">
        <f t="shared" si="37"/>
        <v>0</v>
      </c>
      <c r="BB122">
        <f t="shared" si="37"/>
        <v>0</v>
      </c>
      <c r="BC122">
        <f t="shared" si="37"/>
        <v>0</v>
      </c>
      <c r="BD122">
        <f t="shared" si="38"/>
        <v>0</v>
      </c>
      <c r="BE122">
        <f t="shared" si="38"/>
        <v>0</v>
      </c>
      <c r="BF122">
        <f t="shared" si="38"/>
        <v>0</v>
      </c>
      <c r="BG122">
        <f t="shared" si="38"/>
        <v>0</v>
      </c>
      <c r="BH122">
        <f t="shared" si="38"/>
        <v>0</v>
      </c>
      <c r="BI122">
        <f t="shared" si="38"/>
        <v>0</v>
      </c>
      <c r="BJ122">
        <f t="shared" si="38"/>
        <v>0</v>
      </c>
      <c r="BK122">
        <f t="shared" si="38"/>
        <v>0</v>
      </c>
      <c r="BL122">
        <f t="shared" si="38"/>
        <v>0</v>
      </c>
      <c r="BM122">
        <f t="shared" si="38"/>
        <v>0</v>
      </c>
      <c r="BN122">
        <f t="shared" si="38"/>
        <v>0</v>
      </c>
      <c r="BO122">
        <f t="shared" si="38"/>
        <v>0</v>
      </c>
      <c r="BP122">
        <f t="shared" si="38"/>
        <v>0</v>
      </c>
      <c r="BQ122">
        <f t="shared" si="38"/>
        <v>0</v>
      </c>
      <c r="BR122">
        <f t="shared" si="38"/>
        <v>0</v>
      </c>
      <c r="BS122">
        <f t="shared" si="38"/>
        <v>0</v>
      </c>
      <c r="BT122">
        <f t="shared" si="42"/>
        <v>0</v>
      </c>
    </row>
    <row r="123" spans="1:72" x14ac:dyDescent="0.2">
      <c r="A123" s="2">
        <f t="shared" si="22"/>
        <v>52763</v>
      </c>
      <c r="B123">
        <f t="shared" si="23"/>
        <v>0</v>
      </c>
      <c r="C123">
        <f t="shared" si="44"/>
        <v>0</v>
      </c>
      <c r="D123">
        <f t="shared" si="44"/>
        <v>0</v>
      </c>
      <c r="E123">
        <f t="shared" si="44"/>
        <v>0</v>
      </c>
      <c r="F123">
        <f t="shared" si="44"/>
        <v>0</v>
      </c>
      <c r="G123">
        <f t="shared" si="44"/>
        <v>0</v>
      </c>
      <c r="H123">
        <f t="shared" si="44"/>
        <v>0</v>
      </c>
      <c r="I123">
        <f t="shared" si="44"/>
        <v>0</v>
      </c>
      <c r="J123">
        <f t="shared" si="44"/>
        <v>0</v>
      </c>
      <c r="K123">
        <f t="shared" si="44"/>
        <v>0</v>
      </c>
      <c r="L123">
        <f t="shared" si="44"/>
        <v>0</v>
      </c>
      <c r="M123">
        <f t="shared" si="44"/>
        <v>0</v>
      </c>
      <c r="N123">
        <f t="shared" si="44"/>
        <v>0</v>
      </c>
      <c r="O123">
        <f t="shared" si="44"/>
        <v>0</v>
      </c>
      <c r="R123">
        <f t="shared" si="39"/>
        <v>0</v>
      </c>
      <c r="S123">
        <f t="shared" si="43"/>
        <v>0</v>
      </c>
      <c r="Y123">
        <f t="shared" si="40"/>
        <v>0</v>
      </c>
      <c r="Z123">
        <f t="shared" si="41"/>
        <v>0</v>
      </c>
      <c r="AA123">
        <f t="shared" si="41"/>
        <v>0</v>
      </c>
      <c r="AB123">
        <f t="shared" si="41"/>
        <v>0</v>
      </c>
      <c r="AC123">
        <f t="shared" si="41"/>
        <v>0</v>
      </c>
      <c r="AD123">
        <f t="shared" si="41"/>
        <v>0</v>
      </c>
      <c r="AE123">
        <f t="shared" si="41"/>
        <v>0</v>
      </c>
      <c r="AF123">
        <f t="shared" si="41"/>
        <v>0</v>
      </c>
      <c r="AG123">
        <f t="shared" si="41"/>
        <v>0</v>
      </c>
      <c r="AH123">
        <f t="shared" si="41"/>
        <v>0</v>
      </c>
      <c r="AI123">
        <f t="shared" si="41"/>
        <v>0</v>
      </c>
      <c r="AJ123">
        <f t="shared" si="41"/>
        <v>0</v>
      </c>
      <c r="AK123">
        <f t="shared" si="41"/>
        <v>0</v>
      </c>
      <c r="AL123">
        <f t="shared" si="41"/>
        <v>0</v>
      </c>
      <c r="AM123">
        <f t="shared" si="41"/>
        <v>0</v>
      </c>
      <c r="AN123">
        <f t="shared" si="37"/>
        <v>0</v>
      </c>
      <c r="AO123">
        <f t="shared" si="37"/>
        <v>0</v>
      </c>
      <c r="AP123">
        <f t="shared" si="37"/>
        <v>0</v>
      </c>
      <c r="AQ123">
        <f t="shared" si="37"/>
        <v>0</v>
      </c>
      <c r="AR123">
        <f t="shared" si="37"/>
        <v>0</v>
      </c>
      <c r="AS123">
        <f t="shared" si="37"/>
        <v>0</v>
      </c>
      <c r="AT123">
        <f t="shared" si="37"/>
        <v>0</v>
      </c>
      <c r="AU123">
        <f t="shared" si="37"/>
        <v>0</v>
      </c>
      <c r="AV123">
        <f t="shared" si="37"/>
        <v>0</v>
      </c>
      <c r="AW123">
        <f t="shared" si="37"/>
        <v>0</v>
      </c>
      <c r="AX123">
        <f t="shared" si="37"/>
        <v>0</v>
      </c>
      <c r="AY123">
        <f t="shared" si="37"/>
        <v>0</v>
      </c>
      <c r="AZ123">
        <f t="shared" si="37"/>
        <v>0</v>
      </c>
      <c r="BA123">
        <f t="shared" si="37"/>
        <v>0</v>
      </c>
      <c r="BB123">
        <f t="shared" si="37"/>
        <v>0</v>
      </c>
      <c r="BC123">
        <f t="shared" si="37"/>
        <v>0</v>
      </c>
      <c r="BD123">
        <f t="shared" si="38"/>
        <v>0</v>
      </c>
      <c r="BE123">
        <f t="shared" si="38"/>
        <v>0</v>
      </c>
      <c r="BF123">
        <f t="shared" si="38"/>
        <v>0</v>
      </c>
      <c r="BG123">
        <f t="shared" si="38"/>
        <v>0</v>
      </c>
      <c r="BH123">
        <f t="shared" si="38"/>
        <v>0</v>
      </c>
      <c r="BI123">
        <f t="shared" si="38"/>
        <v>0</v>
      </c>
      <c r="BJ123">
        <f t="shared" si="38"/>
        <v>0</v>
      </c>
      <c r="BK123">
        <f t="shared" si="38"/>
        <v>0</v>
      </c>
      <c r="BL123">
        <f t="shared" si="38"/>
        <v>0</v>
      </c>
      <c r="BM123">
        <f t="shared" si="38"/>
        <v>0</v>
      </c>
      <c r="BN123">
        <f t="shared" si="38"/>
        <v>0</v>
      </c>
      <c r="BO123">
        <f t="shared" si="38"/>
        <v>0</v>
      </c>
      <c r="BP123">
        <f t="shared" si="38"/>
        <v>0</v>
      </c>
      <c r="BQ123">
        <f t="shared" si="38"/>
        <v>0</v>
      </c>
      <c r="BR123">
        <f t="shared" si="38"/>
        <v>0</v>
      </c>
      <c r="BS123">
        <f t="shared" si="38"/>
        <v>0</v>
      </c>
      <c r="BT123">
        <f t="shared" si="42"/>
        <v>0</v>
      </c>
    </row>
    <row r="124" spans="1:72" x14ac:dyDescent="0.2">
      <c r="A124" s="2">
        <f t="shared" si="22"/>
        <v>52946</v>
      </c>
      <c r="B124">
        <f t="shared" si="23"/>
        <v>0</v>
      </c>
      <c r="C124">
        <f t="shared" si="44"/>
        <v>0</v>
      </c>
      <c r="D124">
        <f t="shared" si="44"/>
        <v>0</v>
      </c>
      <c r="E124">
        <f t="shared" si="44"/>
        <v>0</v>
      </c>
      <c r="F124">
        <f t="shared" si="44"/>
        <v>0</v>
      </c>
      <c r="G124">
        <f t="shared" si="44"/>
        <v>0</v>
      </c>
      <c r="H124">
        <f t="shared" si="44"/>
        <v>0</v>
      </c>
      <c r="I124">
        <f t="shared" si="44"/>
        <v>0</v>
      </c>
      <c r="J124">
        <f t="shared" si="44"/>
        <v>0</v>
      </c>
      <c r="K124">
        <f t="shared" si="44"/>
        <v>0</v>
      </c>
      <c r="L124">
        <f t="shared" si="44"/>
        <v>0</v>
      </c>
      <c r="M124">
        <f t="shared" si="44"/>
        <v>0</v>
      </c>
      <c r="N124">
        <f t="shared" si="44"/>
        <v>0</v>
      </c>
      <c r="O124">
        <f t="shared" si="44"/>
        <v>0</v>
      </c>
      <c r="R124">
        <f t="shared" si="39"/>
        <v>0</v>
      </c>
      <c r="S124">
        <f t="shared" si="43"/>
        <v>0</v>
      </c>
      <c r="Y124">
        <f t="shared" si="40"/>
        <v>0</v>
      </c>
      <c r="Z124">
        <f t="shared" si="41"/>
        <v>0</v>
      </c>
      <c r="AA124">
        <f t="shared" si="41"/>
        <v>0</v>
      </c>
      <c r="AB124">
        <f t="shared" si="41"/>
        <v>0</v>
      </c>
      <c r="AC124">
        <f t="shared" si="41"/>
        <v>0</v>
      </c>
      <c r="AD124">
        <f t="shared" si="41"/>
        <v>0</v>
      </c>
      <c r="AE124">
        <f t="shared" si="41"/>
        <v>0</v>
      </c>
      <c r="AF124">
        <f t="shared" si="41"/>
        <v>0</v>
      </c>
      <c r="AG124">
        <f t="shared" si="41"/>
        <v>0</v>
      </c>
      <c r="AH124">
        <f t="shared" si="41"/>
        <v>0</v>
      </c>
      <c r="AI124">
        <f t="shared" si="41"/>
        <v>0</v>
      </c>
      <c r="AJ124">
        <f t="shared" si="41"/>
        <v>0</v>
      </c>
      <c r="AK124">
        <f t="shared" si="41"/>
        <v>0</v>
      </c>
      <c r="AL124">
        <f t="shared" si="41"/>
        <v>0</v>
      </c>
      <c r="AM124">
        <f t="shared" si="41"/>
        <v>0</v>
      </c>
      <c r="AN124">
        <f t="shared" si="37"/>
        <v>0</v>
      </c>
      <c r="AO124">
        <f t="shared" si="37"/>
        <v>0</v>
      </c>
      <c r="AP124">
        <f t="shared" si="37"/>
        <v>0</v>
      </c>
      <c r="AQ124">
        <f t="shared" si="37"/>
        <v>0</v>
      </c>
      <c r="AR124">
        <f t="shared" si="37"/>
        <v>0</v>
      </c>
      <c r="AS124">
        <f t="shared" si="37"/>
        <v>0</v>
      </c>
      <c r="AT124">
        <f t="shared" si="37"/>
        <v>0</v>
      </c>
      <c r="AU124">
        <f t="shared" si="37"/>
        <v>0</v>
      </c>
      <c r="AV124">
        <f t="shared" si="37"/>
        <v>0</v>
      </c>
      <c r="AW124">
        <f t="shared" si="37"/>
        <v>0</v>
      </c>
      <c r="AX124">
        <f t="shared" si="37"/>
        <v>0</v>
      </c>
      <c r="AY124">
        <f t="shared" si="37"/>
        <v>0</v>
      </c>
      <c r="AZ124">
        <f t="shared" si="37"/>
        <v>0</v>
      </c>
      <c r="BA124">
        <f t="shared" si="37"/>
        <v>0</v>
      </c>
      <c r="BB124">
        <f t="shared" si="37"/>
        <v>0</v>
      </c>
      <c r="BC124">
        <f t="shared" si="37"/>
        <v>0</v>
      </c>
      <c r="BD124">
        <f t="shared" si="38"/>
        <v>0</v>
      </c>
      <c r="BE124">
        <f t="shared" si="38"/>
        <v>0</v>
      </c>
      <c r="BF124">
        <f t="shared" si="38"/>
        <v>0</v>
      </c>
      <c r="BG124">
        <f t="shared" si="38"/>
        <v>0</v>
      </c>
      <c r="BH124">
        <f t="shared" si="38"/>
        <v>0</v>
      </c>
      <c r="BI124">
        <f t="shared" si="38"/>
        <v>0</v>
      </c>
      <c r="BJ124">
        <f t="shared" si="38"/>
        <v>0</v>
      </c>
      <c r="BK124">
        <f t="shared" si="38"/>
        <v>0</v>
      </c>
      <c r="BL124">
        <f t="shared" si="38"/>
        <v>0</v>
      </c>
      <c r="BM124">
        <f t="shared" si="38"/>
        <v>0</v>
      </c>
      <c r="BN124">
        <f t="shared" si="38"/>
        <v>0</v>
      </c>
      <c r="BO124">
        <f t="shared" si="38"/>
        <v>0</v>
      </c>
      <c r="BP124">
        <f t="shared" si="38"/>
        <v>0</v>
      </c>
      <c r="BQ124">
        <f t="shared" si="38"/>
        <v>0</v>
      </c>
      <c r="BR124">
        <f t="shared" si="38"/>
        <v>0</v>
      </c>
      <c r="BS124">
        <f t="shared" si="38"/>
        <v>0</v>
      </c>
      <c r="BT124">
        <f t="shared" si="42"/>
        <v>0</v>
      </c>
    </row>
    <row r="125" spans="1:72" x14ac:dyDescent="0.2">
      <c r="A125" s="2">
        <f t="shared" si="22"/>
        <v>53128</v>
      </c>
      <c r="B125">
        <f t="shared" si="23"/>
        <v>0</v>
      </c>
      <c r="C125">
        <f t="shared" si="44"/>
        <v>0</v>
      </c>
      <c r="D125">
        <f t="shared" si="44"/>
        <v>0</v>
      </c>
      <c r="E125">
        <f t="shared" si="44"/>
        <v>0</v>
      </c>
      <c r="F125">
        <f t="shared" si="44"/>
        <v>0</v>
      </c>
      <c r="G125">
        <f t="shared" si="44"/>
        <v>0</v>
      </c>
      <c r="H125">
        <f t="shared" si="44"/>
        <v>0</v>
      </c>
      <c r="I125">
        <f t="shared" si="44"/>
        <v>0</v>
      </c>
      <c r="J125">
        <f t="shared" si="44"/>
        <v>0</v>
      </c>
      <c r="K125">
        <f t="shared" si="44"/>
        <v>0</v>
      </c>
      <c r="L125">
        <f t="shared" si="44"/>
        <v>0</v>
      </c>
      <c r="M125">
        <f t="shared" si="44"/>
        <v>0</v>
      </c>
      <c r="N125">
        <f t="shared" si="44"/>
        <v>0</v>
      </c>
      <c r="O125">
        <f t="shared" si="44"/>
        <v>0</v>
      </c>
      <c r="R125">
        <f t="shared" si="39"/>
        <v>0</v>
      </c>
      <c r="S125">
        <f t="shared" si="43"/>
        <v>0</v>
      </c>
      <c r="Y125">
        <f t="shared" si="40"/>
        <v>0</v>
      </c>
      <c r="Z125">
        <f t="shared" si="41"/>
        <v>0</v>
      </c>
      <c r="AA125">
        <f t="shared" si="41"/>
        <v>0</v>
      </c>
      <c r="AB125">
        <f t="shared" si="41"/>
        <v>0</v>
      </c>
      <c r="AC125">
        <f t="shared" si="41"/>
        <v>0</v>
      </c>
      <c r="AD125">
        <f t="shared" si="41"/>
        <v>0</v>
      </c>
      <c r="AE125">
        <f t="shared" si="41"/>
        <v>0</v>
      </c>
      <c r="AF125">
        <f t="shared" si="41"/>
        <v>0</v>
      </c>
      <c r="AG125">
        <f t="shared" si="41"/>
        <v>0</v>
      </c>
      <c r="AH125">
        <f t="shared" si="41"/>
        <v>0</v>
      </c>
      <c r="AI125">
        <f t="shared" si="41"/>
        <v>0</v>
      </c>
      <c r="AJ125">
        <f t="shared" si="41"/>
        <v>0</v>
      </c>
      <c r="AK125">
        <f t="shared" si="41"/>
        <v>0</v>
      </c>
      <c r="AL125">
        <f t="shared" si="41"/>
        <v>0</v>
      </c>
      <c r="AM125">
        <f t="shared" si="41"/>
        <v>0</v>
      </c>
      <c r="AN125">
        <f t="shared" si="37"/>
        <v>0</v>
      </c>
      <c r="AO125">
        <f t="shared" si="37"/>
        <v>0</v>
      </c>
      <c r="AP125">
        <f t="shared" si="37"/>
        <v>0</v>
      </c>
      <c r="AQ125">
        <f t="shared" si="37"/>
        <v>0</v>
      </c>
      <c r="AR125">
        <f t="shared" si="37"/>
        <v>0</v>
      </c>
      <c r="AS125">
        <f t="shared" si="37"/>
        <v>0</v>
      </c>
      <c r="AT125">
        <f t="shared" si="37"/>
        <v>0</v>
      </c>
      <c r="AU125">
        <f t="shared" si="37"/>
        <v>0</v>
      </c>
      <c r="AV125">
        <f t="shared" si="37"/>
        <v>0</v>
      </c>
      <c r="AW125">
        <f t="shared" si="37"/>
        <v>0</v>
      </c>
      <c r="AX125">
        <f t="shared" si="37"/>
        <v>0</v>
      </c>
      <c r="AY125">
        <f t="shared" si="37"/>
        <v>0</v>
      </c>
      <c r="AZ125">
        <f t="shared" si="37"/>
        <v>0</v>
      </c>
      <c r="BA125">
        <f t="shared" si="37"/>
        <v>0</v>
      </c>
      <c r="BB125">
        <f t="shared" si="37"/>
        <v>0</v>
      </c>
      <c r="BC125">
        <f t="shared" si="37"/>
        <v>0</v>
      </c>
      <c r="BD125">
        <f t="shared" si="38"/>
        <v>0</v>
      </c>
      <c r="BE125">
        <f t="shared" si="38"/>
        <v>0</v>
      </c>
      <c r="BF125">
        <f t="shared" si="38"/>
        <v>0</v>
      </c>
      <c r="BG125">
        <f t="shared" si="38"/>
        <v>0</v>
      </c>
      <c r="BH125">
        <f t="shared" si="38"/>
        <v>0</v>
      </c>
      <c r="BI125">
        <f t="shared" si="38"/>
        <v>0</v>
      </c>
      <c r="BJ125">
        <f t="shared" si="38"/>
        <v>0</v>
      </c>
      <c r="BK125">
        <f t="shared" si="38"/>
        <v>0</v>
      </c>
      <c r="BL125">
        <f t="shared" si="38"/>
        <v>0</v>
      </c>
      <c r="BM125">
        <f t="shared" si="38"/>
        <v>0</v>
      </c>
      <c r="BN125">
        <f t="shared" si="38"/>
        <v>0</v>
      </c>
      <c r="BO125">
        <f t="shared" si="38"/>
        <v>0</v>
      </c>
      <c r="BP125">
        <f t="shared" si="38"/>
        <v>0</v>
      </c>
      <c r="BQ125">
        <f t="shared" si="38"/>
        <v>0</v>
      </c>
      <c r="BR125">
        <f t="shared" si="38"/>
        <v>0</v>
      </c>
      <c r="BS125">
        <f t="shared" si="38"/>
        <v>0</v>
      </c>
      <c r="BT125">
        <f t="shared" si="42"/>
        <v>0</v>
      </c>
    </row>
    <row r="126" spans="1:72" x14ac:dyDescent="0.2">
      <c r="A126" s="2">
        <f t="shared" si="22"/>
        <v>53311</v>
      </c>
      <c r="B126">
        <f t="shared" si="23"/>
        <v>0</v>
      </c>
      <c r="C126">
        <f t="shared" si="44"/>
        <v>0</v>
      </c>
      <c r="D126">
        <f t="shared" si="44"/>
        <v>0</v>
      </c>
      <c r="E126">
        <f t="shared" si="44"/>
        <v>0</v>
      </c>
      <c r="F126">
        <f t="shared" si="44"/>
        <v>0</v>
      </c>
      <c r="G126">
        <f t="shared" si="44"/>
        <v>0</v>
      </c>
      <c r="H126">
        <f t="shared" si="44"/>
        <v>0</v>
      </c>
      <c r="I126">
        <f t="shared" si="44"/>
        <v>0</v>
      </c>
      <c r="J126">
        <f t="shared" si="44"/>
        <v>0</v>
      </c>
      <c r="K126">
        <f t="shared" si="44"/>
        <v>0</v>
      </c>
      <c r="L126">
        <f t="shared" si="44"/>
        <v>0</v>
      </c>
      <c r="M126">
        <f t="shared" si="44"/>
        <v>0</v>
      </c>
      <c r="N126">
        <f t="shared" si="44"/>
        <v>0</v>
      </c>
      <c r="O126">
        <f t="shared" si="44"/>
        <v>0</v>
      </c>
      <c r="R126">
        <f t="shared" si="39"/>
        <v>0</v>
      </c>
      <c r="S126">
        <f t="shared" si="43"/>
        <v>0</v>
      </c>
      <c r="Y126">
        <f t="shared" si="40"/>
        <v>0</v>
      </c>
      <c r="Z126">
        <f t="shared" si="41"/>
        <v>0</v>
      </c>
      <c r="AA126">
        <f t="shared" si="41"/>
        <v>0</v>
      </c>
      <c r="AB126">
        <f t="shared" si="41"/>
        <v>0</v>
      </c>
      <c r="AC126">
        <f t="shared" si="41"/>
        <v>0</v>
      </c>
      <c r="AD126">
        <f t="shared" si="41"/>
        <v>0</v>
      </c>
      <c r="AE126">
        <f t="shared" si="41"/>
        <v>0</v>
      </c>
      <c r="AF126">
        <f t="shared" si="41"/>
        <v>0</v>
      </c>
      <c r="AG126">
        <f t="shared" si="41"/>
        <v>0</v>
      </c>
      <c r="AH126">
        <f t="shared" si="41"/>
        <v>0</v>
      </c>
      <c r="AI126">
        <f t="shared" si="41"/>
        <v>0</v>
      </c>
      <c r="AJ126">
        <f t="shared" si="41"/>
        <v>0</v>
      </c>
      <c r="AK126">
        <f t="shared" si="41"/>
        <v>0</v>
      </c>
      <c r="AL126">
        <f t="shared" si="41"/>
        <v>0</v>
      </c>
      <c r="AM126">
        <f t="shared" si="41"/>
        <v>0</v>
      </c>
      <c r="AN126">
        <f t="shared" si="37"/>
        <v>0</v>
      </c>
      <c r="AO126">
        <f t="shared" si="37"/>
        <v>0</v>
      </c>
      <c r="AP126">
        <f t="shared" si="37"/>
        <v>0</v>
      </c>
      <c r="AQ126">
        <f t="shared" si="37"/>
        <v>0</v>
      </c>
      <c r="AR126">
        <f t="shared" si="37"/>
        <v>0</v>
      </c>
      <c r="AS126">
        <f t="shared" si="37"/>
        <v>0</v>
      </c>
      <c r="AT126">
        <f t="shared" si="37"/>
        <v>0</v>
      </c>
      <c r="AU126">
        <f t="shared" si="37"/>
        <v>0</v>
      </c>
      <c r="AV126">
        <f t="shared" si="37"/>
        <v>0</v>
      </c>
      <c r="AW126">
        <f t="shared" si="37"/>
        <v>0</v>
      </c>
      <c r="AX126">
        <f t="shared" si="37"/>
        <v>0</v>
      </c>
      <c r="AY126">
        <f t="shared" si="37"/>
        <v>0</v>
      </c>
      <c r="AZ126">
        <f t="shared" si="37"/>
        <v>0</v>
      </c>
      <c r="BA126">
        <f t="shared" si="37"/>
        <v>0</v>
      </c>
      <c r="BB126">
        <f t="shared" si="37"/>
        <v>0</v>
      </c>
      <c r="BC126">
        <f t="shared" si="37"/>
        <v>0</v>
      </c>
      <c r="BD126">
        <f t="shared" si="38"/>
        <v>0</v>
      </c>
      <c r="BE126">
        <f t="shared" si="38"/>
        <v>0</v>
      </c>
      <c r="BF126">
        <f t="shared" si="38"/>
        <v>0</v>
      </c>
      <c r="BG126">
        <f t="shared" si="38"/>
        <v>0</v>
      </c>
      <c r="BH126">
        <f t="shared" si="38"/>
        <v>0</v>
      </c>
      <c r="BI126">
        <f t="shared" si="38"/>
        <v>0</v>
      </c>
      <c r="BJ126">
        <f t="shared" si="38"/>
        <v>0</v>
      </c>
      <c r="BK126">
        <f t="shared" si="38"/>
        <v>0</v>
      </c>
      <c r="BL126">
        <f t="shared" si="38"/>
        <v>0</v>
      </c>
      <c r="BM126">
        <f t="shared" si="38"/>
        <v>0</v>
      </c>
      <c r="BN126">
        <f t="shared" si="38"/>
        <v>0</v>
      </c>
      <c r="BO126">
        <f t="shared" si="38"/>
        <v>0</v>
      </c>
      <c r="BP126">
        <f t="shared" si="38"/>
        <v>0</v>
      </c>
      <c r="BQ126">
        <f t="shared" si="38"/>
        <v>0</v>
      </c>
      <c r="BR126">
        <f t="shared" si="38"/>
        <v>0</v>
      </c>
      <c r="BS126">
        <f t="shared" si="38"/>
        <v>0</v>
      </c>
      <c r="BT126">
        <f t="shared" si="42"/>
        <v>0</v>
      </c>
    </row>
    <row r="127" spans="1:72" x14ac:dyDescent="0.2">
      <c r="A127" s="2">
        <f t="shared" si="22"/>
        <v>53493</v>
      </c>
      <c r="B127">
        <f t="shared" si="23"/>
        <v>0</v>
      </c>
      <c r="C127">
        <f t="shared" si="44"/>
        <v>0</v>
      </c>
      <c r="D127">
        <f t="shared" si="44"/>
        <v>0</v>
      </c>
      <c r="E127">
        <f t="shared" si="44"/>
        <v>0</v>
      </c>
      <c r="F127">
        <f t="shared" si="44"/>
        <v>0</v>
      </c>
      <c r="G127">
        <f t="shared" si="44"/>
        <v>0</v>
      </c>
      <c r="H127">
        <f t="shared" si="44"/>
        <v>0</v>
      </c>
      <c r="I127">
        <f t="shared" si="44"/>
        <v>0</v>
      </c>
      <c r="J127">
        <f t="shared" si="44"/>
        <v>0</v>
      </c>
      <c r="K127">
        <f t="shared" si="44"/>
        <v>0</v>
      </c>
      <c r="L127">
        <f t="shared" si="44"/>
        <v>0</v>
      </c>
      <c r="M127">
        <f t="shared" si="44"/>
        <v>0</v>
      </c>
      <c r="N127">
        <f t="shared" si="44"/>
        <v>0</v>
      </c>
      <c r="O127">
        <f t="shared" si="44"/>
        <v>0</v>
      </c>
      <c r="R127">
        <f t="shared" si="39"/>
        <v>0</v>
      </c>
      <c r="S127">
        <f t="shared" si="43"/>
        <v>0</v>
      </c>
      <c r="Y127">
        <f t="shared" si="40"/>
        <v>0</v>
      </c>
      <c r="Z127">
        <f t="shared" si="41"/>
        <v>0</v>
      </c>
      <c r="AA127">
        <f t="shared" si="41"/>
        <v>0</v>
      </c>
      <c r="AB127">
        <f t="shared" si="41"/>
        <v>0</v>
      </c>
      <c r="AC127">
        <f t="shared" si="41"/>
        <v>0</v>
      </c>
      <c r="AD127">
        <f t="shared" si="41"/>
        <v>0</v>
      </c>
      <c r="AE127">
        <f t="shared" si="41"/>
        <v>0</v>
      </c>
      <c r="AF127">
        <f t="shared" si="41"/>
        <v>0</v>
      </c>
      <c r="AG127">
        <f t="shared" si="41"/>
        <v>0</v>
      </c>
      <c r="AH127">
        <f t="shared" si="41"/>
        <v>0</v>
      </c>
      <c r="AI127">
        <f t="shared" si="41"/>
        <v>0</v>
      </c>
      <c r="AJ127">
        <f t="shared" si="41"/>
        <v>0</v>
      </c>
      <c r="AK127">
        <f t="shared" si="41"/>
        <v>0</v>
      </c>
      <c r="AL127">
        <f t="shared" si="41"/>
        <v>0</v>
      </c>
      <c r="AM127">
        <f t="shared" si="41"/>
        <v>0</v>
      </c>
      <c r="AN127">
        <f t="shared" si="37"/>
        <v>0</v>
      </c>
      <c r="AO127">
        <f t="shared" si="37"/>
        <v>0</v>
      </c>
      <c r="AP127">
        <f t="shared" si="37"/>
        <v>0</v>
      </c>
      <c r="AQ127">
        <f t="shared" si="37"/>
        <v>0</v>
      </c>
      <c r="AR127">
        <f t="shared" si="37"/>
        <v>0</v>
      </c>
      <c r="AS127">
        <f t="shared" si="37"/>
        <v>0</v>
      </c>
      <c r="AT127">
        <f t="shared" si="37"/>
        <v>0</v>
      </c>
      <c r="AU127">
        <f t="shared" si="37"/>
        <v>0</v>
      </c>
      <c r="AV127">
        <f t="shared" si="37"/>
        <v>0</v>
      </c>
      <c r="AW127">
        <f t="shared" si="37"/>
        <v>0</v>
      </c>
      <c r="AX127">
        <f t="shared" si="37"/>
        <v>0</v>
      </c>
      <c r="AY127">
        <f t="shared" si="37"/>
        <v>0</v>
      </c>
      <c r="AZ127">
        <f t="shared" si="37"/>
        <v>0</v>
      </c>
      <c r="BA127">
        <f t="shared" si="37"/>
        <v>0</v>
      </c>
      <c r="BB127">
        <f t="shared" ref="BA127:BN130" si="45">BA127</f>
        <v>0</v>
      </c>
      <c r="BC127">
        <f t="shared" si="45"/>
        <v>0</v>
      </c>
      <c r="BD127">
        <f t="shared" si="38"/>
        <v>0</v>
      </c>
      <c r="BE127">
        <f t="shared" si="38"/>
        <v>0</v>
      </c>
      <c r="BF127">
        <f t="shared" si="38"/>
        <v>0</v>
      </c>
      <c r="BG127">
        <f t="shared" si="38"/>
        <v>0</v>
      </c>
      <c r="BH127">
        <f t="shared" si="38"/>
        <v>0</v>
      </c>
      <c r="BI127">
        <f t="shared" si="38"/>
        <v>0</v>
      </c>
      <c r="BJ127">
        <f t="shared" si="38"/>
        <v>0</v>
      </c>
      <c r="BK127">
        <f t="shared" si="38"/>
        <v>0</v>
      </c>
      <c r="BL127">
        <f t="shared" si="38"/>
        <v>0</v>
      </c>
      <c r="BM127">
        <f t="shared" si="38"/>
        <v>0</v>
      </c>
      <c r="BN127">
        <f t="shared" si="38"/>
        <v>0</v>
      </c>
      <c r="BO127">
        <f t="shared" si="38"/>
        <v>0</v>
      </c>
      <c r="BP127">
        <f t="shared" si="38"/>
        <v>0</v>
      </c>
      <c r="BQ127">
        <f t="shared" si="38"/>
        <v>0</v>
      </c>
      <c r="BR127">
        <f t="shared" si="38"/>
        <v>0</v>
      </c>
      <c r="BS127">
        <f t="shared" si="38"/>
        <v>0</v>
      </c>
      <c r="BT127">
        <f t="shared" si="42"/>
        <v>0</v>
      </c>
    </row>
    <row r="128" spans="1:72" x14ac:dyDescent="0.2">
      <c r="A128" s="2">
        <f t="shared" si="22"/>
        <v>53676</v>
      </c>
      <c r="B128">
        <f t="shared" si="23"/>
        <v>0</v>
      </c>
      <c r="C128">
        <f t="shared" si="44"/>
        <v>0</v>
      </c>
      <c r="D128">
        <f t="shared" si="44"/>
        <v>0</v>
      </c>
      <c r="E128">
        <f t="shared" si="44"/>
        <v>0</v>
      </c>
      <c r="F128">
        <f t="shared" si="44"/>
        <v>0</v>
      </c>
      <c r="G128">
        <f t="shared" si="44"/>
        <v>0</v>
      </c>
      <c r="H128">
        <f t="shared" si="44"/>
        <v>0</v>
      </c>
      <c r="I128">
        <f t="shared" si="44"/>
        <v>0</v>
      </c>
      <c r="J128">
        <f t="shared" si="44"/>
        <v>0</v>
      </c>
      <c r="K128">
        <f t="shared" si="44"/>
        <v>0</v>
      </c>
      <c r="L128">
        <f t="shared" si="44"/>
        <v>0</v>
      </c>
      <c r="M128">
        <f t="shared" si="44"/>
        <v>0</v>
      </c>
      <c r="N128">
        <f t="shared" si="44"/>
        <v>0</v>
      </c>
      <c r="O128">
        <f t="shared" si="44"/>
        <v>0</v>
      </c>
      <c r="R128">
        <f t="shared" si="39"/>
        <v>0</v>
      </c>
      <c r="S128">
        <f t="shared" si="43"/>
        <v>0</v>
      </c>
      <c r="Y128">
        <f t="shared" si="40"/>
        <v>0</v>
      </c>
      <c r="Z128">
        <f t="shared" si="41"/>
        <v>0</v>
      </c>
      <c r="AA128">
        <f t="shared" si="41"/>
        <v>0</v>
      </c>
      <c r="AB128">
        <f t="shared" si="41"/>
        <v>0</v>
      </c>
      <c r="AC128">
        <f t="shared" si="41"/>
        <v>0</v>
      </c>
      <c r="AD128">
        <f t="shared" si="41"/>
        <v>0</v>
      </c>
      <c r="AE128">
        <f t="shared" si="41"/>
        <v>0</v>
      </c>
      <c r="AF128">
        <f t="shared" si="41"/>
        <v>0</v>
      </c>
      <c r="AG128">
        <f t="shared" si="41"/>
        <v>0</v>
      </c>
      <c r="AH128">
        <f t="shared" si="41"/>
        <v>0</v>
      </c>
      <c r="AI128">
        <f t="shared" si="41"/>
        <v>0</v>
      </c>
      <c r="AJ128">
        <f t="shared" si="41"/>
        <v>0</v>
      </c>
      <c r="AK128">
        <f t="shared" si="41"/>
        <v>0</v>
      </c>
      <c r="AL128">
        <f t="shared" si="41"/>
        <v>0</v>
      </c>
      <c r="AM128">
        <f t="shared" si="41"/>
        <v>0</v>
      </c>
      <c r="AN128">
        <f t="shared" si="41"/>
        <v>0</v>
      </c>
      <c r="AO128">
        <f t="shared" si="41"/>
        <v>0</v>
      </c>
      <c r="AP128">
        <f t="shared" ref="AP128:AZ130" si="46">AO128</f>
        <v>0</v>
      </c>
      <c r="AQ128">
        <f t="shared" si="46"/>
        <v>0</v>
      </c>
      <c r="AR128">
        <f t="shared" si="46"/>
        <v>0</v>
      </c>
      <c r="AS128">
        <f t="shared" si="46"/>
        <v>0</v>
      </c>
      <c r="AT128">
        <f t="shared" si="46"/>
        <v>0</v>
      </c>
      <c r="AU128">
        <f t="shared" si="46"/>
        <v>0</v>
      </c>
      <c r="AV128">
        <f t="shared" si="46"/>
        <v>0</v>
      </c>
      <c r="AW128">
        <f t="shared" si="46"/>
        <v>0</v>
      </c>
      <c r="AX128">
        <f t="shared" si="46"/>
        <v>0</v>
      </c>
      <c r="AY128">
        <f t="shared" si="46"/>
        <v>0</v>
      </c>
      <c r="AZ128">
        <f t="shared" si="46"/>
        <v>0</v>
      </c>
      <c r="BA128">
        <f t="shared" si="45"/>
        <v>0</v>
      </c>
      <c r="BB128">
        <f t="shared" si="45"/>
        <v>0</v>
      </c>
      <c r="BC128">
        <f t="shared" si="45"/>
        <v>0</v>
      </c>
      <c r="BD128">
        <f t="shared" si="38"/>
        <v>0</v>
      </c>
      <c r="BE128">
        <f t="shared" si="38"/>
        <v>0</v>
      </c>
      <c r="BF128">
        <f t="shared" si="38"/>
        <v>0</v>
      </c>
      <c r="BG128">
        <f t="shared" si="38"/>
        <v>0</v>
      </c>
      <c r="BH128">
        <f t="shared" si="38"/>
        <v>0</v>
      </c>
      <c r="BI128">
        <f t="shared" si="38"/>
        <v>0</v>
      </c>
      <c r="BJ128">
        <f t="shared" si="38"/>
        <v>0</v>
      </c>
      <c r="BK128">
        <f t="shared" si="38"/>
        <v>0</v>
      </c>
      <c r="BL128">
        <f t="shared" si="38"/>
        <v>0</v>
      </c>
      <c r="BM128">
        <f t="shared" si="38"/>
        <v>0</v>
      </c>
      <c r="BN128">
        <f t="shared" si="38"/>
        <v>0</v>
      </c>
      <c r="BO128">
        <f t="shared" si="38"/>
        <v>0</v>
      </c>
      <c r="BP128">
        <f t="shared" ref="BO128:BS130" si="47">BO128</f>
        <v>0</v>
      </c>
      <c r="BQ128">
        <f t="shared" si="47"/>
        <v>0</v>
      </c>
      <c r="BR128">
        <f t="shared" si="47"/>
        <v>0</v>
      </c>
      <c r="BS128">
        <f t="shared" si="47"/>
        <v>0</v>
      </c>
      <c r="BT128">
        <f t="shared" si="42"/>
        <v>0</v>
      </c>
    </row>
    <row r="129" spans="1:72" x14ac:dyDescent="0.2">
      <c r="A129" s="2">
        <f t="shared" si="22"/>
        <v>53858</v>
      </c>
      <c r="B129">
        <f t="shared" si="23"/>
        <v>0</v>
      </c>
      <c r="C129">
        <f t="shared" si="44"/>
        <v>0</v>
      </c>
      <c r="D129">
        <f t="shared" si="44"/>
        <v>0</v>
      </c>
      <c r="E129">
        <f t="shared" si="44"/>
        <v>0</v>
      </c>
      <c r="F129">
        <f t="shared" si="44"/>
        <v>0</v>
      </c>
      <c r="G129">
        <f t="shared" si="44"/>
        <v>0</v>
      </c>
      <c r="H129">
        <f t="shared" si="44"/>
        <v>0</v>
      </c>
      <c r="I129">
        <f t="shared" si="44"/>
        <v>0</v>
      </c>
      <c r="J129">
        <f t="shared" si="44"/>
        <v>0</v>
      </c>
      <c r="K129">
        <f t="shared" si="44"/>
        <v>0</v>
      </c>
      <c r="L129">
        <f t="shared" si="44"/>
        <v>0</v>
      </c>
      <c r="M129">
        <f t="shared" si="44"/>
        <v>0</v>
      </c>
      <c r="N129">
        <f t="shared" si="44"/>
        <v>0</v>
      </c>
      <c r="O129">
        <f t="shared" si="44"/>
        <v>0</v>
      </c>
      <c r="R129">
        <f t="shared" si="39"/>
        <v>0</v>
      </c>
      <c r="S129">
        <f t="shared" si="43"/>
        <v>0</v>
      </c>
      <c r="Y129">
        <f t="shared" si="40"/>
        <v>0</v>
      </c>
      <c r="Z129">
        <f t="shared" si="41"/>
        <v>0</v>
      </c>
      <c r="AA129">
        <f t="shared" si="41"/>
        <v>0</v>
      </c>
      <c r="AB129">
        <f t="shared" si="41"/>
        <v>0</v>
      </c>
      <c r="AC129">
        <f t="shared" si="41"/>
        <v>0</v>
      </c>
      <c r="AD129">
        <f t="shared" si="41"/>
        <v>0</v>
      </c>
      <c r="AE129">
        <f t="shared" si="41"/>
        <v>0</v>
      </c>
      <c r="AF129">
        <f t="shared" si="41"/>
        <v>0</v>
      </c>
      <c r="AG129">
        <f t="shared" si="41"/>
        <v>0</v>
      </c>
      <c r="AH129">
        <f t="shared" si="41"/>
        <v>0</v>
      </c>
      <c r="AI129">
        <f t="shared" si="41"/>
        <v>0</v>
      </c>
      <c r="AJ129">
        <f t="shared" si="41"/>
        <v>0</v>
      </c>
      <c r="AK129">
        <f t="shared" si="41"/>
        <v>0</v>
      </c>
      <c r="AL129">
        <f t="shared" si="41"/>
        <v>0</v>
      </c>
      <c r="AM129">
        <f t="shared" si="41"/>
        <v>0</v>
      </c>
      <c r="AN129">
        <f t="shared" si="41"/>
        <v>0</v>
      </c>
      <c r="AO129">
        <f t="shared" ref="AO129:AO130" si="48">AN129</f>
        <v>0</v>
      </c>
      <c r="AP129">
        <f t="shared" si="46"/>
        <v>0</v>
      </c>
      <c r="AQ129">
        <f t="shared" si="46"/>
        <v>0</v>
      </c>
      <c r="AR129">
        <f t="shared" si="46"/>
        <v>0</v>
      </c>
      <c r="AS129">
        <f t="shared" si="46"/>
        <v>0</v>
      </c>
      <c r="AT129">
        <f t="shared" si="46"/>
        <v>0</v>
      </c>
      <c r="AU129">
        <f t="shared" si="46"/>
        <v>0</v>
      </c>
      <c r="AV129">
        <f t="shared" si="46"/>
        <v>0</v>
      </c>
      <c r="AW129">
        <f t="shared" si="46"/>
        <v>0</v>
      </c>
      <c r="AX129">
        <f t="shared" si="46"/>
        <v>0</v>
      </c>
      <c r="AY129">
        <f t="shared" si="46"/>
        <v>0</v>
      </c>
      <c r="AZ129">
        <f t="shared" si="46"/>
        <v>0</v>
      </c>
      <c r="BA129">
        <f t="shared" si="45"/>
        <v>0</v>
      </c>
      <c r="BB129">
        <f t="shared" si="45"/>
        <v>0</v>
      </c>
      <c r="BC129">
        <f t="shared" si="45"/>
        <v>0</v>
      </c>
      <c r="BD129">
        <f t="shared" si="45"/>
        <v>0</v>
      </c>
      <c r="BE129">
        <f t="shared" si="45"/>
        <v>0</v>
      </c>
      <c r="BF129">
        <f t="shared" si="45"/>
        <v>0</v>
      </c>
      <c r="BG129">
        <f t="shared" si="45"/>
        <v>0</v>
      </c>
      <c r="BH129">
        <f t="shared" si="45"/>
        <v>0</v>
      </c>
      <c r="BI129">
        <f t="shared" si="45"/>
        <v>0</v>
      </c>
      <c r="BJ129">
        <f t="shared" si="45"/>
        <v>0</v>
      </c>
      <c r="BK129">
        <f t="shared" si="45"/>
        <v>0</v>
      </c>
      <c r="BL129">
        <f t="shared" si="45"/>
        <v>0</v>
      </c>
      <c r="BM129">
        <f t="shared" si="45"/>
        <v>0</v>
      </c>
      <c r="BN129">
        <f t="shared" si="45"/>
        <v>0</v>
      </c>
      <c r="BO129">
        <f t="shared" si="47"/>
        <v>0</v>
      </c>
      <c r="BP129">
        <f t="shared" si="47"/>
        <v>0</v>
      </c>
      <c r="BQ129">
        <f t="shared" si="47"/>
        <v>0</v>
      </c>
      <c r="BR129">
        <f t="shared" si="47"/>
        <v>0</v>
      </c>
      <c r="BS129">
        <f t="shared" si="47"/>
        <v>0</v>
      </c>
      <c r="BT129">
        <f t="shared" si="42"/>
        <v>0</v>
      </c>
    </row>
    <row r="130" spans="1:72" x14ac:dyDescent="0.2">
      <c r="A130" s="2">
        <f t="shared" si="22"/>
        <v>54041</v>
      </c>
      <c r="B130">
        <f t="shared" si="23"/>
        <v>0</v>
      </c>
      <c r="C130">
        <f t="shared" si="44"/>
        <v>0</v>
      </c>
      <c r="D130">
        <f t="shared" si="44"/>
        <v>0</v>
      </c>
      <c r="E130">
        <f t="shared" si="44"/>
        <v>0</v>
      </c>
      <c r="F130">
        <f t="shared" si="44"/>
        <v>0</v>
      </c>
      <c r="G130">
        <f t="shared" si="44"/>
        <v>0</v>
      </c>
      <c r="H130">
        <f t="shared" si="44"/>
        <v>0</v>
      </c>
      <c r="I130">
        <f t="shared" si="44"/>
        <v>0</v>
      </c>
      <c r="J130">
        <f t="shared" si="44"/>
        <v>0</v>
      </c>
      <c r="K130">
        <f t="shared" si="44"/>
        <v>0</v>
      </c>
      <c r="L130">
        <f t="shared" si="44"/>
        <v>0</v>
      </c>
      <c r="M130">
        <f t="shared" si="44"/>
        <v>0</v>
      </c>
      <c r="N130">
        <f t="shared" si="44"/>
        <v>0</v>
      </c>
      <c r="O130">
        <f t="shared" si="44"/>
        <v>0</v>
      </c>
      <c r="R130">
        <f t="shared" si="39"/>
        <v>0</v>
      </c>
      <c r="S130">
        <f t="shared" si="43"/>
        <v>0</v>
      </c>
      <c r="Y130">
        <f t="shared" si="40"/>
        <v>0</v>
      </c>
      <c r="Z130">
        <f t="shared" ref="Z130:AN130" si="49">Y130</f>
        <v>0</v>
      </c>
      <c r="AA130">
        <f t="shared" si="49"/>
        <v>0</v>
      </c>
      <c r="AB130">
        <f t="shared" si="49"/>
        <v>0</v>
      </c>
      <c r="AC130">
        <f t="shared" si="49"/>
        <v>0</v>
      </c>
      <c r="AD130">
        <f t="shared" si="49"/>
        <v>0</v>
      </c>
      <c r="AE130">
        <f t="shared" si="49"/>
        <v>0</v>
      </c>
      <c r="AF130">
        <f t="shared" si="49"/>
        <v>0</v>
      </c>
      <c r="AG130">
        <f t="shared" si="49"/>
        <v>0</v>
      </c>
      <c r="AH130">
        <f t="shared" si="49"/>
        <v>0</v>
      </c>
      <c r="AI130">
        <f t="shared" si="49"/>
        <v>0</v>
      </c>
      <c r="AJ130">
        <f t="shared" si="49"/>
        <v>0</v>
      </c>
      <c r="AK130">
        <f t="shared" si="49"/>
        <v>0</v>
      </c>
      <c r="AL130">
        <f t="shared" si="49"/>
        <v>0</v>
      </c>
      <c r="AM130">
        <f t="shared" si="49"/>
        <v>0</v>
      </c>
      <c r="AN130">
        <f t="shared" si="49"/>
        <v>0</v>
      </c>
      <c r="AO130">
        <f t="shared" si="48"/>
        <v>0</v>
      </c>
      <c r="AP130">
        <f t="shared" si="46"/>
        <v>0</v>
      </c>
      <c r="AQ130">
        <f t="shared" si="46"/>
        <v>0</v>
      </c>
      <c r="AR130">
        <f t="shared" si="46"/>
        <v>0</v>
      </c>
      <c r="AS130">
        <f t="shared" si="46"/>
        <v>0</v>
      </c>
      <c r="AT130">
        <f t="shared" si="46"/>
        <v>0</v>
      </c>
      <c r="AU130">
        <f t="shared" si="46"/>
        <v>0</v>
      </c>
      <c r="AV130">
        <f t="shared" si="46"/>
        <v>0</v>
      </c>
      <c r="AW130">
        <f t="shared" si="46"/>
        <v>0</v>
      </c>
      <c r="AX130">
        <f t="shared" si="46"/>
        <v>0</v>
      </c>
      <c r="AY130">
        <f t="shared" si="46"/>
        <v>0</v>
      </c>
      <c r="AZ130">
        <f t="shared" si="46"/>
        <v>0</v>
      </c>
      <c r="BA130">
        <f t="shared" si="45"/>
        <v>0</v>
      </c>
      <c r="BB130">
        <f t="shared" si="45"/>
        <v>0</v>
      </c>
      <c r="BC130">
        <f t="shared" si="45"/>
        <v>0</v>
      </c>
      <c r="BD130">
        <f t="shared" si="45"/>
        <v>0</v>
      </c>
      <c r="BE130">
        <f t="shared" si="45"/>
        <v>0</v>
      </c>
      <c r="BF130">
        <f t="shared" si="45"/>
        <v>0</v>
      </c>
      <c r="BG130">
        <f t="shared" si="45"/>
        <v>0</v>
      </c>
      <c r="BH130">
        <f t="shared" si="45"/>
        <v>0</v>
      </c>
      <c r="BI130">
        <f t="shared" si="45"/>
        <v>0</v>
      </c>
      <c r="BJ130">
        <f t="shared" si="45"/>
        <v>0</v>
      </c>
      <c r="BK130">
        <f t="shared" si="45"/>
        <v>0</v>
      </c>
      <c r="BL130">
        <f t="shared" si="45"/>
        <v>0</v>
      </c>
      <c r="BM130">
        <f t="shared" si="45"/>
        <v>0</v>
      </c>
      <c r="BN130">
        <f t="shared" si="45"/>
        <v>0</v>
      </c>
      <c r="BO130">
        <f t="shared" si="47"/>
        <v>0</v>
      </c>
      <c r="BP130">
        <f t="shared" si="47"/>
        <v>0</v>
      </c>
      <c r="BQ130">
        <f t="shared" si="47"/>
        <v>0</v>
      </c>
      <c r="BR130">
        <f t="shared" si="47"/>
        <v>0</v>
      </c>
      <c r="BS130">
        <f t="shared" si="47"/>
        <v>0</v>
      </c>
      <c r="BT130">
        <f t="shared" si="42"/>
        <v>0</v>
      </c>
    </row>
    <row r="131" spans="1:72" x14ac:dyDescent="0.2">
      <c r="A131" s="2"/>
    </row>
    <row r="132" spans="1:72" x14ac:dyDescent="0.2">
      <c r="A132" s="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2"/>
  <sheetViews>
    <sheetView topLeftCell="B3" zoomScale="130" zoomScaleNormal="130" zoomScalePageLayoutView="130" workbookViewId="0">
      <selection activeCell="R11" sqref="R11:R29"/>
    </sheetView>
  </sheetViews>
  <sheetFormatPr baseColWidth="10" defaultColWidth="8.83203125" defaultRowHeight="15" x14ac:dyDescent="0.2"/>
  <cols>
    <col min="1" max="1" width="26.5" customWidth="1"/>
    <col min="2" max="2" width="12.5" customWidth="1"/>
    <col min="5" max="5" width="10.6640625" bestFit="1" customWidth="1"/>
    <col min="13" max="13" width="15.33203125" customWidth="1"/>
    <col min="14" max="14" width="11.5" bestFit="1" customWidth="1"/>
    <col min="16" max="16" width="15.33203125" customWidth="1"/>
  </cols>
  <sheetData>
    <row r="1" spans="1:27" x14ac:dyDescent="0.2">
      <c r="N1" t="s">
        <v>23</v>
      </c>
    </row>
    <row r="2" spans="1:27" x14ac:dyDescent="0.2">
      <c r="A2" t="s">
        <v>0</v>
      </c>
      <c r="B2" s="2">
        <f ca="1">+TODAY()+1</f>
        <v>44792</v>
      </c>
      <c r="I2" t="s">
        <v>21</v>
      </c>
      <c r="L2" s="1">
        <v>0.03</v>
      </c>
      <c r="N2" s="1">
        <v>0.75</v>
      </c>
    </row>
    <row r="3" spans="1:27" x14ac:dyDescent="0.2">
      <c r="A3" t="s">
        <v>1</v>
      </c>
      <c r="B3" t="s">
        <v>6</v>
      </c>
      <c r="I3" t="s">
        <v>22</v>
      </c>
      <c r="L3" s="7">
        <v>0.2</v>
      </c>
    </row>
    <row r="4" spans="1:27" x14ac:dyDescent="0.2">
      <c r="A4" t="s">
        <v>2</v>
      </c>
      <c r="B4" s="2">
        <f ca="1">+B2+365*5+1+6</f>
        <v>46624</v>
      </c>
    </row>
    <row r="5" spans="1:27" x14ac:dyDescent="0.2">
      <c r="A5" t="s">
        <v>3</v>
      </c>
      <c r="B5">
        <v>100</v>
      </c>
    </row>
    <row r="6" spans="1:27" x14ac:dyDescent="0.2">
      <c r="A6" t="s">
        <v>4</v>
      </c>
      <c r="B6" s="1">
        <v>0.05</v>
      </c>
    </row>
    <row r="7" spans="1:27" x14ac:dyDescent="0.2">
      <c r="A7" t="s">
        <v>5</v>
      </c>
      <c r="B7" t="s">
        <v>7</v>
      </c>
      <c r="E7" s="3">
        <f ca="1">+B2-A10</f>
        <v>59</v>
      </c>
      <c r="L7" t="s">
        <v>33</v>
      </c>
      <c r="N7" s="7"/>
      <c r="Y7" s="10"/>
    </row>
    <row r="8" spans="1:27" x14ac:dyDescent="0.2">
      <c r="G8" s="1"/>
      <c r="I8" s="4"/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</row>
    <row r="9" spans="1:27" x14ac:dyDescent="0.2">
      <c r="C9" t="s">
        <v>8</v>
      </c>
      <c r="D9" t="s">
        <v>9</v>
      </c>
      <c r="E9" t="s">
        <v>10</v>
      </c>
      <c r="Y9" s="1"/>
    </row>
    <row r="10" spans="1:27" x14ac:dyDescent="0.2">
      <c r="A10" s="2">
        <v>44733</v>
      </c>
      <c r="B10" s="3">
        <f ca="1">(A10-B2)/365</f>
        <v>-0.16164383561643836</v>
      </c>
      <c r="C10">
        <v>0</v>
      </c>
      <c r="E10">
        <f t="shared" ref="E10:E20" si="0">D10+C10</f>
        <v>0</v>
      </c>
      <c r="F10" s="4"/>
      <c r="G10" s="4"/>
      <c r="L10">
        <f ca="1">EXP(-$L$2*B10)</f>
        <v>1.0048610920258401</v>
      </c>
      <c r="N10" s="7">
        <f t="shared" ref="N10:N61" ca="1" si="1">EXP(-$N$2*B10)</f>
        <v>1.1288877734323108</v>
      </c>
      <c r="O10" s="3">
        <v>0</v>
      </c>
      <c r="P10" s="3">
        <f>O10*S10</f>
        <v>0</v>
      </c>
      <c r="R10" s="7"/>
      <c r="S10" s="1"/>
      <c r="AA10" s="7"/>
    </row>
    <row r="11" spans="1:27" x14ac:dyDescent="0.2">
      <c r="A11" s="2">
        <f>+A10+365/4</f>
        <v>44824.25</v>
      </c>
      <c r="B11" s="3">
        <f ca="1">(A11-$B$2)/365</f>
        <v>8.8356164383561642E-2</v>
      </c>
      <c r="C11">
        <v>-1.25</v>
      </c>
      <c r="E11">
        <f t="shared" si="0"/>
        <v>-1.25</v>
      </c>
      <c r="F11" s="4"/>
      <c r="G11" s="4"/>
      <c r="H11" s="4"/>
      <c r="L11">
        <f t="shared" ref="L11:L61" ca="1" si="2">EXP(-$L$2*B11)</f>
        <v>0.9973528250318423</v>
      </c>
      <c r="M11" s="4"/>
      <c r="N11" s="7">
        <f t="shared" ca="1" si="1"/>
        <v>0.93588083533322419</v>
      </c>
      <c r="O11" s="3">
        <f t="shared" ref="O11:O50" si="3">(1-$L$3)*100</f>
        <v>80</v>
      </c>
      <c r="P11" s="3">
        <f t="shared" ref="P11:P61" ca="1" si="4">O11*S11</f>
        <v>5.1295331733420646</v>
      </c>
      <c r="Q11" s="9"/>
      <c r="R11" s="7">
        <f t="shared" ref="R11:R61" ca="1" si="5">1-EXP(-$N$2*B11)</f>
        <v>6.4119164666775808E-2</v>
      </c>
      <c r="S11" s="1">
        <f ca="1">R11-R10</f>
        <v>6.4119164666775808E-2</v>
      </c>
      <c r="U11">
        <f ca="1">+R11*(1-$L$3)*10000</f>
        <v>512.95331733420653</v>
      </c>
      <c r="Z11" s="9"/>
      <c r="AA11" s="7"/>
    </row>
    <row r="12" spans="1:27" x14ac:dyDescent="0.2">
      <c r="A12" s="2">
        <f t="shared" ref="A12:A61" si="6">+A11+365/4</f>
        <v>44915.5</v>
      </c>
      <c r="B12" s="3">
        <f t="shared" ref="B12:B61" ca="1" si="7">(A12-$B$2)/365</f>
        <v>0.33835616438356164</v>
      </c>
      <c r="C12">
        <f>C11</f>
        <v>-1.25</v>
      </c>
      <c r="E12">
        <f t="shared" si="0"/>
        <v>-1.25</v>
      </c>
      <c r="F12" s="4"/>
      <c r="G12" s="4"/>
      <c r="H12" s="4"/>
      <c r="L12">
        <f t="shared" ca="1" si="2"/>
        <v>0.98990065939722693</v>
      </c>
      <c r="M12" s="4"/>
      <c r="N12" s="7">
        <f t="shared" ca="1" si="1"/>
        <v>0.77587246363823925</v>
      </c>
      <c r="O12" s="3">
        <f t="shared" si="3"/>
        <v>80</v>
      </c>
      <c r="P12" s="3">
        <f t="shared" ca="1" si="4"/>
        <v>12.800669735598795</v>
      </c>
      <c r="Q12" s="9"/>
      <c r="R12" s="7">
        <f t="shared" ca="1" si="5"/>
        <v>0.22412753636176075</v>
      </c>
      <c r="S12" s="1">
        <f t="shared" ref="S12:S61" ca="1" si="8">R12-R11</f>
        <v>0.16000837169498494</v>
      </c>
      <c r="U12">
        <f t="shared" ref="U12:U50" ca="1" si="9">+R12*(1-$L$3)*10000</f>
        <v>1793.0202908940862</v>
      </c>
      <c r="Z12" s="9"/>
      <c r="AA12" s="7"/>
    </row>
    <row r="13" spans="1:27" x14ac:dyDescent="0.2">
      <c r="A13" s="2">
        <f t="shared" si="6"/>
        <v>45006.75</v>
      </c>
      <c r="B13" s="3">
        <f t="shared" ca="1" si="7"/>
        <v>0.58835616438356164</v>
      </c>
      <c r="C13">
        <f t="shared" ref="C13:C50" si="10">C12</f>
        <v>-1.25</v>
      </c>
      <c r="E13">
        <f t="shared" si="0"/>
        <v>-1.25</v>
      </c>
      <c r="F13" s="4"/>
      <c r="G13" s="4"/>
      <c r="H13" s="4"/>
      <c r="L13">
        <f t="shared" ca="1" si="2"/>
        <v>0.98250417593571215</v>
      </c>
      <c r="M13" s="4"/>
      <c r="N13" s="7">
        <f t="shared" ca="1" si="1"/>
        <v>0.64322086435046422</v>
      </c>
      <c r="O13" s="3">
        <f t="shared" si="3"/>
        <v>80</v>
      </c>
      <c r="P13" s="3">
        <f t="shared" ca="1" si="4"/>
        <v>10.612127943022003</v>
      </c>
      <c r="Q13" s="9"/>
      <c r="R13" s="7">
        <f t="shared" ca="1" si="5"/>
        <v>0.35677913564953578</v>
      </c>
      <c r="S13" s="1">
        <f t="shared" ca="1" si="8"/>
        <v>0.13265159928777503</v>
      </c>
      <c r="U13">
        <f t="shared" ca="1" si="9"/>
        <v>2854.2330851962865</v>
      </c>
      <c r="Z13" s="9"/>
      <c r="AA13" s="7"/>
    </row>
    <row r="14" spans="1:27" x14ac:dyDescent="0.2">
      <c r="A14" s="2">
        <f t="shared" si="6"/>
        <v>45098</v>
      </c>
      <c r="B14" s="3">
        <f t="shared" ca="1" si="7"/>
        <v>0.83835616438356164</v>
      </c>
      <c r="C14">
        <f t="shared" si="10"/>
        <v>-1.25</v>
      </c>
      <c r="E14">
        <f t="shared" si="0"/>
        <v>-1.25</v>
      </c>
      <c r="F14" s="4"/>
      <c r="G14" s="4"/>
      <c r="H14" s="4"/>
      <c r="L14">
        <f t="shared" ca="1" si="2"/>
        <v>0.97516295859315294</v>
      </c>
      <c r="M14" s="4"/>
      <c r="N14" s="7">
        <f t="shared" ca="1" si="1"/>
        <v>0.53324882596770029</v>
      </c>
      <c r="O14" s="3">
        <f t="shared" si="3"/>
        <v>80</v>
      </c>
      <c r="P14" s="3">
        <f t="shared" ca="1" si="4"/>
        <v>8.7977630706211141</v>
      </c>
      <c r="Q14" s="9"/>
      <c r="R14" s="7">
        <f t="shared" ca="1" si="5"/>
        <v>0.46675117403229971</v>
      </c>
      <c r="S14" s="1">
        <f t="shared" ca="1" si="8"/>
        <v>0.10997203838276393</v>
      </c>
      <c r="U14">
        <f t="shared" ca="1" si="9"/>
        <v>3734.0093922583978</v>
      </c>
      <c r="Z14" s="9"/>
      <c r="AA14" s="7"/>
    </row>
    <row r="15" spans="1:27" x14ac:dyDescent="0.2">
      <c r="A15" s="2">
        <f t="shared" si="6"/>
        <v>45189.25</v>
      </c>
      <c r="B15" s="3">
        <f t="shared" ca="1" si="7"/>
        <v>1.0883561643835618</v>
      </c>
      <c r="C15">
        <f t="shared" si="10"/>
        <v>-1.25</v>
      </c>
      <c r="E15">
        <f t="shared" si="0"/>
        <v>-1.25</v>
      </c>
      <c r="F15" s="4"/>
      <c r="G15" s="4"/>
      <c r="H15" s="4"/>
      <c r="L15">
        <f t="shared" ca="1" si="2"/>
        <v>0.96787659442413809</v>
      </c>
      <c r="N15" s="7">
        <f t="shared" ca="1" si="1"/>
        <v>0.4420788039627363</v>
      </c>
      <c r="O15" s="3">
        <f t="shared" si="3"/>
        <v>80</v>
      </c>
      <c r="P15" s="3">
        <f t="shared" ca="1" si="4"/>
        <v>7.2936017603971148</v>
      </c>
      <c r="Q15" s="9"/>
      <c r="R15" s="7">
        <f t="shared" ca="1" si="5"/>
        <v>0.55792119603726364</v>
      </c>
      <c r="S15" s="1">
        <f t="shared" ca="1" si="8"/>
        <v>9.1170022004963935E-2</v>
      </c>
      <c r="U15">
        <f t="shared" ca="1" si="9"/>
        <v>4463.3695682981097</v>
      </c>
      <c r="Z15" s="9"/>
      <c r="AA15" s="7"/>
    </row>
    <row r="16" spans="1:27" x14ac:dyDescent="0.2">
      <c r="A16" s="2">
        <f t="shared" si="6"/>
        <v>45280.5</v>
      </c>
      <c r="B16" s="3">
        <f t="shared" ca="1" si="7"/>
        <v>1.3383561643835618</v>
      </c>
      <c r="C16">
        <f t="shared" si="10"/>
        <v>-1.25</v>
      </c>
      <c r="E16">
        <f t="shared" si="0"/>
        <v>-1.25</v>
      </c>
      <c r="F16" s="4"/>
      <c r="G16" s="4"/>
      <c r="H16" s="4"/>
      <c r="L16">
        <f t="shared" ca="1" si="2"/>
        <v>0.96064467356876193</v>
      </c>
      <c r="N16" s="7">
        <f t="shared" ca="1" si="1"/>
        <v>0.36649620101547337</v>
      </c>
      <c r="O16" s="3">
        <f t="shared" si="3"/>
        <v>80</v>
      </c>
      <c r="P16" s="3">
        <f t="shared" ca="1" si="4"/>
        <v>6.0466082357810436</v>
      </c>
      <c r="Q16" s="9"/>
      <c r="R16" s="7">
        <f t="shared" ca="1" si="5"/>
        <v>0.63350379898452669</v>
      </c>
      <c r="S16" s="1">
        <f t="shared" ca="1" si="8"/>
        <v>7.5582602947263045E-2</v>
      </c>
      <c r="U16">
        <f t="shared" ca="1" si="9"/>
        <v>5068.0303918762138</v>
      </c>
      <c r="Z16" s="9"/>
      <c r="AA16" s="7"/>
    </row>
    <row r="17" spans="1:27" x14ac:dyDescent="0.2">
      <c r="A17" s="2">
        <f t="shared" si="6"/>
        <v>45371.75</v>
      </c>
      <c r="B17" s="3">
        <f t="shared" ca="1" si="7"/>
        <v>1.5883561643835618</v>
      </c>
      <c r="C17">
        <f t="shared" si="10"/>
        <v>-1.25</v>
      </c>
      <c r="E17">
        <f t="shared" si="0"/>
        <v>-1.25</v>
      </c>
      <c r="F17" s="4"/>
      <c r="G17" s="4"/>
      <c r="H17" s="4"/>
      <c r="L17">
        <f t="shared" ca="1" si="2"/>
        <v>0.95346678922956951</v>
      </c>
      <c r="N17" s="7">
        <f t="shared" ca="1" si="1"/>
        <v>0.30383602234432461</v>
      </c>
      <c r="O17" s="3">
        <f t="shared" si="3"/>
        <v>80</v>
      </c>
      <c r="P17" s="3">
        <f t="shared" ca="1" si="4"/>
        <v>5.0128142936918962</v>
      </c>
      <c r="Q17" s="9"/>
      <c r="R17" s="7">
        <f t="shared" ca="1" si="5"/>
        <v>0.69616397765567539</v>
      </c>
      <c r="S17" s="1">
        <f t="shared" ca="1" si="8"/>
        <v>6.2660178671148703E-2</v>
      </c>
      <c r="U17">
        <f t="shared" ca="1" si="9"/>
        <v>5569.3118212454028</v>
      </c>
      <c r="Z17" s="9"/>
      <c r="AA17" s="7"/>
    </row>
    <row r="18" spans="1:27" x14ac:dyDescent="0.2">
      <c r="A18" s="2">
        <f t="shared" si="6"/>
        <v>45463</v>
      </c>
      <c r="B18" s="3">
        <f t="shared" ca="1" si="7"/>
        <v>1.8383561643835618</v>
      </c>
      <c r="C18">
        <f t="shared" si="10"/>
        <v>-1.25</v>
      </c>
      <c r="E18">
        <f t="shared" si="0"/>
        <v>-1.25</v>
      </c>
      <c r="F18" s="4"/>
      <c r="G18" s="4"/>
      <c r="H18" s="4"/>
      <c r="L18">
        <f t="shared" ca="1" si="2"/>
        <v>0.94634253764867404</v>
      </c>
      <c r="N18" s="7">
        <f t="shared" ca="1" si="1"/>
        <v>0.25188890967555588</v>
      </c>
      <c r="O18" s="3">
        <f t="shared" si="3"/>
        <v>80</v>
      </c>
      <c r="P18" s="3">
        <f t="shared" ca="1" si="4"/>
        <v>4.155769013501498</v>
      </c>
      <c r="Q18" s="9"/>
      <c r="R18" s="7">
        <f t="shared" ca="1" si="5"/>
        <v>0.74811109032444412</v>
      </c>
      <c r="S18" s="1">
        <f t="shared" ca="1" si="8"/>
        <v>5.1947112668768725E-2</v>
      </c>
      <c r="U18">
        <f t="shared" ca="1" si="9"/>
        <v>5984.8887225955523</v>
      </c>
      <c r="Z18" s="9"/>
      <c r="AA18" s="7"/>
    </row>
    <row r="19" spans="1:27" x14ac:dyDescent="0.2">
      <c r="A19" s="2">
        <f t="shared" si="6"/>
        <v>45554.25</v>
      </c>
      <c r="B19" s="3">
        <f t="shared" ca="1" si="7"/>
        <v>2.0883561643835615</v>
      </c>
      <c r="C19">
        <f t="shared" si="10"/>
        <v>-1.25</v>
      </c>
      <c r="E19">
        <f t="shared" si="0"/>
        <v>-1.25</v>
      </c>
      <c r="F19" s="4"/>
      <c r="G19" s="4"/>
      <c r="H19" s="4"/>
      <c r="L19">
        <f t="shared" ca="1" si="2"/>
        <v>0.93927151808504583</v>
      </c>
      <c r="N19" s="7">
        <f t="shared" ca="1" si="1"/>
        <v>0.20882324066774863</v>
      </c>
      <c r="O19" s="3">
        <f t="shared" si="3"/>
        <v>80</v>
      </c>
      <c r="P19" s="3">
        <f t="shared" ca="1" si="4"/>
        <v>3.4452535206245827</v>
      </c>
      <c r="Q19" s="9"/>
      <c r="R19" s="7">
        <f t="shared" ca="1" si="5"/>
        <v>0.7911767593322514</v>
      </c>
      <c r="S19" s="1">
        <f t="shared" ca="1" si="8"/>
        <v>4.3065669007807283E-2</v>
      </c>
      <c r="U19">
        <f t="shared" ca="1" si="9"/>
        <v>6329.4140746580115</v>
      </c>
      <c r="Z19" s="9"/>
      <c r="AA19" s="7"/>
    </row>
    <row r="20" spans="1:27" x14ac:dyDescent="0.2">
      <c r="A20" s="2">
        <f t="shared" si="6"/>
        <v>45645.5</v>
      </c>
      <c r="B20" s="3">
        <f t="shared" ca="1" si="7"/>
        <v>2.3383561643835615</v>
      </c>
      <c r="C20">
        <f t="shared" si="10"/>
        <v>-1.25</v>
      </c>
      <c r="E20">
        <f t="shared" si="0"/>
        <v>-1.25</v>
      </c>
      <c r="F20" s="4"/>
      <c r="G20" s="4"/>
      <c r="H20" s="4"/>
      <c r="L20">
        <f t="shared" ca="1" si="2"/>
        <v>0.93225333279196965</v>
      </c>
      <c r="N20" s="7">
        <f t="shared" ca="1" si="1"/>
        <v>0.17312054706635716</v>
      </c>
      <c r="O20" s="3">
        <f t="shared" si="3"/>
        <v>80</v>
      </c>
      <c r="P20" s="3">
        <f t="shared" ca="1" si="4"/>
        <v>2.8562154881113155</v>
      </c>
      <c r="Q20" s="9"/>
      <c r="R20" s="7">
        <f t="shared" ca="1" si="5"/>
        <v>0.82687945293364284</v>
      </c>
      <c r="S20" s="1">
        <f t="shared" ca="1" si="8"/>
        <v>3.5702693601391444E-2</v>
      </c>
      <c r="U20">
        <f t="shared" ca="1" si="9"/>
        <v>6615.0356234691435</v>
      </c>
      <c r="Z20" s="9"/>
      <c r="AA20" s="7"/>
    </row>
    <row r="21" spans="1:27" x14ac:dyDescent="0.2">
      <c r="A21" s="2">
        <f t="shared" si="6"/>
        <v>45736.75</v>
      </c>
      <c r="B21" s="3">
        <f t="shared" ca="1" si="7"/>
        <v>2.5883561643835615</v>
      </c>
      <c r="C21">
        <f t="shared" si="10"/>
        <v>-1.25</v>
      </c>
      <c r="E21">
        <f>D21+C21</f>
        <v>-1.25</v>
      </c>
      <c r="F21" s="4"/>
      <c r="G21" s="4"/>
      <c r="H21" s="4"/>
      <c r="L21">
        <f t="shared" ca="1" si="2"/>
        <v>0.92528758699467262</v>
      </c>
      <c r="N21" s="7">
        <f t="shared" ca="1" si="1"/>
        <v>0.14352197447333057</v>
      </c>
      <c r="O21" s="3">
        <f t="shared" si="3"/>
        <v>80</v>
      </c>
      <c r="P21" s="3">
        <f t="shared" ca="1" si="4"/>
        <v>2.367885807442125</v>
      </c>
      <c r="Q21" s="9"/>
      <c r="R21" s="7">
        <f t="shared" ca="1" si="5"/>
        <v>0.85647802552666941</v>
      </c>
      <c r="S21" s="1">
        <f t="shared" ca="1" si="8"/>
        <v>2.9598572593026562E-2</v>
      </c>
      <c r="U21">
        <f t="shared" ca="1" si="9"/>
        <v>6851.8242042133561</v>
      </c>
      <c r="Z21" s="9"/>
      <c r="AA21" s="7"/>
    </row>
    <row r="22" spans="1:27" x14ac:dyDescent="0.2">
      <c r="A22" s="2">
        <f t="shared" si="6"/>
        <v>45828</v>
      </c>
      <c r="B22" s="3">
        <f t="shared" ca="1" si="7"/>
        <v>2.8383561643835615</v>
      </c>
      <c r="C22">
        <f t="shared" si="10"/>
        <v>-1.25</v>
      </c>
      <c r="E22">
        <f t="shared" ref="E22:E61" si="11">D22+C22</f>
        <v>-1.25</v>
      </c>
      <c r="F22" s="4"/>
      <c r="G22" s="4"/>
      <c r="H22" s="4"/>
      <c r="L22">
        <f t="shared" ca="1" si="2"/>
        <v>0.91837388886811677</v>
      </c>
      <c r="N22" s="7">
        <f t="shared" ca="1" si="1"/>
        <v>0.11898389593713518</v>
      </c>
      <c r="O22" s="3">
        <f t="shared" si="3"/>
        <v>80</v>
      </c>
      <c r="P22" s="3">
        <f t="shared" ca="1" si="4"/>
        <v>1.9630462828956308</v>
      </c>
      <c r="Q22" s="9"/>
      <c r="R22" s="7">
        <f t="shared" ca="1" si="5"/>
        <v>0.88101610406286479</v>
      </c>
      <c r="S22" s="1">
        <f t="shared" ca="1" si="8"/>
        <v>2.4538078536195385E-2</v>
      </c>
      <c r="U22">
        <f t="shared" ca="1" si="9"/>
        <v>7048.1288325029191</v>
      </c>
      <c r="Z22" s="9"/>
      <c r="AA22" s="7"/>
    </row>
    <row r="23" spans="1:27" x14ac:dyDescent="0.2">
      <c r="A23" s="2">
        <f t="shared" si="6"/>
        <v>45919.25</v>
      </c>
      <c r="B23" s="3">
        <f t="shared" ca="1" si="7"/>
        <v>3.0883561643835615</v>
      </c>
      <c r="C23">
        <f t="shared" si="10"/>
        <v>-1.25</v>
      </c>
      <c r="E23">
        <f t="shared" si="11"/>
        <v>-1.25</v>
      </c>
      <c r="F23" s="4"/>
      <c r="G23" s="4"/>
      <c r="H23" s="4"/>
      <c r="L23">
        <f t="shared" ca="1" si="2"/>
        <v>0.91151184951495956</v>
      </c>
      <c r="N23" s="7">
        <f t="shared" ca="1" si="1"/>
        <v>9.8641114326431689E-2</v>
      </c>
      <c r="O23" s="3">
        <f t="shared" si="3"/>
        <v>80</v>
      </c>
      <c r="P23" s="3">
        <f t="shared" ca="1" si="4"/>
        <v>1.627422528856286</v>
      </c>
      <c r="Q23" s="9"/>
      <c r="R23" s="7">
        <f t="shared" ca="1" si="5"/>
        <v>0.90135888567356837</v>
      </c>
      <c r="S23" s="1">
        <f t="shared" ca="1" si="8"/>
        <v>2.0342781610703575E-2</v>
      </c>
      <c r="U23">
        <f t="shared" ca="1" si="9"/>
        <v>7210.8710853885468</v>
      </c>
      <c r="Z23" s="9"/>
      <c r="AA23" s="7"/>
    </row>
    <row r="24" spans="1:27" x14ac:dyDescent="0.2">
      <c r="A24" s="2">
        <f t="shared" si="6"/>
        <v>46010.5</v>
      </c>
      <c r="B24" s="3">
        <f t="shared" ca="1" si="7"/>
        <v>3.3383561643835615</v>
      </c>
      <c r="C24">
        <f t="shared" si="10"/>
        <v>-1.25</v>
      </c>
      <c r="E24">
        <f t="shared" si="11"/>
        <v>-1.25</v>
      </c>
      <c r="F24" s="4"/>
      <c r="G24" s="4"/>
      <c r="H24" s="4"/>
      <c r="L24">
        <f t="shared" ca="1" si="2"/>
        <v>0.90470108294367801</v>
      </c>
      <c r="N24" s="7">
        <f t="shared" ca="1" si="1"/>
        <v>8.1776356026373717E-2</v>
      </c>
      <c r="O24" s="3">
        <f t="shared" si="3"/>
        <v>80</v>
      </c>
      <c r="P24" s="3">
        <f t="shared" ca="1" si="4"/>
        <v>1.3491806640046367</v>
      </c>
      <c r="Q24" s="9"/>
      <c r="R24" s="7">
        <f t="shared" ca="1" si="5"/>
        <v>0.91822364397362632</v>
      </c>
      <c r="S24" s="1">
        <f t="shared" ca="1" si="8"/>
        <v>1.6864758300057958E-2</v>
      </c>
      <c r="U24">
        <f t="shared" ca="1" si="9"/>
        <v>7345.7891517890102</v>
      </c>
      <c r="Z24" s="9"/>
      <c r="AA24" s="7"/>
    </row>
    <row r="25" spans="1:27" x14ac:dyDescent="0.2">
      <c r="A25" s="2">
        <f t="shared" si="6"/>
        <v>46101.75</v>
      </c>
      <c r="B25" s="3">
        <f t="shared" ca="1" si="7"/>
        <v>3.5883561643835615</v>
      </c>
      <c r="C25">
        <f t="shared" si="10"/>
        <v>-1.25</v>
      </c>
      <c r="E25">
        <f t="shared" si="11"/>
        <v>-1.25</v>
      </c>
      <c r="F25" s="4"/>
      <c r="G25" s="4"/>
      <c r="H25" s="4"/>
      <c r="L25">
        <f t="shared" ca="1" si="2"/>
        <v>0.89794120604685668</v>
      </c>
      <c r="N25" s="7">
        <f t="shared" ca="1" si="1"/>
        <v>6.7794980324551071E-2</v>
      </c>
      <c r="O25" s="3">
        <f t="shared" si="3"/>
        <v>80</v>
      </c>
      <c r="P25" s="3">
        <f t="shared" ca="1" si="4"/>
        <v>1.118510056145805</v>
      </c>
      <c r="Q25" s="9"/>
      <c r="R25" s="7">
        <f t="shared" ca="1" si="5"/>
        <v>0.93220501967544889</v>
      </c>
      <c r="S25" s="1">
        <f t="shared" ca="1" si="8"/>
        <v>1.3981375701822563E-2</v>
      </c>
      <c r="U25">
        <f t="shared" ca="1" si="9"/>
        <v>7457.6401574035908</v>
      </c>
      <c r="Z25" s="9"/>
      <c r="AA25" s="7"/>
    </row>
    <row r="26" spans="1:27" x14ac:dyDescent="0.2">
      <c r="A26" s="2">
        <f t="shared" si="6"/>
        <v>46193</v>
      </c>
      <c r="B26" s="3">
        <f t="shared" ca="1" si="7"/>
        <v>3.8383561643835615</v>
      </c>
      <c r="C26">
        <f t="shared" si="10"/>
        <v>-1.25</v>
      </c>
      <c r="E26">
        <f t="shared" si="11"/>
        <v>-1.25</v>
      </c>
      <c r="F26" s="4"/>
      <c r="G26" s="4"/>
      <c r="H26" s="4"/>
      <c r="L26">
        <f t="shared" ca="1" si="2"/>
        <v>0.89123183857963784</v>
      </c>
      <c r="N26" s="7">
        <f t="shared" ca="1" si="1"/>
        <v>5.6204012755520172E-2</v>
      </c>
      <c r="O26" s="3">
        <f t="shared" si="3"/>
        <v>80</v>
      </c>
      <c r="P26" s="3">
        <f t="shared" ca="1" si="4"/>
        <v>0.92727740552247973</v>
      </c>
      <c r="Q26" s="9"/>
      <c r="R26" s="7">
        <f t="shared" ca="1" si="5"/>
        <v>0.94379598724447988</v>
      </c>
      <c r="S26" s="1">
        <f t="shared" ca="1" si="8"/>
        <v>1.1590967569030997E-2</v>
      </c>
      <c r="U26">
        <f t="shared" ca="1" si="9"/>
        <v>7550.3678979558399</v>
      </c>
      <c r="Z26" s="9"/>
      <c r="AA26" s="7"/>
    </row>
    <row r="27" spans="1:27" x14ac:dyDescent="0.2">
      <c r="A27" s="2">
        <f t="shared" si="6"/>
        <v>46284.25</v>
      </c>
      <c r="B27" s="3">
        <f t="shared" ca="1" si="7"/>
        <v>4.088356164383562</v>
      </c>
      <c r="C27">
        <f t="shared" si="10"/>
        <v>-1.25</v>
      </c>
      <c r="D27">
        <v>0</v>
      </c>
      <c r="E27">
        <f t="shared" si="11"/>
        <v>-1.25</v>
      </c>
      <c r="F27" s="4"/>
      <c r="G27" s="4"/>
      <c r="H27" s="4"/>
      <c r="L27">
        <f t="shared" ca="1" si="2"/>
        <v>0.88457260313833241</v>
      </c>
      <c r="N27" s="7">
        <f t="shared" ca="1" si="1"/>
        <v>4.6594763132908834E-2</v>
      </c>
      <c r="O27" s="3">
        <f t="shared" si="3"/>
        <v>80</v>
      </c>
      <c r="P27" s="3">
        <f t="shared" ca="1" si="4"/>
        <v>0.76873996980889814</v>
      </c>
      <c r="Q27" s="9"/>
      <c r="R27" s="7">
        <f t="shared" ca="1" si="5"/>
        <v>0.95340523686709111</v>
      </c>
      <c r="S27" s="1">
        <f t="shared" ca="1" si="8"/>
        <v>9.6092496226112267E-3</v>
      </c>
      <c r="U27">
        <f t="shared" ca="1" si="9"/>
        <v>7627.2418949367293</v>
      </c>
      <c r="Z27" s="9"/>
      <c r="AA27" s="7"/>
    </row>
    <row r="28" spans="1:27" x14ac:dyDescent="0.2">
      <c r="A28" s="2">
        <f t="shared" si="6"/>
        <v>46375.5</v>
      </c>
      <c r="B28" s="3">
        <f t="shared" ca="1" si="7"/>
        <v>4.338356164383562</v>
      </c>
      <c r="C28">
        <f t="shared" si="10"/>
        <v>-1.25</v>
      </c>
      <c r="D28">
        <v>0</v>
      </c>
      <c r="E28">
        <f t="shared" si="11"/>
        <v>-1.25</v>
      </c>
      <c r="F28" s="4"/>
      <c r="G28" s="4"/>
      <c r="H28" s="4"/>
      <c r="L28">
        <f t="shared" ca="1" si="2"/>
        <v>0.87796312513919073</v>
      </c>
      <c r="N28" s="7">
        <f t="shared" ca="1" si="1"/>
        <v>3.8628415391900039E-2</v>
      </c>
      <c r="O28" s="3">
        <f t="shared" si="3"/>
        <v>80</v>
      </c>
      <c r="P28" s="3">
        <f t="shared" ca="1" si="4"/>
        <v>0.63730781928070357</v>
      </c>
      <c r="Q28" s="9"/>
      <c r="R28" s="7">
        <f t="shared" ca="1" si="5"/>
        <v>0.96137158460809991</v>
      </c>
      <c r="S28" s="1">
        <f t="shared" ca="1" si="8"/>
        <v>7.9663477410087946E-3</v>
      </c>
      <c r="U28">
        <f t="shared" ca="1" si="9"/>
        <v>7690.9726768647997</v>
      </c>
      <c r="Z28" s="9"/>
      <c r="AA28" s="7"/>
    </row>
    <row r="29" spans="1:27" x14ac:dyDescent="0.2">
      <c r="A29" s="2">
        <f t="shared" si="6"/>
        <v>46466.75</v>
      </c>
      <c r="B29" s="3">
        <f t="shared" ca="1" si="7"/>
        <v>4.588356164383562</v>
      </c>
      <c r="C29">
        <f t="shared" si="10"/>
        <v>-1.25</v>
      </c>
      <c r="D29">
        <v>0</v>
      </c>
      <c r="E29">
        <f t="shared" si="11"/>
        <v>-1.25</v>
      </c>
      <c r="F29" s="4"/>
      <c r="G29" s="4"/>
      <c r="H29" s="4"/>
      <c r="L29">
        <f t="shared" ca="1" si="2"/>
        <v>0.87140303279733278</v>
      </c>
      <c r="N29" s="7">
        <f t="shared" ca="1" si="1"/>
        <v>3.2024081149053092E-2</v>
      </c>
      <c r="O29" s="3">
        <f t="shared" si="3"/>
        <v>80</v>
      </c>
      <c r="P29" s="3">
        <f t="shared" ca="1" si="4"/>
        <v>0.52834673942776078</v>
      </c>
      <c r="Q29" s="9"/>
      <c r="R29" s="7">
        <f t="shared" ca="1" si="5"/>
        <v>0.96797591885094691</v>
      </c>
      <c r="S29" s="1">
        <f t="shared" ca="1" si="8"/>
        <v>6.6043342428470098E-3</v>
      </c>
      <c r="U29">
        <f t="shared" ca="1" si="9"/>
        <v>7743.8073508075759</v>
      </c>
      <c r="Z29" s="9"/>
      <c r="AA29" s="7"/>
    </row>
    <row r="30" spans="1:27" x14ac:dyDescent="0.2">
      <c r="A30" s="2">
        <f t="shared" si="6"/>
        <v>46558</v>
      </c>
      <c r="B30" s="3">
        <f t="shared" ca="1" si="7"/>
        <v>4.838356164383562</v>
      </c>
      <c r="C30">
        <f t="shared" si="10"/>
        <v>-1.25</v>
      </c>
      <c r="D30">
        <v>0</v>
      </c>
      <c r="E30">
        <f t="shared" si="11"/>
        <v>-1.25</v>
      </c>
      <c r="F30" s="4"/>
      <c r="G30" s="4"/>
      <c r="H30" s="4"/>
      <c r="L30">
        <f t="shared" ca="1" si="2"/>
        <v>0.86489195710583455</v>
      </c>
      <c r="N30" s="7">
        <f t="shared" ca="1" si="1"/>
        <v>2.654889575553707E-2</v>
      </c>
      <c r="O30" s="3">
        <f t="shared" si="3"/>
        <v>80</v>
      </c>
      <c r="P30" s="3">
        <f t="shared" ca="1" si="4"/>
        <v>0.43801483148127929</v>
      </c>
      <c r="Q30" s="9"/>
      <c r="R30" s="7">
        <f t="shared" ca="1" si="5"/>
        <v>0.97345110424446291</v>
      </c>
      <c r="S30" s="1">
        <f t="shared" ca="1" si="8"/>
        <v>5.4751853935159911E-3</v>
      </c>
      <c r="U30">
        <f t="shared" ca="1" si="9"/>
        <v>7787.6088339557036</v>
      </c>
      <c r="Z30" s="9"/>
      <c r="AA30" s="7"/>
    </row>
    <row r="31" spans="1:27" x14ac:dyDescent="0.2">
      <c r="A31" s="2">
        <f>+A30+365/4+1</f>
        <v>46650.25</v>
      </c>
      <c r="B31" s="3">
        <f t="shared" ca="1" si="7"/>
        <v>5.0910958904109593</v>
      </c>
      <c r="C31">
        <f t="shared" si="10"/>
        <v>-1.25</v>
      </c>
      <c r="D31">
        <v>0</v>
      </c>
      <c r="E31">
        <f t="shared" si="11"/>
        <v>-1.25</v>
      </c>
      <c r="F31" s="4"/>
      <c r="G31" s="4"/>
      <c r="H31" s="4"/>
      <c r="L31">
        <f t="shared" ca="1" si="2"/>
        <v>0.85835897886251789</v>
      </c>
      <c r="N31" s="7">
        <f t="shared" ca="1" si="1"/>
        <v>2.1964628437627452E-2</v>
      </c>
      <c r="O31" s="3">
        <f t="shared" si="3"/>
        <v>80</v>
      </c>
      <c r="P31" s="3">
        <f t="shared" ca="1" si="4"/>
        <v>0.36674138543276946</v>
      </c>
      <c r="Q31" s="9"/>
      <c r="R31" s="7">
        <f t="shared" ca="1" si="5"/>
        <v>0.97803537156237252</v>
      </c>
      <c r="S31" s="1">
        <f t="shared" ca="1" si="8"/>
        <v>4.5842673179096183E-3</v>
      </c>
      <c r="U31">
        <f t="shared" ca="1" si="9"/>
        <v>7824.2829724989806</v>
      </c>
      <c r="Z31" s="9"/>
      <c r="AA31" s="7"/>
    </row>
    <row r="32" spans="1:27" x14ac:dyDescent="0.2">
      <c r="A32" s="2">
        <f t="shared" si="6"/>
        <v>46741.5</v>
      </c>
      <c r="B32" s="3">
        <f t="shared" ca="1" si="7"/>
        <v>5.3410958904109593</v>
      </c>
      <c r="C32">
        <f t="shared" si="10"/>
        <v>-1.25</v>
      </c>
      <c r="D32">
        <v>0</v>
      </c>
      <c r="E32">
        <f t="shared" si="11"/>
        <v>-1.25</v>
      </c>
      <c r="F32" s="4"/>
      <c r="G32" s="4"/>
      <c r="H32" s="4"/>
      <c r="L32">
        <f t="shared" ca="1" si="2"/>
        <v>0.85194536762695683</v>
      </c>
      <c r="N32" s="7">
        <f t="shared" ca="1" si="1"/>
        <v>1.8209316544806432E-2</v>
      </c>
      <c r="O32" s="3">
        <f t="shared" si="3"/>
        <v>80</v>
      </c>
      <c r="P32" s="3">
        <f t="shared" ca="1" si="4"/>
        <v>0.30042495142568626</v>
      </c>
      <c r="Q32" s="9"/>
      <c r="R32" s="7">
        <f t="shared" ca="1" si="5"/>
        <v>0.9817906834551936</v>
      </c>
      <c r="S32" s="1">
        <f t="shared" ca="1" si="8"/>
        <v>3.7553118928210782E-3</v>
      </c>
      <c r="U32">
        <f t="shared" ca="1" si="9"/>
        <v>7854.3254676415499</v>
      </c>
      <c r="Z32" s="9"/>
      <c r="AA32" s="7"/>
    </row>
    <row r="33" spans="1:27" x14ac:dyDescent="0.2">
      <c r="A33" s="2">
        <f t="shared" si="6"/>
        <v>46832.75</v>
      </c>
      <c r="B33" s="3">
        <f t="shared" ca="1" si="7"/>
        <v>5.5910958904109593</v>
      </c>
      <c r="C33">
        <f t="shared" si="10"/>
        <v>-1.25</v>
      </c>
      <c r="D33">
        <v>0</v>
      </c>
      <c r="E33">
        <f t="shared" si="11"/>
        <v>-1.25</v>
      </c>
      <c r="F33" s="4"/>
      <c r="G33" s="4"/>
      <c r="H33" s="4"/>
      <c r="L33">
        <f t="shared" ca="1" si="2"/>
        <v>0.84557967854295923</v>
      </c>
      <c r="N33" s="7">
        <f t="shared" ca="1" si="1"/>
        <v>1.509605363780865E-2</v>
      </c>
      <c r="O33" s="3">
        <f t="shared" si="3"/>
        <v>80</v>
      </c>
      <c r="P33" s="3">
        <f t="shared" ca="1" si="4"/>
        <v>0.24906103255982082</v>
      </c>
      <c r="Q33" s="9"/>
      <c r="R33" s="7">
        <f t="shared" ca="1" si="5"/>
        <v>0.98490394636219136</v>
      </c>
      <c r="S33" s="1">
        <f t="shared" ca="1" si="8"/>
        <v>3.1132629069977602E-3</v>
      </c>
      <c r="U33">
        <f t="shared" ca="1" si="9"/>
        <v>7879.2315708975311</v>
      </c>
      <c r="Z33" s="9"/>
      <c r="AA33" s="7"/>
    </row>
    <row r="34" spans="1:27" x14ac:dyDescent="0.2">
      <c r="A34" s="2">
        <f t="shared" si="6"/>
        <v>46924</v>
      </c>
      <c r="B34" s="3">
        <f t="shared" ca="1" si="7"/>
        <v>5.8410958904109593</v>
      </c>
      <c r="C34">
        <f t="shared" si="10"/>
        <v>-1.25</v>
      </c>
      <c r="D34">
        <v>0</v>
      </c>
      <c r="E34">
        <f t="shared" si="11"/>
        <v>-1.25</v>
      </c>
      <c r="F34" s="4"/>
      <c r="G34" s="4"/>
      <c r="H34" s="4"/>
      <c r="L34">
        <f t="shared" ca="1" si="2"/>
        <v>0.83926155353883569</v>
      </c>
      <c r="N34" s="7">
        <f t="shared" ca="1" si="1"/>
        <v>1.2515068035356529E-2</v>
      </c>
      <c r="O34" s="3">
        <f t="shared" si="3"/>
        <v>80</v>
      </c>
      <c r="P34" s="3">
        <f t="shared" ca="1" si="4"/>
        <v>0.20647884819616991</v>
      </c>
      <c r="Q34" s="9"/>
      <c r="R34" s="7">
        <f t="shared" ca="1" si="5"/>
        <v>0.98748493196464349</v>
      </c>
      <c r="S34" s="1">
        <f t="shared" ca="1" si="8"/>
        <v>2.5809856024521238E-3</v>
      </c>
      <c r="U34">
        <f t="shared" ca="1" si="9"/>
        <v>7899.8794557171477</v>
      </c>
      <c r="Z34" s="9"/>
      <c r="AA34" s="7"/>
    </row>
    <row r="35" spans="1:27" x14ac:dyDescent="0.2">
      <c r="A35" s="2">
        <f>+A34+365/4+1</f>
        <v>47016.25</v>
      </c>
      <c r="B35" s="3">
        <f t="shared" ca="1" si="7"/>
        <v>6.0938356164383558</v>
      </c>
      <c r="C35">
        <f t="shared" si="10"/>
        <v>-1.25</v>
      </c>
      <c r="D35">
        <v>0</v>
      </c>
      <c r="E35">
        <f t="shared" si="11"/>
        <v>-1.25</v>
      </c>
      <c r="F35" s="4"/>
      <c r="G35" s="4"/>
      <c r="H35" s="4"/>
      <c r="L35">
        <f t="shared" ca="1" si="2"/>
        <v>0.83292217504806021</v>
      </c>
      <c r="N35" s="7">
        <f t="shared" ca="1" si="1"/>
        <v>1.0354058481355236E-2</v>
      </c>
      <c r="O35" s="3">
        <f t="shared" si="3"/>
        <v>80</v>
      </c>
      <c r="P35" s="3">
        <f t="shared" ca="1" si="4"/>
        <v>0.17288076432009802</v>
      </c>
      <c r="Q35" s="9"/>
      <c r="R35" s="7">
        <f t="shared" ca="1" si="5"/>
        <v>0.98964594151864471</v>
      </c>
      <c r="S35" s="1">
        <f t="shared" ca="1" si="8"/>
        <v>2.1610095540012253E-3</v>
      </c>
      <c r="U35">
        <f t="shared" ca="1" si="9"/>
        <v>7917.1675321491584</v>
      </c>
      <c r="Z35" s="9"/>
      <c r="AA35" s="7"/>
    </row>
    <row r="36" spans="1:27" x14ac:dyDescent="0.2">
      <c r="A36" s="2">
        <f t="shared" si="6"/>
        <v>47107.5</v>
      </c>
      <c r="B36" s="3">
        <f t="shared" ca="1" si="7"/>
        <v>6.3438356164383558</v>
      </c>
      <c r="C36">
        <f t="shared" si="10"/>
        <v>-1.25</v>
      </c>
      <c r="D36">
        <v>0</v>
      </c>
      <c r="E36">
        <f t="shared" si="11"/>
        <v>-1.25</v>
      </c>
      <c r="F36" s="4"/>
      <c r="G36" s="4"/>
      <c r="H36" s="4"/>
      <c r="L36">
        <f t="shared" ca="1" si="2"/>
        <v>0.82669862621617718</v>
      </c>
      <c r="N36" s="7">
        <f t="shared" ca="1" si="1"/>
        <v>8.5838159723862269E-3</v>
      </c>
      <c r="O36" s="3">
        <f t="shared" si="3"/>
        <v>80</v>
      </c>
      <c r="P36" s="3">
        <f t="shared" ca="1" si="4"/>
        <v>0.14161940071752532</v>
      </c>
      <c r="Q36" s="9"/>
      <c r="R36" s="7">
        <f t="shared" ca="1" si="5"/>
        <v>0.99141618402761378</v>
      </c>
      <c r="S36" s="1">
        <f t="shared" ca="1" si="8"/>
        <v>1.7702425089690665E-3</v>
      </c>
      <c r="U36">
        <f t="shared" ca="1" si="9"/>
        <v>7931.3294722209102</v>
      </c>
      <c r="Z36" s="9"/>
      <c r="AA36" s="7"/>
    </row>
    <row r="37" spans="1:27" x14ac:dyDescent="0.2">
      <c r="A37" s="2">
        <f t="shared" si="6"/>
        <v>47198.75</v>
      </c>
      <c r="B37" s="3">
        <f t="shared" ca="1" si="7"/>
        <v>6.5938356164383558</v>
      </c>
      <c r="C37">
        <f t="shared" si="10"/>
        <v>-1.25</v>
      </c>
      <c r="D37">
        <v>0</v>
      </c>
      <c r="E37">
        <f t="shared" si="11"/>
        <v>-1.25</v>
      </c>
      <c r="F37" s="4"/>
      <c r="G37" s="4"/>
      <c r="H37" s="4"/>
      <c r="L37">
        <f t="shared" ca="1" si="2"/>
        <v>0.82052157939999626</v>
      </c>
      <c r="N37" s="7">
        <f t="shared" ca="1" si="1"/>
        <v>7.1162333862101884E-3</v>
      </c>
      <c r="O37" s="3">
        <f t="shared" si="3"/>
        <v>80</v>
      </c>
      <c r="P37" s="3">
        <f t="shared" ca="1" si="4"/>
        <v>0.117406606894086</v>
      </c>
      <c r="Q37" s="9"/>
      <c r="R37" s="7">
        <f t="shared" ca="1" si="5"/>
        <v>0.99288376661378985</v>
      </c>
      <c r="S37" s="1">
        <f t="shared" ca="1" si="8"/>
        <v>1.467582586176075E-3</v>
      </c>
      <c r="U37">
        <f t="shared" ca="1" si="9"/>
        <v>7943.0701329103194</v>
      </c>
      <c r="Z37" s="9"/>
      <c r="AA37" s="7"/>
    </row>
    <row r="38" spans="1:27" x14ac:dyDescent="0.2">
      <c r="A38" s="2">
        <f t="shared" si="6"/>
        <v>47290</v>
      </c>
      <c r="B38" s="3">
        <f t="shared" ca="1" si="7"/>
        <v>6.8438356164383558</v>
      </c>
      <c r="C38">
        <f t="shared" si="10"/>
        <v>-1.25</v>
      </c>
      <c r="D38">
        <v>0</v>
      </c>
      <c r="E38">
        <f t="shared" si="11"/>
        <v>-1.25</v>
      </c>
      <c r="F38" s="4"/>
      <c r="G38" s="4"/>
      <c r="H38" s="4"/>
      <c r="L38">
        <f t="shared" ca="1" si="2"/>
        <v>0.81439068713900553</v>
      </c>
      <c r="N38" s="7">
        <f t="shared" ca="1" si="1"/>
        <v>5.8995646889357569E-3</v>
      </c>
      <c r="O38" s="3">
        <f t="shared" si="3"/>
        <v>80</v>
      </c>
      <c r="P38" s="3">
        <f t="shared" ca="1" si="4"/>
        <v>9.7333495781954937E-2</v>
      </c>
      <c r="Q38" s="9"/>
      <c r="R38" s="7">
        <f t="shared" ca="1" si="5"/>
        <v>0.99410043531106429</v>
      </c>
      <c r="S38" s="1">
        <f t="shared" ca="1" si="8"/>
        <v>1.2166686972744367E-3</v>
      </c>
      <c r="U38">
        <f t="shared" ca="1" si="9"/>
        <v>7952.8034824885153</v>
      </c>
      <c r="Z38" s="9"/>
      <c r="AA38" s="7"/>
    </row>
    <row r="39" spans="1:27" x14ac:dyDescent="0.2">
      <c r="A39" s="2">
        <f t="shared" si="6"/>
        <v>47381.25</v>
      </c>
      <c r="B39" s="3">
        <f t="shared" ca="1" si="7"/>
        <v>7.0938356164383558</v>
      </c>
      <c r="C39">
        <f t="shared" si="10"/>
        <v>-1.25</v>
      </c>
      <c r="D39">
        <v>0</v>
      </c>
      <c r="E39">
        <f t="shared" si="11"/>
        <v>-1.25</v>
      </c>
      <c r="F39" s="4"/>
      <c r="G39" s="4"/>
      <c r="H39" s="4"/>
      <c r="L39">
        <f t="shared" ca="1" si="2"/>
        <v>0.80830560456889877</v>
      </c>
      <c r="N39" s="7">
        <f t="shared" ca="1" si="1"/>
        <v>4.8909109117166389E-3</v>
      </c>
      <c r="O39" s="3">
        <f t="shared" si="3"/>
        <v>80</v>
      </c>
      <c r="P39" s="3">
        <f t="shared" ca="1" si="4"/>
        <v>8.069230217752299E-2</v>
      </c>
      <c r="Q39" s="9"/>
      <c r="R39" s="7">
        <f t="shared" ca="1" si="5"/>
        <v>0.99510908908828333</v>
      </c>
      <c r="S39" s="1">
        <f t="shared" ca="1" si="8"/>
        <v>1.0086537772190374E-3</v>
      </c>
      <c r="U39">
        <f t="shared" ca="1" si="9"/>
        <v>7960.8727127062675</v>
      </c>
      <c r="Z39" s="9"/>
      <c r="AA39" s="7"/>
    </row>
    <row r="40" spans="1:27" x14ac:dyDescent="0.2">
      <c r="A40" s="2">
        <f t="shared" si="6"/>
        <v>47472.5</v>
      </c>
      <c r="B40" s="3">
        <f t="shared" ca="1" si="7"/>
        <v>7.3438356164383558</v>
      </c>
      <c r="C40">
        <f t="shared" si="10"/>
        <v>-1.25</v>
      </c>
      <c r="D40">
        <v>0</v>
      </c>
      <c r="E40">
        <f t="shared" si="11"/>
        <v>-1.25</v>
      </c>
      <c r="F40" s="4"/>
      <c r="G40" s="4"/>
      <c r="H40" s="4"/>
      <c r="L40">
        <f t="shared" ca="1" si="2"/>
        <v>0.80226598940217675</v>
      </c>
      <c r="N40" s="7">
        <f t="shared" ca="1" si="1"/>
        <v>4.054707560239343E-3</v>
      </c>
      <c r="O40" s="3">
        <f t="shared" si="3"/>
        <v>80</v>
      </c>
      <c r="P40" s="3">
        <f t="shared" ca="1" si="4"/>
        <v>6.6896268118190605E-2</v>
      </c>
      <c r="Q40" s="9"/>
      <c r="R40" s="7">
        <f t="shared" ca="1" si="5"/>
        <v>0.99594529243976071</v>
      </c>
      <c r="S40" s="1">
        <f t="shared" ca="1" si="8"/>
        <v>8.3620335147738256E-4</v>
      </c>
      <c r="U40">
        <f t="shared" ca="1" si="9"/>
        <v>7967.5623395180864</v>
      </c>
      <c r="Z40" s="9"/>
      <c r="AA40" s="7"/>
    </row>
    <row r="41" spans="1:27" x14ac:dyDescent="0.2">
      <c r="A41" s="2">
        <f t="shared" si="6"/>
        <v>47563.75</v>
      </c>
      <c r="B41" s="3">
        <f t="shared" ca="1" si="7"/>
        <v>7.5938356164383558</v>
      </c>
      <c r="C41">
        <f t="shared" si="10"/>
        <v>-1.25</v>
      </c>
      <c r="D41">
        <v>0</v>
      </c>
      <c r="E41">
        <f t="shared" si="11"/>
        <v>-1.25</v>
      </c>
      <c r="F41" s="4"/>
      <c r="G41" s="4"/>
      <c r="H41" s="4"/>
      <c r="L41">
        <f t="shared" ca="1" si="2"/>
        <v>0.79627150190889406</v>
      </c>
      <c r="N41" s="7">
        <f t="shared" ca="1" si="1"/>
        <v>3.3614706331446249E-3</v>
      </c>
      <c r="O41" s="3">
        <f t="shared" si="3"/>
        <v>80</v>
      </c>
      <c r="P41" s="3">
        <f t="shared" ca="1" si="4"/>
        <v>5.5458954167573182E-2</v>
      </c>
      <c r="Q41" s="9"/>
      <c r="R41" s="7">
        <f t="shared" ca="1" si="5"/>
        <v>0.99663852936685537</v>
      </c>
      <c r="S41" s="1">
        <f t="shared" ca="1" si="8"/>
        <v>6.9323692709466478E-4</v>
      </c>
      <c r="U41">
        <f t="shared" ca="1" si="9"/>
        <v>7973.1082349348435</v>
      </c>
      <c r="Z41" s="9"/>
      <c r="AA41" s="7"/>
    </row>
    <row r="42" spans="1:27" x14ac:dyDescent="0.2">
      <c r="A42" s="2">
        <f t="shared" si="6"/>
        <v>47655</v>
      </c>
      <c r="B42" s="3">
        <f t="shared" ca="1" si="7"/>
        <v>7.8438356164383558</v>
      </c>
      <c r="C42">
        <f t="shared" si="10"/>
        <v>-1.25</v>
      </c>
      <c r="D42">
        <v>0</v>
      </c>
      <c r="E42">
        <f t="shared" si="11"/>
        <v>-1.25</v>
      </c>
      <c r="F42" s="4"/>
      <c r="G42" s="4"/>
      <c r="H42" s="4"/>
      <c r="L42">
        <f t="shared" ca="1" si="2"/>
        <v>0.79032180489754844</v>
      </c>
      <c r="N42" s="7">
        <f t="shared" ca="1" si="1"/>
        <v>2.7867570347852003E-3</v>
      </c>
      <c r="O42" s="3">
        <f t="shared" si="3"/>
        <v>80</v>
      </c>
      <c r="P42" s="3">
        <f t="shared" ca="1" si="4"/>
        <v>4.5977087868758204E-2</v>
      </c>
      <c r="Q42" s="9"/>
      <c r="R42" s="7">
        <f t="shared" ca="1" si="5"/>
        <v>0.99721324296521485</v>
      </c>
      <c r="S42" s="1">
        <f t="shared" ca="1" si="8"/>
        <v>5.7471359835947755E-4</v>
      </c>
      <c r="U42">
        <f t="shared" ca="1" si="9"/>
        <v>7977.7059437217194</v>
      </c>
      <c r="Z42" s="9"/>
      <c r="AA42" s="7"/>
    </row>
    <row r="43" spans="1:27" x14ac:dyDescent="0.2">
      <c r="A43" s="2">
        <f t="shared" si="6"/>
        <v>47746.25</v>
      </c>
      <c r="B43" s="3">
        <f t="shared" ca="1" si="7"/>
        <v>8.0938356164383567</v>
      </c>
      <c r="C43">
        <f t="shared" si="10"/>
        <v>-1.25</v>
      </c>
      <c r="D43">
        <v>0</v>
      </c>
      <c r="E43">
        <f t="shared" si="11"/>
        <v>-1.25</v>
      </c>
      <c r="F43" s="4"/>
      <c r="G43" s="4"/>
      <c r="H43" s="4"/>
      <c r="L43">
        <f t="shared" ca="1" si="2"/>
        <v>0.78441656369611434</v>
      </c>
      <c r="N43" s="7">
        <f t="shared" ca="1" si="1"/>
        <v>2.3103027271309997E-3</v>
      </c>
      <c r="O43" s="3">
        <f t="shared" si="3"/>
        <v>80</v>
      </c>
      <c r="P43" s="3">
        <f t="shared" ca="1" si="4"/>
        <v>3.8116344612335595E-2</v>
      </c>
      <c r="Q43" s="9"/>
      <c r="R43" s="7">
        <f t="shared" ca="1" si="5"/>
        <v>0.99768969727286905</v>
      </c>
      <c r="S43" s="1">
        <f t="shared" ca="1" si="8"/>
        <v>4.7645430765419494E-4</v>
      </c>
      <c r="U43">
        <f t="shared" ca="1" si="9"/>
        <v>7981.517578182953</v>
      </c>
      <c r="Z43" s="9"/>
      <c r="AA43" s="7"/>
    </row>
    <row r="44" spans="1:27" x14ac:dyDescent="0.2">
      <c r="A44" s="2">
        <f t="shared" si="6"/>
        <v>47837.5</v>
      </c>
      <c r="B44" s="3">
        <f t="shared" ca="1" si="7"/>
        <v>8.3438356164383567</v>
      </c>
      <c r="C44">
        <f t="shared" si="10"/>
        <v>-1.25</v>
      </c>
      <c r="D44">
        <v>0</v>
      </c>
      <c r="E44">
        <f t="shared" si="11"/>
        <v>-1.25</v>
      </c>
      <c r="F44" s="4"/>
      <c r="G44" s="4"/>
      <c r="H44" s="4"/>
      <c r="L44">
        <f t="shared" ca="1" si="2"/>
        <v>0.77855544613321714</v>
      </c>
      <c r="N44" s="7">
        <f t="shared" ca="1" si="1"/>
        <v>1.9153082326031868E-3</v>
      </c>
      <c r="O44" s="3">
        <f t="shared" si="3"/>
        <v>80</v>
      </c>
      <c r="P44" s="3">
        <f t="shared" ca="1" si="4"/>
        <v>3.1599559562218715E-2</v>
      </c>
      <c r="Q44" s="9"/>
      <c r="R44" s="7">
        <f t="shared" ca="1" si="5"/>
        <v>0.99808469176739678</v>
      </c>
      <c r="S44" s="1">
        <f t="shared" ca="1" si="8"/>
        <v>3.9499449452773394E-4</v>
      </c>
      <c r="U44">
        <f t="shared" ca="1" si="9"/>
        <v>7984.6775341391749</v>
      </c>
      <c r="Z44" s="9"/>
      <c r="AA44" s="7"/>
    </row>
    <row r="45" spans="1:27" x14ac:dyDescent="0.2">
      <c r="A45" s="2">
        <f t="shared" si="6"/>
        <v>47928.75</v>
      </c>
      <c r="B45" s="3">
        <f t="shared" ca="1" si="7"/>
        <v>8.5938356164383567</v>
      </c>
      <c r="C45">
        <f t="shared" si="10"/>
        <v>-1.25</v>
      </c>
      <c r="D45">
        <v>0</v>
      </c>
      <c r="E45">
        <f t="shared" si="11"/>
        <v>-1.25</v>
      </c>
      <c r="F45" s="4"/>
      <c r="G45" s="4"/>
      <c r="H45" s="4"/>
      <c r="L45">
        <f t="shared" ca="1" si="2"/>
        <v>0.77273812251944862</v>
      </c>
      <c r="N45" s="7">
        <f t="shared" ca="1" si="1"/>
        <v>1.5878462951186812E-3</v>
      </c>
      <c r="O45" s="3">
        <f t="shared" si="3"/>
        <v>80</v>
      </c>
      <c r="P45" s="3">
        <f t="shared" ca="1" si="4"/>
        <v>2.6196954998765065E-2</v>
      </c>
      <c r="Q45" s="9"/>
      <c r="R45" s="7">
        <f t="shared" ca="1" si="5"/>
        <v>0.99841215370488134</v>
      </c>
      <c r="S45" s="1">
        <f t="shared" ca="1" si="8"/>
        <v>3.2746193748456331E-4</v>
      </c>
      <c r="U45">
        <f t="shared" ca="1" si="9"/>
        <v>7987.2972296390508</v>
      </c>
      <c r="Z45" s="9"/>
      <c r="AA45" s="7"/>
    </row>
    <row r="46" spans="1:27" x14ac:dyDescent="0.2">
      <c r="A46" s="2">
        <f t="shared" si="6"/>
        <v>48020</v>
      </c>
      <c r="B46" s="3">
        <f t="shared" ca="1" si="7"/>
        <v>8.8438356164383567</v>
      </c>
      <c r="C46">
        <f t="shared" si="10"/>
        <v>-1.25</v>
      </c>
      <c r="D46">
        <v>0</v>
      </c>
      <c r="E46">
        <f t="shared" si="11"/>
        <v>-1.25</v>
      </c>
      <c r="F46" s="4"/>
      <c r="G46" s="4"/>
      <c r="H46" s="4"/>
      <c r="L46">
        <f t="shared" ca="1" si="2"/>
        <v>0.76696426562882136</v>
      </c>
      <c r="N46" s="7">
        <f t="shared" ca="1" si="1"/>
        <v>1.316370813848256E-3</v>
      </c>
      <c r="O46" s="3">
        <f t="shared" si="3"/>
        <v>80</v>
      </c>
      <c r="P46" s="3">
        <f t="shared" ca="1" si="4"/>
        <v>2.1718038501630232E-2</v>
      </c>
      <c r="Q46" s="9"/>
      <c r="R46" s="7">
        <f t="shared" ca="1" si="5"/>
        <v>0.99868362918615172</v>
      </c>
      <c r="S46" s="1">
        <f t="shared" ca="1" si="8"/>
        <v>2.7147548127037791E-4</v>
      </c>
      <c r="U46">
        <f t="shared" ca="1" si="9"/>
        <v>7989.4690334892139</v>
      </c>
      <c r="Z46" s="9"/>
      <c r="AA46" s="7"/>
    </row>
    <row r="47" spans="1:27" x14ac:dyDescent="0.2">
      <c r="A47" s="2">
        <f t="shared" si="6"/>
        <v>48111.25</v>
      </c>
      <c r="B47" s="3">
        <f t="shared" ca="1" si="7"/>
        <v>9.0938356164383567</v>
      </c>
      <c r="C47">
        <f t="shared" si="10"/>
        <v>-1.25</v>
      </c>
      <c r="D47">
        <v>0</v>
      </c>
      <c r="E47">
        <f t="shared" si="11"/>
        <v>-1.25</v>
      </c>
      <c r="F47" s="4"/>
      <c r="G47" s="4"/>
      <c r="H47" s="4"/>
      <c r="L47">
        <f t="shared" ca="1" si="2"/>
        <v>0.76123355068036302</v>
      </c>
      <c r="N47" s="7">
        <f t="shared" ca="1" si="1"/>
        <v>1.0913097350030356E-3</v>
      </c>
      <c r="O47" s="3">
        <f t="shared" si="3"/>
        <v>80</v>
      </c>
      <c r="P47" s="3">
        <f t="shared" ca="1" si="4"/>
        <v>1.8004886307618762E-2</v>
      </c>
      <c r="Q47" s="9"/>
      <c r="R47" s="7">
        <f t="shared" ca="1" si="5"/>
        <v>0.99890869026499696</v>
      </c>
      <c r="S47" s="1">
        <f t="shared" ca="1" si="8"/>
        <v>2.2506107884523452E-4</v>
      </c>
      <c r="U47">
        <f t="shared" ca="1" si="9"/>
        <v>7991.2695221199756</v>
      </c>
      <c r="Z47" s="9"/>
      <c r="AA47" s="7"/>
    </row>
    <row r="48" spans="1:27" x14ac:dyDescent="0.2">
      <c r="A48" s="2">
        <f t="shared" si="6"/>
        <v>48202.5</v>
      </c>
      <c r="B48" s="3">
        <f t="shared" ca="1" si="7"/>
        <v>9.3438356164383567</v>
      </c>
      <c r="C48">
        <f t="shared" si="10"/>
        <v>-1.25</v>
      </c>
      <c r="D48">
        <v>0</v>
      </c>
      <c r="E48">
        <f t="shared" si="11"/>
        <v>-1.25</v>
      </c>
      <c r="F48" s="4"/>
      <c r="G48" s="4"/>
      <c r="H48" s="4"/>
      <c r="L48">
        <f t="shared" ca="1" si="2"/>
        <v>0.75554565531984674</v>
      </c>
      <c r="N48" s="7">
        <f t="shared" ca="1" si="1"/>
        <v>9.0472754727125297E-4</v>
      </c>
      <c r="O48" s="3">
        <f t="shared" si="3"/>
        <v>80</v>
      </c>
      <c r="P48" s="3">
        <f t="shared" ca="1" si="4"/>
        <v>1.4926575018545662E-2</v>
      </c>
      <c r="Q48" s="9"/>
      <c r="R48" s="7">
        <f t="shared" ca="1" si="5"/>
        <v>0.99909527245272878</v>
      </c>
      <c r="S48" s="1">
        <f t="shared" ca="1" si="8"/>
        <v>1.8658218773182078E-4</v>
      </c>
      <c r="U48">
        <f t="shared" ca="1" si="9"/>
        <v>7992.7621796218309</v>
      </c>
      <c r="Z48" s="9"/>
      <c r="AA48" s="7"/>
    </row>
    <row r="49" spans="1:27" x14ac:dyDescent="0.2">
      <c r="A49" s="2">
        <f t="shared" si="6"/>
        <v>48293.75</v>
      </c>
      <c r="B49" s="3">
        <f t="shared" ca="1" si="7"/>
        <v>9.5938356164383567</v>
      </c>
      <c r="C49">
        <f t="shared" si="10"/>
        <v>-1.25</v>
      </c>
      <c r="E49">
        <f t="shared" si="11"/>
        <v>-1.25</v>
      </c>
      <c r="F49" s="4"/>
      <c r="G49" s="4"/>
      <c r="H49" s="4"/>
      <c r="L49">
        <f t="shared" ca="1" si="2"/>
        <v>0.74990025960165874</v>
      </c>
      <c r="N49" s="7">
        <f t="shared" ca="1" si="1"/>
        <v>7.5004548070780328E-4</v>
      </c>
      <c r="O49" s="3">
        <f t="shared" si="3"/>
        <v>80</v>
      </c>
      <c r="P49" s="3">
        <f t="shared" ca="1" si="4"/>
        <v>1.2374565325075082E-2</v>
      </c>
      <c r="Q49" s="9"/>
      <c r="R49" s="7">
        <f t="shared" ca="1" si="5"/>
        <v>0.99924995451929222</v>
      </c>
      <c r="S49" s="1">
        <f t="shared" ca="1" si="8"/>
        <v>1.5468206656343853E-4</v>
      </c>
      <c r="U49">
        <f t="shared" ca="1" si="9"/>
        <v>7993.999636154339</v>
      </c>
      <c r="Z49" s="9"/>
      <c r="AA49" s="7"/>
    </row>
    <row r="50" spans="1:27" x14ac:dyDescent="0.2">
      <c r="A50" s="2">
        <f t="shared" si="6"/>
        <v>48385</v>
      </c>
      <c r="B50" s="3">
        <f t="shared" ca="1" si="7"/>
        <v>9.8438356164383567</v>
      </c>
      <c r="C50">
        <f t="shared" si="10"/>
        <v>-1.25</v>
      </c>
      <c r="E50">
        <f t="shared" si="11"/>
        <v>-1.25</v>
      </c>
      <c r="F50" s="4"/>
      <c r="G50" s="4"/>
      <c r="H50" s="4"/>
      <c r="L50">
        <f t="shared" ca="1" si="2"/>
        <v>0.74429704597080126</v>
      </c>
      <c r="N50" s="7">
        <f t="shared" ca="1" si="1"/>
        <v>6.218095434663846E-4</v>
      </c>
      <c r="O50" s="3">
        <f t="shared" si="3"/>
        <v>80</v>
      </c>
      <c r="P50" s="3">
        <f t="shared" ca="1" si="4"/>
        <v>1.0258874979314214E-2</v>
      </c>
      <c r="Q50" s="9"/>
      <c r="R50" s="7">
        <f t="shared" ca="1" si="5"/>
        <v>0.99937819045653364</v>
      </c>
      <c r="S50" s="1">
        <f t="shared" ca="1" si="8"/>
        <v>1.2823593724142768E-4</v>
      </c>
      <c r="U50">
        <f t="shared" ca="1" si="9"/>
        <v>7995.0255236522689</v>
      </c>
      <c r="Z50" s="9"/>
      <c r="AA50" s="7"/>
    </row>
    <row r="51" spans="1:27" x14ac:dyDescent="0.2">
      <c r="A51" s="2">
        <f t="shared" si="6"/>
        <v>48476.25</v>
      </c>
      <c r="B51" s="3">
        <f t="shared" ca="1" si="7"/>
        <v>10.093835616438357</v>
      </c>
      <c r="C51">
        <v>0</v>
      </c>
      <c r="E51">
        <f t="shared" si="11"/>
        <v>0</v>
      </c>
      <c r="F51" s="4"/>
      <c r="G51" s="4"/>
      <c r="H51" s="4"/>
      <c r="L51">
        <f t="shared" ca="1" si="2"/>
        <v>0.73873569924503024</v>
      </c>
      <c r="N51" s="7">
        <f t="shared" ca="1" si="1"/>
        <v>5.1549821749609414E-4</v>
      </c>
      <c r="O51" s="3">
        <v>0</v>
      </c>
      <c r="P51" s="3">
        <f t="shared" ca="1" si="4"/>
        <v>0</v>
      </c>
      <c r="Q51" s="9"/>
      <c r="R51" s="7">
        <f t="shared" ca="1" si="5"/>
        <v>0.99948450178250392</v>
      </c>
      <c r="S51" s="1">
        <f t="shared" ca="1" si="8"/>
        <v>1.0631132597027637E-4</v>
      </c>
      <c r="Z51" s="9"/>
      <c r="AA51" s="7"/>
    </row>
    <row r="52" spans="1:27" x14ac:dyDescent="0.2">
      <c r="A52" s="2">
        <f t="shared" si="6"/>
        <v>48567.5</v>
      </c>
      <c r="B52" s="3">
        <f t="shared" ca="1" si="7"/>
        <v>10.343835616438357</v>
      </c>
      <c r="C52">
        <v>0</v>
      </c>
      <c r="E52">
        <f t="shared" si="11"/>
        <v>0</v>
      </c>
      <c r="F52" s="4"/>
      <c r="G52" s="4"/>
      <c r="H52" s="4"/>
      <c r="L52">
        <f t="shared" ca="1" si="2"/>
        <v>0.73321590659712599</v>
      </c>
      <c r="N52" s="7">
        <f t="shared" ca="1" si="1"/>
        <v>4.2736303267435519E-4</v>
      </c>
      <c r="O52" s="3">
        <v>0</v>
      </c>
      <c r="P52" s="3">
        <f t="shared" ca="1" si="4"/>
        <v>0</v>
      </c>
      <c r="Q52" s="9"/>
      <c r="R52" s="7">
        <f t="shared" ca="1" si="5"/>
        <v>0.99957263696732568</v>
      </c>
      <c r="S52" s="1">
        <f t="shared" ca="1" si="8"/>
        <v>8.8135184821758195E-5</v>
      </c>
      <c r="Z52" s="9"/>
      <c r="AA52" s="7"/>
    </row>
    <row r="53" spans="1:27" x14ac:dyDescent="0.2">
      <c r="A53" s="2">
        <f t="shared" si="6"/>
        <v>48658.75</v>
      </c>
      <c r="B53" s="3">
        <f t="shared" ca="1" si="7"/>
        <v>10.593835616438357</v>
      </c>
      <c r="C53">
        <v>0</v>
      </c>
      <c r="E53">
        <f t="shared" si="11"/>
        <v>0</v>
      </c>
      <c r="F53" s="4"/>
      <c r="G53" s="4"/>
      <c r="H53" s="4"/>
      <c r="L53">
        <f t="shared" ca="1" si="2"/>
        <v>0.72773735753729651</v>
      </c>
      <c r="N53" s="7">
        <f t="shared" ca="1" si="1"/>
        <v>3.5429639812092228E-4</v>
      </c>
      <c r="O53" s="3">
        <v>0</v>
      </c>
      <c r="P53" s="3">
        <f t="shared" ca="1" si="4"/>
        <v>0</v>
      </c>
      <c r="Q53" s="9"/>
      <c r="R53" s="7">
        <f t="shared" ca="1" si="5"/>
        <v>0.9996457036018791</v>
      </c>
      <c r="S53" s="1">
        <f t="shared" ca="1" si="8"/>
        <v>7.3066634553420329E-5</v>
      </c>
      <c r="Z53" s="9"/>
      <c r="AA53" s="7"/>
    </row>
    <row r="54" spans="1:27" x14ac:dyDescent="0.2">
      <c r="A54" s="2">
        <f t="shared" si="6"/>
        <v>48750</v>
      </c>
      <c r="B54" s="3">
        <f t="shared" ca="1" si="7"/>
        <v>10.843835616438357</v>
      </c>
      <c r="C54">
        <v>0</v>
      </c>
      <c r="E54">
        <f t="shared" si="11"/>
        <v>0</v>
      </c>
      <c r="F54" s="4"/>
      <c r="G54" s="4"/>
      <c r="H54" s="4"/>
      <c r="L54">
        <f t="shared" ca="1" si="2"/>
        <v>0.72229974389571283</v>
      </c>
      <c r="N54" s="7">
        <f t="shared" ca="1" si="1"/>
        <v>2.9372203050868028E-4</v>
      </c>
      <c r="O54" s="3">
        <v>0</v>
      </c>
      <c r="P54" s="3">
        <f t="shared" ca="1" si="4"/>
        <v>0</v>
      </c>
      <c r="Q54" s="9"/>
      <c r="R54" s="7">
        <f t="shared" ca="1" si="5"/>
        <v>0.9997062779694913</v>
      </c>
      <c r="S54" s="1">
        <f t="shared" ca="1" si="8"/>
        <v>6.0574367612198365E-5</v>
      </c>
      <c r="Z54" s="9"/>
      <c r="AA54" s="7"/>
    </row>
    <row r="55" spans="1:27" x14ac:dyDescent="0.2">
      <c r="A55" s="2">
        <f t="shared" si="6"/>
        <v>48841.25</v>
      </c>
      <c r="B55" s="3">
        <f t="shared" ca="1" si="7"/>
        <v>11.093835616438357</v>
      </c>
      <c r="C55">
        <v>0</v>
      </c>
      <c r="E55">
        <f t="shared" si="11"/>
        <v>0</v>
      </c>
      <c r="F55" s="4"/>
      <c r="G55" s="4"/>
      <c r="H55" s="4"/>
      <c r="L55">
        <f t="shared" ca="1" si="2"/>
        <v>0.71690275980517371</v>
      </c>
      <c r="N55" s="7">
        <f t="shared" ca="1" si="1"/>
        <v>2.4350411594276783E-4</v>
      </c>
      <c r="O55" s="3">
        <v>0</v>
      </c>
      <c r="P55" s="3">
        <f t="shared" ca="1" si="4"/>
        <v>0</v>
      </c>
      <c r="Q55" s="9"/>
      <c r="R55" s="7">
        <f t="shared" ca="1" si="5"/>
        <v>0.99975649588405724</v>
      </c>
      <c r="S55" s="1">
        <f t="shared" ca="1" si="8"/>
        <v>5.0217914565942046E-5</v>
      </c>
      <c r="Z55" s="9"/>
      <c r="AA55" s="7"/>
    </row>
    <row r="56" spans="1:27" x14ac:dyDescent="0.2">
      <c r="A56" s="2">
        <f t="shared" si="6"/>
        <v>48932.5</v>
      </c>
      <c r="B56" s="3">
        <f t="shared" ca="1" si="7"/>
        <v>11.343835616438357</v>
      </c>
      <c r="C56">
        <v>0</v>
      </c>
      <c r="E56">
        <f t="shared" si="11"/>
        <v>0</v>
      </c>
      <c r="F56" s="4"/>
      <c r="G56" s="4"/>
      <c r="H56" s="4"/>
      <c r="L56">
        <f t="shared" ca="1" si="2"/>
        <v>0.71154610168390109</v>
      </c>
      <c r="N56" s="7">
        <f t="shared" ca="1" si="1"/>
        <v>2.0187200251333079E-4</v>
      </c>
      <c r="O56" s="3">
        <v>0</v>
      </c>
      <c r="P56" s="3">
        <f t="shared" ca="1" si="4"/>
        <v>0</v>
      </c>
      <c r="Q56" s="9"/>
      <c r="R56" s="7">
        <f t="shared" ca="1" si="5"/>
        <v>0.99979812799748669</v>
      </c>
      <c r="S56" s="1">
        <f t="shared" ca="1" si="8"/>
        <v>4.1632113429446171E-5</v>
      </c>
      <c r="Z56" s="9"/>
      <c r="AA56" s="7"/>
    </row>
    <row r="57" spans="1:27" x14ac:dyDescent="0.2">
      <c r="A57" s="2">
        <f t="shared" si="6"/>
        <v>49023.75</v>
      </c>
      <c r="B57" s="3">
        <f t="shared" ca="1" si="7"/>
        <v>11.593835616438357</v>
      </c>
      <c r="C57">
        <v>0</v>
      </c>
      <c r="E57">
        <f t="shared" si="11"/>
        <v>0</v>
      </c>
      <c r="F57" s="4"/>
      <c r="G57" s="4"/>
      <c r="H57" s="4"/>
      <c r="L57">
        <f t="shared" ca="1" si="2"/>
        <v>0.70622946821846322</v>
      </c>
      <c r="N57" s="7">
        <f t="shared" ca="1" si="1"/>
        <v>1.6735776822893818E-4</v>
      </c>
      <c r="O57" s="3">
        <v>0</v>
      </c>
      <c r="P57" s="3">
        <f t="shared" ca="1" si="4"/>
        <v>0</v>
      </c>
      <c r="Q57" s="9"/>
      <c r="R57" s="7">
        <f t="shared" ca="1" si="5"/>
        <v>0.99983264223177104</v>
      </c>
      <c r="S57" s="1">
        <f t="shared" ca="1" si="8"/>
        <v>3.4514234284355183E-5</v>
      </c>
      <c r="Z57" s="9"/>
      <c r="AA57" s="7"/>
    </row>
    <row r="58" spans="1:27" x14ac:dyDescent="0.2">
      <c r="A58" s="2">
        <f t="shared" si="6"/>
        <v>49115</v>
      </c>
      <c r="B58" s="3">
        <f t="shared" ca="1" si="7"/>
        <v>11.843835616438357</v>
      </c>
      <c r="C58">
        <v>0</v>
      </c>
      <c r="E58">
        <f t="shared" si="11"/>
        <v>0</v>
      </c>
      <c r="F58" s="4"/>
      <c r="G58" s="4"/>
      <c r="H58" s="4"/>
      <c r="L58">
        <f t="shared" ca="1" si="2"/>
        <v>0.70095256034682585</v>
      </c>
      <c r="N58" s="7">
        <f t="shared" ca="1" si="1"/>
        <v>1.3874446301547644E-4</v>
      </c>
      <c r="O58" s="3">
        <v>0</v>
      </c>
      <c r="P58" s="3">
        <f t="shared" ca="1" si="4"/>
        <v>0</v>
      </c>
      <c r="Q58" s="9"/>
      <c r="R58" s="7">
        <f t="shared" ca="1" si="5"/>
        <v>0.99986125553698457</v>
      </c>
      <c r="S58" s="1">
        <f t="shared" ca="1" si="8"/>
        <v>2.8613305213531781E-5</v>
      </c>
      <c r="Z58" s="9"/>
      <c r="AA58" s="7"/>
    </row>
    <row r="59" spans="1:27" x14ac:dyDescent="0.2">
      <c r="A59" s="2">
        <f t="shared" si="6"/>
        <v>49206.25</v>
      </c>
      <c r="B59" s="3">
        <f t="shared" ca="1" si="7"/>
        <v>12.093835616438357</v>
      </c>
      <c r="C59">
        <v>0</v>
      </c>
      <c r="E59">
        <f t="shared" si="11"/>
        <v>0</v>
      </c>
      <c r="F59" s="4"/>
      <c r="G59" s="4"/>
      <c r="H59" s="4"/>
      <c r="L59">
        <f t="shared" ca="1" si="2"/>
        <v>0.69571508124152981</v>
      </c>
      <c r="N59" s="7">
        <f t="shared" ca="1" si="1"/>
        <v>1.150231998261336E-4</v>
      </c>
      <c r="O59" s="3">
        <v>0</v>
      </c>
      <c r="P59" s="3">
        <f t="shared" ca="1" si="4"/>
        <v>0</v>
      </c>
      <c r="Q59" s="9"/>
      <c r="R59" s="7">
        <f t="shared" ca="1" si="5"/>
        <v>0.99988497680017385</v>
      </c>
      <c r="S59" s="1">
        <f t="shared" ca="1" si="8"/>
        <v>2.3721263189280251E-5</v>
      </c>
      <c r="Z59" s="9"/>
      <c r="AA59" s="7"/>
    </row>
    <row r="60" spans="1:27" x14ac:dyDescent="0.2">
      <c r="A60" s="2">
        <f t="shared" si="6"/>
        <v>49297.5</v>
      </c>
      <c r="B60" s="3">
        <f t="shared" ca="1" si="7"/>
        <v>12.343835616438357</v>
      </c>
      <c r="C60">
        <v>0</v>
      </c>
      <c r="E60">
        <f t="shared" si="11"/>
        <v>0</v>
      </c>
      <c r="F60" s="4"/>
      <c r="G60" s="4"/>
      <c r="H60" s="4"/>
      <c r="L60">
        <f t="shared" ca="1" si="2"/>
        <v>0.69051673629299437</v>
      </c>
      <c r="N60" s="7">
        <f t="shared" ca="1" si="1"/>
        <v>9.5357581922147515E-5</v>
      </c>
      <c r="O60" s="3">
        <v>0</v>
      </c>
      <c r="P60" s="3">
        <f t="shared" ca="1" si="4"/>
        <v>0</v>
      </c>
      <c r="Q60" s="9"/>
      <c r="R60" s="7">
        <f t="shared" ca="1" si="5"/>
        <v>0.99990464241807786</v>
      </c>
      <c r="S60" s="1">
        <f t="shared" ca="1" si="8"/>
        <v>1.9665617904007782E-5</v>
      </c>
      <c r="Z60" s="9"/>
      <c r="AA60" s="7"/>
    </row>
    <row r="61" spans="1:27" x14ac:dyDescent="0.2">
      <c r="A61" s="2">
        <f t="shared" si="6"/>
        <v>49388.75</v>
      </c>
      <c r="B61" s="3">
        <f t="shared" ca="1" si="7"/>
        <v>12.593835616438357</v>
      </c>
      <c r="C61">
        <v>0</v>
      </c>
      <c r="D61">
        <v>0</v>
      </c>
      <c r="E61">
        <f t="shared" si="11"/>
        <v>0</v>
      </c>
      <c r="F61" s="4"/>
      <c r="G61" s="4"/>
      <c r="H61" s="4"/>
      <c r="K61">
        <v>1</v>
      </c>
      <c r="L61">
        <f t="shared" ca="1" si="2"/>
        <v>0.68535723309294572</v>
      </c>
      <c r="N61" s="7">
        <f t="shared" ca="1" si="1"/>
        <v>7.9054212052733248E-5</v>
      </c>
      <c r="O61" s="3">
        <v>0</v>
      </c>
      <c r="P61" s="3">
        <f t="shared" ca="1" si="4"/>
        <v>0</v>
      </c>
      <c r="Q61" s="9"/>
      <c r="R61" s="7">
        <f t="shared" ca="1" si="5"/>
        <v>0.99992094578794721</v>
      </c>
      <c r="S61" s="1">
        <f t="shared" ca="1" si="8"/>
        <v>1.6303369869352657E-5</v>
      </c>
      <c r="Z61" s="9"/>
      <c r="AA61" s="7"/>
    </row>
    <row r="62" spans="1:27" x14ac:dyDescent="0.2">
      <c r="A62" s="2"/>
      <c r="G62" s="4"/>
    </row>
    <row r="63" spans="1:27" x14ac:dyDescent="0.2">
      <c r="A63" s="2"/>
      <c r="G63" s="4">
        <f>SUM(G10:G61)</f>
        <v>0</v>
      </c>
      <c r="N63">
        <f ca="1">SUMPRODUCT(N11:N61,$L$11:$L$61,$E$11:$E$61)</f>
        <v>-6.5825783535625897</v>
      </c>
      <c r="P63">
        <f ca="1">SUMPRODUCT(P11:P61,$L$11:$L$61)</f>
        <v>76.603440842161305</v>
      </c>
      <c r="Y63">
        <f ca="1">SUMPRODUCT(Y11:Y61,$L$11:$L$61,$E$11:$E$61)</f>
        <v>0</v>
      </c>
    </row>
    <row r="64" spans="1:27" ht="16" thickBot="1" x14ac:dyDescent="0.25">
      <c r="A64" s="2"/>
      <c r="G64" s="4"/>
    </row>
    <row r="65" spans="1:72" ht="16" thickBot="1" x14ac:dyDescent="0.25">
      <c r="A65" s="2"/>
      <c r="G65" s="4"/>
      <c r="M65" s="14" t="s">
        <v>54</v>
      </c>
      <c r="N65" s="15">
        <f ca="1">N63+P63</f>
        <v>70.020862488598709</v>
      </c>
      <c r="P65" t="s">
        <v>53</v>
      </c>
      <c r="R65">
        <f>+(71.3+73.3)/2</f>
        <v>72.3</v>
      </c>
    </row>
    <row r="66" spans="1:72" x14ac:dyDescent="0.2">
      <c r="A66" s="2"/>
      <c r="G66" s="4"/>
      <c r="M66" s="17" t="s">
        <v>55</v>
      </c>
      <c r="N66" s="18">
        <f ca="1">100-N71</f>
        <v>29.159693066956848</v>
      </c>
    </row>
    <row r="67" spans="1:72" x14ac:dyDescent="0.2">
      <c r="A67" s="2"/>
      <c r="G67" s="4"/>
      <c r="K67">
        <f>+LN(1-99%)</f>
        <v>-4.6051701859880909</v>
      </c>
      <c r="M67" s="12"/>
      <c r="N67" s="13"/>
    </row>
    <row r="68" spans="1:72" x14ac:dyDescent="0.2">
      <c r="A68" s="2"/>
      <c r="G68" s="4"/>
      <c r="M68" s="12"/>
      <c r="N68" s="12"/>
    </row>
    <row r="69" spans="1:72" ht="16" thickBot="1" x14ac:dyDescent="0.25">
      <c r="A69" s="2"/>
      <c r="G69" s="4"/>
      <c r="N69" s="10"/>
    </row>
    <row r="70" spans="1:72" x14ac:dyDescent="0.2">
      <c r="A70" s="2"/>
      <c r="G70" s="4"/>
      <c r="M70" s="12" t="s">
        <v>56</v>
      </c>
      <c r="N70" s="16">
        <f ca="1">+C11*(B2-A10)/(90)</f>
        <v>-0.81944444444444442</v>
      </c>
      <c r="P70" s="19" t="s">
        <v>58</v>
      </c>
    </row>
    <row r="71" spans="1:72" ht="16" thickBot="1" x14ac:dyDescent="0.25">
      <c r="A71" s="2"/>
      <c r="G71" s="4"/>
      <c r="M71" s="12" t="s">
        <v>57</v>
      </c>
      <c r="N71" s="11">
        <f ca="1">+N65-N70</f>
        <v>70.840306933043152</v>
      </c>
      <c r="P71" s="20">
        <f ca="1">+N65*10000000/100</f>
        <v>7002086.2488598702</v>
      </c>
    </row>
    <row r="72" spans="1:72" x14ac:dyDescent="0.2">
      <c r="A72" s="2"/>
      <c r="G72" s="4"/>
    </row>
    <row r="73" spans="1:72" x14ac:dyDescent="0.2">
      <c r="A73" s="2"/>
      <c r="G73" s="4"/>
    </row>
    <row r="74" spans="1:72" x14ac:dyDescent="0.2">
      <c r="A74" s="2"/>
      <c r="G74" s="4"/>
    </row>
    <row r="75" spans="1:72" x14ac:dyDescent="0.2">
      <c r="A75" s="2"/>
      <c r="Z75" s="7"/>
      <c r="BF75" s="7" t="e">
        <f>BF77/AX77-1</f>
        <v>#DIV/0!</v>
      </c>
    </row>
    <row r="76" spans="1:72" x14ac:dyDescent="0.2">
      <c r="B76" s="10"/>
    </row>
    <row r="77" spans="1:72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</row>
    <row r="79" spans="1:72" x14ac:dyDescent="0.2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2"/>
  <sheetViews>
    <sheetView tabSelected="1" zoomScale="130" zoomScaleNormal="130" zoomScalePageLayoutView="130" workbookViewId="0">
      <selection activeCell="C12" sqref="C12"/>
    </sheetView>
  </sheetViews>
  <sheetFormatPr baseColWidth="10" defaultColWidth="8.83203125" defaultRowHeight="15" x14ac:dyDescent="0.2"/>
  <cols>
    <col min="1" max="1" width="26.5" customWidth="1"/>
    <col min="2" max="2" width="12.5" customWidth="1"/>
    <col min="5" max="5" width="10.6640625" bestFit="1" customWidth="1"/>
    <col min="13" max="13" width="15.33203125" customWidth="1"/>
    <col min="14" max="14" width="12.5" bestFit="1" customWidth="1"/>
    <col min="16" max="16" width="15.33203125" customWidth="1"/>
  </cols>
  <sheetData>
    <row r="1" spans="1:27" x14ac:dyDescent="0.2">
      <c r="N1" t="s">
        <v>23</v>
      </c>
    </row>
    <row r="2" spans="1:27" x14ac:dyDescent="0.2">
      <c r="A2" t="s">
        <v>0</v>
      </c>
      <c r="B2" s="2">
        <v>44783</v>
      </c>
      <c r="I2" t="s">
        <v>21</v>
      </c>
      <c r="L2" s="1">
        <v>0.03</v>
      </c>
      <c r="N2" s="1">
        <v>0.8</v>
      </c>
    </row>
    <row r="3" spans="1:27" x14ac:dyDescent="0.2">
      <c r="A3" t="s">
        <v>1</v>
      </c>
      <c r="B3" t="s">
        <v>6</v>
      </c>
      <c r="I3" t="s">
        <v>22</v>
      </c>
      <c r="L3" s="7">
        <v>0.2</v>
      </c>
    </row>
    <row r="4" spans="1:27" x14ac:dyDescent="0.2">
      <c r="A4" t="s">
        <v>2</v>
      </c>
      <c r="B4" s="2">
        <f>+B2+365*5+1+6</f>
        <v>46615</v>
      </c>
    </row>
    <row r="5" spans="1:27" x14ac:dyDescent="0.2">
      <c r="A5" t="s">
        <v>3</v>
      </c>
      <c r="B5">
        <v>100</v>
      </c>
    </row>
    <row r="6" spans="1:27" x14ac:dyDescent="0.2">
      <c r="A6" t="s">
        <v>4</v>
      </c>
      <c r="B6" s="1">
        <v>0.05</v>
      </c>
      <c r="C6">
        <f>B6/4</f>
        <v>1.2500000000000001E-2</v>
      </c>
    </row>
    <row r="7" spans="1:27" x14ac:dyDescent="0.2">
      <c r="A7" t="s">
        <v>5</v>
      </c>
      <c r="B7" t="s">
        <v>7</v>
      </c>
      <c r="E7" s="3">
        <f>+B2-A10</f>
        <v>50</v>
      </c>
      <c r="L7" t="s">
        <v>33</v>
      </c>
      <c r="N7" s="7"/>
      <c r="Y7" s="10">
        <f>B78-L2</f>
        <v>-0.03</v>
      </c>
    </row>
    <row r="8" spans="1:27" x14ac:dyDescent="0.2">
      <c r="G8" s="1"/>
      <c r="I8" s="4"/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  <c r="Y8" t="s">
        <v>23</v>
      </c>
      <c r="AA8" t="s">
        <v>24</v>
      </c>
    </row>
    <row r="9" spans="1:27" x14ac:dyDescent="0.2">
      <c r="C9" t="s">
        <v>8</v>
      </c>
      <c r="D9" t="s">
        <v>9</v>
      </c>
      <c r="E9" t="s">
        <v>10</v>
      </c>
      <c r="Y9" s="1">
        <v>0.1</v>
      </c>
    </row>
    <row r="10" spans="1:27" x14ac:dyDescent="0.2">
      <c r="A10" s="2">
        <v>44733</v>
      </c>
      <c r="B10" s="3">
        <f>(A10-B2)/365</f>
        <v>-0.13698630136986301</v>
      </c>
      <c r="C10">
        <v>0</v>
      </c>
      <c r="E10">
        <f t="shared" ref="E10:E20" si="0">D10+C10</f>
        <v>0</v>
      </c>
      <c r="F10" s="4"/>
      <c r="G10" s="4"/>
      <c r="L10">
        <f>EXP(-$L$2*B10)</f>
        <v>1.0041180449816514</v>
      </c>
      <c r="N10" s="7">
        <f t="shared" ref="N10:N61" si="1">EXP(-$N$2*B10)</f>
        <v>1.115819420295993</v>
      </c>
      <c r="O10" s="3">
        <v>0</v>
      </c>
      <c r="P10" s="3">
        <f>O10*S10</f>
        <v>0</v>
      </c>
      <c r="R10" s="7"/>
      <c r="S10" s="1"/>
      <c r="Y10">
        <f>EXP(-$N$2*B10)*(1-$L$3)+$L$3</f>
        <v>1.0926555362367945</v>
      </c>
      <c r="AA10" s="7">
        <f>1-EXP(-$Y$9*B10)</f>
        <v>-1.3792886272348648E-2</v>
      </c>
    </row>
    <row r="11" spans="1:27" x14ac:dyDescent="0.2">
      <c r="A11" s="2">
        <f>+A10+365/4</f>
        <v>44824.25</v>
      </c>
      <c r="B11" s="3">
        <f>(A11-$B$2)/365</f>
        <v>0.11301369863013698</v>
      </c>
      <c r="C11">
        <v>-1.25</v>
      </c>
      <c r="E11">
        <f t="shared" si="0"/>
        <v>-1.25</v>
      </c>
      <c r="F11" s="4"/>
      <c r="G11" s="4"/>
      <c r="H11" s="4"/>
      <c r="L11">
        <f t="shared" ref="L11:L61" si="2">EXP(-$L$2*B11)</f>
        <v>0.99661532999443458</v>
      </c>
      <c r="M11" s="4"/>
      <c r="N11" s="7">
        <f t="shared" si="1"/>
        <v>0.91355567427797557</v>
      </c>
      <c r="O11" s="3">
        <f t="shared" ref="O11:O30" si="3">(1-$L$3)*100</f>
        <v>80</v>
      </c>
      <c r="P11" s="3">
        <f t="shared" ref="P11:P61" si="4">O11*S11</f>
        <v>6.9155460577619543</v>
      </c>
      <c r="Q11" s="9"/>
      <c r="R11" s="7">
        <f t="shared" ref="R11:R61" si="5">1-EXP(-$N$2*B11)</f>
        <v>8.6444325722024429E-2</v>
      </c>
      <c r="S11" s="1">
        <f>R11-R10</f>
        <v>8.6444325722024429E-2</v>
      </c>
      <c r="Y11">
        <f>EXP(-Y$9*B11)*(1-$L$3)+$L$3</f>
        <v>0.99100980058018706</v>
      </c>
      <c r="Z11" s="9" t="e">
        <f>-LN(Y11)/F11</f>
        <v>#DIV/0!</v>
      </c>
      <c r="AA11" s="7">
        <f t="shared" ref="AA11:AA61" si="6">1-EXP(-$Y$9*B11)</f>
        <v>1.1237749274766173E-2</v>
      </c>
    </row>
    <row r="12" spans="1:27" x14ac:dyDescent="0.2">
      <c r="A12" s="2">
        <f t="shared" ref="A12:A61" si="7">+A11+365/4</f>
        <v>44915.5</v>
      </c>
      <c r="B12" s="3">
        <f t="shared" ref="B12:B61" si="8">(A12-$B$2)/365</f>
        <v>0.36301369863013699</v>
      </c>
      <c r="C12">
        <f>C11</f>
        <v>-1.25</v>
      </c>
      <c r="E12">
        <f t="shared" si="0"/>
        <v>-1.25</v>
      </c>
      <c r="F12" s="4"/>
      <c r="G12" s="4"/>
      <c r="H12" s="4"/>
      <c r="L12">
        <f t="shared" si="2"/>
        <v>0.98916867488230997</v>
      </c>
      <c r="M12" s="4"/>
      <c r="N12" s="7">
        <f t="shared" si="1"/>
        <v>0.74795612518027044</v>
      </c>
      <c r="O12" s="3">
        <f t="shared" si="3"/>
        <v>80</v>
      </c>
      <c r="P12" s="3">
        <f t="shared" si="4"/>
        <v>13.247963927816411</v>
      </c>
      <c r="Q12" s="9"/>
      <c r="R12" s="7">
        <f t="shared" si="5"/>
        <v>0.25204387481972956</v>
      </c>
      <c r="S12" s="1">
        <f t="shared" ref="S12:S61" si="9">R12-R11</f>
        <v>0.16559954909770513</v>
      </c>
      <c r="Y12">
        <f t="shared" ref="Y12:Y61" si="10">EXP(-Y$9*B12)*(1-$L$3)+$L$3</f>
        <v>0.97147969901741127</v>
      </c>
      <c r="Z12" s="9" t="e">
        <f t="shared" ref="Z12:Z61" si="11">-LN(Y12)/F12</f>
        <v>#DIV/0!</v>
      </c>
      <c r="AA12" s="7">
        <f t="shared" si="6"/>
        <v>3.5650376228235969E-2</v>
      </c>
    </row>
    <row r="13" spans="1:27" x14ac:dyDescent="0.2">
      <c r="A13" s="2">
        <f t="shared" si="7"/>
        <v>45006.75</v>
      </c>
      <c r="B13" s="3">
        <f t="shared" si="8"/>
        <v>0.61301369863013699</v>
      </c>
      <c r="C13">
        <f t="shared" ref="C13:C30" si="12">C12</f>
        <v>-1.25</v>
      </c>
      <c r="E13">
        <f t="shared" si="0"/>
        <v>-1.25</v>
      </c>
      <c r="F13" s="4"/>
      <c r="G13" s="4"/>
      <c r="H13" s="4"/>
      <c r="L13">
        <f t="shared" si="2"/>
        <v>0.98177766076896389</v>
      </c>
      <c r="M13" s="4"/>
      <c r="N13" s="7">
        <f t="shared" si="1"/>
        <v>0.61237468163813213</v>
      </c>
      <c r="O13" s="3">
        <f t="shared" si="3"/>
        <v>80</v>
      </c>
      <c r="P13" s="3">
        <f t="shared" si="4"/>
        <v>10.846515483371064</v>
      </c>
      <c r="Q13" s="9"/>
      <c r="R13" s="7">
        <f t="shared" si="5"/>
        <v>0.38762531836186787</v>
      </c>
      <c r="S13" s="1">
        <f t="shared" si="9"/>
        <v>0.1355814435421383</v>
      </c>
      <c r="Y13">
        <f t="shared" si="10"/>
        <v>0.95243179738031603</v>
      </c>
      <c r="Z13" s="9" t="e">
        <f t="shared" si="11"/>
        <v>#DIV/0!</v>
      </c>
      <c r="AA13" s="7">
        <f t="shared" si="6"/>
        <v>5.9460253274605135E-2</v>
      </c>
    </row>
    <row r="14" spans="1:27" x14ac:dyDescent="0.2">
      <c r="A14" s="2">
        <f t="shared" si="7"/>
        <v>45098</v>
      </c>
      <c r="B14" s="3">
        <f t="shared" si="8"/>
        <v>0.86301369863013699</v>
      </c>
      <c r="C14">
        <f t="shared" si="12"/>
        <v>-1.25</v>
      </c>
      <c r="E14">
        <f t="shared" si="0"/>
        <v>-1.25</v>
      </c>
      <c r="F14" s="4"/>
      <c r="G14" s="4"/>
      <c r="H14" s="4"/>
      <c r="L14">
        <f t="shared" si="2"/>
        <v>0.97444187190790366</v>
      </c>
      <c r="M14" s="4"/>
      <c r="N14" s="7">
        <f t="shared" si="1"/>
        <v>0.50136998426347723</v>
      </c>
      <c r="O14" s="3">
        <f t="shared" si="3"/>
        <v>80</v>
      </c>
      <c r="P14" s="3">
        <f t="shared" si="4"/>
        <v>8.8803757899723923</v>
      </c>
      <c r="Q14" s="9"/>
      <c r="R14" s="7">
        <f t="shared" si="5"/>
        <v>0.49863001573652277</v>
      </c>
      <c r="S14" s="1">
        <f t="shared" si="9"/>
        <v>0.1110046973746549</v>
      </c>
      <c r="Y14">
        <f t="shared" si="10"/>
        <v>0.93385419011031612</v>
      </c>
      <c r="Z14" s="9" t="e">
        <f t="shared" si="11"/>
        <v>#DIV/0!</v>
      </c>
      <c r="AA14" s="7">
        <f t="shared" si="6"/>
        <v>8.2682262362104852E-2</v>
      </c>
    </row>
    <row r="15" spans="1:27" x14ac:dyDescent="0.2">
      <c r="A15" s="2">
        <f t="shared" si="7"/>
        <v>45189.25</v>
      </c>
      <c r="B15" s="3">
        <f t="shared" si="8"/>
        <v>1.1130136986301369</v>
      </c>
      <c r="C15">
        <f t="shared" si="12"/>
        <v>-1.25</v>
      </c>
      <c r="E15">
        <f t="shared" si="0"/>
        <v>-1.25</v>
      </c>
      <c r="F15" s="4"/>
      <c r="G15" s="4"/>
      <c r="H15" s="4"/>
      <c r="L15">
        <f t="shared" si="2"/>
        <v>0.96716089565907171</v>
      </c>
      <c r="N15" s="7">
        <f t="shared" si="1"/>
        <v>0.41048702478673266</v>
      </c>
      <c r="O15" s="3">
        <f t="shared" si="3"/>
        <v>80</v>
      </c>
      <c r="P15" s="3">
        <f t="shared" si="4"/>
        <v>7.2706367581395615</v>
      </c>
      <c r="Q15" s="9"/>
      <c r="R15" s="7">
        <f t="shared" si="5"/>
        <v>0.58951297521326729</v>
      </c>
      <c r="S15" s="1">
        <f t="shared" si="9"/>
        <v>9.0882959476744518E-2</v>
      </c>
      <c r="Y15">
        <f t="shared" si="10"/>
        <v>0.91573526559811591</v>
      </c>
      <c r="Z15" s="9" t="e">
        <f t="shared" si="11"/>
        <v>#DIV/0!</v>
      </c>
      <c r="AA15" s="7">
        <f t="shared" si="6"/>
        <v>0.10533091800235528</v>
      </c>
    </row>
    <row r="16" spans="1:27" x14ac:dyDescent="0.2">
      <c r="A16" s="2">
        <f t="shared" si="7"/>
        <v>45280.5</v>
      </c>
      <c r="B16" s="3">
        <f t="shared" si="8"/>
        <v>1.3630136986301369</v>
      </c>
      <c r="C16">
        <f t="shared" si="12"/>
        <v>-1.25</v>
      </c>
      <c r="E16">
        <f t="shared" si="0"/>
        <v>-1.25</v>
      </c>
      <c r="F16" s="4"/>
      <c r="G16" s="4"/>
      <c r="H16" s="4"/>
      <c r="L16">
        <f t="shared" si="2"/>
        <v>0.95993432246563415</v>
      </c>
      <c r="N16" s="7">
        <f t="shared" si="1"/>
        <v>0.33607835093238186</v>
      </c>
      <c r="O16" s="3">
        <f t="shared" si="3"/>
        <v>80</v>
      </c>
      <c r="P16" s="3">
        <f t="shared" si="4"/>
        <v>5.9526939083480634</v>
      </c>
      <c r="Q16" s="9"/>
      <c r="R16" s="7">
        <f t="shared" si="5"/>
        <v>0.66392164906761808</v>
      </c>
      <c r="S16" s="1">
        <f t="shared" si="9"/>
        <v>7.4408673854350793E-2</v>
      </c>
      <c r="Y16">
        <f t="shared" si="10"/>
        <v>0.89806369892607374</v>
      </c>
      <c r="Z16" s="9" t="e">
        <f t="shared" si="11"/>
        <v>#DIV/0!</v>
      </c>
      <c r="AA16" s="7">
        <f t="shared" si="6"/>
        <v>0.12742037634240799</v>
      </c>
    </row>
    <row r="17" spans="1:27" x14ac:dyDescent="0.2">
      <c r="A17" s="2">
        <f t="shared" si="7"/>
        <v>45371.75</v>
      </c>
      <c r="B17" s="3">
        <f t="shared" si="8"/>
        <v>1.6130136986301369</v>
      </c>
      <c r="C17">
        <f t="shared" si="12"/>
        <v>-1.25</v>
      </c>
      <c r="E17">
        <f t="shared" si="0"/>
        <v>-1.25</v>
      </c>
      <c r="F17" s="4"/>
      <c r="G17" s="4"/>
      <c r="H17" s="4"/>
      <c r="L17">
        <f t="shared" si="2"/>
        <v>0.95276174583094342</v>
      </c>
      <c r="N17" s="7">
        <f t="shared" si="1"/>
        <v>0.2751576813520753</v>
      </c>
      <c r="O17" s="3">
        <f t="shared" si="3"/>
        <v>80</v>
      </c>
      <c r="P17" s="3">
        <f t="shared" si="4"/>
        <v>4.8736535664245295</v>
      </c>
      <c r="Q17" s="9"/>
      <c r="R17" s="7">
        <f t="shared" si="5"/>
        <v>0.7248423186479247</v>
      </c>
      <c r="S17" s="1">
        <f t="shared" si="9"/>
        <v>6.0920669580306619E-2</v>
      </c>
      <c r="Y17">
        <f t="shared" si="10"/>
        <v>0.88082844478976141</v>
      </c>
      <c r="Z17" s="9" t="e">
        <f t="shared" si="11"/>
        <v>#DIV/0!</v>
      </c>
      <c r="AA17" s="7">
        <f t="shared" si="6"/>
        <v>0.14896444401279829</v>
      </c>
    </row>
    <row r="18" spans="1:27" x14ac:dyDescent="0.2">
      <c r="A18" s="2">
        <f t="shared" si="7"/>
        <v>45463</v>
      </c>
      <c r="B18" s="3">
        <f t="shared" si="8"/>
        <v>1.8630136986301369</v>
      </c>
      <c r="C18">
        <f t="shared" si="12"/>
        <v>-1.25</v>
      </c>
      <c r="E18">
        <f t="shared" si="0"/>
        <v>-1.25</v>
      </c>
      <c r="F18" s="4"/>
      <c r="G18" s="4"/>
      <c r="H18" s="4"/>
      <c r="L18">
        <f t="shared" si="2"/>
        <v>0.94564276229567257</v>
      </c>
      <c r="N18" s="7">
        <f t="shared" si="1"/>
        <v>0.22528005566857592</v>
      </c>
      <c r="O18" s="3">
        <f t="shared" si="3"/>
        <v>80</v>
      </c>
      <c r="P18" s="3">
        <f t="shared" si="4"/>
        <v>3.9902100546799524</v>
      </c>
      <c r="Q18" s="9"/>
      <c r="R18" s="7">
        <f t="shared" si="5"/>
        <v>0.7747199443314241</v>
      </c>
      <c r="S18" s="1">
        <f t="shared" si="9"/>
        <v>4.9877625683499405E-2</v>
      </c>
      <c r="Y18">
        <f t="shared" si="10"/>
        <v>0.8640187305942888</v>
      </c>
      <c r="Z18" s="9" t="e">
        <f t="shared" si="11"/>
        <v>#DIV/0!</v>
      </c>
      <c r="AA18" s="7">
        <f t="shared" si="6"/>
        <v>0.16997658675713911</v>
      </c>
    </row>
    <row r="19" spans="1:27" x14ac:dyDescent="0.2">
      <c r="A19" s="2">
        <f t="shared" si="7"/>
        <v>45554.25</v>
      </c>
      <c r="B19" s="3">
        <f t="shared" si="8"/>
        <v>2.1130136986301369</v>
      </c>
      <c r="C19">
        <f t="shared" si="12"/>
        <v>-1.25</v>
      </c>
      <c r="E19">
        <f t="shared" si="0"/>
        <v>-1.25</v>
      </c>
      <c r="F19" s="4"/>
      <c r="G19" s="4"/>
      <c r="H19" s="4"/>
      <c r="L19">
        <f t="shared" si="2"/>
        <v>0.93857697141512086</v>
      </c>
      <c r="N19" s="7">
        <f t="shared" si="1"/>
        <v>0.18444370963098283</v>
      </c>
      <c r="O19" s="3">
        <f t="shared" si="3"/>
        <v>80</v>
      </c>
      <c r="P19" s="3">
        <f t="shared" si="4"/>
        <v>3.2669076830074495</v>
      </c>
      <c r="Q19" s="9"/>
      <c r="R19" s="7">
        <f t="shared" si="5"/>
        <v>0.81555629036901722</v>
      </c>
      <c r="S19" s="1">
        <f t="shared" si="9"/>
        <v>4.0836346037593119E-2</v>
      </c>
      <c r="Y19">
        <f t="shared" si="10"/>
        <v>0.84762404972108096</v>
      </c>
      <c r="Z19" s="9" t="e">
        <f t="shared" si="11"/>
        <v>#DIV/0!</v>
      </c>
      <c r="AA19" s="7">
        <f t="shared" si="6"/>
        <v>0.19046993784864896</v>
      </c>
    </row>
    <row r="20" spans="1:27" x14ac:dyDescent="0.2">
      <c r="A20" s="2">
        <f t="shared" si="7"/>
        <v>45645.5</v>
      </c>
      <c r="B20" s="3">
        <f t="shared" si="8"/>
        <v>2.3630136986301369</v>
      </c>
      <c r="C20">
        <f t="shared" si="12"/>
        <v>-1.25</v>
      </c>
      <c r="E20">
        <f t="shared" si="0"/>
        <v>-1.25</v>
      </c>
      <c r="F20" s="4"/>
      <c r="G20" s="4"/>
      <c r="H20" s="4"/>
      <c r="L20">
        <f t="shared" si="2"/>
        <v>0.93156397573668803</v>
      </c>
      <c r="N20" s="7">
        <f t="shared" si="1"/>
        <v>0.15100973728667122</v>
      </c>
      <c r="O20" s="3">
        <f t="shared" si="3"/>
        <v>80</v>
      </c>
      <c r="P20" s="3">
        <f t="shared" si="4"/>
        <v>2.6747177875449246</v>
      </c>
      <c r="Q20" s="9"/>
      <c r="R20" s="7">
        <f t="shared" si="5"/>
        <v>0.84899026271332878</v>
      </c>
      <c r="S20" s="1">
        <f t="shared" si="9"/>
        <v>3.3433972344311558E-2</v>
      </c>
      <c r="Y20">
        <f t="shared" si="10"/>
        <v>0.83163415496089987</v>
      </c>
      <c r="Z20" s="9" t="e">
        <f t="shared" si="11"/>
        <v>#DIV/0!</v>
      </c>
      <c r="AA20" s="7">
        <f t="shared" si="6"/>
        <v>0.21045730629887516</v>
      </c>
    </row>
    <row r="21" spans="1:27" x14ac:dyDescent="0.2">
      <c r="A21" s="2">
        <f t="shared" si="7"/>
        <v>45736.75</v>
      </c>
      <c r="B21" s="3">
        <f t="shared" si="8"/>
        <v>2.6130136986301369</v>
      </c>
      <c r="C21">
        <f t="shared" si="12"/>
        <v>-1.25</v>
      </c>
      <c r="E21">
        <f>D21+C21</f>
        <v>-1.25</v>
      </c>
      <c r="F21" s="4"/>
      <c r="G21" s="4"/>
      <c r="H21" s="4"/>
      <c r="L21">
        <f t="shared" si="2"/>
        <v>0.92460338077751802</v>
      </c>
      <c r="N21" s="7">
        <f t="shared" si="1"/>
        <v>0.1236363159308245</v>
      </c>
      <c r="O21" s="3">
        <f t="shared" si="3"/>
        <v>80</v>
      </c>
      <c r="P21" s="3">
        <f t="shared" si="4"/>
        <v>2.18987370846774</v>
      </c>
      <c r="Q21" s="9"/>
      <c r="R21" s="7">
        <f t="shared" si="5"/>
        <v>0.87636368406917553</v>
      </c>
      <c r="S21" s="1">
        <f t="shared" si="9"/>
        <v>2.737342135584675E-2</v>
      </c>
      <c r="Y21">
        <f t="shared" si="10"/>
        <v>0.81603905210900551</v>
      </c>
      <c r="Z21" s="9" t="e">
        <f t="shared" si="11"/>
        <v>#DIV/0!</v>
      </c>
      <c r="AA21" s="7">
        <f t="shared" si="6"/>
        <v>0.22995118486374311</v>
      </c>
    </row>
    <row r="22" spans="1:27" x14ac:dyDescent="0.2">
      <c r="A22" s="2">
        <f t="shared" si="7"/>
        <v>45828</v>
      </c>
      <c r="B22" s="3">
        <f t="shared" si="8"/>
        <v>2.8630136986301369</v>
      </c>
      <c r="C22">
        <f t="shared" si="12"/>
        <v>-1.25</v>
      </c>
      <c r="E22">
        <f t="shared" ref="E22:E61" si="13">D22+C22</f>
        <v>-1.25</v>
      </c>
      <c r="F22" s="4"/>
      <c r="G22" s="4"/>
      <c r="H22" s="4"/>
      <c r="L22">
        <f t="shared" si="2"/>
        <v>0.9176947950023091</v>
      </c>
      <c r="N22" s="7">
        <f t="shared" si="1"/>
        <v>0.10122485404983125</v>
      </c>
      <c r="O22" s="3">
        <f t="shared" si="3"/>
        <v>80</v>
      </c>
      <c r="P22" s="3">
        <f t="shared" si="4"/>
        <v>1.7929169504794551</v>
      </c>
      <c r="Q22" s="9"/>
      <c r="R22" s="7">
        <f t="shared" si="5"/>
        <v>0.89877514595016872</v>
      </c>
      <c r="S22" s="1">
        <f t="shared" si="9"/>
        <v>2.2411461880993189E-2</v>
      </c>
      <c r="Y22">
        <f t="shared" si="10"/>
        <v>0.80082899371845162</v>
      </c>
      <c r="Z22" s="9" t="e">
        <f t="shared" si="11"/>
        <v>#DIV/0!</v>
      </c>
      <c r="AA22" s="7">
        <f t="shared" si="6"/>
        <v>0.24896375785193547</v>
      </c>
    </row>
    <row r="23" spans="1:27" x14ac:dyDescent="0.2">
      <c r="A23" s="2">
        <f t="shared" si="7"/>
        <v>45919.25</v>
      </c>
      <c r="B23" s="3">
        <f t="shared" si="8"/>
        <v>3.1130136986301369</v>
      </c>
      <c r="C23">
        <f t="shared" si="12"/>
        <v>-1.25</v>
      </c>
      <c r="E23">
        <f t="shared" si="13"/>
        <v>-1.25</v>
      </c>
      <c r="F23" s="4"/>
      <c r="G23" s="4"/>
      <c r="H23" s="4"/>
      <c r="L23">
        <f t="shared" si="2"/>
        <v>0.91083782980128991</v>
      </c>
      <c r="N23" s="7">
        <f t="shared" si="1"/>
        <v>8.2875900986427123E-2</v>
      </c>
      <c r="O23" s="3">
        <f t="shared" si="3"/>
        <v>80</v>
      </c>
      <c r="P23" s="3">
        <f t="shared" si="4"/>
        <v>1.4679162450723293</v>
      </c>
      <c r="Q23" s="9"/>
      <c r="R23" s="7">
        <f t="shared" si="5"/>
        <v>0.91712409901357284</v>
      </c>
      <c r="S23" s="1">
        <f t="shared" si="9"/>
        <v>1.8348953063404116E-2</v>
      </c>
      <c r="Y23">
        <f t="shared" si="10"/>
        <v>0.78599447300761471</v>
      </c>
      <c r="Z23" s="9" t="e">
        <f t="shared" si="11"/>
        <v>#DIV/0!</v>
      </c>
      <c r="AA23" s="7">
        <f t="shared" si="6"/>
        <v>0.26750690874048166</v>
      </c>
    </row>
    <row r="24" spans="1:27" x14ac:dyDescent="0.2">
      <c r="A24" s="2">
        <f t="shared" si="7"/>
        <v>46010.5</v>
      </c>
      <c r="B24" s="3">
        <f t="shared" si="8"/>
        <v>3.3630136986301369</v>
      </c>
      <c r="C24">
        <f t="shared" si="12"/>
        <v>-1.25</v>
      </c>
      <c r="E24">
        <f t="shared" si="13"/>
        <v>-1.25</v>
      </c>
      <c r="F24" s="4"/>
      <c r="G24" s="4"/>
      <c r="H24" s="4"/>
      <c r="L24">
        <f t="shared" si="2"/>
        <v>0.90403209946835972</v>
      </c>
      <c r="N24" s="7">
        <f t="shared" si="1"/>
        <v>6.7853048826633733E-2</v>
      </c>
      <c r="O24" s="3">
        <f t="shared" si="3"/>
        <v>80</v>
      </c>
      <c r="P24" s="3">
        <f t="shared" si="4"/>
        <v>1.2018281727834701</v>
      </c>
      <c r="Q24" s="9"/>
      <c r="R24" s="7">
        <f t="shared" si="5"/>
        <v>0.93214695117336621</v>
      </c>
      <c r="S24" s="1">
        <f t="shared" si="9"/>
        <v>1.5022852159793376E-2</v>
      </c>
      <c r="Y24">
        <f t="shared" si="10"/>
        <v>0.77152621791814591</v>
      </c>
      <c r="Z24" s="9" t="e">
        <f t="shared" si="11"/>
        <v>#DIV/0!</v>
      </c>
      <c r="AA24" s="7">
        <f t="shared" si="6"/>
        <v>0.28559222760231773</v>
      </c>
    </row>
    <row r="25" spans="1:27" x14ac:dyDescent="0.2">
      <c r="A25" s="2">
        <f t="shared" si="7"/>
        <v>46101.75</v>
      </c>
      <c r="B25" s="3">
        <f t="shared" si="8"/>
        <v>3.6130136986301369</v>
      </c>
      <c r="C25">
        <f t="shared" si="12"/>
        <v>-1.25</v>
      </c>
      <c r="E25">
        <f t="shared" si="13"/>
        <v>-1.25</v>
      </c>
      <c r="F25" s="4"/>
      <c r="G25" s="4"/>
      <c r="H25" s="4"/>
      <c r="L25">
        <f t="shared" si="2"/>
        <v>0.8972772211793929</v>
      </c>
      <c r="N25" s="7">
        <f t="shared" si="1"/>
        <v>5.5553377764466921E-2</v>
      </c>
      <c r="O25" s="3">
        <f t="shared" si="3"/>
        <v>80</v>
      </c>
      <c r="P25" s="3">
        <f t="shared" si="4"/>
        <v>0.98397368497335158</v>
      </c>
      <c r="Q25" s="9"/>
      <c r="R25" s="7">
        <f t="shared" si="5"/>
        <v>0.94444662223553311</v>
      </c>
      <c r="S25" s="1">
        <f t="shared" si="9"/>
        <v>1.2299671062166895E-2</v>
      </c>
      <c r="Y25">
        <f t="shared" si="10"/>
        <v>0.75741518531963248</v>
      </c>
      <c r="Z25" s="9" t="e">
        <f t="shared" si="11"/>
        <v>#DIV/0!</v>
      </c>
      <c r="AA25" s="7">
        <f t="shared" si="6"/>
        <v>0.3032310183504594</v>
      </c>
    </row>
    <row r="26" spans="1:27" x14ac:dyDescent="0.2">
      <c r="A26" s="2">
        <f t="shared" si="7"/>
        <v>46193</v>
      </c>
      <c r="B26" s="3">
        <f t="shared" si="8"/>
        <v>3.8630136986301369</v>
      </c>
      <c r="C26">
        <f t="shared" si="12"/>
        <v>-1.25</v>
      </c>
      <c r="E26">
        <f t="shared" si="13"/>
        <v>-1.25</v>
      </c>
      <c r="F26" s="4"/>
      <c r="G26" s="4"/>
      <c r="H26" s="4"/>
      <c r="L26">
        <f t="shared" si="2"/>
        <v>0.89057281497070473</v>
      </c>
      <c r="N26" s="7">
        <f t="shared" si="1"/>
        <v>4.5483258813127606E-2</v>
      </c>
      <c r="O26" s="3">
        <f t="shared" si="3"/>
        <v>80</v>
      </c>
      <c r="P26" s="3">
        <f t="shared" si="4"/>
        <v>0.80560951610713971</v>
      </c>
      <c r="Q26" s="9"/>
      <c r="R26" s="7">
        <f t="shared" si="5"/>
        <v>0.95451674118687235</v>
      </c>
      <c r="S26" s="1">
        <f t="shared" si="9"/>
        <v>1.0070118951339246E-2</v>
      </c>
      <c r="Y26">
        <f t="shared" si="10"/>
        <v>0.74365255535734764</v>
      </c>
      <c r="Z26" s="9" t="e">
        <f t="shared" si="11"/>
        <v>#DIV/0!</v>
      </c>
      <c r="AA26" s="7">
        <f t="shared" si="6"/>
        <v>0.32043430580331556</v>
      </c>
    </row>
    <row r="27" spans="1:27" x14ac:dyDescent="0.2">
      <c r="A27" s="2">
        <f t="shared" si="7"/>
        <v>46284.25</v>
      </c>
      <c r="B27" s="3">
        <f t="shared" si="8"/>
        <v>4.1130136986301373</v>
      </c>
      <c r="C27">
        <f t="shared" si="12"/>
        <v>-1.25</v>
      </c>
      <c r="D27">
        <v>0</v>
      </c>
      <c r="E27">
        <f t="shared" si="13"/>
        <v>-1.25</v>
      </c>
      <c r="F27" s="4"/>
      <c r="G27" s="4"/>
      <c r="H27" s="4"/>
      <c r="L27">
        <f t="shared" si="2"/>
        <v>0.88391850371767799</v>
      </c>
      <c r="N27" s="7">
        <f t="shared" si="1"/>
        <v>3.7238542740512713E-2</v>
      </c>
      <c r="O27" s="3">
        <f t="shared" si="3"/>
        <v>80</v>
      </c>
      <c r="P27" s="3">
        <f t="shared" si="4"/>
        <v>0.65957728580919195</v>
      </c>
      <c r="Q27" s="9"/>
      <c r="R27" s="7">
        <f t="shared" si="5"/>
        <v>0.96276145725948725</v>
      </c>
      <c r="S27" s="1">
        <f t="shared" si="9"/>
        <v>8.2447160726148994E-3</v>
      </c>
      <c r="Y27">
        <f t="shared" si="10"/>
        <v>0.73022972593955293</v>
      </c>
      <c r="Z27" s="9" t="e">
        <f t="shared" si="11"/>
        <v>#DIV/0!</v>
      </c>
      <c r="AA27" s="7">
        <f t="shared" si="6"/>
        <v>0.33721284257555895</v>
      </c>
    </row>
    <row r="28" spans="1:27" x14ac:dyDescent="0.2">
      <c r="A28" s="2">
        <f t="shared" si="7"/>
        <v>46375.5</v>
      </c>
      <c r="B28" s="3">
        <f t="shared" si="8"/>
        <v>4.3630136986301373</v>
      </c>
      <c r="C28">
        <f t="shared" si="12"/>
        <v>-1.25</v>
      </c>
      <c r="D28">
        <v>0</v>
      </c>
      <c r="E28">
        <f t="shared" si="13"/>
        <v>-1.25</v>
      </c>
      <c r="F28" s="4"/>
      <c r="G28" s="4"/>
      <c r="H28" s="4"/>
      <c r="L28">
        <f t="shared" si="2"/>
        <v>0.87731391311355034</v>
      </c>
      <c r="N28" s="7">
        <f t="shared" si="1"/>
        <v>3.0488340141466584E-2</v>
      </c>
      <c r="O28" s="3">
        <f t="shared" si="3"/>
        <v>80</v>
      </c>
      <c r="P28" s="3">
        <f t="shared" si="4"/>
        <v>0.54001620792369032</v>
      </c>
      <c r="Q28" s="9"/>
      <c r="R28" s="7">
        <f t="shared" si="5"/>
        <v>0.96951165985853338</v>
      </c>
      <c r="S28" s="1">
        <f t="shared" si="9"/>
        <v>6.750202599046129E-3</v>
      </c>
      <c r="Y28">
        <f t="shared" si="10"/>
        <v>0.71713830736091233</v>
      </c>
      <c r="Z28" s="9" t="e">
        <f t="shared" si="11"/>
        <v>#DIV/0!</v>
      </c>
      <c r="AA28" s="7">
        <f t="shared" si="6"/>
        <v>0.35357711579885975</v>
      </c>
    </row>
    <row r="29" spans="1:27" x14ac:dyDescent="0.2">
      <c r="A29" s="2">
        <f t="shared" si="7"/>
        <v>46466.75</v>
      </c>
      <c r="B29" s="3">
        <f t="shared" si="8"/>
        <v>4.6130136986301373</v>
      </c>
      <c r="C29">
        <f t="shared" si="12"/>
        <v>-1.25</v>
      </c>
      <c r="D29">
        <v>0</v>
      </c>
      <c r="E29">
        <f t="shared" si="13"/>
        <v>-1.25</v>
      </c>
      <c r="F29" s="4"/>
      <c r="G29" s="4"/>
      <c r="H29" s="4"/>
      <c r="L29">
        <f t="shared" si="2"/>
        <v>0.87075867164835874</v>
      </c>
      <c r="N29" s="7">
        <f t="shared" si="1"/>
        <v>2.4961741684120606E-2</v>
      </c>
      <c r="O29" s="3">
        <f t="shared" si="3"/>
        <v>80</v>
      </c>
      <c r="P29" s="3">
        <f t="shared" si="4"/>
        <v>0.44212787658768349</v>
      </c>
      <c r="Q29" s="9"/>
      <c r="R29" s="7">
        <f t="shared" si="5"/>
        <v>0.97503825831587942</v>
      </c>
      <c r="S29" s="1">
        <f t="shared" si="9"/>
        <v>5.5265984573460436E-3</v>
      </c>
      <c r="Y29">
        <f t="shared" si="10"/>
        <v>0.70437011705865227</v>
      </c>
      <c r="Z29" s="9" t="e">
        <f t="shared" si="11"/>
        <v>#DIV/0!</v>
      </c>
      <c r="AA29" s="7">
        <f t="shared" si="6"/>
        <v>0.36953735367668483</v>
      </c>
    </row>
    <row r="30" spans="1:27" x14ac:dyDescent="0.2">
      <c r="A30" s="2">
        <f t="shared" si="7"/>
        <v>46558</v>
      </c>
      <c r="B30" s="3">
        <f t="shared" si="8"/>
        <v>4.8630136986301373</v>
      </c>
      <c r="C30">
        <f t="shared" si="12"/>
        <v>-1.25</v>
      </c>
      <c r="D30">
        <v>0</v>
      </c>
      <c r="E30">
        <f t="shared" si="13"/>
        <v>-1.25</v>
      </c>
      <c r="F30" s="4"/>
      <c r="G30" s="4"/>
      <c r="H30" s="4"/>
      <c r="L30">
        <f t="shared" si="2"/>
        <v>0.86425241058804236</v>
      </c>
      <c r="N30" s="7">
        <f t="shared" si="1"/>
        <v>2.0436945567178112E-2</v>
      </c>
      <c r="O30" s="3">
        <f t="shared" si="3"/>
        <v>80</v>
      </c>
      <c r="P30" s="3">
        <f t="shared" si="4"/>
        <v>0.36198368935539627</v>
      </c>
      <c r="Q30" s="9"/>
      <c r="R30" s="7">
        <f t="shared" si="5"/>
        <v>0.97956305443282188</v>
      </c>
      <c r="S30" s="1">
        <f t="shared" si="9"/>
        <v>4.5247961169424533E-3</v>
      </c>
      <c r="Y30">
        <f t="shared" si="10"/>
        <v>0.6919171744981939</v>
      </c>
      <c r="Z30" s="9" t="e">
        <f t="shared" si="11"/>
        <v>#DIV/0!</v>
      </c>
      <c r="AA30" s="7">
        <f t="shared" si="6"/>
        <v>0.38510353187725765</v>
      </c>
    </row>
    <row r="31" spans="1:27" x14ac:dyDescent="0.2">
      <c r="A31" s="2">
        <f t="shared" si="7"/>
        <v>46649.25</v>
      </c>
      <c r="B31" s="3">
        <f t="shared" si="8"/>
        <v>5.1130136986301373</v>
      </c>
      <c r="C31">
        <v>0</v>
      </c>
      <c r="D31">
        <v>0</v>
      </c>
      <c r="E31">
        <f t="shared" si="13"/>
        <v>0</v>
      </c>
      <c r="F31" s="4"/>
      <c r="G31" s="4"/>
      <c r="H31" s="4"/>
      <c r="L31">
        <f t="shared" si="2"/>
        <v>0.85779476395370102</v>
      </c>
      <c r="N31" s="7">
        <f t="shared" si="1"/>
        <v>1.6732355834829456E-2</v>
      </c>
      <c r="O31" s="3">
        <v>0</v>
      </c>
      <c r="P31" s="3">
        <f t="shared" si="4"/>
        <v>0</v>
      </c>
      <c r="Q31" s="9"/>
      <c r="R31" s="7">
        <f t="shared" si="5"/>
        <v>0.98326764416517054</v>
      </c>
      <c r="S31" s="1">
        <f t="shared" si="9"/>
        <v>3.7045897323486621E-3</v>
      </c>
      <c r="Y31">
        <f t="shared" si="10"/>
        <v>0.6797716961850595</v>
      </c>
      <c r="Z31" s="9" t="e">
        <f t="shared" si="11"/>
        <v>#DIV/0!</v>
      </c>
      <c r="AA31" s="7">
        <f t="shared" si="6"/>
        <v>0.40028537976867573</v>
      </c>
    </row>
    <row r="32" spans="1:27" x14ac:dyDescent="0.2">
      <c r="A32" s="2">
        <f t="shared" si="7"/>
        <v>46740.5</v>
      </c>
      <c r="B32" s="3">
        <f t="shared" si="8"/>
        <v>5.3630136986301373</v>
      </c>
      <c r="C32">
        <v>0</v>
      </c>
      <c r="D32">
        <v>0</v>
      </c>
      <c r="E32">
        <f t="shared" si="13"/>
        <v>0</v>
      </c>
      <c r="F32" s="4"/>
      <c r="G32" s="4"/>
      <c r="H32" s="4"/>
      <c r="L32">
        <f t="shared" si="2"/>
        <v>0.85138536850100888</v>
      </c>
      <c r="N32" s="7">
        <f t="shared" si="1"/>
        <v>1.3699294293418681E-2</v>
      </c>
      <c r="O32" s="3">
        <v>0</v>
      </c>
      <c r="P32" s="3">
        <f t="shared" si="4"/>
        <v>0</v>
      </c>
      <c r="Q32" s="9"/>
      <c r="R32" s="7">
        <f t="shared" si="5"/>
        <v>0.98630070570658135</v>
      </c>
      <c r="S32" s="1">
        <f t="shared" si="9"/>
        <v>3.0330615414108086E-3</v>
      </c>
      <c r="Y32">
        <f t="shared" si="10"/>
        <v>0.66792609079993426</v>
      </c>
      <c r="Z32" s="9" t="e">
        <f t="shared" si="11"/>
        <v>#DIV/0!</v>
      </c>
      <c r="AA32" s="7">
        <f t="shared" si="6"/>
        <v>0.41509238650008218</v>
      </c>
    </row>
    <row r="33" spans="1:27" x14ac:dyDescent="0.2">
      <c r="A33" s="2">
        <f t="shared" si="7"/>
        <v>46831.75</v>
      </c>
      <c r="B33" s="3">
        <f t="shared" si="8"/>
        <v>5.6130136986301373</v>
      </c>
      <c r="C33">
        <v>0</v>
      </c>
      <c r="D33">
        <v>0</v>
      </c>
      <c r="E33">
        <f t="shared" si="13"/>
        <v>0</v>
      </c>
      <c r="F33" s="4"/>
      <c r="G33" s="4"/>
      <c r="H33" s="4"/>
      <c r="L33">
        <f t="shared" si="2"/>
        <v>0.84502386369978177</v>
      </c>
      <c r="N33" s="7">
        <f t="shared" si="1"/>
        <v>1.1216033533487584E-2</v>
      </c>
      <c r="O33" s="3">
        <v>0</v>
      </c>
      <c r="P33" s="3">
        <f t="shared" si="4"/>
        <v>0</v>
      </c>
      <c r="Q33" s="9"/>
      <c r="R33" s="7">
        <f t="shared" si="5"/>
        <v>0.98878396646651245</v>
      </c>
      <c r="S33" s="1">
        <f t="shared" si="9"/>
        <v>2.4832607599311052E-3</v>
      </c>
      <c r="Y33">
        <f t="shared" si="10"/>
        <v>0.65637295445384558</v>
      </c>
      <c r="Z33" s="9" t="e">
        <f t="shared" si="11"/>
        <v>#DIV/0!</v>
      </c>
      <c r="AA33" s="7">
        <f t="shared" si="6"/>
        <v>0.42953380693269305</v>
      </c>
    </row>
    <row r="34" spans="1:27" x14ac:dyDescent="0.2">
      <c r="A34" s="2">
        <f t="shared" si="7"/>
        <v>46923</v>
      </c>
      <c r="B34" s="3">
        <f t="shared" si="8"/>
        <v>5.8630136986301373</v>
      </c>
      <c r="C34">
        <v>0</v>
      </c>
      <c r="D34">
        <v>0</v>
      </c>
      <c r="E34">
        <f t="shared" si="13"/>
        <v>0</v>
      </c>
      <c r="F34" s="4"/>
      <c r="G34" s="4"/>
      <c r="H34" s="4"/>
      <c r="L34">
        <f t="shared" si="2"/>
        <v>0.83870989171369714</v>
      </c>
      <c r="N34" s="7">
        <f t="shared" si="1"/>
        <v>9.1829115814201865E-3</v>
      </c>
      <c r="O34" s="3">
        <v>0</v>
      </c>
      <c r="P34" s="3">
        <f t="shared" si="4"/>
        <v>0</v>
      </c>
      <c r="Q34" s="9"/>
      <c r="R34" s="7">
        <f t="shared" si="5"/>
        <v>0.99081708841857985</v>
      </c>
      <c r="S34" s="1">
        <f t="shared" si="9"/>
        <v>2.033121952067396E-3</v>
      </c>
      <c r="Y34">
        <f t="shared" si="10"/>
        <v>0.64510506606049045</v>
      </c>
      <c r="Z34" s="9" t="e">
        <f t="shared" si="11"/>
        <v>#DIV/0!</v>
      </c>
      <c r="AA34" s="7">
        <f t="shared" si="6"/>
        <v>0.44361866742438705</v>
      </c>
    </row>
    <row r="35" spans="1:27" x14ac:dyDescent="0.2">
      <c r="A35" s="2">
        <f t="shared" si="7"/>
        <v>47014.25</v>
      </c>
      <c r="B35" s="3">
        <f t="shared" si="8"/>
        <v>6.1130136986301373</v>
      </c>
      <c r="C35">
        <v>0</v>
      </c>
      <c r="D35">
        <v>0</v>
      </c>
      <c r="E35">
        <f t="shared" si="13"/>
        <v>0</v>
      </c>
      <c r="F35" s="4"/>
      <c r="G35" s="4"/>
      <c r="H35" s="4"/>
      <c r="L35">
        <f t="shared" si="2"/>
        <v>0.83244309738016597</v>
      </c>
      <c r="N35" s="7">
        <f t="shared" si="1"/>
        <v>7.5183321145046687E-3</v>
      </c>
      <c r="O35" s="3">
        <v>0</v>
      </c>
      <c r="P35" s="3">
        <f t="shared" si="4"/>
        <v>0</v>
      </c>
      <c r="Q35" s="9"/>
      <c r="R35" s="7">
        <f t="shared" si="5"/>
        <v>0.9924816678854953</v>
      </c>
      <c r="S35" s="1">
        <f t="shared" si="9"/>
        <v>1.6645794669154501E-3</v>
      </c>
      <c r="Y35">
        <f t="shared" si="10"/>
        <v>0.63411538282282209</v>
      </c>
      <c r="Z35" s="9" t="e">
        <f t="shared" si="11"/>
        <v>#DIV/0!</v>
      </c>
      <c r="AA35" s="7">
        <f t="shared" si="6"/>
        <v>0.45735577147147244</v>
      </c>
    </row>
    <row r="36" spans="1:27" x14ac:dyDescent="0.2">
      <c r="A36" s="2">
        <f t="shared" si="7"/>
        <v>47105.5</v>
      </c>
      <c r="B36" s="3">
        <f t="shared" si="8"/>
        <v>6.3630136986301373</v>
      </c>
      <c r="C36">
        <v>0</v>
      </c>
      <c r="D36">
        <v>0</v>
      </c>
      <c r="E36">
        <f t="shared" si="13"/>
        <v>0</v>
      </c>
      <c r="F36" s="4"/>
      <c r="G36" s="4"/>
      <c r="H36" s="4"/>
      <c r="L36">
        <f t="shared" si="2"/>
        <v>0.82622312819035482</v>
      </c>
      <c r="N36" s="7">
        <f t="shared" si="1"/>
        <v>6.1554897139987821E-3</v>
      </c>
      <c r="O36" s="3">
        <v>0</v>
      </c>
      <c r="P36" s="3">
        <f t="shared" si="4"/>
        <v>0</v>
      </c>
      <c r="Q36" s="9"/>
      <c r="R36" s="7">
        <f t="shared" si="5"/>
        <v>0.99384451028600118</v>
      </c>
      <c r="S36" s="1">
        <f t="shared" si="9"/>
        <v>1.3628424005058815E-3</v>
      </c>
      <c r="Y36">
        <f t="shared" si="10"/>
        <v>0.62339703583107253</v>
      </c>
      <c r="Z36" s="9" t="e">
        <f t="shared" si="11"/>
        <v>#DIV/0!</v>
      </c>
      <c r="AA36" s="7">
        <f t="shared" si="6"/>
        <v>0.47075370521115933</v>
      </c>
    </row>
    <row r="37" spans="1:27" x14ac:dyDescent="0.2">
      <c r="A37" s="2">
        <f t="shared" si="7"/>
        <v>47196.75</v>
      </c>
      <c r="B37" s="3">
        <f t="shared" si="8"/>
        <v>6.6130136986301373</v>
      </c>
      <c r="C37">
        <v>0</v>
      </c>
      <c r="D37">
        <v>0</v>
      </c>
      <c r="E37">
        <f t="shared" si="13"/>
        <v>0</v>
      </c>
      <c r="F37" s="4"/>
      <c r="G37" s="4"/>
      <c r="H37" s="4"/>
      <c r="L37">
        <f t="shared" si="2"/>
        <v>0.82004963426935651</v>
      </c>
      <c r="N37" s="7">
        <f t="shared" si="1"/>
        <v>5.0396887291059931E-3</v>
      </c>
      <c r="O37" s="3">
        <v>0</v>
      </c>
      <c r="P37" s="3">
        <f t="shared" si="4"/>
        <v>0</v>
      </c>
      <c r="Q37" s="9"/>
      <c r="R37" s="7">
        <f t="shared" si="5"/>
        <v>0.99496031127089402</v>
      </c>
      <c r="S37" s="1">
        <f t="shared" si="9"/>
        <v>1.1158009848928341E-3</v>
      </c>
      <c r="Y37">
        <f t="shared" si="10"/>
        <v>0.61294332576946009</v>
      </c>
      <c r="Z37" s="9" t="e">
        <f t="shared" si="11"/>
        <v>#DIV/0!</v>
      </c>
      <c r="AA37" s="7">
        <f t="shared" si="6"/>
        <v>0.48382084278817483</v>
      </c>
    </row>
    <row r="38" spans="1:27" x14ac:dyDescent="0.2">
      <c r="A38" s="2">
        <f t="shared" si="7"/>
        <v>47288</v>
      </c>
      <c r="B38" s="3">
        <f t="shared" si="8"/>
        <v>6.8630136986301373</v>
      </c>
      <c r="C38">
        <v>0</v>
      </c>
      <c r="D38">
        <v>0</v>
      </c>
      <c r="E38">
        <f t="shared" si="13"/>
        <v>0</v>
      </c>
      <c r="F38" s="4"/>
      <c r="G38" s="4"/>
      <c r="H38" s="4"/>
      <c r="L38">
        <f t="shared" si="2"/>
        <v>0.81392226835651027</v>
      </c>
      <c r="N38" s="7">
        <f t="shared" si="1"/>
        <v>4.1261481484595663E-3</v>
      </c>
      <c r="O38" s="3">
        <v>0</v>
      </c>
      <c r="P38" s="3">
        <f t="shared" si="4"/>
        <v>0</v>
      </c>
      <c r="Q38" s="9"/>
      <c r="R38" s="7">
        <f t="shared" si="5"/>
        <v>0.99587385185154043</v>
      </c>
      <c r="S38" s="1">
        <f t="shared" si="9"/>
        <v>9.1354058064641031E-4</v>
      </c>
      <c r="Y38">
        <f t="shared" si="10"/>
        <v>0.60274771872889921</v>
      </c>
      <c r="Z38" s="9" t="e">
        <f t="shared" si="11"/>
        <v>#DIV/0!</v>
      </c>
      <c r="AA38" s="7">
        <f t="shared" si="6"/>
        <v>0.49656535158887594</v>
      </c>
    </row>
    <row r="39" spans="1:27" x14ac:dyDescent="0.2">
      <c r="A39" s="2">
        <f t="shared" si="7"/>
        <v>47379.25</v>
      </c>
      <c r="B39" s="3">
        <f t="shared" si="8"/>
        <v>7.1130136986301373</v>
      </c>
      <c r="C39">
        <v>0</v>
      </c>
      <c r="D39">
        <v>0</v>
      </c>
      <c r="E39">
        <f t="shared" si="13"/>
        <v>0</v>
      </c>
      <c r="F39" s="4"/>
      <c r="G39" s="4"/>
      <c r="H39" s="4"/>
      <c r="L39">
        <f t="shared" si="2"/>
        <v>0.80784068578586798</v>
      </c>
      <c r="N39" s="7">
        <f t="shared" si="1"/>
        <v>3.3782043808996236E-3</v>
      </c>
      <c r="O39" s="3">
        <v>0</v>
      </c>
      <c r="P39" s="3">
        <f t="shared" si="4"/>
        <v>0</v>
      </c>
      <c r="Q39" s="9"/>
      <c r="R39" s="7">
        <f t="shared" si="5"/>
        <v>0.99662179561910036</v>
      </c>
      <c r="S39" s="1">
        <f t="shared" si="9"/>
        <v>7.4794376755993319E-4</v>
      </c>
      <c r="Y39">
        <f t="shared" si="10"/>
        <v>0.59280384212309456</v>
      </c>
      <c r="Z39" s="9" t="e">
        <f t="shared" si="11"/>
        <v>#DIV/0!</v>
      </c>
      <c r="AA39" s="7">
        <f t="shared" si="6"/>
        <v>0.50899519734613197</v>
      </c>
    </row>
    <row r="40" spans="1:27" x14ac:dyDescent="0.2">
      <c r="A40" s="2">
        <f t="shared" si="7"/>
        <v>47470.5</v>
      </c>
      <c r="B40" s="3">
        <f t="shared" si="8"/>
        <v>7.3630136986301373</v>
      </c>
      <c r="C40">
        <v>0</v>
      </c>
      <c r="D40">
        <v>0</v>
      </c>
      <c r="E40">
        <f t="shared" si="13"/>
        <v>0</v>
      </c>
      <c r="F40" s="4"/>
      <c r="G40" s="4"/>
      <c r="H40" s="4"/>
      <c r="L40">
        <f t="shared" si="2"/>
        <v>0.80180454446680638</v>
      </c>
      <c r="N40" s="7">
        <f t="shared" si="1"/>
        <v>2.7658398168252858E-3</v>
      </c>
      <c r="O40" s="3">
        <v>0</v>
      </c>
      <c r="P40" s="3">
        <f t="shared" si="4"/>
        <v>0</v>
      </c>
      <c r="Q40" s="9"/>
      <c r="R40" s="7">
        <f t="shared" si="5"/>
        <v>0.99723416018317468</v>
      </c>
      <c r="S40" s="1">
        <f t="shared" si="9"/>
        <v>6.1236456407431916E-4</v>
      </c>
      <c r="Y40">
        <f t="shared" si="10"/>
        <v>0.58310548070546631</v>
      </c>
      <c r="Z40" s="9" t="e">
        <f t="shared" si="11"/>
        <v>#DIV/0!</v>
      </c>
      <c r="AA40" s="7">
        <f t="shared" si="6"/>
        <v>0.52111814911816712</v>
      </c>
    </row>
    <row r="41" spans="1:27" x14ac:dyDescent="0.2">
      <c r="A41" s="2">
        <f t="shared" si="7"/>
        <v>47561.75</v>
      </c>
      <c r="B41" s="3">
        <f t="shared" si="8"/>
        <v>7.6130136986301373</v>
      </c>
      <c r="C41">
        <v>0</v>
      </c>
      <c r="D41">
        <v>0</v>
      </c>
      <c r="E41">
        <f t="shared" si="13"/>
        <v>0</v>
      </c>
      <c r="F41" s="4"/>
      <c r="G41" s="4"/>
      <c r="H41" s="4"/>
      <c r="L41">
        <f t="shared" si="2"/>
        <v>0.79581350486478475</v>
      </c>
      <c r="N41" s="7">
        <f t="shared" si="1"/>
        <v>2.2644781161224332E-3</v>
      </c>
      <c r="O41" s="3">
        <v>0</v>
      </c>
      <c r="P41" s="3">
        <f t="shared" si="4"/>
        <v>0</v>
      </c>
      <c r="Q41" s="9"/>
      <c r="R41" s="7">
        <f t="shared" si="5"/>
        <v>0.9977355218838776</v>
      </c>
      <c r="S41" s="1">
        <f t="shared" si="9"/>
        <v>5.0136170070291808E-4</v>
      </c>
      <c r="Y41">
        <f t="shared" si="10"/>
        <v>0.57364657268442043</v>
      </c>
      <c r="Z41" s="9" t="e">
        <f t="shared" si="11"/>
        <v>#DIV/0!</v>
      </c>
      <c r="AA41" s="7">
        <f t="shared" si="6"/>
        <v>0.53294178414447446</v>
      </c>
    </row>
    <row r="42" spans="1:27" x14ac:dyDescent="0.2">
      <c r="A42" s="2">
        <f t="shared" si="7"/>
        <v>47653</v>
      </c>
      <c r="B42" s="3">
        <f t="shared" si="8"/>
        <v>7.8630136986301373</v>
      </c>
      <c r="C42">
        <v>0</v>
      </c>
      <c r="D42">
        <v>0</v>
      </c>
      <c r="E42">
        <f t="shared" si="13"/>
        <v>0</v>
      </c>
      <c r="F42" s="4"/>
      <c r="G42" s="4"/>
      <c r="H42" s="4"/>
      <c r="L42">
        <f t="shared" si="2"/>
        <v>0.78986722998224568</v>
      </c>
      <c r="N42" s="7">
        <f t="shared" si="1"/>
        <v>1.8539978733415291E-3</v>
      </c>
      <c r="O42" s="3">
        <v>0</v>
      </c>
      <c r="P42" s="3">
        <f t="shared" si="4"/>
        <v>0</v>
      </c>
      <c r="Q42" s="9"/>
      <c r="R42" s="7">
        <f t="shared" si="5"/>
        <v>0.99814600212665849</v>
      </c>
      <c r="S42" s="1">
        <f t="shared" si="9"/>
        <v>4.1048024278089734E-4</v>
      </c>
      <c r="Y42">
        <f t="shared" si="10"/>
        <v>0.56442120593453016</v>
      </c>
      <c r="Z42" s="9" t="e">
        <f t="shared" si="11"/>
        <v>#DIV/0!</v>
      </c>
      <c r="AA42" s="7">
        <f t="shared" si="6"/>
        <v>0.5444734925818373</v>
      </c>
    </row>
    <row r="43" spans="1:27" x14ac:dyDescent="0.2">
      <c r="A43" s="2">
        <f t="shared" si="7"/>
        <v>47744.25</v>
      </c>
      <c r="B43" s="3">
        <f t="shared" si="8"/>
        <v>8.1130136986301373</v>
      </c>
      <c r="C43">
        <v>0</v>
      </c>
      <c r="D43">
        <v>0</v>
      </c>
      <c r="E43">
        <f t="shared" si="13"/>
        <v>0</v>
      </c>
      <c r="F43" s="4"/>
      <c r="G43" s="4"/>
      <c r="H43" s="4"/>
      <c r="L43">
        <f t="shared" si="2"/>
        <v>0.78396538533965943</v>
      </c>
      <c r="N43" s="7">
        <f t="shared" si="1"/>
        <v>1.5179250750458867E-3</v>
      </c>
      <c r="O43" s="3">
        <v>0</v>
      </c>
      <c r="P43" s="3">
        <f t="shared" si="4"/>
        <v>0</v>
      </c>
      <c r="Q43" s="9"/>
      <c r="R43" s="7">
        <f t="shared" si="5"/>
        <v>0.99848207492495411</v>
      </c>
      <c r="S43" s="1">
        <f t="shared" si="9"/>
        <v>3.3607279829561687E-4</v>
      </c>
      <c r="Y43">
        <f t="shared" si="10"/>
        <v>0.55542361430126541</v>
      </c>
      <c r="Z43" s="9" t="e">
        <f t="shared" si="11"/>
        <v>#DIV/0!</v>
      </c>
      <c r="AA43" s="7">
        <f t="shared" si="6"/>
        <v>0.55572048212341818</v>
      </c>
    </row>
    <row r="44" spans="1:27" x14ac:dyDescent="0.2">
      <c r="A44" s="2">
        <f t="shared" si="7"/>
        <v>47835.5</v>
      </c>
      <c r="B44" s="3">
        <f t="shared" si="8"/>
        <v>8.3630136986301373</v>
      </c>
      <c r="C44">
        <v>0</v>
      </c>
      <c r="D44">
        <v>0</v>
      </c>
      <c r="E44">
        <f t="shared" si="13"/>
        <v>0</v>
      </c>
      <c r="F44" s="4"/>
      <c r="G44" s="4"/>
      <c r="H44" s="4"/>
      <c r="L44">
        <f t="shared" si="2"/>
        <v>0.77810763895670843</v>
      </c>
      <c r="N44" s="7">
        <f t="shared" si="1"/>
        <v>1.2427719398082719E-3</v>
      </c>
      <c r="O44" s="3">
        <v>0</v>
      </c>
      <c r="P44" s="3">
        <f t="shared" si="4"/>
        <v>0</v>
      </c>
      <c r="Q44" s="9"/>
      <c r="R44" s="7">
        <f t="shared" si="5"/>
        <v>0.99875722806019174</v>
      </c>
      <c r="S44" s="1">
        <f t="shared" si="9"/>
        <v>2.7515313523762686E-4</v>
      </c>
      <c r="Y44">
        <f t="shared" si="10"/>
        <v>0.54664817399695931</v>
      </c>
      <c r="Z44" s="9" t="e">
        <f t="shared" si="11"/>
        <v>#DIV/0!</v>
      </c>
      <c r="AA44" s="7">
        <f t="shared" si="6"/>
        <v>0.56668978250380087</v>
      </c>
    </row>
    <row r="45" spans="1:27" x14ac:dyDescent="0.2">
      <c r="A45" s="2">
        <f t="shared" si="7"/>
        <v>47926.75</v>
      </c>
      <c r="B45" s="3">
        <f t="shared" si="8"/>
        <v>8.6130136986301373</v>
      </c>
      <c r="C45">
        <v>0</v>
      </c>
      <c r="D45">
        <v>0</v>
      </c>
      <c r="E45">
        <f t="shared" si="13"/>
        <v>0</v>
      </c>
      <c r="F45" s="4"/>
      <c r="G45" s="4"/>
      <c r="H45" s="4"/>
      <c r="L45">
        <f t="shared" si="2"/>
        <v>0.77229366133361432</v>
      </c>
      <c r="N45" s="7">
        <f t="shared" si="1"/>
        <v>1.0174956061834105E-3</v>
      </c>
      <c r="O45" s="3">
        <v>0</v>
      </c>
      <c r="P45" s="3">
        <f t="shared" si="4"/>
        <v>0</v>
      </c>
      <c r="Q45" s="9"/>
      <c r="R45" s="7">
        <f t="shared" si="5"/>
        <v>0.99898250439381664</v>
      </c>
      <c r="S45" s="1">
        <f t="shared" si="9"/>
        <v>2.2527633362490196E-4</v>
      </c>
      <c r="Y45">
        <f t="shared" si="10"/>
        <v>0.53808940008575656</v>
      </c>
      <c r="Z45" s="9" t="e">
        <f t="shared" si="11"/>
        <v>#DIV/0!</v>
      </c>
      <c r="AA45" s="7">
        <f t="shared" si="6"/>
        <v>0.57738824989280435</v>
      </c>
    </row>
    <row r="46" spans="1:27" x14ac:dyDescent="0.2">
      <c r="A46" s="2">
        <f t="shared" si="7"/>
        <v>48018</v>
      </c>
      <c r="B46" s="3">
        <f t="shared" si="8"/>
        <v>8.8630136986301373</v>
      </c>
      <c r="C46">
        <v>0</v>
      </c>
      <c r="D46">
        <v>0</v>
      </c>
      <c r="E46">
        <f t="shared" si="13"/>
        <v>0</v>
      </c>
      <c r="F46" s="4"/>
      <c r="G46" s="4"/>
      <c r="H46" s="4"/>
      <c r="L46">
        <f t="shared" si="2"/>
        <v>0.7665231254326027</v>
      </c>
      <c r="N46" s="7">
        <f t="shared" si="1"/>
        <v>8.3305494390408126E-4</v>
      </c>
      <c r="O46" s="3">
        <v>0</v>
      </c>
      <c r="P46" s="3">
        <f t="shared" si="4"/>
        <v>0</v>
      </c>
      <c r="Q46" s="9"/>
      <c r="R46" s="7">
        <f t="shared" si="5"/>
        <v>0.99916694505609593</v>
      </c>
      <c r="S46" s="1">
        <f t="shared" si="9"/>
        <v>1.844406622792949E-4</v>
      </c>
      <c r="Y46">
        <f t="shared" si="10"/>
        <v>0.52974194305535094</v>
      </c>
      <c r="Z46" s="9" t="e">
        <f t="shared" si="11"/>
        <v>#DIV/0!</v>
      </c>
      <c r="AA46" s="7">
        <f t="shared" si="6"/>
        <v>0.58782257118081138</v>
      </c>
    </row>
    <row r="47" spans="1:27" x14ac:dyDescent="0.2">
      <c r="A47" s="2">
        <f t="shared" si="7"/>
        <v>48109.25</v>
      </c>
      <c r="B47" s="3">
        <f t="shared" si="8"/>
        <v>9.1130136986301373</v>
      </c>
      <c r="C47">
        <v>0</v>
      </c>
      <c r="D47">
        <v>0</v>
      </c>
      <c r="E47">
        <f t="shared" si="13"/>
        <v>0</v>
      </c>
      <c r="F47" s="4"/>
      <c r="G47" s="4"/>
      <c r="H47" s="4"/>
      <c r="L47">
        <f t="shared" si="2"/>
        <v>0.76079570665950758</v>
      </c>
      <c r="N47" s="7">
        <f t="shared" si="1"/>
        <v>6.820477015779242E-4</v>
      </c>
      <c r="O47" s="3">
        <v>0</v>
      </c>
      <c r="P47" s="3">
        <f t="shared" si="4"/>
        <v>0</v>
      </c>
      <c r="Q47" s="9"/>
      <c r="R47" s="7">
        <f t="shared" si="5"/>
        <v>0.99931795229842213</v>
      </c>
      <c r="S47" s="1">
        <f t="shared" si="9"/>
        <v>1.5100724232619545E-4</v>
      </c>
      <c r="Y47">
        <f t="shared" si="10"/>
        <v>0.52160058547336585</v>
      </c>
      <c r="Z47" s="9" t="e">
        <f t="shared" si="11"/>
        <v>#DIV/0!</v>
      </c>
      <c r="AA47" s="7">
        <f t="shared" si="6"/>
        <v>0.59799926815829274</v>
      </c>
    </row>
    <row r="48" spans="1:27" x14ac:dyDescent="0.2">
      <c r="A48" s="2">
        <f t="shared" si="7"/>
        <v>48200.5</v>
      </c>
      <c r="B48" s="3">
        <f t="shared" si="8"/>
        <v>9.3630136986301373</v>
      </c>
      <c r="C48">
        <v>0</v>
      </c>
      <c r="D48">
        <v>0</v>
      </c>
      <c r="E48">
        <f t="shared" si="13"/>
        <v>0</v>
      </c>
      <c r="F48" s="4"/>
      <c r="G48" s="4"/>
      <c r="H48" s="4"/>
      <c r="L48">
        <f t="shared" si="2"/>
        <v>0.75511108284551287</v>
      </c>
      <c r="N48" s="7">
        <f t="shared" si="1"/>
        <v>5.5841342834800042E-4</v>
      </c>
      <c r="O48" s="3">
        <v>0</v>
      </c>
      <c r="P48" s="3">
        <f t="shared" si="4"/>
        <v>0</v>
      </c>
      <c r="Q48" s="9"/>
      <c r="R48" s="7">
        <f t="shared" si="5"/>
        <v>0.99944158657165205</v>
      </c>
      <c r="S48" s="1">
        <f t="shared" si="9"/>
        <v>1.2363427322992226E-4</v>
      </c>
      <c r="Y48">
        <f t="shared" si="10"/>
        <v>0.51366023872628874</v>
      </c>
      <c r="Z48" s="9" t="e">
        <f t="shared" si="11"/>
        <v>#DIV/0!</v>
      </c>
      <c r="AA48" s="7">
        <f t="shared" si="6"/>
        <v>0.60792470159213918</v>
      </c>
    </row>
    <row r="49" spans="1:27" x14ac:dyDescent="0.2">
      <c r="A49" s="2">
        <f t="shared" si="7"/>
        <v>48291.75</v>
      </c>
      <c r="B49" s="3">
        <f t="shared" si="8"/>
        <v>9.6130136986301373</v>
      </c>
      <c r="C49">
        <v>0</v>
      </c>
      <c r="E49">
        <f t="shared" si="13"/>
        <v>0</v>
      </c>
      <c r="F49" s="4"/>
      <c r="G49" s="4"/>
      <c r="H49" s="4"/>
      <c r="L49">
        <f t="shared" si="2"/>
        <v>0.74946893422903016</v>
      </c>
      <c r="N49" s="7">
        <f t="shared" si="1"/>
        <v>4.5719024672021642E-4</v>
      </c>
      <c r="O49" s="3">
        <v>0</v>
      </c>
      <c r="P49" s="3">
        <f t="shared" si="4"/>
        <v>0</v>
      </c>
      <c r="Q49" s="9"/>
      <c r="R49" s="7">
        <f t="shared" si="5"/>
        <v>0.9995428097532798</v>
      </c>
      <c r="S49" s="1">
        <f t="shared" si="9"/>
        <v>1.0122318162775201E-4</v>
      </c>
      <c r="Y49">
        <f t="shared" si="10"/>
        <v>0.50591593983892247</v>
      </c>
      <c r="Z49" s="9" t="e">
        <f t="shared" si="11"/>
        <v>#DIV/0!</v>
      </c>
      <c r="AA49" s="7">
        <f t="shared" si="6"/>
        <v>0.61760507520134689</v>
      </c>
    </row>
    <row r="50" spans="1:27" x14ac:dyDescent="0.2">
      <c r="A50" s="2">
        <f t="shared" si="7"/>
        <v>48383</v>
      </c>
      <c r="B50" s="3">
        <f t="shared" si="8"/>
        <v>9.8630136986301373</v>
      </c>
      <c r="C50">
        <v>0</v>
      </c>
      <c r="E50">
        <f t="shared" si="13"/>
        <v>0</v>
      </c>
      <c r="F50" s="4"/>
      <c r="G50" s="4"/>
      <c r="H50" s="4"/>
      <c r="L50">
        <f t="shared" si="2"/>
        <v>0.74386894343771215</v>
      </c>
      <c r="N50" s="7">
        <f t="shared" si="1"/>
        <v>3.7431571499715101E-4</v>
      </c>
      <c r="O50" s="3">
        <v>0</v>
      </c>
      <c r="P50" s="3">
        <f t="shared" si="4"/>
        <v>0</v>
      </c>
      <c r="Q50" s="9"/>
      <c r="R50" s="7">
        <f t="shared" si="5"/>
        <v>0.99962568428500287</v>
      </c>
      <c r="S50" s="1">
        <f t="shared" si="9"/>
        <v>8.2874531723065026E-5</v>
      </c>
      <c r="Y50">
        <f t="shared" si="10"/>
        <v>0.49836284837236416</v>
      </c>
      <c r="Z50" s="9" t="e">
        <f t="shared" si="11"/>
        <v>#DIV/0!</v>
      </c>
      <c r="AA50" s="7">
        <f t="shared" si="6"/>
        <v>0.62704643953454475</v>
      </c>
    </row>
    <row r="51" spans="1:27" x14ac:dyDescent="0.2">
      <c r="A51" s="2">
        <f t="shared" si="7"/>
        <v>48474.25</v>
      </c>
      <c r="B51" s="3">
        <f t="shared" si="8"/>
        <v>10.113013698630137</v>
      </c>
      <c r="C51">
        <v>0</v>
      </c>
      <c r="E51">
        <f t="shared" si="13"/>
        <v>0</v>
      </c>
      <c r="F51" s="4"/>
      <c r="G51" s="4"/>
      <c r="H51" s="4"/>
      <c r="L51">
        <f t="shared" si="2"/>
        <v>0.73831079547060019</v>
      </c>
      <c r="N51" s="7">
        <f t="shared" si="1"/>
        <v>3.0646378722854064E-4</v>
      </c>
      <c r="O51" s="3">
        <v>0</v>
      </c>
      <c r="P51" s="3">
        <f t="shared" si="4"/>
        <v>0</v>
      </c>
      <c r="Q51" s="9"/>
      <c r="R51" s="7">
        <f t="shared" si="5"/>
        <v>0.99969353621277146</v>
      </c>
      <c r="S51" s="1">
        <f t="shared" si="9"/>
        <v>6.7851927768591835E-5</v>
      </c>
      <c r="Y51">
        <f t="shared" si="10"/>
        <v>0.49099624339857328</v>
      </c>
      <c r="Z51" s="9" t="e">
        <f t="shared" si="11"/>
        <v>#DIV/0!</v>
      </c>
      <c r="AA51" s="7">
        <f t="shared" si="6"/>
        <v>0.63625469575178339</v>
      </c>
    </row>
    <row r="52" spans="1:27" x14ac:dyDescent="0.2">
      <c r="A52" s="2">
        <f t="shared" si="7"/>
        <v>48565.5</v>
      </c>
      <c r="B52" s="3">
        <f t="shared" si="8"/>
        <v>10.363013698630137</v>
      </c>
      <c r="C52">
        <v>0</v>
      </c>
      <c r="E52">
        <f t="shared" si="13"/>
        <v>0</v>
      </c>
      <c r="F52" s="4"/>
      <c r="G52" s="4"/>
      <c r="H52" s="4"/>
      <c r="L52">
        <f t="shared" si="2"/>
        <v>0.73279417768040556</v>
      </c>
      <c r="N52" s="7">
        <f t="shared" si="1"/>
        <v>2.5091132730875365E-4</v>
      </c>
      <c r="O52" s="3">
        <v>0</v>
      </c>
      <c r="P52" s="3">
        <f t="shared" si="4"/>
        <v>0</v>
      </c>
      <c r="Q52" s="9"/>
      <c r="R52" s="7">
        <f t="shared" si="5"/>
        <v>0.9997490886726913</v>
      </c>
      <c r="S52" s="1">
        <f t="shared" si="9"/>
        <v>5.5552459919838704E-5</v>
      </c>
      <c r="Y52">
        <f t="shared" si="10"/>
        <v>0.48381152054963783</v>
      </c>
      <c r="Z52" s="9" t="e">
        <f t="shared" si="11"/>
        <v>#DIV/0!</v>
      </c>
      <c r="AA52" s="7">
        <f t="shared" si="6"/>
        <v>0.64523559931295282</v>
      </c>
    </row>
    <row r="53" spans="1:27" x14ac:dyDescent="0.2">
      <c r="A53" s="2">
        <f t="shared" si="7"/>
        <v>48656.75</v>
      </c>
      <c r="B53" s="3">
        <f t="shared" si="8"/>
        <v>10.613013698630137</v>
      </c>
      <c r="C53">
        <v>0</v>
      </c>
      <c r="E53">
        <f t="shared" si="13"/>
        <v>0</v>
      </c>
      <c r="F53" s="4"/>
      <c r="G53" s="4"/>
      <c r="H53" s="4"/>
      <c r="L53">
        <f t="shared" si="2"/>
        <v>0.72731877975592296</v>
      </c>
      <c r="N53" s="7">
        <f t="shared" si="1"/>
        <v>2.0542881996329167E-4</v>
      </c>
      <c r="O53" s="3">
        <v>0</v>
      </c>
      <c r="P53" s="3">
        <f t="shared" si="4"/>
        <v>0</v>
      </c>
      <c r="Q53" s="9"/>
      <c r="R53" s="7">
        <f t="shared" si="5"/>
        <v>0.99979457118003667</v>
      </c>
      <c r="S53" s="1">
        <f t="shared" si="9"/>
        <v>4.5482507345373513E-5</v>
      </c>
      <c r="Y53">
        <f t="shared" si="10"/>
        <v>0.47680418913989453</v>
      </c>
      <c r="Z53" s="9" t="e">
        <f t="shared" si="11"/>
        <v>#DIV/0!</v>
      </c>
      <c r="AA53" s="7">
        <f t="shared" si="6"/>
        <v>0.65399476357513187</v>
      </c>
    </row>
    <row r="54" spans="1:27" x14ac:dyDescent="0.2">
      <c r="A54" s="2">
        <f t="shared" si="7"/>
        <v>48748</v>
      </c>
      <c r="B54" s="3">
        <f t="shared" si="8"/>
        <v>10.863013698630137</v>
      </c>
      <c r="C54">
        <v>0</v>
      </c>
      <c r="E54">
        <f t="shared" si="13"/>
        <v>0</v>
      </c>
      <c r="F54" s="4"/>
      <c r="G54" s="4"/>
      <c r="H54" s="4"/>
      <c r="L54">
        <f t="shared" si="2"/>
        <v>0.72188429370457563</v>
      </c>
      <c r="N54" s="7">
        <f t="shared" si="1"/>
        <v>1.6819089247246705E-4</v>
      </c>
      <c r="O54" s="3">
        <v>0</v>
      </c>
      <c r="P54" s="3">
        <f t="shared" si="4"/>
        <v>0</v>
      </c>
      <c r="Q54" s="9"/>
      <c r="R54" s="7">
        <f t="shared" si="5"/>
        <v>0.99983180910752756</v>
      </c>
      <c r="S54" s="1">
        <f t="shared" si="9"/>
        <v>3.723792749088517E-5</v>
      </c>
      <c r="Y54">
        <f t="shared" si="10"/>
        <v>0.46996986935910451</v>
      </c>
      <c r="Z54" s="9" t="e">
        <f t="shared" si="11"/>
        <v>#DIV/0!</v>
      </c>
      <c r="AA54" s="7">
        <f t="shared" si="6"/>
        <v>0.66253766330111941</v>
      </c>
    </row>
    <row r="55" spans="1:27" x14ac:dyDescent="0.2">
      <c r="A55" s="2">
        <f t="shared" si="7"/>
        <v>48839.25</v>
      </c>
      <c r="B55" s="3">
        <f t="shared" si="8"/>
        <v>11.113013698630137</v>
      </c>
      <c r="C55">
        <v>0</v>
      </c>
      <c r="E55">
        <f t="shared" si="13"/>
        <v>0</v>
      </c>
      <c r="F55" s="4"/>
      <c r="G55" s="4"/>
      <c r="H55" s="4"/>
      <c r="L55">
        <f t="shared" si="2"/>
        <v>0.71649041383509005</v>
      </c>
      <c r="N55" s="7">
        <f t="shared" si="1"/>
        <v>1.3770305605484068E-4</v>
      </c>
      <c r="O55" s="3">
        <v>0</v>
      </c>
      <c r="P55" s="3">
        <f t="shared" si="4"/>
        <v>0</v>
      </c>
      <c r="Q55" s="9"/>
      <c r="R55" s="7">
        <f t="shared" si="5"/>
        <v>0.99986229694394513</v>
      </c>
      <c r="S55" s="1">
        <f t="shared" si="9"/>
        <v>3.0487836417569802E-5</v>
      </c>
      <c r="Y55">
        <f t="shared" si="10"/>
        <v>0.46330428953492864</v>
      </c>
      <c r="Z55" s="9" t="e">
        <f t="shared" si="11"/>
        <v>#DIV/0!</v>
      </c>
      <c r="AA55" s="7">
        <f t="shared" si="6"/>
        <v>0.67086963808133926</v>
      </c>
    </row>
    <row r="56" spans="1:27" x14ac:dyDescent="0.2">
      <c r="A56" s="2">
        <f t="shared" si="7"/>
        <v>48930.5</v>
      </c>
      <c r="B56" s="3">
        <f t="shared" si="8"/>
        <v>11.363013698630137</v>
      </c>
      <c r="C56">
        <v>0</v>
      </c>
      <c r="E56">
        <f t="shared" si="13"/>
        <v>0</v>
      </c>
      <c r="F56" s="4"/>
      <c r="G56" s="4"/>
      <c r="H56" s="4"/>
      <c r="L56">
        <f t="shared" si="2"/>
        <v>0.71113683674030148</v>
      </c>
      <c r="N56" s="7">
        <f t="shared" si="1"/>
        <v>1.1274172678491934E-4</v>
      </c>
      <c r="O56" s="3">
        <v>0</v>
      </c>
      <c r="P56" s="3">
        <f t="shared" si="4"/>
        <v>0</v>
      </c>
      <c r="Q56" s="9"/>
      <c r="R56" s="7">
        <f t="shared" si="5"/>
        <v>0.99988725827321512</v>
      </c>
      <c r="S56" s="1">
        <f t="shared" si="9"/>
        <v>2.4961329269990173E-5</v>
      </c>
      <c r="Y56">
        <f t="shared" si="10"/>
        <v>0.45680328346299393</v>
      </c>
      <c r="Z56" s="9" t="e">
        <f t="shared" si="11"/>
        <v>#DIV/0!</v>
      </c>
      <c r="AA56" s="7">
        <f t="shared" si="6"/>
        <v>0.67899589567125762</v>
      </c>
    </row>
    <row r="57" spans="1:27" x14ac:dyDescent="0.2">
      <c r="A57" s="2">
        <f t="shared" si="7"/>
        <v>49021.75</v>
      </c>
      <c r="B57" s="3">
        <f t="shared" si="8"/>
        <v>11.613013698630137</v>
      </c>
      <c r="C57">
        <v>0</v>
      </c>
      <c r="E57">
        <f t="shared" si="13"/>
        <v>0</v>
      </c>
      <c r="F57" s="4"/>
      <c r="G57" s="4"/>
      <c r="H57" s="4"/>
      <c r="L57">
        <f t="shared" si="2"/>
        <v>0.70582326128008666</v>
      </c>
      <c r="N57" s="7">
        <f t="shared" si="1"/>
        <v>9.2305118873929151E-5</v>
      </c>
      <c r="O57" s="3">
        <v>0</v>
      </c>
      <c r="P57" s="3">
        <f t="shared" si="4"/>
        <v>0</v>
      </c>
      <c r="Q57" s="9"/>
      <c r="R57" s="7">
        <f t="shared" si="5"/>
        <v>0.99990769488112607</v>
      </c>
      <c r="S57" s="1">
        <f t="shared" si="9"/>
        <v>2.0436607910956361E-5</v>
      </c>
      <c r="Y57">
        <f t="shared" si="10"/>
        <v>0.45046278780287957</v>
      </c>
      <c r="Z57" s="9" t="e">
        <f t="shared" si="11"/>
        <v>#DIV/0!</v>
      </c>
      <c r="AA57" s="7">
        <f t="shared" si="6"/>
        <v>0.68692151524640055</v>
      </c>
    </row>
    <row r="58" spans="1:27" x14ac:dyDescent="0.2">
      <c r="A58" s="2">
        <f t="shared" si="7"/>
        <v>49113</v>
      </c>
      <c r="B58" s="3">
        <f t="shared" si="8"/>
        <v>11.863013698630137</v>
      </c>
      <c r="C58">
        <v>0</v>
      </c>
      <c r="E58">
        <f t="shared" si="13"/>
        <v>0</v>
      </c>
      <c r="F58" s="4"/>
      <c r="G58" s="4"/>
      <c r="H58" s="4"/>
      <c r="L58">
        <f t="shared" si="2"/>
        <v>0.70054938856442484</v>
      </c>
      <c r="N58" s="7">
        <f t="shared" si="1"/>
        <v>7.5573039488604569E-5</v>
      </c>
      <c r="O58" s="3">
        <v>0</v>
      </c>
      <c r="P58" s="3">
        <f t="shared" si="4"/>
        <v>0</v>
      </c>
      <c r="Q58" s="9"/>
      <c r="R58" s="7">
        <f t="shared" si="5"/>
        <v>0.99992442696051143</v>
      </c>
      <c r="S58" s="1">
        <f t="shared" si="9"/>
        <v>1.6732079385350929E-5</v>
      </c>
      <c r="Y58">
        <f t="shared" si="10"/>
        <v>0.44427883953839742</v>
      </c>
      <c r="Z58" s="9" t="e">
        <f t="shared" si="11"/>
        <v>#DIV/0!</v>
      </c>
      <c r="AA58" s="7">
        <f t="shared" si="6"/>
        <v>0.69465145057700317</v>
      </c>
    </row>
    <row r="59" spans="1:27" x14ac:dyDescent="0.2">
      <c r="A59" s="2">
        <f t="shared" si="7"/>
        <v>49204.25</v>
      </c>
      <c r="B59" s="3">
        <f t="shared" si="8"/>
        <v>12.113013698630137</v>
      </c>
      <c r="C59">
        <v>0</v>
      </c>
      <c r="E59">
        <f t="shared" si="13"/>
        <v>0</v>
      </c>
      <c r="F59" s="4"/>
      <c r="G59" s="4"/>
      <c r="H59" s="4"/>
      <c r="L59">
        <f t="shared" si="2"/>
        <v>0.6953149219365854</v>
      </c>
      <c r="N59" s="7">
        <f t="shared" si="1"/>
        <v>6.1873971532897326E-5</v>
      </c>
      <c r="O59" s="3">
        <v>0</v>
      </c>
      <c r="P59" s="3">
        <f t="shared" si="4"/>
        <v>0</v>
      </c>
      <c r="Q59" s="9"/>
      <c r="R59" s="7">
        <f t="shared" si="5"/>
        <v>0.9999381260284671</v>
      </c>
      <c r="S59" s="1">
        <f t="shared" si="9"/>
        <v>1.3699067955674771E-5</v>
      </c>
      <c r="Y59">
        <f t="shared" si="10"/>
        <v>0.43824757350057758</v>
      </c>
      <c r="Z59" s="9" t="e">
        <f t="shared" si="11"/>
        <v>#DIV/0!</v>
      </c>
      <c r="AA59" s="7">
        <f t="shared" si="6"/>
        <v>0.70219053312427804</v>
      </c>
    </row>
    <row r="60" spans="1:27" x14ac:dyDescent="0.2">
      <c r="A60" s="2">
        <f t="shared" si="7"/>
        <v>49295.5</v>
      </c>
      <c r="B60" s="3">
        <f t="shared" si="8"/>
        <v>12.363013698630137</v>
      </c>
      <c r="C60">
        <v>0</v>
      </c>
      <c r="E60">
        <f t="shared" si="13"/>
        <v>0</v>
      </c>
      <c r="F60" s="4"/>
      <c r="G60" s="4"/>
      <c r="H60" s="4"/>
      <c r="L60">
        <f t="shared" si="2"/>
        <v>0.69011956695644017</v>
      </c>
      <c r="N60" s="7">
        <f t="shared" si="1"/>
        <v>5.0658123309054585E-5</v>
      </c>
      <c r="O60" s="3">
        <v>0</v>
      </c>
      <c r="P60" s="3">
        <f t="shared" si="4"/>
        <v>0</v>
      </c>
      <c r="Q60" s="9"/>
      <c r="R60" s="7">
        <f t="shared" si="5"/>
        <v>0.99994934187669093</v>
      </c>
      <c r="S60" s="1">
        <f t="shared" si="9"/>
        <v>1.1215848223833369E-5</v>
      </c>
      <c r="Y60">
        <f t="shared" si="10"/>
        <v>0.43236521995181204</v>
      </c>
      <c r="Z60" s="9" t="e">
        <f t="shared" si="11"/>
        <v>#DIV/0!</v>
      </c>
      <c r="AA60" s="7">
        <f t="shared" si="6"/>
        <v>0.70954347506023496</v>
      </c>
    </row>
    <row r="61" spans="1:27" x14ac:dyDescent="0.2">
      <c r="A61" s="2">
        <f t="shared" si="7"/>
        <v>49386.75</v>
      </c>
      <c r="B61" s="3">
        <f t="shared" si="8"/>
        <v>12.613013698630137</v>
      </c>
      <c r="C61">
        <v>0</v>
      </c>
      <c r="D61">
        <v>0</v>
      </c>
      <c r="E61">
        <f t="shared" si="13"/>
        <v>0</v>
      </c>
      <c r="F61" s="4"/>
      <c r="G61" s="4"/>
      <c r="H61" s="4"/>
      <c r="K61">
        <v>1</v>
      </c>
      <c r="L61">
        <f t="shared" si="2"/>
        <v>0.68496303138390169</v>
      </c>
      <c r="N61" s="7">
        <f t="shared" si="1"/>
        <v>4.1475363446339558E-5</v>
      </c>
      <c r="O61" s="3">
        <v>0</v>
      </c>
      <c r="P61" s="3">
        <f t="shared" si="4"/>
        <v>0</v>
      </c>
      <c r="Q61" s="9"/>
      <c r="R61" s="7">
        <f t="shared" si="5"/>
        <v>0.99995852463655366</v>
      </c>
      <c r="S61" s="1">
        <f t="shared" si="9"/>
        <v>9.1827598627247653E-6</v>
      </c>
      <c r="Y61">
        <f t="shared" si="10"/>
        <v>0.42662810222964598</v>
      </c>
      <c r="Z61" s="9" t="e">
        <f t="shared" si="11"/>
        <v>#DIV/0!</v>
      </c>
      <c r="AA61" s="7">
        <f t="shared" si="6"/>
        <v>0.71671487221294261</v>
      </c>
    </row>
    <row r="62" spans="1:27" x14ac:dyDescent="0.2">
      <c r="A62" s="2"/>
      <c r="G62" s="4"/>
    </row>
    <row r="63" spans="1:27" x14ac:dyDescent="0.2">
      <c r="A63" s="2"/>
      <c r="G63" s="4">
        <f>SUM(G10:G61)</f>
        <v>0</v>
      </c>
      <c r="N63">
        <f>SUMPRODUCT(N11:N61,$L$11:$L$61,$E$11:$E$61)</f>
        <v>-5.977681341015745</v>
      </c>
      <c r="P63">
        <f>SUMPRODUCT(P11:P61,$L$11:$L$61)</f>
        <v>75.468215941177547</v>
      </c>
      <c r="Y63">
        <f>SUMPRODUCT(Y11:Y61,$L$11:$L$61,$E$11:$E$61)</f>
        <v>-19.373295512249612</v>
      </c>
    </row>
    <row r="64" spans="1:27" ht="16" thickBot="1" x14ac:dyDescent="0.25">
      <c r="A64" s="2"/>
      <c r="G64" s="4"/>
    </row>
    <row r="65" spans="1:72" ht="16" thickBot="1" x14ac:dyDescent="0.25">
      <c r="A65" s="2"/>
      <c r="G65" s="4"/>
      <c r="M65" s="14" t="s">
        <v>54</v>
      </c>
      <c r="N65" s="15">
        <f>N63+P63</f>
        <v>69.490534600161808</v>
      </c>
      <c r="P65" t="s">
        <v>53</v>
      </c>
      <c r="R65">
        <f>+(70.4+71.75)/2</f>
        <v>71.075000000000003</v>
      </c>
    </row>
    <row r="66" spans="1:72" x14ac:dyDescent="0.2">
      <c r="A66" s="2"/>
      <c r="G66" s="4"/>
      <c r="M66" s="17" t="s">
        <v>55</v>
      </c>
      <c r="N66" s="18">
        <f>100-N71</f>
        <v>29.815020955393749</v>
      </c>
    </row>
    <row r="67" spans="1:72" x14ac:dyDescent="0.2">
      <c r="A67" s="2"/>
      <c r="G67" s="4"/>
      <c r="M67" s="12"/>
      <c r="N67" s="21"/>
    </row>
    <row r="68" spans="1:72" x14ac:dyDescent="0.2">
      <c r="A68" s="2"/>
      <c r="G68" s="4"/>
      <c r="M68" s="12"/>
      <c r="N68" s="22"/>
    </row>
    <row r="69" spans="1:72" ht="16" thickBot="1" x14ac:dyDescent="0.25">
      <c r="A69" s="2"/>
      <c r="G69" s="4"/>
      <c r="N69" s="10"/>
    </row>
    <row r="70" spans="1:72" x14ac:dyDescent="0.2">
      <c r="A70" s="2"/>
      <c r="G70" s="4"/>
      <c r="M70" s="12" t="s">
        <v>56</v>
      </c>
      <c r="N70" s="16">
        <f>+C11*(B2-A10)/(90)</f>
        <v>-0.69444444444444442</v>
      </c>
      <c r="P70" s="19" t="s">
        <v>58</v>
      </c>
    </row>
    <row r="71" spans="1:72" ht="16" thickBot="1" x14ac:dyDescent="0.25">
      <c r="A71" s="2"/>
      <c r="G71" s="4"/>
      <c r="M71" s="12" t="s">
        <v>57</v>
      </c>
      <c r="N71" s="11">
        <f>+N65-N70</f>
        <v>70.184979044606251</v>
      </c>
      <c r="P71" s="20">
        <f>+N65*10000000/100</f>
        <v>6949053.4600161798</v>
      </c>
    </row>
    <row r="72" spans="1:72" x14ac:dyDescent="0.2">
      <c r="A72" s="2"/>
      <c r="G72" s="4"/>
    </row>
    <row r="73" spans="1:72" x14ac:dyDescent="0.2">
      <c r="A73" s="2"/>
      <c r="G73" s="4"/>
    </row>
    <row r="74" spans="1:72" x14ac:dyDescent="0.2">
      <c r="A74" s="2"/>
      <c r="G74" s="4"/>
    </row>
    <row r="75" spans="1:72" x14ac:dyDescent="0.2">
      <c r="A75" s="2"/>
      <c r="Z75" s="7"/>
      <c r="BF75" s="7" t="e">
        <f>BF77/AX77-1</f>
        <v>#DIV/0!</v>
      </c>
    </row>
    <row r="76" spans="1:72" x14ac:dyDescent="0.2">
      <c r="B76" s="10"/>
    </row>
    <row r="77" spans="1:72" x14ac:dyDescent="0.2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</row>
    <row r="78" spans="1:72" x14ac:dyDescent="0.2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</row>
    <row r="79" spans="1:72" x14ac:dyDescent="0.2">
      <c r="A79" s="2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</row>
    <row r="80" spans="1:72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2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26.5" customWidth="1"/>
    <col min="2" max="2" width="10.5" bestFit="1" customWidth="1"/>
    <col min="14" max="14" width="11.5" bestFit="1" customWidth="1"/>
  </cols>
  <sheetData>
    <row r="1" spans="1:27" x14ac:dyDescent="0.2">
      <c r="N1" t="s">
        <v>23</v>
      </c>
    </row>
    <row r="2" spans="1:27" x14ac:dyDescent="0.2">
      <c r="A2" t="s">
        <v>0</v>
      </c>
      <c r="B2" s="2">
        <v>44727</v>
      </c>
      <c r="I2" t="s">
        <v>21</v>
      </c>
      <c r="L2" s="1">
        <v>0.02</v>
      </c>
      <c r="N2" s="1">
        <v>0.8</v>
      </c>
    </row>
    <row r="3" spans="1:27" x14ac:dyDescent="0.2">
      <c r="A3" t="s">
        <v>1</v>
      </c>
      <c r="B3" t="s">
        <v>6</v>
      </c>
      <c r="I3" t="s">
        <v>22</v>
      </c>
      <c r="L3" s="7">
        <v>0.17</v>
      </c>
    </row>
    <row r="4" spans="1:27" x14ac:dyDescent="0.2">
      <c r="A4" t="s">
        <v>2</v>
      </c>
      <c r="B4" s="2">
        <v>47832</v>
      </c>
    </row>
    <row r="5" spans="1:27" x14ac:dyDescent="0.2">
      <c r="A5" t="s">
        <v>3</v>
      </c>
      <c r="B5">
        <v>100</v>
      </c>
    </row>
    <row r="6" spans="1:27" x14ac:dyDescent="0.2">
      <c r="A6" t="s">
        <v>4</v>
      </c>
      <c r="B6" s="1">
        <v>0.05</v>
      </c>
      <c r="N6" t="s">
        <v>26</v>
      </c>
    </row>
    <row r="7" spans="1:27" x14ac:dyDescent="0.2">
      <c r="A7" t="s">
        <v>5</v>
      </c>
      <c r="B7" t="s">
        <v>7</v>
      </c>
      <c r="I7" t="s">
        <v>45</v>
      </c>
      <c r="L7" t="s">
        <v>33</v>
      </c>
      <c r="N7" s="7">
        <v>0.15</v>
      </c>
      <c r="Y7" s="10">
        <f ca="1">B78-L2</f>
        <v>0.30914620858513153</v>
      </c>
    </row>
    <row r="8" spans="1:27" x14ac:dyDescent="0.2">
      <c r="F8" t="s">
        <v>11</v>
      </c>
      <c r="G8" s="1">
        <f ca="1">+N67</f>
        <v>0.32914620858513155</v>
      </c>
      <c r="H8" t="s">
        <v>46</v>
      </c>
      <c r="I8" s="4">
        <f ca="1">+SUMPRODUCT(H11:H61,B11:B61)*(1+G8/2)</f>
        <v>5.4063152277157744</v>
      </c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  <c r="Y8" t="s">
        <v>23</v>
      </c>
      <c r="AA8" t="s">
        <v>24</v>
      </c>
    </row>
    <row r="9" spans="1:27" x14ac:dyDescent="0.2">
      <c r="C9" t="s">
        <v>8</v>
      </c>
      <c r="D9" t="s">
        <v>9</v>
      </c>
      <c r="E9" t="s">
        <v>10</v>
      </c>
      <c r="F9" t="s">
        <v>12</v>
      </c>
      <c r="Y9" s="1">
        <v>0.1</v>
      </c>
    </row>
    <row r="10" spans="1:27" x14ac:dyDescent="0.2">
      <c r="A10" s="2">
        <v>44727</v>
      </c>
      <c r="B10" s="3">
        <f>(A10-B2)/365</f>
        <v>0</v>
      </c>
      <c r="E10">
        <f t="shared" ref="E10:E20" si="0">D10+C10</f>
        <v>0</v>
      </c>
      <c r="F10" s="4">
        <f ca="1">1/(1+$G$8/2)^(2*B10)</f>
        <v>1</v>
      </c>
      <c r="G10" s="4">
        <f ca="1">F10*E10</f>
        <v>0</v>
      </c>
      <c r="L10">
        <f>EXP(-$L$2*B10)</f>
        <v>1</v>
      </c>
      <c r="N10" s="7">
        <f t="shared" ref="N10:N41" si="1">EXP(-$N$2*B10)</f>
        <v>1</v>
      </c>
      <c r="O10" s="3">
        <f>$L$3*100</f>
        <v>17</v>
      </c>
      <c r="P10" s="3">
        <f>O10*S10</f>
        <v>0</v>
      </c>
      <c r="R10" s="7">
        <f t="shared" ref="R10:R41" si="2">1-EXP(-$N$2*B10)</f>
        <v>0</v>
      </c>
      <c r="S10" s="1">
        <f>R10</f>
        <v>0</v>
      </c>
      <c r="Y10">
        <f>EXP(-$N$2*B10)*(1-$L$3)+$L$3</f>
        <v>1</v>
      </c>
      <c r="AA10" s="7">
        <f>1-EXP(-$Y$9*B10)</f>
        <v>0</v>
      </c>
    </row>
    <row r="11" spans="1:27" x14ac:dyDescent="0.2">
      <c r="A11" s="2">
        <v>44910</v>
      </c>
      <c r="B11" s="3">
        <f t="shared" ref="B11:B61" ca="1" si="3">(A11-TODAY())/365</f>
        <v>0.32602739726027397</v>
      </c>
      <c r="C11">
        <f>B6*100/2</f>
        <v>2.5</v>
      </c>
      <c r="E11">
        <f t="shared" si="0"/>
        <v>2.5</v>
      </c>
      <c r="F11" s="4">
        <f t="shared" ref="F11:F61" ca="1" si="4">1/(1+$G$8/2)^(2*B11)</f>
        <v>0.90543160431253011</v>
      </c>
      <c r="G11" s="4">
        <f t="shared" ref="G11:G61" ca="1" si="5">F11*E11</f>
        <v>2.2635790107813252</v>
      </c>
      <c r="H11" s="4">
        <f ca="1">+G11/$G$63</f>
        <v>9.9686104571701933E-2</v>
      </c>
      <c r="L11">
        <f t="shared" ref="L11:L61" ca="1" si="6">EXP(-$L$2*B11)</f>
        <v>0.99350066469648945</v>
      </c>
      <c r="M11" s="4"/>
      <c r="N11" s="7">
        <f t="shared" ca="1" si="1"/>
        <v>0.77041810514431841</v>
      </c>
      <c r="O11" s="3">
        <f>$L$3*(100+C11)</f>
        <v>17.425000000000001</v>
      </c>
      <c r="P11" s="3">
        <f t="shared" ref="P11:P61" ca="1" si="7">O11*S11</f>
        <v>4.0004645178602516</v>
      </c>
      <c r="Q11" s="9"/>
      <c r="R11" s="7">
        <f t="shared" ca="1" si="2"/>
        <v>0.22958189485568159</v>
      </c>
      <c r="S11" s="1">
        <f ca="1">R11-R10</f>
        <v>0.22958189485568159</v>
      </c>
      <c r="Y11">
        <f ca="1">EXP(-Y$9*B11)*(1-$L$3)+$L$3</f>
        <v>0.9733760904804073</v>
      </c>
      <c r="Z11" s="9">
        <f ca="1">-LN(Y11)/F11</f>
        <v>2.9803184082003421E-2</v>
      </c>
      <c r="AA11" s="7">
        <f t="shared" ref="AA11:AA61" ca="1" si="8">1-EXP(-$Y$9*B11)</f>
        <v>3.2076999421196017E-2</v>
      </c>
    </row>
    <row r="12" spans="1:27" x14ac:dyDescent="0.2">
      <c r="A12" s="2">
        <v>45092</v>
      </c>
      <c r="B12" s="3">
        <f t="shared" ca="1" si="3"/>
        <v>0.8246575342465754</v>
      </c>
      <c r="C12">
        <f>C11</f>
        <v>2.5</v>
      </c>
      <c r="E12">
        <f t="shared" si="0"/>
        <v>2.5</v>
      </c>
      <c r="F12" s="4">
        <f t="shared" ca="1" si="4"/>
        <v>0.77780400037446495</v>
      </c>
      <c r="G12" s="4">
        <f t="shared" ca="1" si="5"/>
        <v>1.9445100009361624</v>
      </c>
      <c r="H12" s="4">
        <f t="shared" ref="H12:H61" ca="1" si="9">+G12/$G$63</f>
        <v>8.5634575321112419E-2</v>
      </c>
      <c r="L12">
        <f t="shared" ca="1" si="6"/>
        <v>0.98364211664237111</v>
      </c>
      <c r="M12" s="4"/>
      <c r="N12" s="7">
        <f t="shared" ca="1" si="1"/>
        <v>0.51699295699649661</v>
      </c>
      <c r="O12" s="3">
        <f t="shared" ref="O12:O61" si="10">$L$3*(100+C12)</f>
        <v>17.425000000000001</v>
      </c>
      <c r="P12" s="3">
        <f t="shared" ca="1" si="7"/>
        <v>4.4159332064757955</v>
      </c>
      <c r="Q12" s="9"/>
      <c r="R12" s="7">
        <f t="shared" ca="1" si="2"/>
        <v>0.48300704300350339</v>
      </c>
      <c r="S12" s="1">
        <f t="shared" ref="S12:S61" ca="1" si="11">R12-R11</f>
        <v>0.2534251481478218</v>
      </c>
      <c r="Y12">
        <f t="shared" ref="Y12:Y61" ca="1" si="12">EXP(-Y$9*B12)*(1-$L$3)+$L$3</f>
        <v>0.93429966761910821</v>
      </c>
      <c r="Z12" s="9">
        <f t="shared" ref="Z12:Z61" ca="1" si="13">-LN(Y12)/F12</f>
        <v>8.737168863170848E-2</v>
      </c>
      <c r="AA12" s="7">
        <f t="shared" ca="1" si="8"/>
        <v>7.9157026964929877E-2</v>
      </c>
    </row>
    <row r="13" spans="1:27" x14ac:dyDescent="0.2">
      <c r="A13" s="2">
        <v>45275</v>
      </c>
      <c r="B13" s="3">
        <f t="shared" ca="1" si="3"/>
        <v>1.3260273972602741</v>
      </c>
      <c r="C13">
        <f t="shared" ref="C13:C27" si="14">C12</f>
        <v>2.5</v>
      </c>
      <c r="E13">
        <f t="shared" si="0"/>
        <v>2.5</v>
      </c>
      <c r="F13" s="4">
        <f t="shared" ca="1" si="4"/>
        <v>0.66760893088386242</v>
      </c>
      <c r="G13" s="4">
        <f t="shared" ca="1" si="5"/>
        <v>1.669022327209656</v>
      </c>
      <c r="H13" s="4">
        <f t="shared" ca="1" si="9"/>
        <v>7.3502331241929064E-2</v>
      </c>
      <c r="L13">
        <f t="shared" ca="1" si="6"/>
        <v>0.97382803346487856</v>
      </c>
      <c r="M13" s="4"/>
      <c r="N13" s="7">
        <f t="shared" ca="1" si="1"/>
        <v>0.3461711691216493</v>
      </c>
      <c r="O13" s="3">
        <f t="shared" si="10"/>
        <v>17.425000000000001</v>
      </c>
      <c r="P13" s="3">
        <f t="shared" ca="1" si="7"/>
        <v>2.9765696537192134</v>
      </c>
      <c r="Q13" s="9"/>
      <c r="R13" s="7">
        <f t="shared" ca="1" si="2"/>
        <v>0.65382883087835064</v>
      </c>
      <c r="S13" s="1">
        <f t="shared" ca="1" si="11"/>
        <v>0.17082178787484725</v>
      </c>
      <c r="Y13">
        <f t="shared" ca="1" si="12"/>
        <v>0.89692474742211525</v>
      </c>
      <c r="Z13" s="9">
        <f t="shared" ca="1" si="13"/>
        <v>0.16294466570334395</v>
      </c>
      <c r="AA13" s="7">
        <f t="shared" ca="1" si="8"/>
        <v>0.12418705129865637</v>
      </c>
    </row>
    <row r="14" spans="1:27" x14ac:dyDescent="0.2">
      <c r="A14" s="2">
        <v>45458</v>
      </c>
      <c r="B14" s="3">
        <f t="shared" ca="1" si="3"/>
        <v>1.8273972602739725</v>
      </c>
      <c r="C14">
        <f t="shared" si="14"/>
        <v>2.5</v>
      </c>
      <c r="E14">
        <f t="shared" si="0"/>
        <v>2.5</v>
      </c>
      <c r="F14" s="4">
        <f t="shared" ca="1" si="4"/>
        <v>0.57302570362368388</v>
      </c>
      <c r="G14" s="4">
        <f t="shared" ca="1" si="5"/>
        <v>1.4325642590592098</v>
      </c>
      <c r="H14" s="4">
        <f t="shared" ca="1" si="9"/>
        <v>6.3088917971971359E-2</v>
      </c>
      <c r="L14">
        <f t="shared" ca="1" si="6"/>
        <v>0.96411186824655548</v>
      </c>
      <c r="M14" s="4"/>
      <c r="N14" s="7">
        <f t="shared" ca="1" si="1"/>
        <v>0.23179131690155996</v>
      </c>
      <c r="O14" s="3">
        <f t="shared" si="10"/>
        <v>17.425000000000001</v>
      </c>
      <c r="P14" s="3">
        <f t="shared" ca="1" si="7"/>
        <v>1.9930689249350577</v>
      </c>
      <c r="Q14" s="9"/>
      <c r="R14" s="7">
        <f t="shared" ca="1" si="2"/>
        <v>0.76820868309844004</v>
      </c>
      <c r="S14" s="1">
        <f t="shared" ca="1" si="11"/>
        <v>0.1143798522200894</v>
      </c>
      <c r="Y14">
        <f t="shared" ca="1" si="12"/>
        <v>0.86137749341276171</v>
      </c>
      <c r="Z14" s="9">
        <f t="shared" ca="1" si="13"/>
        <v>0.26041141553734459</v>
      </c>
      <c r="AA14" s="7">
        <f t="shared" ca="1" si="8"/>
        <v>0.16701506817739553</v>
      </c>
    </row>
    <row r="15" spans="1:27" x14ac:dyDescent="0.2">
      <c r="A15" s="2">
        <v>45641</v>
      </c>
      <c r="B15" s="3">
        <f t="shared" ca="1" si="3"/>
        <v>2.3287671232876712</v>
      </c>
      <c r="C15">
        <f t="shared" si="14"/>
        <v>2.5</v>
      </c>
      <c r="E15">
        <f t="shared" si="0"/>
        <v>2.5</v>
      </c>
      <c r="F15" s="4">
        <f t="shared" ca="1" si="4"/>
        <v>0.49184251711356947</v>
      </c>
      <c r="G15" s="4">
        <f t="shared" ca="1" si="5"/>
        <v>1.2296062927839237</v>
      </c>
      <c r="H15" s="4">
        <f t="shared" ca="1" si="9"/>
        <v>5.4150820846395623E-2</v>
      </c>
      <c r="L15">
        <f t="shared" ca="1" si="6"/>
        <v>0.95449264403147482</v>
      </c>
      <c r="N15" s="7">
        <f t="shared" ca="1" si="1"/>
        <v>0.15520418620442339</v>
      </c>
      <c r="O15" s="3">
        <f t="shared" si="10"/>
        <v>17.425000000000001</v>
      </c>
      <c r="P15" s="3">
        <f t="shared" ca="1" si="7"/>
        <v>1.3345307523976058</v>
      </c>
      <c r="Q15" s="9"/>
      <c r="R15" s="7">
        <f t="shared" ca="1" si="2"/>
        <v>0.84479581379557667</v>
      </c>
      <c r="S15" s="1">
        <f t="shared" ca="1" si="11"/>
        <v>7.6587130697136629E-2</v>
      </c>
      <c r="Y15">
        <f t="shared" ca="1" si="12"/>
        <v>0.82756853112079243</v>
      </c>
      <c r="Z15" s="9">
        <f t="shared" ca="1" si="13"/>
        <v>0.38480479322197159</v>
      </c>
      <c r="AA15" s="7">
        <f t="shared" ca="1" si="8"/>
        <v>0.20774875768579226</v>
      </c>
    </row>
    <row r="16" spans="1:27" x14ac:dyDescent="0.2">
      <c r="A16" s="2">
        <v>45823</v>
      </c>
      <c r="B16" s="3">
        <f t="shared" ca="1" si="3"/>
        <v>2.8273972602739725</v>
      </c>
      <c r="C16">
        <f t="shared" si="14"/>
        <v>2.5</v>
      </c>
      <c r="E16">
        <f t="shared" si="0"/>
        <v>2.5</v>
      </c>
      <c r="F16" s="4">
        <f t="shared" ca="1" si="4"/>
        <v>0.42251350134353433</v>
      </c>
      <c r="G16" s="4">
        <f t="shared" ca="1" si="5"/>
        <v>1.0562837533588358</v>
      </c>
      <c r="H16" s="4">
        <f t="shared" ca="1" si="9"/>
        <v>4.6517842846746121E-2</v>
      </c>
      <c r="L16">
        <f t="shared" ca="1" si="6"/>
        <v>0.94502117417457088</v>
      </c>
      <c r="N16" s="7">
        <f t="shared" ca="1" si="1"/>
        <v>0.10415055231474457</v>
      </c>
      <c r="O16" s="3">
        <f t="shared" si="10"/>
        <v>17.425000000000001</v>
      </c>
      <c r="P16" s="3">
        <f t="shared" ca="1" si="7"/>
        <v>0.88960957052765244</v>
      </c>
      <c r="Q16" s="9"/>
      <c r="R16" s="7">
        <f t="shared" ca="1" si="2"/>
        <v>0.89584944768525543</v>
      </c>
      <c r="S16" s="1">
        <f t="shared" ca="1" si="11"/>
        <v>5.1053633889678762E-2</v>
      </c>
      <c r="Y16">
        <f t="shared" ca="1" si="12"/>
        <v>0.7955842260277769</v>
      </c>
      <c r="Z16" s="9">
        <f t="shared" ca="1" si="13"/>
        <v>0.54123373095248217</v>
      </c>
      <c r="AA16" s="7">
        <f t="shared" ca="1" si="8"/>
        <v>0.2462840650267748</v>
      </c>
    </row>
    <row r="17" spans="1:27" x14ac:dyDescent="0.2">
      <c r="A17" s="2">
        <v>46006</v>
      </c>
      <c r="B17" s="3">
        <f t="shared" ca="1" si="3"/>
        <v>3.3287671232876712</v>
      </c>
      <c r="C17">
        <f t="shared" si="14"/>
        <v>2.5</v>
      </c>
      <c r="E17">
        <f t="shared" si="0"/>
        <v>2.5</v>
      </c>
      <c r="F17" s="4">
        <f t="shared" ca="1" si="4"/>
        <v>0.3626540706658144</v>
      </c>
      <c r="G17" s="4">
        <f t="shared" ca="1" si="5"/>
        <v>0.90663517666453597</v>
      </c>
      <c r="H17" s="4">
        <f t="shared" ca="1" si="9"/>
        <v>3.9927446136800882E-2</v>
      </c>
      <c r="L17">
        <f t="shared" ca="1" si="6"/>
        <v>0.93559242336070869</v>
      </c>
      <c r="N17" s="7">
        <f t="shared" ca="1" si="1"/>
        <v>6.9737736213889928E-2</v>
      </c>
      <c r="O17" s="3">
        <f t="shared" si="10"/>
        <v>17.425000000000001</v>
      </c>
      <c r="P17" s="3">
        <f t="shared" ca="1" si="7"/>
        <v>0.59964332055739267</v>
      </c>
      <c r="Q17" s="9"/>
      <c r="R17" s="7">
        <f t="shared" ca="1" si="2"/>
        <v>0.9302622637861101</v>
      </c>
      <c r="S17" s="1">
        <f t="shared" ca="1" si="11"/>
        <v>3.4412816100854671E-2</v>
      </c>
      <c r="Y17">
        <f t="shared" ca="1" si="12"/>
        <v>0.7649926118810364</v>
      </c>
      <c r="Z17" s="9">
        <f t="shared" ca="1" si="13"/>
        <v>0.73869046163539243</v>
      </c>
      <c r="AA17" s="7">
        <f t="shared" ca="1" si="8"/>
        <v>0.28314143146863091</v>
      </c>
    </row>
    <row r="18" spans="1:27" x14ac:dyDescent="0.2">
      <c r="A18" s="2">
        <v>46188</v>
      </c>
      <c r="B18" s="3">
        <f t="shared" ca="1" si="3"/>
        <v>3.8273972602739725</v>
      </c>
      <c r="C18">
        <f t="shared" si="14"/>
        <v>2.5</v>
      </c>
      <c r="E18">
        <f t="shared" si="0"/>
        <v>2.5</v>
      </c>
      <c r="F18" s="4">
        <f t="shared" ca="1" si="4"/>
        <v>0.31153516794913005</v>
      </c>
      <c r="G18" s="4">
        <f t="shared" ca="1" si="5"/>
        <v>0.77883791987282514</v>
      </c>
      <c r="H18" s="4">
        <f t="shared" ca="1" si="9"/>
        <v>3.4299363068422475E-2</v>
      </c>
      <c r="L18">
        <f t="shared" ca="1" si="6"/>
        <v>0.92630850117270658</v>
      </c>
      <c r="N18" s="7">
        <f t="shared" ca="1" si="1"/>
        <v>4.6797859783820679E-2</v>
      </c>
      <c r="O18" s="3">
        <f t="shared" si="10"/>
        <v>17.425000000000001</v>
      </c>
      <c r="P18" s="3">
        <f t="shared" ca="1" si="7"/>
        <v>0.39972734679395633</v>
      </c>
      <c r="Q18" s="9"/>
      <c r="R18" s="7">
        <f t="shared" ca="1" si="2"/>
        <v>0.95320214021617933</v>
      </c>
      <c r="S18" s="1">
        <f t="shared" ca="1" si="11"/>
        <v>2.2939876430069228E-2</v>
      </c>
      <c r="Y18">
        <f t="shared" ca="1" si="12"/>
        <v>0.73605201584299784</v>
      </c>
      <c r="Z18" s="9">
        <f t="shared" ca="1" si="13"/>
        <v>0.98369147556671377</v>
      </c>
      <c r="AA18" s="7">
        <f t="shared" ca="1" si="8"/>
        <v>0.31800961946626771</v>
      </c>
    </row>
    <row r="19" spans="1:27" x14ac:dyDescent="0.2">
      <c r="A19" s="2">
        <v>46371</v>
      </c>
      <c r="B19" s="3">
        <f t="shared" ca="1" si="3"/>
        <v>4.3287671232876717</v>
      </c>
      <c r="C19">
        <f t="shared" si="14"/>
        <v>2.5</v>
      </c>
      <c r="E19">
        <f t="shared" si="0"/>
        <v>2.5</v>
      </c>
      <c r="F19" s="4">
        <f t="shared" ca="1" si="4"/>
        <v>0.26739854810095076</v>
      </c>
      <c r="G19" s="4">
        <f t="shared" ca="1" si="5"/>
        <v>0.66849637025237696</v>
      </c>
      <c r="H19" s="4">
        <f t="shared" ca="1" si="9"/>
        <v>2.9440014575757796E-2</v>
      </c>
      <c r="L19">
        <f t="shared" ca="1" si="6"/>
        <v>0.91706645213401883</v>
      </c>
      <c r="N19" s="7">
        <f t="shared" ca="1" si="1"/>
        <v>3.1335184772867203E-2</v>
      </c>
      <c r="O19" s="3">
        <f t="shared" si="10"/>
        <v>17.425000000000001</v>
      </c>
      <c r="P19" s="3">
        <f t="shared" ca="1" si="7"/>
        <v>0.26943711206586374</v>
      </c>
      <c r="Q19" s="9"/>
      <c r="R19" s="7">
        <f t="shared" ca="1" si="2"/>
        <v>0.96866481522713277</v>
      </c>
      <c r="S19" s="1">
        <f t="shared" ca="1" si="11"/>
        <v>1.5462675010953442E-2</v>
      </c>
      <c r="Y19">
        <f t="shared" ca="1" si="12"/>
        <v>0.70837157868490874</v>
      </c>
      <c r="Z19" s="9">
        <f t="shared" ca="1" si="13"/>
        <v>1.2894104951595979</v>
      </c>
      <c r="AA19" s="7">
        <f t="shared" ca="1" si="8"/>
        <v>0.35135954375312206</v>
      </c>
    </row>
    <row r="20" spans="1:27" x14ac:dyDescent="0.2">
      <c r="A20" s="2">
        <v>46553</v>
      </c>
      <c r="B20" s="3">
        <f t="shared" ca="1" si="3"/>
        <v>4.8273972602739725</v>
      </c>
      <c r="C20">
        <f t="shared" si="14"/>
        <v>2.5</v>
      </c>
      <c r="E20">
        <f t="shared" si="0"/>
        <v>2.5</v>
      </c>
      <c r="F20" s="4">
        <f t="shared" ca="1" si="4"/>
        <v>0.22970664975314142</v>
      </c>
      <c r="G20" s="4">
        <f t="shared" ca="1" si="5"/>
        <v>0.57426662438285359</v>
      </c>
      <c r="H20" s="4">
        <f t="shared" ca="1" si="9"/>
        <v>2.529021628916215E-2</v>
      </c>
      <c r="L20">
        <f t="shared" ca="1" si="6"/>
        <v>0.90796636392225594</v>
      </c>
      <c r="N20" s="7">
        <f t="shared" ca="1" si="1"/>
        <v>2.1027633859567126E-2</v>
      </c>
      <c r="O20" s="3">
        <f t="shared" si="10"/>
        <v>17.425000000000001</v>
      </c>
      <c r="P20" s="3">
        <f t="shared" ca="1" si="7"/>
        <v>0.17960907466425524</v>
      </c>
      <c r="Q20" s="9"/>
      <c r="R20" s="7">
        <f t="shared" ca="1" si="2"/>
        <v>0.97897236614043293</v>
      </c>
      <c r="S20" s="1">
        <f t="shared" ca="1" si="11"/>
        <v>1.0307550913300156E-2</v>
      </c>
      <c r="Y20">
        <f t="shared" ca="1" si="12"/>
        <v>0.68218504448942818</v>
      </c>
      <c r="Z20" s="9">
        <f t="shared" ca="1" si="13"/>
        <v>1.6649684809784939</v>
      </c>
      <c r="AA20" s="7">
        <f t="shared" ca="1" si="8"/>
        <v>0.38290958495249616</v>
      </c>
    </row>
    <row r="21" spans="1:27" x14ac:dyDescent="0.2">
      <c r="A21" s="2">
        <v>46736</v>
      </c>
      <c r="B21" s="3">
        <f t="shared" ca="1" si="3"/>
        <v>5.3287671232876717</v>
      </c>
      <c r="C21">
        <f t="shared" si="14"/>
        <v>2.5</v>
      </c>
      <c r="E21">
        <f>D21+C21</f>
        <v>2.5</v>
      </c>
      <c r="F21" s="4">
        <f t="shared" ca="1" si="4"/>
        <v>0.1971630523689489</v>
      </c>
      <c r="G21" s="4">
        <f t="shared" ca="1" si="5"/>
        <v>0.49290763092237228</v>
      </c>
      <c r="H21" s="4">
        <f t="shared" ca="1" si="9"/>
        <v>2.1707235049576227E-2</v>
      </c>
      <c r="L21">
        <f t="shared" ca="1" si="6"/>
        <v>0.89890731971589821</v>
      </c>
      <c r="N21" s="7">
        <f t="shared" ca="1" si="1"/>
        <v>1.4079806114414152E-2</v>
      </c>
      <c r="O21" s="3">
        <f t="shared" si="10"/>
        <v>17.425000000000001</v>
      </c>
      <c r="P21" s="3">
        <f t="shared" ca="1" si="7"/>
        <v>0.12106589845928931</v>
      </c>
      <c r="Q21" s="9"/>
      <c r="R21" s="7">
        <f t="shared" ca="1" si="2"/>
        <v>0.98592019388558583</v>
      </c>
      <c r="S21" s="1">
        <f t="shared" ca="1" si="11"/>
        <v>6.9478277451529014E-3</v>
      </c>
      <c r="Y21">
        <f t="shared" ca="1" si="12"/>
        <v>0.65713874920119619</v>
      </c>
      <c r="Z21" s="9">
        <f t="shared" ca="1" si="13"/>
        <v>2.129506982929513</v>
      </c>
      <c r="AA21" s="7">
        <f t="shared" ca="1" si="8"/>
        <v>0.41308584433590823</v>
      </c>
    </row>
    <row r="22" spans="1:27" x14ac:dyDescent="0.2">
      <c r="A22" s="2">
        <v>46919</v>
      </c>
      <c r="B22" s="3">
        <f t="shared" ca="1" si="3"/>
        <v>5.8301369863013699</v>
      </c>
      <c r="C22">
        <f t="shared" si="14"/>
        <v>2.5</v>
      </c>
      <c r="E22">
        <f t="shared" ref="E22:E61" si="15">D22+C22</f>
        <v>2.5</v>
      </c>
      <c r="F22" s="4">
        <f t="shared" ca="1" si="4"/>
        <v>0.16923005607898939</v>
      </c>
      <c r="G22" s="4">
        <f t="shared" ca="1" si="5"/>
        <v>0.4230751401974735</v>
      </c>
      <c r="H22" s="4">
        <f t="shared" ca="1" si="9"/>
        <v>1.8631871238660783E-2</v>
      </c>
      <c r="L22">
        <f t="shared" ca="1" si="6"/>
        <v>0.88993866022553181</v>
      </c>
      <c r="N22" s="7">
        <f t="shared" ca="1" si="1"/>
        <v>9.4276389604006274E-3</v>
      </c>
      <c r="O22" s="3">
        <f t="shared" si="10"/>
        <v>17.425000000000001</v>
      </c>
      <c r="P22" s="3">
        <f t="shared" ca="1" si="7"/>
        <v>8.1064012658685403E-2</v>
      </c>
      <c r="Q22" s="9"/>
      <c r="R22" s="7">
        <f t="shared" ca="1" si="2"/>
        <v>0.99057236103959934</v>
      </c>
      <c r="S22" s="1">
        <f t="shared" ca="1" si="11"/>
        <v>4.652167154013509E-3</v>
      </c>
      <c r="Y22">
        <f t="shared" ca="1" si="12"/>
        <v>0.63331723959230923</v>
      </c>
      <c r="Z22" s="9">
        <f t="shared" ca="1" si="13"/>
        <v>2.6991884572526228</v>
      </c>
      <c r="AA22" s="7">
        <f t="shared" ca="1" si="8"/>
        <v>0.44178645832251895</v>
      </c>
    </row>
    <row r="23" spans="1:27" x14ac:dyDescent="0.2">
      <c r="A23" s="2">
        <v>47102</v>
      </c>
      <c r="B23" s="3">
        <f t="shared" ca="1" si="3"/>
        <v>6.3315068493150681</v>
      </c>
      <c r="C23">
        <f t="shared" si="14"/>
        <v>2.5</v>
      </c>
      <c r="E23">
        <f t="shared" si="15"/>
        <v>2.5</v>
      </c>
      <c r="F23" s="4">
        <f t="shared" ca="1" si="4"/>
        <v>0.14525445582424043</v>
      </c>
      <c r="G23" s="4">
        <f t="shared" ca="1" si="5"/>
        <v>0.36313613956060109</v>
      </c>
      <c r="H23" s="4">
        <f t="shared" ca="1" si="9"/>
        <v>1.5992208361000446E-2</v>
      </c>
      <c r="L23">
        <f t="shared" ca="1" si="6"/>
        <v>0.88105948365658548</v>
      </c>
      <c r="N23" s="7">
        <f t="shared" ca="1" si="1"/>
        <v>6.3126136571350052E-3</v>
      </c>
      <c r="O23" s="3">
        <f t="shared" si="10"/>
        <v>17.425000000000001</v>
      </c>
      <c r="P23" s="3">
        <f t="shared" ca="1" si="7"/>
        <v>5.4279315909404546E-2</v>
      </c>
      <c r="Q23" s="9"/>
      <c r="R23" s="7">
        <f t="shared" ca="1" si="2"/>
        <v>0.99368738634286502</v>
      </c>
      <c r="S23" s="1">
        <f t="shared" ca="1" si="11"/>
        <v>3.1150253032656838E-3</v>
      </c>
      <c r="Y23">
        <f t="shared" ca="1" si="12"/>
        <v>0.61066062257506448</v>
      </c>
      <c r="Z23" s="9">
        <f t="shared" ca="1" si="13"/>
        <v>3.3955166276748359</v>
      </c>
      <c r="AA23" s="7">
        <f t="shared" ca="1" si="8"/>
        <v>0.46908358725895849</v>
      </c>
    </row>
    <row r="24" spans="1:27" x14ac:dyDescent="0.2">
      <c r="A24" s="2">
        <v>47284</v>
      </c>
      <c r="B24" s="3">
        <f t="shared" ca="1" si="3"/>
        <v>6.8301369863013699</v>
      </c>
      <c r="C24">
        <f t="shared" si="14"/>
        <v>2.5</v>
      </c>
      <c r="E24">
        <f t="shared" si="15"/>
        <v>2.5</v>
      </c>
      <c r="F24" s="4">
        <f t="shared" ca="1" si="4"/>
        <v>0.12477971419839323</v>
      </c>
      <c r="G24" s="4">
        <f t="shared" ca="1" si="5"/>
        <v>0.31194928549598311</v>
      </c>
      <c r="H24" s="4">
        <f t="shared" ca="1" si="9"/>
        <v>1.3737982613775183E-2</v>
      </c>
      <c r="L24">
        <f t="shared" ca="1" si="6"/>
        <v>0.8723166940774576</v>
      </c>
      <c r="N24" s="7">
        <f t="shared" ca="1" si="1"/>
        <v>4.2361112481479708E-3</v>
      </c>
      <c r="O24" s="3">
        <f t="shared" si="10"/>
        <v>17.425000000000001</v>
      </c>
      <c r="P24" s="3">
        <f t="shared" ca="1" si="7"/>
        <v>3.6183054476599287E-2</v>
      </c>
      <c r="Q24" s="9"/>
      <c r="R24" s="7">
        <f t="shared" ca="1" si="2"/>
        <v>0.99576388875185207</v>
      </c>
      <c r="S24" s="1">
        <f t="shared" ca="1" si="11"/>
        <v>2.0765024089870465E-3</v>
      </c>
      <c r="Y24">
        <f t="shared" ca="1" si="12"/>
        <v>0.58922677480425312</v>
      </c>
      <c r="Z24" s="9">
        <f t="shared" ca="1" si="13"/>
        <v>4.2390235959657296</v>
      </c>
      <c r="AA24" s="7">
        <f t="shared" ca="1" si="8"/>
        <v>0.49490750023583963</v>
      </c>
    </row>
    <row r="25" spans="1:27" x14ac:dyDescent="0.2">
      <c r="A25" s="2">
        <v>47467</v>
      </c>
      <c r="B25" s="3">
        <f t="shared" ca="1" si="3"/>
        <v>7.3315068493150681</v>
      </c>
      <c r="C25">
        <f t="shared" si="14"/>
        <v>2.5</v>
      </c>
      <c r="E25">
        <f t="shared" si="15"/>
        <v>2.5</v>
      </c>
      <c r="F25" s="4">
        <f t="shared" ca="1" si="4"/>
        <v>0.10710159828424312</v>
      </c>
      <c r="G25" s="4">
        <f t="shared" ca="1" si="5"/>
        <v>0.26775399571060782</v>
      </c>
      <c r="H25" s="4">
        <f t="shared" ca="1" si="9"/>
        <v>1.1791659442311917E-2</v>
      </c>
      <c r="L25">
        <f t="shared" ca="1" si="6"/>
        <v>0.86361333698452003</v>
      </c>
      <c r="N25" s="7">
        <f t="shared" ca="1" si="1"/>
        <v>2.8364401554326979E-3</v>
      </c>
      <c r="O25" s="3">
        <f t="shared" si="10"/>
        <v>17.425000000000001</v>
      </c>
      <c r="P25" s="3">
        <f t="shared" ca="1" si="7"/>
        <v>2.4389268790562631E-2</v>
      </c>
      <c r="Q25" s="9"/>
      <c r="R25" s="7">
        <f t="shared" ca="1" si="2"/>
        <v>0.99716355984456728</v>
      </c>
      <c r="S25" s="1">
        <f t="shared" ca="1" si="11"/>
        <v>1.3996710927152156E-3</v>
      </c>
      <c r="Y25">
        <f t="shared" ca="1" si="12"/>
        <v>0.56872621996093975</v>
      </c>
      <c r="Z25" s="9">
        <f t="shared" ca="1" si="13"/>
        <v>5.2693529292718351</v>
      </c>
      <c r="AA25" s="7">
        <f t="shared" ca="1" si="8"/>
        <v>0.51960696390248229</v>
      </c>
    </row>
    <row r="26" spans="1:27" x14ac:dyDescent="0.2">
      <c r="A26" s="2">
        <v>47649</v>
      </c>
      <c r="B26" s="3">
        <f t="shared" ca="1" si="3"/>
        <v>7.8301369863013699</v>
      </c>
      <c r="C26">
        <f t="shared" si="14"/>
        <v>2.5</v>
      </c>
      <c r="E26">
        <f t="shared" si="15"/>
        <v>2.5</v>
      </c>
      <c r="F26" s="4">
        <f t="shared" ca="1" si="4"/>
        <v>9.20047977066515E-2</v>
      </c>
      <c r="G26" s="4">
        <f t="shared" ca="1" si="5"/>
        <v>0.23001199426662874</v>
      </c>
      <c r="H26" s="4">
        <f t="shared" ca="1" si="9"/>
        <v>1.012953362970723E-2</v>
      </c>
      <c r="L26">
        <f t="shared" ca="1" si="6"/>
        <v>0.85504366623805861</v>
      </c>
      <c r="N26" s="7">
        <f t="shared" ca="1" si="1"/>
        <v>1.9034074790156385E-3</v>
      </c>
      <c r="O26" s="3">
        <f t="shared" si="10"/>
        <v>17.425000000000001</v>
      </c>
      <c r="P26" s="3">
        <f t="shared" ca="1" si="7"/>
        <v>1.6258094386567782E-2</v>
      </c>
      <c r="Q26" s="9"/>
      <c r="R26" s="7">
        <f t="shared" ca="1" si="2"/>
        <v>0.99809659252098437</v>
      </c>
      <c r="S26" s="1">
        <f t="shared" ca="1" si="11"/>
        <v>9.3303267641708931E-4</v>
      </c>
      <c r="Y26">
        <f t="shared" ca="1" si="12"/>
        <v>0.54933207248542304</v>
      </c>
      <c r="Z26" s="9">
        <f t="shared" ca="1" si="13"/>
        <v>6.5110968922113246</v>
      </c>
      <c r="AA26" s="7">
        <f t="shared" ca="1" si="8"/>
        <v>0.54297340664406857</v>
      </c>
    </row>
    <row r="27" spans="1:27" x14ac:dyDescent="0.2">
      <c r="A27" s="2">
        <v>47832</v>
      </c>
      <c r="B27" s="3">
        <f t="shared" ca="1" si="3"/>
        <v>8.331506849315069</v>
      </c>
      <c r="C27">
        <f t="shared" si="14"/>
        <v>2.5</v>
      </c>
      <c r="D27">
        <v>100</v>
      </c>
      <c r="E27">
        <f t="shared" si="15"/>
        <v>102.5</v>
      </c>
      <c r="F27" s="4">
        <f t="shared" ca="1" si="4"/>
        <v>7.8970054928429428E-2</v>
      </c>
      <c r="G27" s="4">
        <f t="shared" ca="1" si="5"/>
        <v>8.0944306301640161</v>
      </c>
      <c r="H27" s="4">
        <f t="shared" ca="1" si="9"/>
        <v>0.35647187679496856</v>
      </c>
      <c r="L27">
        <f t="shared" ca="1" si="6"/>
        <v>0.84651264716224628</v>
      </c>
      <c r="N27" s="7">
        <f t="shared" ca="1" si="1"/>
        <v>1.2744947168210642E-3</v>
      </c>
      <c r="O27" s="3">
        <f t="shared" si="10"/>
        <v>17.425000000000001</v>
      </c>
      <c r="P27" s="3">
        <f t="shared" ca="1" si="7"/>
        <v>1.0958804881240325E-2</v>
      </c>
      <c r="Q27" s="9"/>
      <c r="R27" s="7">
        <f t="shared" ca="1" si="2"/>
        <v>0.99872550528317894</v>
      </c>
      <c r="S27" s="1">
        <f t="shared" ca="1" si="11"/>
        <v>6.2891276219456671E-4</v>
      </c>
      <c r="Y27">
        <f t="shared" ca="1" si="12"/>
        <v>0.53078240337269478</v>
      </c>
      <c r="Z27" s="9">
        <f t="shared" ca="1" si="13"/>
        <v>8.0208014137989547</v>
      </c>
      <c r="AA27" s="7">
        <f t="shared" ca="1" si="8"/>
        <v>0.56532240557506652</v>
      </c>
    </row>
    <row r="28" spans="1:27" x14ac:dyDescent="0.2">
      <c r="A28" s="2">
        <v>48014</v>
      </c>
      <c r="B28" s="3">
        <f t="shared" ca="1" si="3"/>
        <v>8.830136986301369</v>
      </c>
      <c r="C28">
        <v>0</v>
      </c>
      <c r="E28">
        <f t="shared" si="15"/>
        <v>0</v>
      </c>
      <c r="F28" s="4">
        <f t="shared" ca="1" si="4"/>
        <v>6.7838613475128984E-2</v>
      </c>
      <c r="G28" s="4">
        <f t="shared" ca="1" si="5"/>
        <v>0</v>
      </c>
      <c r="H28" s="4">
        <f t="shared" ca="1" si="9"/>
        <v>0</v>
      </c>
      <c r="L28">
        <f t="shared" ca="1" si="6"/>
        <v>0.83811266726588918</v>
      </c>
      <c r="N28" s="7">
        <f t="shared" ca="1" si="1"/>
        <v>8.5525611083907E-4</v>
      </c>
      <c r="O28" s="3">
        <f t="shared" si="10"/>
        <v>17</v>
      </c>
      <c r="P28" s="3">
        <f t="shared" ca="1" si="7"/>
        <v>7.1270563016945232E-3</v>
      </c>
      <c r="Q28" s="9"/>
      <c r="R28" s="7">
        <f t="shared" ca="1" si="2"/>
        <v>0.99914474388916097</v>
      </c>
      <c r="S28" s="1">
        <f t="shared" ca="1" si="11"/>
        <v>4.1923860598203078E-4</v>
      </c>
      <c r="Y28">
        <f t="shared" ca="1" si="12"/>
        <v>0.51323385304593971</v>
      </c>
      <c r="Z28" s="9">
        <f t="shared" ca="1" si="13"/>
        <v>9.8325076180251099</v>
      </c>
      <c r="AA28" s="7">
        <f t="shared" ca="1" si="8"/>
        <v>0.58646523729404842</v>
      </c>
    </row>
    <row r="29" spans="1:27" x14ac:dyDescent="0.2">
      <c r="A29" s="2">
        <v>48197</v>
      </c>
      <c r="B29" s="3">
        <f t="shared" ca="1" si="3"/>
        <v>9.331506849315069</v>
      </c>
      <c r="C29">
        <v>0</v>
      </c>
      <c r="E29">
        <f t="shared" si="15"/>
        <v>0</v>
      </c>
      <c r="F29" s="4">
        <f t="shared" ca="1" si="4"/>
        <v>5.8227605145988237E-2</v>
      </c>
      <c r="G29" s="4">
        <f t="shared" ca="1" si="5"/>
        <v>0</v>
      </c>
      <c r="H29" s="4">
        <f t="shared" ca="1" si="9"/>
        <v>0</v>
      </c>
      <c r="L29">
        <f t="shared" ca="1" si="6"/>
        <v>0.82975057368582328</v>
      </c>
      <c r="N29" s="7">
        <f t="shared" ca="1" si="1"/>
        <v>5.7266739088208008E-4</v>
      </c>
      <c r="O29" s="3">
        <f t="shared" si="10"/>
        <v>17</v>
      </c>
      <c r="P29" s="3">
        <f t="shared" ca="1" si="7"/>
        <v>4.8040082392672989E-3</v>
      </c>
      <c r="Q29" s="9"/>
      <c r="R29" s="7">
        <f t="shared" ca="1" si="2"/>
        <v>0.99942733260911787</v>
      </c>
      <c r="S29" s="1">
        <f t="shared" ca="1" si="11"/>
        <v>2.8258871995689994E-4</v>
      </c>
      <c r="Y29">
        <f t="shared" ca="1" si="12"/>
        <v>0.49644941834055722</v>
      </c>
      <c r="Z29" s="9">
        <f t="shared" ca="1" si="13"/>
        <v>12.026489418292341</v>
      </c>
      <c r="AA29" s="7">
        <f t="shared" ca="1" si="8"/>
        <v>0.6066874477824612</v>
      </c>
    </row>
    <row r="30" spans="1:27" x14ac:dyDescent="0.2">
      <c r="A30" s="2">
        <v>48380</v>
      </c>
      <c r="B30" s="3">
        <f t="shared" ca="1" si="3"/>
        <v>9.8328767123287673</v>
      </c>
      <c r="C30">
        <v>0</v>
      </c>
      <c r="E30">
        <f t="shared" si="15"/>
        <v>0</v>
      </c>
      <c r="F30" s="4">
        <f t="shared" ca="1" si="4"/>
        <v>4.9978232563378196E-2</v>
      </c>
      <c r="G30" s="4">
        <f t="shared" ca="1" si="5"/>
        <v>0</v>
      </c>
      <c r="H30" s="4">
        <f t="shared" ca="1" si="9"/>
        <v>0</v>
      </c>
      <c r="L30">
        <f t="shared" ca="1" si="6"/>
        <v>0.82147191114286355</v>
      </c>
      <c r="N30" s="7">
        <f t="shared" ca="1" si="1"/>
        <v>3.8344998231927118E-4</v>
      </c>
      <c r="O30" s="3">
        <f t="shared" si="10"/>
        <v>17</v>
      </c>
      <c r="P30" s="3">
        <f t="shared" ca="1" si="7"/>
        <v>3.2166959455678379E-3</v>
      </c>
      <c r="Q30" s="9"/>
      <c r="R30" s="7">
        <f t="shared" ca="1" si="2"/>
        <v>0.99961655001768068</v>
      </c>
      <c r="S30" s="1">
        <f t="shared" ca="1" si="11"/>
        <v>1.8921740856281399E-4</v>
      </c>
      <c r="Y30">
        <f t="shared" ca="1" si="12"/>
        <v>0.48048575712788022</v>
      </c>
      <c r="Z30" s="9">
        <f t="shared" ca="1" si="13"/>
        <v>14.66553847927781</v>
      </c>
      <c r="AA30" s="7">
        <f t="shared" ca="1" si="8"/>
        <v>0.62592077454472261</v>
      </c>
    </row>
    <row r="31" spans="1:27" x14ac:dyDescent="0.2">
      <c r="A31" s="2">
        <v>48563</v>
      </c>
      <c r="B31" s="3">
        <f t="shared" ca="1" si="3"/>
        <v>10.334246575342465</v>
      </c>
      <c r="C31">
        <v>0</v>
      </c>
      <c r="E31">
        <f t="shared" si="15"/>
        <v>0</v>
      </c>
      <c r="F31" s="4">
        <f t="shared" ca="1" si="4"/>
        <v>4.2897586529560536E-2</v>
      </c>
      <c r="G31" s="4">
        <f t="shared" ca="1" si="5"/>
        <v>0</v>
      </c>
      <c r="H31" s="4">
        <f t="shared" ca="1" si="9"/>
        <v>0</v>
      </c>
      <c r="L31">
        <f t="shared" ca="1" si="6"/>
        <v>0.8132758472213133</v>
      </c>
      <c r="N31" s="7">
        <f t="shared" ca="1" si="1"/>
        <v>2.5675268276437559E-4</v>
      </c>
      <c r="O31" s="3">
        <f t="shared" si="10"/>
        <v>17</v>
      </c>
      <c r="P31" s="3">
        <f t="shared" ca="1" si="7"/>
        <v>2.153854092434071E-3</v>
      </c>
      <c r="Q31" s="9"/>
      <c r="R31" s="7">
        <f t="shared" ca="1" si="2"/>
        <v>0.99974324731723563</v>
      </c>
      <c r="S31" s="1">
        <f t="shared" ca="1" si="11"/>
        <v>1.2669729955494535E-4</v>
      </c>
      <c r="Y31">
        <f t="shared" ca="1" si="12"/>
        <v>0.46530273286842105</v>
      </c>
      <c r="Z31" s="9">
        <f t="shared" ca="1" si="13"/>
        <v>17.834734042075883</v>
      </c>
      <c r="AA31" s="7">
        <f t="shared" ca="1" si="8"/>
        <v>0.64421357485732411</v>
      </c>
    </row>
    <row r="32" spans="1:27" x14ac:dyDescent="0.2">
      <c r="A32" s="2">
        <v>48745</v>
      </c>
      <c r="B32" s="3">
        <f t="shared" ca="1" si="3"/>
        <v>10.832876712328767</v>
      </c>
      <c r="C32">
        <v>0</v>
      </c>
      <c r="E32">
        <f t="shared" si="15"/>
        <v>0</v>
      </c>
      <c r="F32" s="4">
        <f t="shared" ca="1" si="4"/>
        <v>3.6850839146967698E-2</v>
      </c>
      <c r="G32" s="4">
        <f t="shared" ca="1" si="5"/>
        <v>0</v>
      </c>
      <c r="H32" s="4">
        <f t="shared" ca="1" si="9"/>
        <v>0</v>
      </c>
      <c r="L32">
        <f t="shared" ca="1" si="6"/>
        <v>0.80520567746099958</v>
      </c>
      <c r="N32" s="7">
        <f t="shared" ca="1" si="1"/>
        <v>1.7229518334628508E-4</v>
      </c>
      <c r="O32" s="3">
        <f t="shared" si="10"/>
        <v>17</v>
      </c>
      <c r="P32" s="3">
        <f t="shared" ca="1" si="7"/>
        <v>1.4357774901077036E-3</v>
      </c>
      <c r="Q32" s="9"/>
      <c r="R32" s="7">
        <f t="shared" ca="1" si="2"/>
        <v>0.99982770481665373</v>
      </c>
      <c r="S32" s="1">
        <f t="shared" ca="1" si="11"/>
        <v>8.4457499418100213E-5</v>
      </c>
      <c r="Y32">
        <f t="shared" ca="1" si="12"/>
        <v>0.45093913081653114</v>
      </c>
      <c r="Z32" s="9">
        <f t="shared" ca="1" si="13"/>
        <v>21.612069954278503</v>
      </c>
      <c r="AA32" s="7">
        <f t="shared" ca="1" si="8"/>
        <v>0.66151911949815534</v>
      </c>
    </row>
    <row r="33" spans="1:27" x14ac:dyDescent="0.2">
      <c r="A33" s="2">
        <v>48928</v>
      </c>
      <c r="B33" s="3">
        <f t="shared" ca="1" si="3"/>
        <v>11.334246575342465</v>
      </c>
      <c r="C33">
        <v>0</v>
      </c>
      <c r="E33">
        <f t="shared" si="15"/>
        <v>0</v>
      </c>
      <c r="F33" s="4">
        <f t="shared" ca="1" si="4"/>
        <v>3.1630011305207956E-2</v>
      </c>
      <c r="G33" s="4">
        <f t="shared" ca="1" si="5"/>
        <v>0</v>
      </c>
      <c r="H33" s="4">
        <f t="shared" ca="1" si="9"/>
        <v>0</v>
      </c>
      <c r="L33">
        <f t="shared" ca="1" si="6"/>
        <v>0.79717190647875869</v>
      </c>
      <c r="N33" s="7">
        <f t="shared" ca="1" si="1"/>
        <v>1.153664169808344E-4</v>
      </c>
      <c r="O33" s="3">
        <f t="shared" si="10"/>
        <v>17</v>
      </c>
      <c r="P33" s="3">
        <f t="shared" ca="1" si="7"/>
        <v>9.6778902821226254E-4</v>
      </c>
      <c r="Q33" s="9"/>
      <c r="R33" s="7">
        <f t="shared" ca="1" si="2"/>
        <v>0.99988463358301916</v>
      </c>
      <c r="S33" s="1">
        <f t="shared" ca="1" si="11"/>
        <v>5.6928766365427208E-5</v>
      </c>
      <c r="Y33">
        <f t="shared" ca="1" si="12"/>
        <v>0.43720096234762473</v>
      </c>
      <c r="Z33" s="9">
        <f t="shared" ca="1" si="13"/>
        <v>26.157509510117301</v>
      </c>
      <c r="AA33" s="7">
        <f t="shared" ca="1" si="8"/>
        <v>0.67807112970165684</v>
      </c>
    </row>
    <row r="34" spans="1:27" x14ac:dyDescent="0.2">
      <c r="A34" s="2">
        <v>49110</v>
      </c>
      <c r="B34" s="3">
        <f t="shared" ca="1" si="3"/>
        <v>11.832876712328767</v>
      </c>
      <c r="C34">
        <v>0</v>
      </c>
      <c r="E34">
        <f t="shared" si="15"/>
        <v>0</v>
      </c>
      <c r="F34" s="4">
        <f t="shared" ca="1" si="4"/>
        <v>2.7171516001763485E-2</v>
      </c>
      <c r="G34" s="4">
        <f t="shared" ca="1" si="5"/>
        <v>0</v>
      </c>
      <c r="H34" s="4">
        <f t="shared" ca="1" si="9"/>
        <v>0</v>
      </c>
      <c r="L34">
        <f t="shared" ca="1" si="6"/>
        <v>0.78926153678633892</v>
      </c>
      <c r="N34" s="7">
        <f t="shared" ca="1" si="1"/>
        <v>7.7417216255372992E-5</v>
      </c>
      <c r="O34" s="3">
        <f t="shared" si="10"/>
        <v>17</v>
      </c>
      <c r="P34" s="3">
        <f t="shared" ca="1" si="7"/>
        <v>6.451364123321035E-4</v>
      </c>
      <c r="Q34" s="9"/>
      <c r="R34" s="7">
        <f t="shared" ca="1" si="2"/>
        <v>0.99992258278374457</v>
      </c>
      <c r="S34" s="1">
        <f t="shared" ca="1" si="11"/>
        <v>3.7949200725417853E-5</v>
      </c>
      <c r="Y34">
        <f t="shared" ca="1" si="12"/>
        <v>0.42420423775329674</v>
      </c>
      <c r="Z34" s="9">
        <f t="shared" ca="1" si="13"/>
        <v>31.560265053186061</v>
      </c>
      <c r="AA34" s="7">
        <f t="shared" ca="1" si="8"/>
        <v>0.6937298340321727</v>
      </c>
    </row>
    <row r="35" spans="1:27" x14ac:dyDescent="0.2">
      <c r="A35" s="2">
        <v>49293</v>
      </c>
      <c r="B35" s="3">
        <f t="shared" ca="1" si="3"/>
        <v>12.334246575342465</v>
      </c>
      <c r="C35">
        <v>0</v>
      </c>
      <c r="E35">
        <f t="shared" si="15"/>
        <v>0</v>
      </c>
      <c r="F35" s="4">
        <f t="shared" ca="1" si="4"/>
        <v>2.3322002380674067E-2</v>
      </c>
      <c r="G35" s="4">
        <f t="shared" ca="1" si="5"/>
        <v>0</v>
      </c>
      <c r="H35" s="4">
        <f t="shared" ca="1" si="9"/>
        <v>0</v>
      </c>
      <c r="L35">
        <f t="shared" ca="1" si="6"/>
        <v>0.78138684512789613</v>
      </c>
      <c r="N35" s="7">
        <f t="shared" ca="1" si="1"/>
        <v>5.1837472635913729E-5</v>
      </c>
      <c r="O35" s="3">
        <f t="shared" si="10"/>
        <v>17</v>
      </c>
      <c r="P35" s="3">
        <f t="shared" ca="1" si="7"/>
        <v>4.3485564153145084E-4</v>
      </c>
      <c r="Q35" s="9"/>
      <c r="R35" s="7">
        <f t="shared" ca="1" si="2"/>
        <v>0.99994816252736407</v>
      </c>
      <c r="S35" s="1">
        <f t="shared" ca="1" si="11"/>
        <v>2.5579743619497108E-5</v>
      </c>
      <c r="Y35">
        <f t="shared" ca="1" si="12"/>
        <v>0.41177342886734841</v>
      </c>
      <c r="Z35" s="9">
        <f t="shared" ca="1" si="13"/>
        <v>38.044846936831163</v>
      </c>
      <c r="AA35" s="7">
        <f t="shared" ca="1" si="8"/>
        <v>0.70870671220801396</v>
      </c>
    </row>
    <row r="36" spans="1:27" x14ac:dyDescent="0.2">
      <c r="A36" s="2">
        <v>49475</v>
      </c>
      <c r="B36" s="3">
        <f t="shared" ca="1" si="3"/>
        <v>12.832876712328767</v>
      </c>
      <c r="C36">
        <v>0</v>
      </c>
      <c r="E36">
        <f t="shared" si="15"/>
        <v>0</v>
      </c>
      <c r="F36" s="4">
        <f t="shared" ca="1" si="4"/>
        <v>2.0034585342538661E-2</v>
      </c>
      <c r="G36" s="4">
        <f t="shared" ca="1" si="5"/>
        <v>0</v>
      </c>
      <c r="H36" s="4">
        <f t="shared" ca="1" si="9"/>
        <v>0</v>
      </c>
      <c r="L36">
        <f t="shared" ca="1" si="6"/>
        <v>0.77363311125002032</v>
      </c>
      <c r="N36" s="7">
        <f t="shared" ca="1" si="1"/>
        <v>3.4785797584865652E-5</v>
      </c>
      <c r="O36" s="3">
        <f t="shared" si="10"/>
        <v>17</v>
      </c>
      <c r="P36" s="3">
        <f t="shared" ca="1" si="7"/>
        <v>2.8987847586803284E-4</v>
      </c>
      <c r="Q36" s="9"/>
      <c r="R36" s="7">
        <f t="shared" ca="1" si="2"/>
        <v>0.99996521420241513</v>
      </c>
      <c r="S36" s="1">
        <f t="shared" ca="1" si="11"/>
        <v>1.7051675051060755E-5</v>
      </c>
      <c r="Y36">
        <f t="shared" ca="1" si="12"/>
        <v>0.40001350614249215</v>
      </c>
      <c r="Z36" s="9">
        <f t="shared" ca="1" si="13"/>
        <v>45.733762462380909</v>
      </c>
      <c r="AA36" s="7">
        <f t="shared" ca="1" si="8"/>
        <v>0.72287529380422633</v>
      </c>
    </row>
    <row r="37" spans="1:27" x14ac:dyDescent="0.2">
      <c r="A37" s="2">
        <v>49658</v>
      </c>
      <c r="B37" s="3">
        <f t="shared" ca="1" si="3"/>
        <v>13.334246575342465</v>
      </c>
      <c r="C37">
        <v>0</v>
      </c>
      <c r="E37">
        <f t="shared" si="15"/>
        <v>0</v>
      </c>
      <c r="F37" s="4">
        <f t="shared" ca="1" si="4"/>
        <v>1.7196193507354511E-2</v>
      </c>
      <c r="G37" s="4">
        <f t="shared" ca="1" si="5"/>
        <v>0</v>
      </c>
      <c r="H37" s="4">
        <f t="shared" ca="1" si="9"/>
        <v>0</v>
      </c>
      <c r="L37">
        <f t="shared" ca="1" si="6"/>
        <v>0.76591434893371491</v>
      </c>
      <c r="N37" s="7">
        <f t="shared" ca="1" si="1"/>
        <v>2.329207788194996E-5</v>
      </c>
      <c r="O37" s="3">
        <f t="shared" si="10"/>
        <v>17</v>
      </c>
      <c r="P37" s="3">
        <f t="shared" ca="1" si="7"/>
        <v>1.9539323494899286E-4</v>
      </c>
      <c r="Q37" s="9"/>
      <c r="R37" s="7">
        <f t="shared" ca="1" si="2"/>
        <v>0.99997670792211801</v>
      </c>
      <c r="S37" s="1">
        <f t="shared" ca="1" si="11"/>
        <v>1.1493719702881933E-5</v>
      </c>
      <c r="Y37">
        <f t="shared" ca="1" si="12"/>
        <v>0.38876564512603234</v>
      </c>
      <c r="Z37" s="9">
        <f t="shared" ca="1" si="13"/>
        <v>54.941145620234778</v>
      </c>
      <c r="AA37" s="7">
        <f t="shared" ca="1" si="8"/>
        <v>0.73642693358309352</v>
      </c>
    </row>
    <row r="38" spans="1:27" x14ac:dyDescent="0.2">
      <c r="A38" s="2">
        <v>49841</v>
      </c>
      <c r="B38" s="3">
        <f t="shared" ca="1" si="3"/>
        <v>13.835616438356164</v>
      </c>
      <c r="C38">
        <v>0</v>
      </c>
      <c r="E38">
        <f t="shared" si="15"/>
        <v>0</v>
      </c>
      <c r="F38" s="4">
        <f t="shared" ca="1" si="4"/>
        <v>1.4759929695900101E-2</v>
      </c>
      <c r="G38" s="4">
        <f t="shared" ca="1" si="5"/>
        <v>0</v>
      </c>
      <c r="H38" s="4">
        <f t="shared" ca="1" si="9"/>
        <v>0</v>
      </c>
      <c r="L38">
        <f t="shared" ca="1" si="6"/>
        <v>0.75827259895158861</v>
      </c>
      <c r="N38" s="7">
        <f t="shared" ca="1" si="1"/>
        <v>1.5596045792402864E-5</v>
      </c>
      <c r="O38" s="3">
        <f t="shared" si="10"/>
        <v>17</v>
      </c>
      <c r="P38" s="3">
        <f t="shared" ca="1" si="7"/>
        <v>1.3083254552337387E-4</v>
      </c>
      <c r="Q38" s="9"/>
      <c r="R38" s="7">
        <f t="shared" ca="1" si="2"/>
        <v>0.99998440395420762</v>
      </c>
      <c r="S38" s="1">
        <f t="shared" ca="1" si="11"/>
        <v>7.6960320896102274E-6</v>
      </c>
      <c r="Y38">
        <f t="shared" ca="1" si="12"/>
        <v>0.37806781432113412</v>
      </c>
      <c r="Z38" s="9">
        <f t="shared" ca="1" si="13"/>
        <v>65.900157827822014</v>
      </c>
      <c r="AA38" s="7">
        <f t="shared" ca="1" si="8"/>
        <v>0.7493158863600794</v>
      </c>
    </row>
    <row r="39" spans="1:27" x14ac:dyDescent="0.2">
      <c r="A39" s="2">
        <v>50024</v>
      </c>
      <c r="B39" s="3">
        <f t="shared" ca="1" si="3"/>
        <v>14.336986301369864</v>
      </c>
      <c r="C39">
        <v>0</v>
      </c>
      <c r="E39">
        <f t="shared" si="15"/>
        <v>0</v>
      </c>
      <c r="F39" s="4">
        <f t="shared" ca="1" si="4"/>
        <v>1.2668822581854566E-2</v>
      </c>
      <c r="G39" s="4">
        <f t="shared" ca="1" si="5"/>
        <v>0</v>
      </c>
      <c r="H39" s="4">
        <f t="shared" ca="1" si="9"/>
        <v>0</v>
      </c>
      <c r="L39">
        <f t="shared" ca="1" si="6"/>
        <v>0.75070709292920867</v>
      </c>
      <c r="N39" s="7">
        <f t="shared" ca="1" si="1"/>
        <v>1.0442891595653699E-5</v>
      </c>
      <c r="O39" s="3">
        <f t="shared" si="10"/>
        <v>17</v>
      </c>
      <c r="P39" s="3">
        <f t="shared" ca="1" si="7"/>
        <v>8.7603621343745885E-5</v>
      </c>
      <c r="Q39" s="9"/>
      <c r="R39" s="7">
        <f t="shared" ca="1" si="2"/>
        <v>0.99998955710840431</v>
      </c>
      <c r="S39" s="1">
        <f t="shared" ca="1" si="11"/>
        <v>5.1531541966909344E-6</v>
      </c>
      <c r="Y39">
        <f t="shared" ca="1" si="12"/>
        <v>0.36789311677083936</v>
      </c>
      <c r="Z39" s="9">
        <f t="shared" ca="1" si="13"/>
        <v>78.930999317161792</v>
      </c>
      <c r="AA39" s="7">
        <f t="shared" ca="1" si="8"/>
        <v>0.76157455810742247</v>
      </c>
    </row>
    <row r="40" spans="1:27" x14ac:dyDescent="0.2">
      <c r="A40" s="2">
        <v>50206</v>
      </c>
      <c r="B40" s="3">
        <f t="shared" ca="1" si="3"/>
        <v>14.835616438356164</v>
      </c>
      <c r="C40">
        <v>0</v>
      </c>
      <c r="E40">
        <f t="shared" si="15"/>
        <v>0</v>
      </c>
      <c r="F40" s="4">
        <f t="shared" ca="1" si="4"/>
        <v>1.0883053824570898E-2</v>
      </c>
      <c r="G40" s="4">
        <f t="shared" ca="1" si="5"/>
        <v>0</v>
      </c>
      <c r="H40" s="4">
        <f t="shared" ca="1" si="9"/>
        <v>0</v>
      </c>
      <c r="L40">
        <f t="shared" ca="1" si="6"/>
        <v>0.74325779549721238</v>
      </c>
      <c r="N40" s="7">
        <f t="shared" ca="1" si="1"/>
        <v>7.0077551002251263E-6</v>
      </c>
      <c r="O40" s="3">
        <f t="shared" si="10"/>
        <v>17</v>
      </c>
      <c r="P40" s="3">
        <f t="shared" ca="1" si="7"/>
        <v>5.8397320423120291E-5</v>
      </c>
      <c r="Q40" s="9"/>
      <c r="R40" s="7">
        <f t="shared" ca="1" si="2"/>
        <v>0.99999299224489979</v>
      </c>
      <c r="S40" s="1">
        <f t="shared" ca="1" si="11"/>
        <v>3.4351364954776642E-6</v>
      </c>
      <c r="Y40">
        <f t="shared" ca="1" si="12"/>
        <v>0.35826754388672044</v>
      </c>
      <c r="Z40" s="9">
        <f t="shared" ca="1" si="13"/>
        <v>94.318677362682209</v>
      </c>
      <c r="AA40" s="7">
        <f t="shared" ca="1" si="8"/>
        <v>0.77317163387142118</v>
      </c>
    </row>
    <row r="41" spans="1:27" x14ac:dyDescent="0.2">
      <c r="A41" s="2">
        <v>50389</v>
      </c>
      <c r="B41" s="3">
        <f t="shared" ca="1" si="3"/>
        <v>15.336986301369864</v>
      </c>
      <c r="C41">
        <v>0</v>
      </c>
      <c r="E41">
        <f t="shared" si="15"/>
        <v>0</v>
      </c>
      <c r="F41" s="4">
        <f t="shared" ca="1" si="4"/>
        <v>9.341201543159143E-3</v>
      </c>
      <c r="G41" s="4">
        <f t="shared" ca="1" si="5"/>
        <v>0</v>
      </c>
      <c r="H41" s="4">
        <f t="shared" ca="1" si="9"/>
        <v>0</v>
      </c>
      <c r="L41">
        <f t="shared" ca="1" si="6"/>
        <v>0.73584209653118138</v>
      </c>
      <c r="N41" s="7">
        <f t="shared" ca="1" si="1"/>
        <v>4.6922936630635211E-6</v>
      </c>
      <c r="O41" s="3">
        <f t="shared" si="10"/>
        <v>17</v>
      </c>
      <c r="P41" s="3">
        <f t="shared" ca="1" si="7"/>
        <v>3.9362844431400923E-5</v>
      </c>
      <c r="Q41" s="9"/>
      <c r="R41" s="7">
        <f t="shared" ca="1" si="2"/>
        <v>0.99999530770633693</v>
      </c>
      <c r="S41" s="1">
        <f t="shared" ca="1" si="11"/>
        <v>2.3154614371412308E-6</v>
      </c>
      <c r="Y41">
        <f t="shared" ca="1" si="12"/>
        <v>0.34906109682601505</v>
      </c>
      <c r="Z41" s="9">
        <f t="shared" ca="1" si="13"/>
        <v>112.67376093961146</v>
      </c>
      <c r="AA41" s="7">
        <f t="shared" ca="1" si="8"/>
        <v>0.78426373876383737</v>
      </c>
    </row>
    <row r="42" spans="1:27" x14ac:dyDescent="0.2">
      <c r="A42" s="2">
        <v>50571</v>
      </c>
      <c r="B42" s="3">
        <f t="shared" ca="1" si="3"/>
        <v>15.835616438356164</v>
      </c>
      <c r="C42">
        <v>0</v>
      </c>
      <c r="E42">
        <f t="shared" si="15"/>
        <v>0</v>
      </c>
      <c r="F42" s="4">
        <f t="shared" ca="1" si="4"/>
        <v>8.0244867684841834E-3</v>
      </c>
      <c r="G42" s="4">
        <f t="shared" ca="1" si="5"/>
        <v>0</v>
      </c>
      <c r="H42" s="4">
        <f t="shared" ca="1" si="9"/>
        <v>0</v>
      </c>
      <c r="L42">
        <f t="shared" ca="1" si="6"/>
        <v>0.72854030507127121</v>
      </c>
      <c r="N42" s="7">
        <f t="shared" ref="N42:N61" ca="1" si="16">EXP(-$N$2*B42)</f>
        <v>3.1487873399713356E-6</v>
      </c>
      <c r="O42" s="3">
        <f t="shared" si="10"/>
        <v>17</v>
      </c>
      <c r="P42" s="3">
        <f t="shared" ca="1" si="7"/>
        <v>2.6239607492484218E-5</v>
      </c>
      <c r="Q42" s="9"/>
      <c r="R42" s="7">
        <f t="shared" ref="R42:R61" ca="1" si="17">1-EXP(-$N$2*B42)</f>
        <v>0.99999685121266002</v>
      </c>
      <c r="S42" s="1">
        <f t="shared" ca="1" si="11"/>
        <v>1.543506323087307E-6</v>
      </c>
      <c r="Y42">
        <f t="shared" ca="1" si="12"/>
        <v>0.34035151831043181</v>
      </c>
      <c r="Z42" s="9">
        <f t="shared" ca="1" si="13"/>
        <v>134.31093466367994</v>
      </c>
      <c r="AA42" s="7">
        <f t="shared" ca="1" si="8"/>
        <v>0.79475720685490137</v>
      </c>
    </row>
    <row r="43" spans="1:27" x14ac:dyDescent="0.2">
      <c r="A43" s="2">
        <v>50754</v>
      </c>
      <c r="B43" s="3">
        <f t="shared" ca="1" si="3"/>
        <v>16.336986301369862</v>
      </c>
      <c r="C43">
        <v>0</v>
      </c>
      <c r="E43">
        <f t="shared" si="15"/>
        <v>0</v>
      </c>
      <c r="F43" s="4">
        <f t="shared" ca="1" si="4"/>
        <v>6.8876208271238734E-3</v>
      </c>
      <c r="G43" s="4">
        <f t="shared" ca="1" si="5"/>
        <v>0</v>
      </c>
      <c r="H43" s="4">
        <f t="shared" ca="1" si="9"/>
        <v>0</v>
      </c>
      <c r="L43">
        <f t="shared" ca="1" si="6"/>
        <v>0.72127144678312538</v>
      </c>
      <c r="N43" s="7">
        <f t="shared" ca="1" si="16"/>
        <v>2.1083834509581373E-6</v>
      </c>
      <c r="O43" s="3">
        <f t="shared" si="10"/>
        <v>17</v>
      </c>
      <c r="P43" s="3">
        <f t="shared" ca="1" si="7"/>
        <v>1.7686866113697519E-5</v>
      </c>
      <c r="Q43" s="9"/>
      <c r="R43" s="7">
        <f t="shared" ca="1" si="17"/>
        <v>0.99999789161654906</v>
      </c>
      <c r="S43" s="1">
        <f t="shared" ca="1" si="11"/>
        <v>1.0404038890410305E-6</v>
      </c>
      <c r="Y43">
        <f t="shared" ca="1" si="12"/>
        <v>0.33202118052273838</v>
      </c>
      <c r="Z43" s="9">
        <f t="shared" ca="1" si="13"/>
        <v>160.07799253457793</v>
      </c>
      <c r="AA43" s="7">
        <f t="shared" ca="1" si="8"/>
        <v>0.80479375840633927</v>
      </c>
    </row>
    <row r="44" spans="1:27" x14ac:dyDescent="0.2">
      <c r="A44" s="2">
        <v>50936</v>
      </c>
      <c r="B44" s="3">
        <f t="shared" ca="1" si="3"/>
        <v>16.835616438356166</v>
      </c>
      <c r="C44">
        <v>0</v>
      </c>
      <c r="E44">
        <f t="shared" si="15"/>
        <v>0</v>
      </c>
      <c r="F44" s="4">
        <f t="shared" ca="1" si="4"/>
        <v>5.9167572756277003E-3</v>
      </c>
      <c r="G44" s="4">
        <f t="shared" ca="1" si="5"/>
        <v>0</v>
      </c>
      <c r="H44" s="4">
        <f t="shared" ca="1" si="9"/>
        <v>0</v>
      </c>
      <c r="L44">
        <f t="shared" ca="1" si="6"/>
        <v>0.71411424048135885</v>
      </c>
      <c r="N44" s="7">
        <f t="shared" ca="1" si="16"/>
        <v>1.4148413536947385E-6</v>
      </c>
      <c r="O44" s="3">
        <f t="shared" si="10"/>
        <v>17</v>
      </c>
      <c r="P44" s="3">
        <f t="shared" ca="1" si="7"/>
        <v>1.1790215652340841E-5</v>
      </c>
      <c r="Q44" s="9"/>
      <c r="R44" s="7">
        <f t="shared" ca="1" si="17"/>
        <v>0.99999858515864626</v>
      </c>
      <c r="S44" s="1">
        <f t="shared" ca="1" si="11"/>
        <v>6.9354209719652005E-7</v>
      </c>
      <c r="Y44">
        <f t="shared" ca="1" si="12"/>
        <v>0.32414042798651654</v>
      </c>
      <c r="Z44" s="9">
        <f t="shared" ca="1" si="13"/>
        <v>190.40470732475873</v>
      </c>
      <c r="AA44" s="7">
        <f t="shared" ca="1" si="8"/>
        <v>0.81428864098010045</v>
      </c>
    </row>
    <row r="45" spans="1:27" x14ac:dyDescent="0.2">
      <c r="A45" s="2">
        <v>51119</v>
      </c>
      <c r="B45" s="3">
        <f t="shared" ca="1" si="3"/>
        <v>17.336986301369862</v>
      </c>
      <c r="C45">
        <v>0</v>
      </c>
      <c r="E45">
        <f t="shared" si="15"/>
        <v>0</v>
      </c>
      <c r="F45" s="4">
        <f t="shared" ca="1" si="4"/>
        <v>5.0785030639845068E-3</v>
      </c>
      <c r="G45" s="4">
        <f t="shared" ca="1" si="5"/>
        <v>0</v>
      </c>
      <c r="H45" s="4">
        <f t="shared" ca="1" si="9"/>
        <v>0</v>
      </c>
      <c r="L45">
        <f t="shared" ca="1" si="6"/>
        <v>0.7069893152308635</v>
      </c>
      <c r="N45" s="7">
        <f t="shared" ca="1" si="16"/>
        <v>9.4735775198091199E-7</v>
      </c>
      <c r="O45" s="3">
        <f t="shared" si="10"/>
        <v>17</v>
      </c>
      <c r="P45" s="3">
        <f t="shared" ca="1" si="7"/>
        <v>7.9472212292097666E-6</v>
      </c>
      <c r="Q45" s="9"/>
      <c r="R45" s="7">
        <f t="shared" ca="1" si="17"/>
        <v>0.99999905264224798</v>
      </c>
      <c r="S45" s="1">
        <f t="shared" ca="1" si="11"/>
        <v>4.6748360171822156E-7</v>
      </c>
      <c r="Y45">
        <f t="shared" ca="1" si="12"/>
        <v>0.31660282665133266</v>
      </c>
      <c r="Z45" s="9">
        <f t="shared" ca="1" si="13"/>
        <v>226.46578902046588</v>
      </c>
      <c r="AA45" s="7">
        <f t="shared" ca="1" si="8"/>
        <v>0.8233700883718883</v>
      </c>
    </row>
    <row r="46" spans="1:27" x14ac:dyDescent="0.2">
      <c r="A46" s="2">
        <v>51302</v>
      </c>
      <c r="B46" s="3">
        <f t="shared" ca="1" si="3"/>
        <v>17.838356164383562</v>
      </c>
      <c r="C46">
        <v>0</v>
      </c>
      <c r="E46">
        <f t="shared" si="15"/>
        <v>0</v>
      </c>
      <c r="F46" s="4">
        <f t="shared" ca="1" si="4"/>
        <v>4.3590081812446575E-3</v>
      </c>
      <c r="G46" s="4">
        <f t="shared" ca="1" si="5"/>
        <v>0</v>
      </c>
      <c r="H46" s="4">
        <f t="shared" ca="1" si="9"/>
        <v>0</v>
      </c>
      <c r="L46">
        <f t="shared" ca="1" si="6"/>
        <v>0.69993547742961271</v>
      </c>
      <c r="N46" s="7">
        <f t="shared" ca="1" si="16"/>
        <v>6.3433734665347105E-7</v>
      </c>
      <c r="O46" s="3">
        <f t="shared" si="10"/>
        <v>17</v>
      </c>
      <c r="P46" s="3">
        <f t="shared" ca="1" si="7"/>
        <v>5.3213468913515527E-6</v>
      </c>
      <c r="Q46" s="9"/>
      <c r="R46" s="7">
        <f t="shared" ca="1" si="17"/>
        <v>0.99999936566265335</v>
      </c>
      <c r="S46" s="1">
        <f t="shared" ca="1" si="11"/>
        <v>3.1302040537362075E-7</v>
      </c>
      <c r="Y46">
        <f t="shared" ca="1" si="12"/>
        <v>0.30943382059404134</v>
      </c>
      <c r="Z46" s="9">
        <f t="shared" ca="1" si="13"/>
        <v>269.10044390498615</v>
      </c>
      <c r="AA46" s="7">
        <f t="shared" ca="1" si="8"/>
        <v>0.83200744506742008</v>
      </c>
    </row>
    <row r="47" spans="1:27" x14ac:dyDescent="0.2">
      <c r="A47" s="2">
        <v>51485</v>
      </c>
      <c r="B47" s="3">
        <f t="shared" ca="1" si="3"/>
        <v>18.339726027397262</v>
      </c>
      <c r="C47">
        <v>0</v>
      </c>
      <c r="E47">
        <f t="shared" si="15"/>
        <v>0</v>
      </c>
      <c r="F47" s="4">
        <f t="shared" ca="1" si="4"/>
        <v>3.7414474471636999E-3</v>
      </c>
      <c r="G47" s="4">
        <f t="shared" ca="1" si="5"/>
        <v>0</v>
      </c>
      <c r="H47" s="4">
        <f t="shared" ca="1" si="9"/>
        <v>0</v>
      </c>
      <c r="L47">
        <f t="shared" ca="1" si="6"/>
        <v>0.6929520178174724</v>
      </c>
      <c r="N47" s="7">
        <f t="shared" ca="1" si="16"/>
        <v>4.2474331214157068E-7</v>
      </c>
      <c r="O47" s="3">
        <f t="shared" si="10"/>
        <v>17</v>
      </c>
      <c r="P47" s="3">
        <f t="shared" ca="1" si="7"/>
        <v>3.5630985858459141E-6</v>
      </c>
      <c r="Q47" s="9"/>
      <c r="R47" s="7">
        <f t="shared" ca="1" si="17"/>
        <v>0.99999957525668781</v>
      </c>
      <c r="S47" s="1">
        <f t="shared" ca="1" si="11"/>
        <v>2.0959403446152436E-7</v>
      </c>
      <c r="Y47">
        <f t="shared" ca="1" si="12"/>
        <v>0.30261538518414755</v>
      </c>
      <c r="Z47" s="9">
        <f t="shared" ca="1" si="13"/>
        <v>319.47331948262445</v>
      </c>
      <c r="AA47" s="7">
        <f t="shared" ca="1" si="8"/>
        <v>0.84022242748897891</v>
      </c>
    </row>
    <row r="48" spans="1:27" x14ac:dyDescent="0.2">
      <c r="A48" s="2">
        <v>51667</v>
      </c>
      <c r="B48" s="3">
        <f t="shared" ca="1" si="3"/>
        <v>18.838356164383562</v>
      </c>
      <c r="C48">
        <v>0</v>
      </c>
      <c r="E48">
        <f t="shared" si="15"/>
        <v>0</v>
      </c>
      <c r="F48" s="4">
        <f t="shared" ca="1" si="4"/>
        <v>3.2140614241142245E-3</v>
      </c>
      <c r="G48" s="4">
        <f t="shared" ca="1" si="5"/>
        <v>0</v>
      </c>
      <c r="H48" s="4">
        <f t="shared" ca="1" si="9"/>
        <v>0</v>
      </c>
      <c r="L48">
        <f t="shared" ca="1" si="6"/>
        <v>0.68607582637683673</v>
      </c>
      <c r="N48" s="7">
        <f t="shared" ca="1" si="16"/>
        <v>2.8502614287267087E-7</v>
      </c>
      <c r="O48" s="3">
        <f t="shared" si="10"/>
        <v>17</v>
      </c>
      <c r="P48" s="3">
        <f t="shared" ca="1" si="7"/>
        <v>2.375191877734828E-6</v>
      </c>
      <c r="Q48" s="9"/>
      <c r="R48" s="7">
        <f t="shared" ca="1" si="17"/>
        <v>0.99999971497385709</v>
      </c>
      <c r="S48" s="1">
        <f t="shared" ca="1" si="11"/>
        <v>1.3971716927851929E-7</v>
      </c>
      <c r="Y48">
        <f t="shared" ca="1" si="12"/>
        <v>0.29616493821320156</v>
      </c>
      <c r="Z48" s="9">
        <f t="shared" ca="1" si="13"/>
        <v>378.59847575615498</v>
      </c>
      <c r="AA48" s="7">
        <f t="shared" ca="1" si="8"/>
        <v>0.84799405034554032</v>
      </c>
    </row>
    <row r="49" spans="1:27" x14ac:dyDescent="0.2">
      <c r="A49" s="2">
        <v>51850</v>
      </c>
      <c r="B49" s="3">
        <f t="shared" ca="1" si="3"/>
        <v>19.339726027397262</v>
      </c>
      <c r="C49">
        <v>0</v>
      </c>
      <c r="E49">
        <f t="shared" si="15"/>
        <v>0</v>
      </c>
      <c r="F49" s="4">
        <f t="shared" ca="1" si="4"/>
        <v>2.7587105621916584E-3</v>
      </c>
      <c r="G49" s="4">
        <f t="shared" ca="1" si="5"/>
        <v>0</v>
      </c>
      <c r="H49" s="4">
        <f t="shared" ca="1" si="9"/>
        <v>0</v>
      </c>
      <c r="L49">
        <f t="shared" ca="1" si="6"/>
        <v>0.67923064852992554</v>
      </c>
      <c r="N49" s="7">
        <f t="shared" ca="1" si="16"/>
        <v>1.9084947246028952E-7</v>
      </c>
      <c r="O49" s="3">
        <f t="shared" si="10"/>
        <v>17</v>
      </c>
      <c r="P49" s="3">
        <f t="shared" ca="1" si="7"/>
        <v>1.601003397855294E-6</v>
      </c>
      <c r="Q49" s="9"/>
      <c r="R49" s="7">
        <f t="shared" ca="1" si="17"/>
        <v>0.99999980915052755</v>
      </c>
      <c r="S49" s="1">
        <f t="shared" ca="1" si="11"/>
        <v>9.4176670462076117E-8</v>
      </c>
      <c r="Y49">
        <f t="shared" ca="1" si="12"/>
        <v>0.28999536272186832</v>
      </c>
      <c r="Z49" s="9">
        <f t="shared" ca="1" si="13"/>
        <v>448.72063191735248</v>
      </c>
      <c r="AA49" s="7">
        <f t="shared" ca="1" si="8"/>
        <v>0.85542727382907435</v>
      </c>
    </row>
    <row r="50" spans="1:27" x14ac:dyDescent="0.2">
      <c r="A50" s="2">
        <v>52032</v>
      </c>
      <c r="B50" s="3">
        <f t="shared" ca="1" si="3"/>
        <v>19.838356164383562</v>
      </c>
      <c r="C50">
        <v>0</v>
      </c>
      <c r="E50">
        <f t="shared" si="15"/>
        <v>0</v>
      </c>
      <c r="F50" s="4">
        <f t="shared" ca="1" si="4"/>
        <v>2.3698489216942681E-3</v>
      </c>
      <c r="G50" s="4">
        <f t="shared" ca="1" si="5"/>
        <v>0</v>
      </c>
      <c r="H50" s="4">
        <f t="shared" ca="1" si="9"/>
        <v>0</v>
      </c>
      <c r="L50">
        <f t="shared" ca="1" si="6"/>
        <v>0.67249061480241124</v>
      </c>
      <c r="N50" s="7">
        <f t="shared" ca="1" si="16"/>
        <v>1.2807050152330431E-7</v>
      </c>
      <c r="O50" s="3">
        <f t="shared" si="10"/>
        <v>17</v>
      </c>
      <c r="P50" s="3">
        <f t="shared" ca="1" si="7"/>
        <v>1.0672425054814028E-6</v>
      </c>
      <c r="Q50" s="9"/>
      <c r="R50" s="7">
        <f t="shared" ca="1" si="17"/>
        <v>0.99999987192949846</v>
      </c>
      <c r="S50" s="1">
        <f t="shared" ca="1" si="11"/>
        <v>6.2778970910670751E-8</v>
      </c>
      <c r="Y50">
        <f t="shared" ca="1" si="12"/>
        <v>0.28415875693949966</v>
      </c>
      <c r="Z50" s="9">
        <f t="shared" ca="1" si="13"/>
        <v>530.92928506068824</v>
      </c>
      <c r="AA50" s="7">
        <f t="shared" ca="1" si="8"/>
        <v>0.86245932898855471</v>
      </c>
    </row>
    <row r="51" spans="1:27" x14ac:dyDescent="0.2">
      <c r="A51" s="2">
        <v>52215</v>
      </c>
      <c r="B51" s="3">
        <f t="shared" ca="1" si="3"/>
        <v>20.339726027397262</v>
      </c>
      <c r="C51">
        <v>0</v>
      </c>
      <c r="E51">
        <f t="shared" si="15"/>
        <v>0</v>
      </c>
      <c r="F51" s="4">
        <f t="shared" ca="1" si="4"/>
        <v>2.0341015271287941E-3</v>
      </c>
      <c r="G51" s="4">
        <f t="shared" ca="1" si="5"/>
        <v>0</v>
      </c>
      <c r="H51" s="4">
        <f t="shared" ca="1" si="9"/>
        <v>0</v>
      </c>
      <c r="L51">
        <f t="shared" ca="1" si="6"/>
        <v>0.66578098055832002</v>
      </c>
      <c r="N51" s="7">
        <f t="shared" ca="1" si="16"/>
        <v>8.5754195762900044E-8</v>
      </c>
      <c r="O51" s="3">
        <f t="shared" si="10"/>
        <v>17</v>
      </c>
      <c r="P51" s="3">
        <f t="shared" ca="1" si="7"/>
        <v>7.1937719847703363E-7</v>
      </c>
      <c r="Q51" s="9"/>
      <c r="R51" s="7">
        <f t="shared" ca="1" si="17"/>
        <v>0.99999991424580426</v>
      </c>
      <c r="S51" s="1">
        <f t="shared" ca="1" si="11"/>
        <v>4.2316305792766684E-8</v>
      </c>
      <c r="Y51">
        <f t="shared" ca="1" si="12"/>
        <v>0.27857629418154373</v>
      </c>
      <c r="Z51" s="9">
        <f t="shared" ca="1" si="13"/>
        <v>628.31834758194304</v>
      </c>
      <c r="AA51" s="7">
        <f t="shared" ca="1" si="8"/>
        <v>0.86918518773307984</v>
      </c>
    </row>
    <row r="52" spans="1:27" x14ac:dyDescent="0.2">
      <c r="A52" s="2">
        <v>52397</v>
      </c>
      <c r="B52" s="3">
        <f t="shared" ca="1" si="3"/>
        <v>20.838356164383562</v>
      </c>
      <c r="C52">
        <v>0</v>
      </c>
      <c r="E52">
        <f t="shared" si="15"/>
        <v>0</v>
      </c>
      <c r="F52" s="4">
        <f t="shared" ca="1" si="4"/>
        <v>1.7473791476164079E-3</v>
      </c>
      <c r="G52" s="4">
        <f t="shared" ca="1" si="5"/>
        <v>0</v>
      </c>
      <c r="H52" s="4">
        <f t="shared" ca="1" si="9"/>
        <v>0</v>
      </c>
      <c r="L52">
        <f t="shared" ca="1" si="6"/>
        <v>0.65917440844056774</v>
      </c>
      <c r="N52" s="7">
        <f t="shared" ca="1" si="16"/>
        <v>5.7545785783439334E-8</v>
      </c>
      <c r="O52" s="3">
        <f t="shared" si="10"/>
        <v>17</v>
      </c>
      <c r="P52" s="3">
        <f t="shared" ca="1" si="7"/>
        <v>4.7954296900076798E-7</v>
      </c>
      <c r="Q52" s="9"/>
      <c r="R52" s="7">
        <f t="shared" ca="1" si="17"/>
        <v>0.9999999424542142</v>
      </c>
      <c r="S52" s="1">
        <f t="shared" ca="1" si="11"/>
        <v>2.8208409941221646E-8</v>
      </c>
      <c r="Y52">
        <f t="shared" ca="1" si="12"/>
        <v>0.27329511487533154</v>
      </c>
      <c r="Z52" s="9">
        <f t="shared" ca="1" si="13"/>
        <v>742.37068844762587</v>
      </c>
      <c r="AA52" s="7">
        <f t="shared" ca="1" si="8"/>
        <v>0.87554805436707039</v>
      </c>
    </row>
    <row r="53" spans="1:27" x14ac:dyDescent="0.2">
      <c r="A53" s="2">
        <v>52580</v>
      </c>
      <c r="B53" s="3">
        <f t="shared" ca="1" si="3"/>
        <v>21.339726027397262</v>
      </c>
      <c r="C53">
        <v>0</v>
      </c>
      <c r="E53">
        <f t="shared" si="15"/>
        <v>0</v>
      </c>
      <c r="F53" s="4">
        <f t="shared" ca="1" si="4"/>
        <v>1.4998199083924928E-3</v>
      </c>
      <c r="G53" s="4">
        <f t="shared" ca="1" si="5"/>
        <v>0</v>
      </c>
      <c r="H53" s="4">
        <f t="shared" ca="1" si="9"/>
        <v>0</v>
      </c>
      <c r="L53">
        <f t="shared" ca="1" si="6"/>
        <v>0.65259763385613589</v>
      </c>
      <c r="N53" s="7">
        <f t="shared" ca="1" si="16"/>
        <v>3.8531843950849418E-8</v>
      </c>
      <c r="O53" s="3">
        <f t="shared" si="10"/>
        <v>17</v>
      </c>
      <c r="P53" s="3">
        <f t="shared" ca="1" si="7"/>
        <v>3.2323701171232955E-7</v>
      </c>
      <c r="Q53" s="9"/>
      <c r="R53" s="7">
        <f t="shared" ca="1" si="17"/>
        <v>0.99999996146815606</v>
      </c>
      <c r="S53" s="1">
        <f t="shared" ca="1" si="11"/>
        <v>1.901394186543115E-8</v>
      </c>
      <c r="Y53">
        <f t="shared" ca="1" si="12"/>
        <v>0.26824389368714086</v>
      </c>
      <c r="Z53" s="9">
        <f t="shared" ca="1" si="13"/>
        <v>877.34444241083031</v>
      </c>
      <c r="AA53" s="7">
        <f t="shared" ca="1" si="8"/>
        <v>0.8816338630275411</v>
      </c>
    </row>
    <row r="54" spans="1:27" x14ac:dyDescent="0.2">
      <c r="A54" s="2">
        <v>52763</v>
      </c>
      <c r="B54" s="3">
        <f t="shared" ca="1" si="3"/>
        <v>21.841095890410958</v>
      </c>
      <c r="C54">
        <v>0</v>
      </c>
      <c r="E54">
        <f t="shared" si="15"/>
        <v>0</v>
      </c>
      <c r="F54" s="4">
        <f t="shared" ca="1" si="4"/>
        <v>1.2873335249988225E-3</v>
      </c>
      <c r="G54" s="4">
        <f t="shared" ca="1" si="5"/>
        <v>0</v>
      </c>
      <c r="H54" s="4">
        <f t="shared" ca="1" si="9"/>
        <v>0</v>
      </c>
      <c r="L54">
        <f t="shared" ca="1" si="6"/>
        <v>0.64608647766249816</v>
      </c>
      <c r="N54" s="7">
        <f t="shared" ca="1" si="16"/>
        <v>2.5800377526165998E-8</v>
      </c>
      <c r="O54" s="3">
        <f t="shared" si="10"/>
        <v>17</v>
      </c>
      <c r="P54" s="3">
        <f t="shared" ca="1" si="7"/>
        <v>2.1643492942313713E-7</v>
      </c>
      <c r="Q54" s="9"/>
      <c r="R54" s="7">
        <f t="shared" ca="1" si="17"/>
        <v>0.9999999741996225</v>
      </c>
      <c r="S54" s="1">
        <f t="shared" ca="1" si="11"/>
        <v>1.2731466436655126E-8</v>
      </c>
      <c r="Y54">
        <f t="shared" ca="1" si="12"/>
        <v>0.26343968161959275</v>
      </c>
      <c r="Z54" s="9">
        <f t="shared" ca="1" si="13"/>
        <v>1036.1967769509929</v>
      </c>
      <c r="AA54" s="7">
        <f t="shared" ca="1" si="8"/>
        <v>0.88742207033784004</v>
      </c>
    </row>
    <row r="55" spans="1:27" x14ac:dyDescent="0.2">
      <c r="A55" s="2">
        <v>52946</v>
      </c>
      <c r="B55" s="3">
        <f t="shared" ca="1" si="3"/>
        <v>22.342465753424658</v>
      </c>
      <c r="C55">
        <v>0</v>
      </c>
      <c r="E55">
        <f t="shared" si="15"/>
        <v>0</v>
      </c>
      <c r="F55" s="4">
        <f t="shared" ca="1" si="4"/>
        <v>1.1049510646662299E-3</v>
      </c>
      <c r="G55" s="4">
        <f t="shared" ca="1" si="5"/>
        <v>0</v>
      </c>
      <c r="H55" s="4">
        <f t="shared" ca="1" si="9"/>
        <v>0</v>
      </c>
      <c r="L55">
        <f t="shared" ca="1" si="6"/>
        <v>0.6396402851659051</v>
      </c>
      <c r="N55" s="7">
        <f t="shared" ca="1" si="16"/>
        <v>1.7275567744481507E-8</v>
      </c>
      <c r="O55" s="3">
        <f t="shared" si="10"/>
        <v>17</v>
      </c>
      <c r="P55" s="3">
        <f t="shared" ca="1" si="7"/>
        <v>1.4492176569902426E-7</v>
      </c>
      <c r="Q55" s="9"/>
      <c r="R55" s="7">
        <f t="shared" ca="1" si="17"/>
        <v>0.99999998272443225</v>
      </c>
      <c r="S55" s="1">
        <f t="shared" ca="1" si="11"/>
        <v>8.5248097470014272E-9</v>
      </c>
      <c r="Y55">
        <f t="shared" ca="1" si="12"/>
        <v>0.25887039971130188</v>
      </c>
      <c r="Z55" s="9">
        <f t="shared" ca="1" si="13"/>
        <v>1223.0656840367265</v>
      </c>
      <c r="AA55" s="7">
        <f t="shared" ca="1" si="8"/>
        <v>0.89292722926349177</v>
      </c>
    </row>
    <row r="56" spans="1:27" x14ac:dyDescent="0.2">
      <c r="A56" s="2">
        <v>53128</v>
      </c>
      <c r="B56" s="3">
        <f t="shared" ca="1" si="3"/>
        <v>22.841095890410958</v>
      </c>
      <c r="C56">
        <v>0</v>
      </c>
      <c r="E56">
        <f t="shared" si="15"/>
        <v>0</v>
      </c>
      <c r="F56" s="4">
        <f t="shared" ca="1" si="4"/>
        <v>9.4919964602733717E-4</v>
      </c>
      <c r="G56" s="4">
        <f t="shared" ca="1" si="5"/>
        <v>0</v>
      </c>
      <c r="H56" s="4">
        <f t="shared" ca="1" si="9"/>
        <v>0</v>
      </c>
      <c r="L56">
        <f t="shared" ca="1" si="6"/>
        <v>0.63329310824621532</v>
      </c>
      <c r="N56" s="7">
        <f t="shared" ca="1" si="16"/>
        <v>1.1592856907665404E-8</v>
      </c>
      <c r="O56" s="3">
        <f t="shared" si="10"/>
        <v>17</v>
      </c>
      <c r="P56" s="3">
        <f t="shared" ca="1" si="7"/>
        <v>9.6606084576400519E-8</v>
      </c>
      <c r="Q56" s="9"/>
      <c r="R56" s="7">
        <f t="shared" ca="1" si="17"/>
        <v>0.9999999884071431</v>
      </c>
      <c r="S56" s="1">
        <f t="shared" ca="1" si="11"/>
        <v>5.6827108574353247E-9</v>
      </c>
      <c r="Y56">
        <f t="shared" ca="1" si="12"/>
        <v>0.25454772025877437</v>
      </c>
      <c r="Z56" s="9">
        <f t="shared" ca="1" si="13"/>
        <v>1441.4954328805197</v>
      </c>
      <c r="AA56" s="7">
        <f t="shared" ca="1" si="8"/>
        <v>0.89813527679665739</v>
      </c>
    </row>
    <row r="57" spans="1:27" x14ac:dyDescent="0.2">
      <c r="A57" s="2">
        <v>53311</v>
      </c>
      <c r="B57" s="3">
        <f t="shared" ca="1" si="3"/>
        <v>23.342465753424658</v>
      </c>
      <c r="C57">
        <v>0</v>
      </c>
      <c r="E57">
        <f t="shared" si="15"/>
        <v>0</v>
      </c>
      <c r="F57" s="4">
        <f t="shared" ca="1" si="4"/>
        <v>8.1472216724851781E-4</v>
      </c>
      <c r="G57" s="4">
        <f t="shared" ca="1" si="5"/>
        <v>0</v>
      </c>
      <c r="H57" s="4">
        <f t="shared" ca="1" si="9"/>
        <v>0</v>
      </c>
      <c r="L57">
        <f t="shared" ca="1" si="6"/>
        <v>0.62697455891317488</v>
      </c>
      <c r="N57" s="7">
        <f t="shared" ca="1" si="16"/>
        <v>7.7624129591647563E-9</v>
      </c>
      <c r="O57" s="3">
        <f t="shared" si="10"/>
        <v>17</v>
      </c>
      <c r="P57" s="3">
        <f t="shared" ca="1" si="7"/>
        <v>6.5117547354276439E-8</v>
      </c>
      <c r="Q57" s="9"/>
      <c r="R57" s="7">
        <f t="shared" ca="1" si="17"/>
        <v>0.99999999223758707</v>
      </c>
      <c r="S57" s="1">
        <f t="shared" ca="1" si="11"/>
        <v>3.8304439620162611E-9</v>
      </c>
      <c r="Y57">
        <f t="shared" ca="1" si="12"/>
        <v>0.25041326301459804</v>
      </c>
      <c r="Z57" s="9">
        <f t="shared" ca="1" si="13"/>
        <v>1699.5274334125907</v>
      </c>
      <c r="AA57" s="7">
        <f t="shared" ca="1" si="8"/>
        <v>0.90311655058482165</v>
      </c>
    </row>
    <row r="58" spans="1:27" x14ac:dyDescent="0.2">
      <c r="A58" s="2">
        <v>53493</v>
      </c>
      <c r="B58" s="3">
        <f t="shared" ca="1" si="3"/>
        <v>23.841095890410958</v>
      </c>
      <c r="C58">
        <v>0</v>
      </c>
      <c r="E58">
        <f t="shared" si="15"/>
        <v>0</v>
      </c>
      <c r="F58" s="4">
        <f t="shared" ca="1" si="4"/>
        <v>6.998807616846979E-4</v>
      </c>
      <c r="G58" s="4">
        <f t="shared" ca="1" si="5"/>
        <v>0</v>
      </c>
      <c r="H58" s="4">
        <f t="shared" ca="1" si="9"/>
        <v>0</v>
      </c>
      <c r="L58">
        <f t="shared" ca="1" si="6"/>
        <v>0.62075306451725165</v>
      </c>
      <c r="N58" s="7">
        <f t="shared" ca="1" si="16"/>
        <v>5.209006385480469E-9</v>
      </c>
      <c r="O58" s="3">
        <f t="shared" si="10"/>
        <v>17</v>
      </c>
      <c r="P58" s="3">
        <f t="shared" ca="1" si="7"/>
        <v>4.3407912153625716E-8</v>
      </c>
      <c r="Q58" s="9"/>
      <c r="R58" s="7">
        <f t="shared" ca="1" si="17"/>
        <v>0.99999999479099366</v>
      </c>
      <c r="S58" s="1">
        <f t="shared" ca="1" si="11"/>
        <v>2.553406597272101E-9</v>
      </c>
      <c r="Y58">
        <f t="shared" ca="1" si="12"/>
        <v>0.24650194089977601</v>
      </c>
      <c r="Z58" s="9">
        <f t="shared" ca="1" si="13"/>
        <v>2000.8914208853669</v>
      </c>
      <c r="AA58" s="7">
        <f t="shared" ca="1" si="8"/>
        <v>0.90782898686773972</v>
      </c>
    </row>
    <row r="59" spans="1:27" x14ac:dyDescent="0.2">
      <c r="A59" s="2">
        <v>53676</v>
      </c>
      <c r="B59" s="3">
        <f t="shared" ca="1" si="3"/>
        <v>24.342465753424658</v>
      </c>
      <c r="C59">
        <v>0</v>
      </c>
      <c r="E59">
        <f t="shared" si="15"/>
        <v>0</v>
      </c>
      <c r="F59" s="4">
        <f t="shared" ca="1" si="4"/>
        <v>6.0072543575187803E-4</v>
      </c>
      <c r="G59" s="4">
        <f t="shared" ca="1" si="5"/>
        <v>0</v>
      </c>
      <c r="H59" s="4">
        <f t="shared" ca="1" si="9"/>
        <v>0</v>
      </c>
      <c r="L59">
        <f t="shared" ca="1" si="6"/>
        <v>0.61455963084378207</v>
      </c>
      <c r="N59" s="7">
        <f t="shared" ca="1" si="16"/>
        <v>3.4878769739915945E-9</v>
      </c>
      <c r="O59" s="3">
        <f t="shared" si="10"/>
        <v>17</v>
      </c>
      <c r="P59" s="3">
        <f t="shared" ca="1" si="7"/>
        <v>2.9259198952580334E-8</v>
      </c>
      <c r="Q59" s="9"/>
      <c r="R59" s="7">
        <f t="shared" ca="1" si="17"/>
        <v>0.99999999651212301</v>
      </c>
      <c r="S59" s="1">
        <f t="shared" ca="1" si="11"/>
        <v>1.7211293501517844E-9</v>
      </c>
      <c r="Y59">
        <f t="shared" ca="1" si="12"/>
        <v>0.2427609292819754</v>
      </c>
      <c r="Z59" s="9">
        <f t="shared" ca="1" si="13"/>
        <v>2356.6142962858489</v>
      </c>
      <c r="AA59" s="7">
        <f t="shared" ca="1" si="8"/>
        <v>0.91233622978075257</v>
      </c>
    </row>
    <row r="60" spans="1:27" x14ac:dyDescent="0.2">
      <c r="A60" s="2">
        <v>53858</v>
      </c>
      <c r="B60" s="3">
        <f t="shared" ca="1" si="3"/>
        <v>24.841095890410958</v>
      </c>
      <c r="C60">
        <v>0</v>
      </c>
      <c r="E60">
        <f t="shared" si="15"/>
        <v>0</v>
      </c>
      <c r="F60" s="4">
        <f t="shared" ca="1" si="4"/>
        <v>5.1604852849075449E-4</v>
      </c>
      <c r="G60" s="4">
        <f t="shared" ca="1" si="5"/>
        <v>0</v>
      </c>
      <c r="H60" s="4">
        <f t="shared" ca="1" si="9"/>
        <v>0</v>
      </c>
      <c r="L60">
        <f t="shared" ca="1" si="6"/>
        <v>0.60846133029091276</v>
      </c>
      <c r="N60" s="7">
        <f t="shared" ca="1" si="16"/>
        <v>2.3405574432679302E-9</v>
      </c>
      <c r="O60" s="3">
        <f t="shared" si="10"/>
        <v>17</v>
      </c>
      <c r="P60" s="3">
        <f t="shared" ca="1" si="7"/>
        <v>1.9504432735573118E-8</v>
      </c>
      <c r="Q60" s="9"/>
      <c r="R60" s="7">
        <f t="shared" ca="1" si="17"/>
        <v>0.99999999765944259</v>
      </c>
      <c r="S60" s="1">
        <f t="shared" ca="1" si="11"/>
        <v>1.1473195726807717E-9</v>
      </c>
      <c r="Y60">
        <f t="shared" ca="1" si="12"/>
        <v>0.2392218186784929</v>
      </c>
      <c r="Z60" s="9">
        <f t="shared" ca="1" si="13"/>
        <v>2771.7626674330309</v>
      </c>
      <c r="AA60" s="7">
        <f t="shared" ca="1" si="8"/>
        <v>0.91660021845964712</v>
      </c>
    </row>
    <row r="61" spans="1:27" x14ac:dyDescent="0.2">
      <c r="A61" s="2">
        <v>54041</v>
      </c>
      <c r="B61" s="3">
        <f t="shared" ca="1" si="3"/>
        <v>25.342465753424658</v>
      </c>
      <c r="C61">
        <v>0</v>
      </c>
      <c r="D61">
        <v>0</v>
      </c>
      <c r="E61">
        <f t="shared" si="15"/>
        <v>0</v>
      </c>
      <c r="F61" s="4">
        <f t="shared" ca="1" si="4"/>
        <v>4.4293756039315611E-4</v>
      </c>
      <c r="G61" s="4">
        <f t="shared" ca="1" si="5"/>
        <v>0</v>
      </c>
      <c r="H61" s="4">
        <f t="shared" ca="1" si="9"/>
        <v>0</v>
      </c>
      <c r="K61">
        <v>1</v>
      </c>
      <c r="L61">
        <f t="shared" ca="1" si="6"/>
        <v>0.6023905348209645</v>
      </c>
      <c r="N61" s="7">
        <f t="shared" ca="1" si="16"/>
        <v>1.5672041476919514E-9</v>
      </c>
      <c r="O61" s="3">
        <f t="shared" si="10"/>
        <v>17</v>
      </c>
      <c r="P61" s="3">
        <f t="shared" ca="1" si="7"/>
        <v>1.3147005595293138E-8</v>
      </c>
      <c r="Q61" s="9"/>
      <c r="R61" s="7">
        <f t="shared" ca="1" si="17"/>
        <v>0.99999999843279586</v>
      </c>
      <c r="S61" s="1">
        <f t="shared" ca="1" si="11"/>
        <v>7.7335327031136103E-10</v>
      </c>
      <c r="Y61">
        <f t="shared" ca="1" si="12"/>
        <v>0.23583681138539966</v>
      </c>
      <c r="Z61" s="9">
        <f t="shared" ca="1" si="13"/>
        <v>3261.4420620265114</v>
      </c>
      <c r="AA61" s="7">
        <f t="shared" ca="1" si="8"/>
        <v>0.92067854049951847</v>
      </c>
    </row>
    <row r="62" spans="1:27" x14ac:dyDescent="0.2">
      <c r="A62" s="2"/>
      <c r="G62" s="4"/>
    </row>
    <row r="63" spans="1:27" x14ac:dyDescent="0.2">
      <c r="A63" s="2"/>
      <c r="G63" s="4">
        <f ca="1">SUM(G10:G61)</f>
        <v>22.707066551619384</v>
      </c>
      <c r="N63">
        <f ca="1">SUMPRODUCT(N11:N61,$L$11:$L$61,$E$11:$E$61)</f>
        <v>5.7903382135904007</v>
      </c>
      <c r="P63">
        <f ca="1">SUMPRODUCT(P11:P61,$L$11:$L$61)</f>
        <v>16.916728134841627</v>
      </c>
      <c r="Y63">
        <f ca="1">SUMPRODUCT(Y11:Y61,$L$11:$L$61,$E$11:$E$61)</f>
        <v>73.46842158832402</v>
      </c>
    </row>
    <row r="64" spans="1:27" x14ac:dyDescent="0.2">
      <c r="A64" s="2"/>
      <c r="G64" s="4"/>
    </row>
    <row r="65" spans="1:72" x14ac:dyDescent="0.2">
      <c r="A65" s="2"/>
      <c r="G65" s="4"/>
      <c r="M65" t="s">
        <v>43</v>
      </c>
      <c r="N65" s="11">
        <f ca="1">N63+P63</f>
        <v>22.707066348432029</v>
      </c>
    </row>
    <row r="66" spans="1:72" x14ac:dyDescent="0.2">
      <c r="A66" s="2"/>
      <c r="G66" s="4"/>
    </row>
    <row r="67" spans="1:72" x14ac:dyDescent="0.2">
      <c r="A67" s="2"/>
      <c r="G67" s="4"/>
      <c r="M67" t="s">
        <v>13</v>
      </c>
      <c r="N67" s="10">
        <f ca="1">B78</f>
        <v>0.32914620858513155</v>
      </c>
    </row>
    <row r="68" spans="1:72" x14ac:dyDescent="0.2">
      <c r="A68" s="2"/>
      <c r="G68" s="4"/>
    </row>
    <row r="69" spans="1:72" x14ac:dyDescent="0.2">
      <c r="A69" s="2"/>
      <c r="G69" s="4"/>
      <c r="M69" t="s">
        <v>26</v>
      </c>
      <c r="N69" s="10">
        <f ca="1">N67-L2</f>
        <v>0.30914620858513153</v>
      </c>
    </row>
    <row r="70" spans="1:72" x14ac:dyDescent="0.2">
      <c r="A70" s="2"/>
      <c r="G70" s="4"/>
      <c r="M70" t="s">
        <v>44</v>
      </c>
      <c r="N70">
        <f ca="1">N69*10000</f>
        <v>3091.4620858513154</v>
      </c>
    </row>
    <row r="71" spans="1:72" x14ac:dyDescent="0.2">
      <c r="A71" s="2"/>
      <c r="G71" s="4"/>
    </row>
    <row r="72" spans="1:72" x14ac:dyDescent="0.2">
      <c r="A72" s="2"/>
      <c r="G72" s="4"/>
    </row>
    <row r="73" spans="1:72" x14ac:dyDescent="0.2">
      <c r="A73" s="2"/>
      <c r="G73" s="4"/>
    </row>
    <row r="74" spans="1:72" x14ac:dyDescent="0.2">
      <c r="A74" s="2"/>
      <c r="B74">
        <v>1</v>
      </c>
      <c r="G74" s="4"/>
    </row>
    <row r="75" spans="1:72" x14ac:dyDescent="0.2">
      <c r="A75" s="2"/>
      <c r="Z75" s="7">
        <f ca="1">Z77/O77-1</f>
        <v>0.1120226445087289</v>
      </c>
      <c r="BF75" s="7">
        <f ca="1">BF77/AX77-1</f>
        <v>0.12557476679660184</v>
      </c>
    </row>
    <row r="76" spans="1:72" x14ac:dyDescent="0.2">
      <c r="B76" s="10">
        <f ca="1">B78-L2</f>
        <v>0.30914620858513153</v>
      </c>
    </row>
    <row r="77" spans="1:72" x14ac:dyDescent="0.2">
      <c r="B77" s="4">
        <f ca="1">-N65</f>
        <v>-22.707066348432029</v>
      </c>
      <c r="C77" s="4">
        <f t="shared" ref="C77:BT77" ca="1" si="18">-C79</f>
        <v>23.707066348432029</v>
      </c>
      <c r="D77" s="4">
        <f t="shared" ca="1" si="18"/>
        <v>24.707066348432029</v>
      </c>
      <c r="E77" s="4">
        <f t="shared" ca="1" si="18"/>
        <v>25.707066348432029</v>
      </c>
      <c r="F77" s="4">
        <f t="shared" ca="1" si="18"/>
        <v>26.707066348432029</v>
      </c>
      <c r="G77" s="4">
        <f t="shared" ca="1" si="18"/>
        <v>27.707066348432029</v>
      </c>
      <c r="H77" s="4">
        <f t="shared" ca="1" si="18"/>
        <v>28.707066348432029</v>
      </c>
      <c r="I77" s="4">
        <f t="shared" ca="1" si="18"/>
        <v>29.707066348432029</v>
      </c>
      <c r="J77" s="4">
        <f t="shared" ca="1" si="18"/>
        <v>30.707066348432029</v>
      </c>
      <c r="K77" s="4">
        <f t="shared" ca="1" si="18"/>
        <v>31.707066348432029</v>
      </c>
      <c r="L77" s="4">
        <f t="shared" ca="1" si="18"/>
        <v>32.707066348432029</v>
      </c>
      <c r="M77" s="4">
        <f t="shared" ca="1" si="18"/>
        <v>33.707066348432029</v>
      </c>
      <c r="N77" s="4">
        <f t="shared" ca="1" si="18"/>
        <v>34.707066348432029</v>
      </c>
      <c r="O77" s="4">
        <f t="shared" ca="1" si="18"/>
        <v>35.707066348432029</v>
      </c>
      <c r="P77" s="4"/>
      <c r="Q77" s="4"/>
      <c r="R77" s="4">
        <f t="shared" ca="1" si="18"/>
        <v>36.707066348432029</v>
      </c>
      <c r="S77" s="4">
        <f t="shared" ca="1" si="18"/>
        <v>37.707066348432029</v>
      </c>
      <c r="T77" s="4"/>
      <c r="U77" s="4"/>
      <c r="V77" s="4"/>
      <c r="W77" s="4"/>
      <c r="X77" s="4"/>
      <c r="Y77" s="4">
        <f t="shared" ca="1" si="18"/>
        <v>38.707066348432029</v>
      </c>
      <c r="Z77" s="4">
        <f t="shared" ca="1" si="18"/>
        <v>39.707066348432029</v>
      </c>
      <c r="AA77" s="4">
        <f t="shared" ca="1" si="18"/>
        <v>40.707066348432029</v>
      </c>
      <c r="AB77" s="4">
        <f t="shared" ca="1" si="18"/>
        <v>41.707066348432029</v>
      </c>
      <c r="AC77" s="4">
        <f t="shared" ca="1" si="18"/>
        <v>42.707066348432029</v>
      </c>
      <c r="AD77" s="4">
        <f t="shared" ca="1" si="18"/>
        <v>43.707066348432029</v>
      </c>
      <c r="AE77" s="4">
        <f t="shared" ca="1" si="18"/>
        <v>44.707066348432029</v>
      </c>
      <c r="AF77" s="4">
        <f t="shared" ca="1" si="18"/>
        <v>45.707066348432029</v>
      </c>
      <c r="AG77" s="4">
        <f t="shared" ca="1" si="18"/>
        <v>46.707066348432029</v>
      </c>
      <c r="AH77" s="4">
        <f t="shared" ca="1" si="18"/>
        <v>47.707066348432029</v>
      </c>
      <c r="AI77" s="4">
        <f t="shared" ca="1" si="18"/>
        <v>48.707066348432029</v>
      </c>
      <c r="AJ77" s="4">
        <f t="shared" ca="1" si="18"/>
        <v>49.707066348432029</v>
      </c>
      <c r="AK77" s="4">
        <f t="shared" ca="1" si="18"/>
        <v>50.707066348432029</v>
      </c>
      <c r="AL77" s="4">
        <f t="shared" ca="1" si="18"/>
        <v>51.707066348432029</v>
      </c>
      <c r="AM77" s="4">
        <f t="shared" ca="1" si="18"/>
        <v>52.707066348432029</v>
      </c>
      <c r="AN77" s="4">
        <f t="shared" ca="1" si="18"/>
        <v>53.707066348432029</v>
      </c>
      <c r="AO77" s="4">
        <f t="shared" ca="1" si="18"/>
        <v>54.707066348432029</v>
      </c>
      <c r="AP77" s="4">
        <f t="shared" ca="1" si="18"/>
        <v>55.707066348432029</v>
      </c>
      <c r="AQ77" s="4">
        <f t="shared" ca="1" si="18"/>
        <v>56.707066348432029</v>
      </c>
      <c r="AR77" s="4">
        <f t="shared" ca="1" si="18"/>
        <v>57.707066348432029</v>
      </c>
      <c r="AS77" s="4">
        <f t="shared" ca="1" si="18"/>
        <v>58.707066348432029</v>
      </c>
      <c r="AT77" s="4">
        <f t="shared" ca="1" si="18"/>
        <v>59.707066348432029</v>
      </c>
      <c r="AU77" s="4">
        <f t="shared" ca="1" si="18"/>
        <v>60.707066348432029</v>
      </c>
      <c r="AV77" s="4">
        <f t="shared" ca="1" si="18"/>
        <v>61.707066348432029</v>
      </c>
      <c r="AW77" s="4">
        <f t="shared" ca="1" si="18"/>
        <v>62.707066348432029</v>
      </c>
      <c r="AX77" s="4">
        <f t="shared" ca="1" si="18"/>
        <v>63.707066348432029</v>
      </c>
      <c r="AY77" s="4">
        <f t="shared" ca="1" si="18"/>
        <v>64.707066348432022</v>
      </c>
      <c r="AZ77" s="4">
        <f t="shared" ca="1" si="18"/>
        <v>65.707066348432022</v>
      </c>
      <c r="BA77" s="4">
        <f t="shared" ca="1" si="18"/>
        <v>66.707066348432022</v>
      </c>
      <c r="BB77" s="4">
        <f t="shared" ca="1" si="18"/>
        <v>67.707066348432022</v>
      </c>
      <c r="BC77" s="4">
        <f t="shared" ca="1" si="18"/>
        <v>68.707066348432022</v>
      </c>
      <c r="BD77" s="4">
        <f t="shared" ca="1" si="18"/>
        <v>69.707066348432022</v>
      </c>
      <c r="BE77" s="4">
        <f t="shared" ca="1" si="18"/>
        <v>70.707066348432022</v>
      </c>
      <c r="BF77" s="4">
        <f t="shared" ca="1" si="18"/>
        <v>71.707066348432022</v>
      </c>
      <c r="BG77" s="4">
        <f t="shared" ca="1" si="18"/>
        <v>72.707066348432022</v>
      </c>
      <c r="BH77" s="4">
        <f t="shared" ca="1" si="18"/>
        <v>73.707066348432022</v>
      </c>
      <c r="BI77" s="4">
        <f t="shared" ca="1" si="18"/>
        <v>74.707066348432022</v>
      </c>
      <c r="BJ77" s="4">
        <f t="shared" ca="1" si="18"/>
        <v>75.707066348432022</v>
      </c>
      <c r="BK77" s="4">
        <f t="shared" ca="1" si="18"/>
        <v>76.707066348432022</v>
      </c>
      <c r="BL77" s="4">
        <f t="shared" ca="1" si="18"/>
        <v>77.707066348432022</v>
      </c>
      <c r="BM77" s="4">
        <f t="shared" ca="1" si="18"/>
        <v>78.707066348432022</v>
      </c>
      <c r="BN77" s="4">
        <f t="shared" ca="1" si="18"/>
        <v>79.707066348432022</v>
      </c>
      <c r="BO77" s="4">
        <f t="shared" ca="1" si="18"/>
        <v>80.707066348432022</v>
      </c>
      <c r="BP77" s="4">
        <f t="shared" ca="1" si="18"/>
        <v>81.707066348432022</v>
      </c>
      <c r="BQ77" s="4">
        <f t="shared" ca="1" si="18"/>
        <v>82.707066348432022</v>
      </c>
      <c r="BR77" s="4">
        <f t="shared" ca="1" si="18"/>
        <v>83.707066348432022</v>
      </c>
      <c r="BS77" s="4">
        <f t="shared" ca="1" si="18"/>
        <v>84.707066348432022</v>
      </c>
      <c r="BT77" s="4">
        <f t="shared" ca="1" si="18"/>
        <v>85.707066348432022</v>
      </c>
    </row>
    <row r="78" spans="1:72" x14ac:dyDescent="0.2">
      <c r="A78" t="s">
        <v>13</v>
      </c>
      <c r="B78" s="5">
        <f ca="1">NOMINAL(XIRR(B79:B130,$A$79:$A$130),2)</f>
        <v>0.32914620858513155</v>
      </c>
      <c r="C78" s="5">
        <f ca="1">NOMINAL(XIRR(C79:C130,$A$79:$A$130),2)</f>
        <v>0.31846689619264357</v>
      </c>
      <c r="D78" s="5">
        <f t="shared" ref="D78:BT78" ca="1" si="19">NOMINAL(XIRR(D79:D130,$A$79:$A$130),2)</f>
        <v>0.30846725091473592</v>
      </c>
      <c r="E78" s="5">
        <f t="shared" ca="1" si="19"/>
        <v>0.29907187414960967</v>
      </c>
      <c r="F78" s="5">
        <f t="shared" ca="1" si="19"/>
        <v>0.29021685139918585</v>
      </c>
      <c r="G78" s="5">
        <f t="shared" ca="1" si="19"/>
        <v>0.28184752803785385</v>
      </c>
      <c r="H78" s="5">
        <f t="shared" ca="1" si="19"/>
        <v>0.27391690577469907</v>
      </c>
      <c r="I78" s="5">
        <f t="shared" ca="1" si="19"/>
        <v>0.26638426061598919</v>
      </c>
      <c r="J78" s="5">
        <f t="shared" ca="1" si="19"/>
        <v>0.25921409424412145</v>
      </c>
      <c r="K78" s="5">
        <f t="shared" ca="1" si="19"/>
        <v>0.25237533965304859</v>
      </c>
      <c r="L78" s="5">
        <f t="shared" ca="1" si="19"/>
        <v>0.24584062028975451</v>
      </c>
      <c r="M78" s="5">
        <f t="shared" ca="1" si="19"/>
        <v>0.2395857173699989</v>
      </c>
      <c r="N78" s="5">
        <f t="shared" ca="1" si="19"/>
        <v>0.23358911418400341</v>
      </c>
      <c r="O78" s="5">
        <f t="shared" ca="1" si="19"/>
        <v>0.22783161066842483</v>
      </c>
      <c r="P78" s="5"/>
      <c r="Q78" s="5"/>
      <c r="R78" s="5">
        <f t="shared" ca="1" si="19"/>
        <v>0.22229601148113431</v>
      </c>
      <c r="S78" s="5">
        <f t="shared" ca="1" si="19"/>
        <v>0.21696684736070138</v>
      </c>
      <c r="T78" s="5"/>
      <c r="U78" s="5"/>
      <c r="V78" s="5"/>
      <c r="W78" s="5"/>
      <c r="X78" s="5"/>
      <c r="Y78" s="5">
        <f t="shared" ca="1" si="19"/>
        <v>0.21183018540090393</v>
      </c>
      <c r="Z78" s="5">
        <f t="shared" ca="1" si="19"/>
        <v>0.20687341176302398</v>
      </c>
      <c r="AA78" s="5">
        <f t="shared" ca="1" si="19"/>
        <v>0.20208507370556728</v>
      </c>
      <c r="AB78" s="5">
        <f t="shared" ca="1" si="19"/>
        <v>0.19745474989025569</v>
      </c>
      <c r="AC78" s="5">
        <f t="shared" ca="1" si="19"/>
        <v>0.19297294983225521</v>
      </c>
      <c r="AD78" s="5">
        <f t="shared" ca="1" si="19"/>
        <v>0.18863096701065496</v>
      </c>
      <c r="AE78" s="5">
        <f t="shared" ca="1" si="19"/>
        <v>0.18442082718568997</v>
      </c>
      <c r="AF78" s="5">
        <f t="shared" ca="1" si="19"/>
        <v>0.18033520225678457</v>
      </c>
      <c r="AG78" s="5">
        <f t="shared" ca="1" si="19"/>
        <v>0.17636734415488675</v>
      </c>
      <c r="AH78" s="5">
        <f t="shared" ca="1" si="19"/>
        <v>0.17251102822229614</v>
      </c>
      <c r="AI78" s="5">
        <f t="shared" ca="1" si="19"/>
        <v>0.16876049533909887</v>
      </c>
      <c r="AJ78" s="5">
        <f t="shared" ca="1" si="19"/>
        <v>0.16511040390641973</v>
      </c>
      <c r="AK78" s="5">
        <f t="shared" ca="1" si="19"/>
        <v>0.16155580293203364</v>
      </c>
      <c r="AL78" s="5">
        <f t="shared" ca="1" si="19"/>
        <v>0.15809209339497698</v>
      </c>
      <c r="AM78" s="5">
        <f t="shared" ca="1" si="19"/>
        <v>0.15471497781672872</v>
      </c>
      <c r="AN78" s="5">
        <f t="shared" ca="1" si="19"/>
        <v>0.15142047554614058</v>
      </c>
      <c r="AO78" s="5">
        <f t="shared" ca="1" si="19"/>
        <v>0.14820484913093201</v>
      </c>
      <c r="AP78" s="5">
        <f t="shared" ca="1" si="19"/>
        <v>0.14506459647950098</v>
      </c>
      <c r="AQ78" s="5">
        <f t="shared" ca="1" si="19"/>
        <v>0.14199645389046056</v>
      </c>
      <c r="AR78" s="5">
        <f t="shared" ca="1" si="19"/>
        <v>0.13899736549068953</v>
      </c>
      <c r="AS78" s="5">
        <f t="shared" ca="1" si="19"/>
        <v>0.13606442993123302</v>
      </c>
      <c r="AT78" s="5">
        <f t="shared" ca="1" si="19"/>
        <v>0.13319494710045188</v>
      </c>
      <c r="AU78" s="5">
        <f t="shared" ca="1" si="19"/>
        <v>0.13038637556653665</v>
      </c>
      <c r="AV78" s="5">
        <f t="shared" ca="1" si="19"/>
        <v>0.12763631197965353</v>
      </c>
      <c r="AW78" s="5">
        <f t="shared" ca="1" si="19"/>
        <v>0.12494249266058066</v>
      </c>
      <c r="AX78" s="5">
        <f t="shared" ca="1" si="19"/>
        <v>0.12230276141648266</v>
      </c>
      <c r="AY78" s="5">
        <f t="shared" ca="1" si="19"/>
        <v>0.11971512702395737</v>
      </c>
      <c r="AZ78" s="5">
        <f t="shared" ca="1" si="19"/>
        <v>0.11717764088492322</v>
      </c>
      <c r="BA78" s="5">
        <f t="shared" ca="1" si="19"/>
        <v>0.1146885217771545</v>
      </c>
      <c r="BB78" s="5">
        <f t="shared" ca="1" si="19"/>
        <v>0.11224603311385417</v>
      </c>
      <c r="BC78" s="5">
        <f t="shared" ca="1" si="19"/>
        <v>0.10984855139970762</v>
      </c>
      <c r="BD78" s="5">
        <f t="shared" ca="1" si="19"/>
        <v>0.10749453330094605</v>
      </c>
      <c r="BE78" s="5">
        <f t="shared" ca="1" si="19"/>
        <v>0.10518249377575684</v>
      </c>
      <c r="BF78" s="5">
        <f t="shared" ca="1" si="19"/>
        <v>0.10291105205264284</v>
      </c>
      <c r="BG78" s="5">
        <f t="shared" ca="1" si="19"/>
        <v>0.10067886437837803</v>
      </c>
      <c r="BH78" s="5">
        <f t="shared" ca="1" si="19"/>
        <v>9.8484658558528615E-2</v>
      </c>
      <c r="BI78" s="5">
        <f t="shared" ca="1" si="19"/>
        <v>9.6327245946169704E-2</v>
      </c>
      <c r="BJ78" s="5">
        <f t="shared" ca="1" si="19"/>
        <v>9.4205442399257766E-2</v>
      </c>
      <c r="BK78" s="5">
        <f t="shared" ca="1" si="19"/>
        <v>9.2118173922123958E-2</v>
      </c>
      <c r="BL78" s="5">
        <f t="shared" ca="1" si="19"/>
        <v>9.0064374739950104E-2</v>
      </c>
      <c r="BM78" s="5">
        <f t="shared" ca="1" si="19"/>
        <v>8.8043038895686099E-2</v>
      </c>
      <c r="BN78" s="5">
        <f t="shared" ca="1" si="19"/>
        <v>8.6053209274462805E-2</v>
      </c>
      <c r="BO78" s="5">
        <f t="shared" ca="1" si="19"/>
        <v>8.4093957967599664E-2</v>
      </c>
      <c r="BP78" s="5">
        <f t="shared" ca="1" si="19"/>
        <v>8.2164409451594533E-2</v>
      </c>
      <c r="BQ78" s="5">
        <f t="shared" ca="1" si="19"/>
        <v>8.0263718039822241E-2</v>
      </c>
      <c r="BR78" s="5">
        <f t="shared" ca="1" si="19"/>
        <v>7.839107387588351E-2</v>
      </c>
      <c r="BS78" s="5">
        <f t="shared" ca="1" si="19"/>
        <v>7.6545697467872209E-2</v>
      </c>
      <c r="BT78" s="5">
        <f t="shared" ca="1" si="19"/>
        <v>7.4726839929375899E-2</v>
      </c>
    </row>
    <row r="79" spans="1:72" x14ac:dyDescent="0.2">
      <c r="A79" s="2">
        <f ca="1">+TODAY()</f>
        <v>44791</v>
      </c>
      <c r="B79" s="4">
        <f ca="1">B77</f>
        <v>-22.707066348432029</v>
      </c>
      <c r="C79" s="4">
        <f ca="1">B79-$B$74</f>
        <v>-23.707066348432029</v>
      </c>
      <c r="D79" s="4">
        <f t="shared" ref="D79:BO79" ca="1" si="20">C79-$B$74</f>
        <v>-24.707066348432029</v>
      </c>
      <c r="E79" s="4">
        <f t="shared" ca="1" si="20"/>
        <v>-25.707066348432029</v>
      </c>
      <c r="F79" s="4">
        <f t="shared" ca="1" si="20"/>
        <v>-26.707066348432029</v>
      </c>
      <c r="G79" s="4">
        <f t="shared" ca="1" si="20"/>
        <v>-27.707066348432029</v>
      </c>
      <c r="H79" s="4">
        <f t="shared" ca="1" si="20"/>
        <v>-28.707066348432029</v>
      </c>
      <c r="I79" s="4">
        <f t="shared" ca="1" si="20"/>
        <v>-29.707066348432029</v>
      </c>
      <c r="J79" s="4">
        <f t="shared" ca="1" si="20"/>
        <v>-30.707066348432029</v>
      </c>
      <c r="K79" s="4">
        <f t="shared" ca="1" si="20"/>
        <v>-31.707066348432029</v>
      </c>
      <c r="L79" s="4">
        <f t="shared" ca="1" si="20"/>
        <v>-32.707066348432029</v>
      </c>
      <c r="M79" s="4">
        <f t="shared" ca="1" si="20"/>
        <v>-33.707066348432029</v>
      </c>
      <c r="N79" s="4">
        <f t="shared" ca="1" si="20"/>
        <v>-34.707066348432029</v>
      </c>
      <c r="O79" s="4">
        <f t="shared" ca="1" si="20"/>
        <v>-35.707066348432029</v>
      </c>
      <c r="P79" s="4"/>
      <c r="Q79" s="4"/>
      <c r="R79" s="4">
        <f ca="1">O79-$B$74</f>
        <v>-36.707066348432029</v>
      </c>
      <c r="S79" s="4">
        <f t="shared" ca="1" si="20"/>
        <v>-37.707066348432029</v>
      </c>
      <c r="T79" s="4"/>
      <c r="U79" s="4"/>
      <c r="V79" s="4"/>
      <c r="W79" s="4"/>
      <c r="X79" s="4"/>
      <c r="Y79" s="4">
        <f ca="1">S79-$B$74</f>
        <v>-38.707066348432029</v>
      </c>
      <c r="Z79" s="4">
        <f t="shared" ca="1" si="20"/>
        <v>-39.707066348432029</v>
      </c>
      <c r="AA79" s="4">
        <f t="shared" ca="1" si="20"/>
        <v>-40.707066348432029</v>
      </c>
      <c r="AB79" s="4">
        <f t="shared" ca="1" si="20"/>
        <v>-41.707066348432029</v>
      </c>
      <c r="AC79" s="4">
        <f t="shared" ca="1" si="20"/>
        <v>-42.707066348432029</v>
      </c>
      <c r="AD79" s="4">
        <f t="shared" ca="1" si="20"/>
        <v>-43.707066348432029</v>
      </c>
      <c r="AE79" s="4">
        <f t="shared" ca="1" si="20"/>
        <v>-44.707066348432029</v>
      </c>
      <c r="AF79" s="4">
        <f t="shared" ca="1" si="20"/>
        <v>-45.707066348432029</v>
      </c>
      <c r="AG79" s="4">
        <f t="shared" ca="1" si="20"/>
        <v>-46.707066348432029</v>
      </c>
      <c r="AH79" s="4">
        <f t="shared" ca="1" si="20"/>
        <v>-47.707066348432029</v>
      </c>
      <c r="AI79" s="4">
        <f t="shared" ca="1" si="20"/>
        <v>-48.707066348432029</v>
      </c>
      <c r="AJ79" s="4">
        <f t="shared" ca="1" si="20"/>
        <v>-49.707066348432029</v>
      </c>
      <c r="AK79" s="4">
        <f t="shared" ca="1" si="20"/>
        <v>-50.707066348432029</v>
      </c>
      <c r="AL79" s="4">
        <f t="shared" ca="1" si="20"/>
        <v>-51.707066348432029</v>
      </c>
      <c r="AM79" s="4">
        <f t="shared" ca="1" si="20"/>
        <v>-52.707066348432029</v>
      </c>
      <c r="AN79" s="4">
        <f t="shared" ca="1" si="20"/>
        <v>-53.707066348432029</v>
      </c>
      <c r="AO79" s="4">
        <f t="shared" ca="1" si="20"/>
        <v>-54.707066348432029</v>
      </c>
      <c r="AP79" s="4">
        <f t="shared" ca="1" si="20"/>
        <v>-55.707066348432029</v>
      </c>
      <c r="AQ79" s="4">
        <f t="shared" ca="1" si="20"/>
        <v>-56.707066348432029</v>
      </c>
      <c r="AR79" s="4">
        <f t="shared" ca="1" si="20"/>
        <v>-57.707066348432029</v>
      </c>
      <c r="AS79" s="4">
        <f t="shared" ca="1" si="20"/>
        <v>-58.707066348432029</v>
      </c>
      <c r="AT79" s="4">
        <f t="shared" ca="1" si="20"/>
        <v>-59.707066348432029</v>
      </c>
      <c r="AU79" s="4">
        <f t="shared" ca="1" si="20"/>
        <v>-60.707066348432029</v>
      </c>
      <c r="AV79" s="4">
        <f t="shared" ca="1" si="20"/>
        <v>-61.707066348432029</v>
      </c>
      <c r="AW79" s="4">
        <f t="shared" ca="1" si="20"/>
        <v>-62.707066348432029</v>
      </c>
      <c r="AX79" s="4">
        <f t="shared" ca="1" si="20"/>
        <v>-63.707066348432029</v>
      </c>
      <c r="AY79" s="4">
        <f t="shared" ca="1" si="20"/>
        <v>-64.707066348432022</v>
      </c>
      <c r="AZ79" s="4">
        <f t="shared" ca="1" si="20"/>
        <v>-65.707066348432022</v>
      </c>
      <c r="BA79" s="4">
        <f t="shared" ca="1" si="20"/>
        <v>-66.707066348432022</v>
      </c>
      <c r="BB79" s="4">
        <f t="shared" ca="1" si="20"/>
        <v>-67.707066348432022</v>
      </c>
      <c r="BC79" s="4">
        <f t="shared" ca="1" si="20"/>
        <v>-68.707066348432022</v>
      </c>
      <c r="BD79" s="4">
        <f t="shared" ca="1" si="20"/>
        <v>-69.707066348432022</v>
      </c>
      <c r="BE79" s="4">
        <f t="shared" ca="1" si="20"/>
        <v>-70.707066348432022</v>
      </c>
      <c r="BF79" s="4">
        <f t="shared" ca="1" si="20"/>
        <v>-71.707066348432022</v>
      </c>
      <c r="BG79" s="4">
        <f t="shared" ca="1" si="20"/>
        <v>-72.707066348432022</v>
      </c>
      <c r="BH79" s="4">
        <f t="shared" ca="1" si="20"/>
        <v>-73.707066348432022</v>
      </c>
      <c r="BI79" s="4">
        <f t="shared" ca="1" si="20"/>
        <v>-74.707066348432022</v>
      </c>
      <c r="BJ79" s="4">
        <f t="shared" ca="1" si="20"/>
        <v>-75.707066348432022</v>
      </c>
      <c r="BK79" s="4">
        <f t="shared" ca="1" si="20"/>
        <v>-76.707066348432022</v>
      </c>
      <c r="BL79" s="4">
        <f t="shared" ca="1" si="20"/>
        <v>-77.707066348432022</v>
      </c>
      <c r="BM79" s="4">
        <f t="shared" ca="1" si="20"/>
        <v>-78.707066348432022</v>
      </c>
      <c r="BN79" s="4">
        <f t="shared" ca="1" si="20"/>
        <v>-79.707066348432022</v>
      </c>
      <c r="BO79" s="4">
        <f t="shared" ca="1" si="20"/>
        <v>-80.707066348432022</v>
      </c>
      <c r="BP79" s="4">
        <f t="shared" ref="BP79:BT79" ca="1" si="21">BO79-$B$74</f>
        <v>-81.707066348432022</v>
      </c>
      <c r="BQ79" s="4">
        <f t="shared" ca="1" si="21"/>
        <v>-82.707066348432022</v>
      </c>
      <c r="BR79" s="4">
        <f t="shared" ca="1" si="21"/>
        <v>-83.707066348432022</v>
      </c>
      <c r="BS79" s="4">
        <f t="shared" ca="1" si="21"/>
        <v>-84.707066348432022</v>
      </c>
      <c r="BT79" s="4">
        <f t="shared" ca="1" si="21"/>
        <v>-85.707066348432022</v>
      </c>
    </row>
    <row r="80" spans="1:72" x14ac:dyDescent="0.2">
      <c r="A80" s="2">
        <f t="shared" ref="A80:A130" si="22">A11</f>
        <v>44910</v>
      </c>
      <c r="B80">
        <f t="shared" ref="B80:B130" si="23">E11</f>
        <v>2.5</v>
      </c>
      <c r="C80">
        <f>B80</f>
        <v>2.5</v>
      </c>
      <c r="D80">
        <f t="shared" ref="D80:S95" si="24">C80</f>
        <v>2.5</v>
      </c>
      <c r="E80">
        <f t="shared" si="24"/>
        <v>2.5</v>
      </c>
      <c r="F80">
        <f t="shared" si="24"/>
        <v>2.5</v>
      </c>
      <c r="G80">
        <f t="shared" si="24"/>
        <v>2.5</v>
      </c>
      <c r="H80">
        <f t="shared" si="24"/>
        <v>2.5</v>
      </c>
      <c r="I80">
        <f t="shared" si="24"/>
        <v>2.5</v>
      </c>
      <c r="J80">
        <f t="shared" si="24"/>
        <v>2.5</v>
      </c>
      <c r="K80">
        <f t="shared" si="24"/>
        <v>2.5</v>
      </c>
      <c r="L80">
        <f t="shared" si="24"/>
        <v>2.5</v>
      </c>
      <c r="M80">
        <f t="shared" si="24"/>
        <v>2.5</v>
      </c>
      <c r="N80">
        <f t="shared" si="24"/>
        <v>2.5</v>
      </c>
      <c r="O80">
        <f t="shared" si="24"/>
        <v>2.5</v>
      </c>
      <c r="R80">
        <f t="shared" ref="R80:R111" si="25">O80</f>
        <v>2.5</v>
      </c>
      <c r="S80">
        <f t="shared" si="24"/>
        <v>2.5</v>
      </c>
      <c r="Y80">
        <f t="shared" ref="Y80:Y111" si="26">S80</f>
        <v>2.5</v>
      </c>
      <c r="Z80">
        <f t="shared" ref="Z80:AO95" si="27">Y80</f>
        <v>2.5</v>
      </c>
      <c r="AA80">
        <f t="shared" si="27"/>
        <v>2.5</v>
      </c>
      <c r="AB80">
        <f t="shared" si="27"/>
        <v>2.5</v>
      </c>
      <c r="AC80">
        <f t="shared" si="27"/>
        <v>2.5</v>
      </c>
      <c r="AD80">
        <f t="shared" si="27"/>
        <v>2.5</v>
      </c>
      <c r="AE80">
        <f t="shared" si="27"/>
        <v>2.5</v>
      </c>
      <c r="AF80">
        <f t="shared" si="27"/>
        <v>2.5</v>
      </c>
      <c r="AG80">
        <f t="shared" si="27"/>
        <v>2.5</v>
      </c>
      <c r="AH80">
        <f t="shared" si="27"/>
        <v>2.5</v>
      </c>
      <c r="AI80">
        <f t="shared" si="27"/>
        <v>2.5</v>
      </c>
      <c r="AJ80">
        <f t="shared" si="27"/>
        <v>2.5</v>
      </c>
      <c r="AK80">
        <f t="shared" si="27"/>
        <v>2.5</v>
      </c>
      <c r="AL80">
        <f t="shared" si="27"/>
        <v>2.5</v>
      </c>
      <c r="AM80">
        <f t="shared" si="27"/>
        <v>2.5</v>
      </c>
      <c r="AN80">
        <f t="shared" si="27"/>
        <v>2.5</v>
      </c>
      <c r="AO80">
        <f t="shared" si="27"/>
        <v>2.5</v>
      </c>
      <c r="AP80">
        <f t="shared" ref="AP80:BE95" si="28">AO80</f>
        <v>2.5</v>
      </c>
      <c r="AQ80">
        <f t="shared" si="28"/>
        <v>2.5</v>
      </c>
      <c r="AR80">
        <f t="shared" si="28"/>
        <v>2.5</v>
      </c>
      <c r="AS80">
        <f t="shared" si="28"/>
        <v>2.5</v>
      </c>
      <c r="AT80">
        <f t="shared" si="28"/>
        <v>2.5</v>
      </c>
      <c r="AU80">
        <f t="shared" si="28"/>
        <v>2.5</v>
      </c>
      <c r="AV80">
        <f t="shared" si="28"/>
        <v>2.5</v>
      </c>
      <c r="AW80">
        <f t="shared" si="28"/>
        <v>2.5</v>
      </c>
      <c r="AX80">
        <f t="shared" si="28"/>
        <v>2.5</v>
      </c>
      <c r="AY80">
        <f t="shared" si="28"/>
        <v>2.5</v>
      </c>
      <c r="AZ80">
        <f t="shared" si="28"/>
        <v>2.5</v>
      </c>
      <c r="BA80">
        <f t="shared" si="28"/>
        <v>2.5</v>
      </c>
      <c r="BB80">
        <f t="shared" si="28"/>
        <v>2.5</v>
      </c>
      <c r="BC80">
        <f t="shared" si="28"/>
        <v>2.5</v>
      </c>
      <c r="BD80">
        <f t="shared" si="28"/>
        <v>2.5</v>
      </c>
      <c r="BE80">
        <f t="shared" si="28"/>
        <v>2.5</v>
      </c>
      <c r="BF80">
        <f t="shared" ref="BF80:BT95" si="29">BE80</f>
        <v>2.5</v>
      </c>
      <c r="BG80">
        <f t="shared" si="29"/>
        <v>2.5</v>
      </c>
      <c r="BH80">
        <f t="shared" si="29"/>
        <v>2.5</v>
      </c>
      <c r="BI80">
        <f t="shared" si="29"/>
        <v>2.5</v>
      </c>
      <c r="BJ80">
        <f t="shared" si="29"/>
        <v>2.5</v>
      </c>
      <c r="BK80">
        <f t="shared" si="29"/>
        <v>2.5</v>
      </c>
      <c r="BL80">
        <f t="shared" si="29"/>
        <v>2.5</v>
      </c>
      <c r="BM80">
        <f t="shared" si="29"/>
        <v>2.5</v>
      </c>
      <c r="BN80">
        <f t="shared" si="29"/>
        <v>2.5</v>
      </c>
      <c r="BO80">
        <f t="shared" si="29"/>
        <v>2.5</v>
      </c>
      <c r="BP80">
        <f t="shared" si="29"/>
        <v>2.5</v>
      </c>
      <c r="BQ80">
        <f t="shared" si="29"/>
        <v>2.5</v>
      </c>
      <c r="BR80">
        <f t="shared" si="29"/>
        <v>2.5</v>
      </c>
      <c r="BS80">
        <f t="shared" si="29"/>
        <v>2.5</v>
      </c>
      <c r="BT80">
        <f t="shared" si="29"/>
        <v>2.5</v>
      </c>
    </row>
    <row r="81" spans="1:72" x14ac:dyDescent="0.2">
      <c r="A81" s="2">
        <f t="shared" si="22"/>
        <v>45092</v>
      </c>
      <c r="B81">
        <f t="shared" si="23"/>
        <v>2.5</v>
      </c>
      <c r="C81">
        <f t="shared" ref="C81:O96" si="30">B81</f>
        <v>2.5</v>
      </c>
      <c r="D81">
        <f t="shared" si="24"/>
        <v>2.5</v>
      </c>
      <c r="E81">
        <f t="shared" si="24"/>
        <v>2.5</v>
      </c>
      <c r="F81">
        <f t="shared" si="24"/>
        <v>2.5</v>
      </c>
      <c r="G81">
        <f t="shared" si="24"/>
        <v>2.5</v>
      </c>
      <c r="H81">
        <f t="shared" si="24"/>
        <v>2.5</v>
      </c>
      <c r="I81">
        <f t="shared" si="24"/>
        <v>2.5</v>
      </c>
      <c r="J81">
        <f t="shared" si="24"/>
        <v>2.5</v>
      </c>
      <c r="K81">
        <f t="shared" si="24"/>
        <v>2.5</v>
      </c>
      <c r="L81">
        <f t="shared" si="24"/>
        <v>2.5</v>
      </c>
      <c r="M81">
        <f t="shared" si="24"/>
        <v>2.5</v>
      </c>
      <c r="N81">
        <f t="shared" si="24"/>
        <v>2.5</v>
      </c>
      <c r="O81">
        <f t="shared" si="24"/>
        <v>2.5</v>
      </c>
      <c r="R81">
        <f t="shared" si="25"/>
        <v>2.5</v>
      </c>
      <c r="S81">
        <f t="shared" si="24"/>
        <v>2.5</v>
      </c>
      <c r="Y81">
        <f t="shared" si="26"/>
        <v>2.5</v>
      </c>
      <c r="Z81">
        <f t="shared" si="27"/>
        <v>2.5</v>
      </c>
      <c r="AA81">
        <f t="shared" si="27"/>
        <v>2.5</v>
      </c>
      <c r="AB81">
        <f t="shared" si="27"/>
        <v>2.5</v>
      </c>
      <c r="AC81">
        <f t="shared" si="27"/>
        <v>2.5</v>
      </c>
      <c r="AD81">
        <f t="shared" si="27"/>
        <v>2.5</v>
      </c>
      <c r="AE81">
        <f t="shared" si="27"/>
        <v>2.5</v>
      </c>
      <c r="AF81">
        <f t="shared" si="27"/>
        <v>2.5</v>
      </c>
      <c r="AG81">
        <f t="shared" si="27"/>
        <v>2.5</v>
      </c>
      <c r="AH81">
        <f t="shared" si="27"/>
        <v>2.5</v>
      </c>
      <c r="AI81">
        <f t="shared" si="27"/>
        <v>2.5</v>
      </c>
      <c r="AJ81">
        <f t="shared" si="27"/>
        <v>2.5</v>
      </c>
      <c r="AK81">
        <f t="shared" si="27"/>
        <v>2.5</v>
      </c>
      <c r="AL81">
        <f t="shared" si="27"/>
        <v>2.5</v>
      </c>
      <c r="AM81">
        <f t="shared" si="27"/>
        <v>2.5</v>
      </c>
      <c r="AN81">
        <f t="shared" si="27"/>
        <v>2.5</v>
      </c>
      <c r="AO81">
        <f t="shared" si="27"/>
        <v>2.5</v>
      </c>
      <c r="AP81">
        <f t="shared" si="28"/>
        <v>2.5</v>
      </c>
      <c r="AQ81">
        <f t="shared" si="28"/>
        <v>2.5</v>
      </c>
      <c r="AR81">
        <f t="shared" si="28"/>
        <v>2.5</v>
      </c>
      <c r="AS81">
        <f t="shared" si="28"/>
        <v>2.5</v>
      </c>
      <c r="AT81">
        <f t="shared" si="28"/>
        <v>2.5</v>
      </c>
      <c r="AU81">
        <f t="shared" si="28"/>
        <v>2.5</v>
      </c>
      <c r="AV81">
        <f t="shared" si="28"/>
        <v>2.5</v>
      </c>
      <c r="AW81">
        <f t="shared" si="28"/>
        <v>2.5</v>
      </c>
      <c r="AX81">
        <f t="shared" si="28"/>
        <v>2.5</v>
      </c>
      <c r="AY81">
        <f t="shared" si="28"/>
        <v>2.5</v>
      </c>
      <c r="AZ81">
        <f t="shared" si="28"/>
        <v>2.5</v>
      </c>
      <c r="BA81">
        <f t="shared" si="28"/>
        <v>2.5</v>
      </c>
      <c r="BB81">
        <f t="shared" si="28"/>
        <v>2.5</v>
      </c>
      <c r="BC81">
        <f t="shared" si="28"/>
        <v>2.5</v>
      </c>
      <c r="BD81">
        <f t="shared" si="28"/>
        <v>2.5</v>
      </c>
      <c r="BE81">
        <f t="shared" si="28"/>
        <v>2.5</v>
      </c>
      <c r="BF81">
        <f t="shared" si="29"/>
        <v>2.5</v>
      </c>
      <c r="BG81">
        <f t="shared" si="29"/>
        <v>2.5</v>
      </c>
      <c r="BH81">
        <f t="shared" si="29"/>
        <v>2.5</v>
      </c>
      <c r="BI81">
        <f t="shared" si="29"/>
        <v>2.5</v>
      </c>
      <c r="BJ81">
        <f t="shared" si="29"/>
        <v>2.5</v>
      </c>
      <c r="BK81">
        <f t="shared" si="29"/>
        <v>2.5</v>
      </c>
      <c r="BL81">
        <f t="shared" si="29"/>
        <v>2.5</v>
      </c>
      <c r="BM81">
        <f t="shared" si="29"/>
        <v>2.5</v>
      </c>
      <c r="BN81">
        <f t="shared" si="29"/>
        <v>2.5</v>
      </c>
      <c r="BO81">
        <f t="shared" si="29"/>
        <v>2.5</v>
      </c>
      <c r="BP81">
        <f t="shared" si="29"/>
        <v>2.5</v>
      </c>
      <c r="BQ81">
        <f t="shared" si="29"/>
        <v>2.5</v>
      </c>
      <c r="BR81">
        <f t="shared" si="29"/>
        <v>2.5</v>
      </c>
      <c r="BS81">
        <f t="shared" si="29"/>
        <v>2.5</v>
      </c>
      <c r="BT81">
        <f t="shared" si="29"/>
        <v>2.5</v>
      </c>
    </row>
    <row r="82" spans="1:72" x14ac:dyDescent="0.2">
      <c r="A82" s="2">
        <f t="shared" si="22"/>
        <v>45275</v>
      </c>
      <c r="B82">
        <f t="shared" si="23"/>
        <v>2.5</v>
      </c>
      <c r="C82">
        <f t="shared" si="30"/>
        <v>2.5</v>
      </c>
      <c r="D82">
        <f t="shared" si="24"/>
        <v>2.5</v>
      </c>
      <c r="E82">
        <f t="shared" si="24"/>
        <v>2.5</v>
      </c>
      <c r="F82">
        <f t="shared" si="24"/>
        <v>2.5</v>
      </c>
      <c r="G82">
        <f t="shared" si="24"/>
        <v>2.5</v>
      </c>
      <c r="H82">
        <f t="shared" si="24"/>
        <v>2.5</v>
      </c>
      <c r="I82">
        <f t="shared" si="24"/>
        <v>2.5</v>
      </c>
      <c r="J82">
        <f t="shared" si="24"/>
        <v>2.5</v>
      </c>
      <c r="K82">
        <f t="shared" si="24"/>
        <v>2.5</v>
      </c>
      <c r="L82">
        <f t="shared" si="24"/>
        <v>2.5</v>
      </c>
      <c r="M82">
        <f t="shared" si="24"/>
        <v>2.5</v>
      </c>
      <c r="N82">
        <f t="shared" si="24"/>
        <v>2.5</v>
      </c>
      <c r="O82">
        <f t="shared" si="24"/>
        <v>2.5</v>
      </c>
      <c r="R82">
        <f t="shared" si="25"/>
        <v>2.5</v>
      </c>
      <c r="S82">
        <f t="shared" si="24"/>
        <v>2.5</v>
      </c>
      <c r="Y82">
        <f t="shared" si="26"/>
        <v>2.5</v>
      </c>
      <c r="Z82">
        <f t="shared" si="27"/>
        <v>2.5</v>
      </c>
      <c r="AA82">
        <f t="shared" si="27"/>
        <v>2.5</v>
      </c>
      <c r="AB82">
        <f t="shared" si="27"/>
        <v>2.5</v>
      </c>
      <c r="AC82">
        <f t="shared" si="27"/>
        <v>2.5</v>
      </c>
      <c r="AD82">
        <f t="shared" si="27"/>
        <v>2.5</v>
      </c>
      <c r="AE82">
        <f t="shared" si="27"/>
        <v>2.5</v>
      </c>
      <c r="AF82">
        <f t="shared" si="27"/>
        <v>2.5</v>
      </c>
      <c r="AG82">
        <f t="shared" si="27"/>
        <v>2.5</v>
      </c>
      <c r="AH82">
        <f t="shared" si="27"/>
        <v>2.5</v>
      </c>
      <c r="AI82">
        <f t="shared" si="27"/>
        <v>2.5</v>
      </c>
      <c r="AJ82">
        <f t="shared" si="27"/>
        <v>2.5</v>
      </c>
      <c r="AK82">
        <f t="shared" si="27"/>
        <v>2.5</v>
      </c>
      <c r="AL82">
        <f t="shared" si="27"/>
        <v>2.5</v>
      </c>
      <c r="AM82">
        <f t="shared" si="27"/>
        <v>2.5</v>
      </c>
      <c r="AN82">
        <f t="shared" si="27"/>
        <v>2.5</v>
      </c>
      <c r="AO82">
        <f t="shared" si="27"/>
        <v>2.5</v>
      </c>
      <c r="AP82">
        <f t="shared" si="28"/>
        <v>2.5</v>
      </c>
      <c r="AQ82">
        <f t="shared" si="28"/>
        <v>2.5</v>
      </c>
      <c r="AR82">
        <f t="shared" si="28"/>
        <v>2.5</v>
      </c>
      <c r="AS82">
        <f t="shared" si="28"/>
        <v>2.5</v>
      </c>
      <c r="AT82">
        <f t="shared" si="28"/>
        <v>2.5</v>
      </c>
      <c r="AU82">
        <f t="shared" si="28"/>
        <v>2.5</v>
      </c>
      <c r="AV82">
        <f t="shared" si="28"/>
        <v>2.5</v>
      </c>
      <c r="AW82">
        <f t="shared" si="28"/>
        <v>2.5</v>
      </c>
      <c r="AX82">
        <f t="shared" si="28"/>
        <v>2.5</v>
      </c>
      <c r="AY82">
        <f t="shared" si="28"/>
        <v>2.5</v>
      </c>
      <c r="AZ82">
        <f t="shared" si="28"/>
        <v>2.5</v>
      </c>
      <c r="BA82">
        <f t="shared" si="28"/>
        <v>2.5</v>
      </c>
      <c r="BB82">
        <f t="shared" si="28"/>
        <v>2.5</v>
      </c>
      <c r="BC82">
        <f t="shared" si="28"/>
        <v>2.5</v>
      </c>
      <c r="BD82">
        <f t="shared" si="28"/>
        <v>2.5</v>
      </c>
      <c r="BE82">
        <f t="shared" si="28"/>
        <v>2.5</v>
      </c>
      <c r="BF82">
        <f t="shared" si="29"/>
        <v>2.5</v>
      </c>
      <c r="BG82">
        <f t="shared" si="29"/>
        <v>2.5</v>
      </c>
      <c r="BH82">
        <f t="shared" si="29"/>
        <v>2.5</v>
      </c>
      <c r="BI82">
        <f t="shared" si="29"/>
        <v>2.5</v>
      </c>
      <c r="BJ82">
        <f t="shared" si="29"/>
        <v>2.5</v>
      </c>
      <c r="BK82">
        <f t="shared" si="29"/>
        <v>2.5</v>
      </c>
      <c r="BL82">
        <f t="shared" si="29"/>
        <v>2.5</v>
      </c>
      <c r="BM82">
        <f t="shared" si="29"/>
        <v>2.5</v>
      </c>
      <c r="BN82">
        <f t="shared" si="29"/>
        <v>2.5</v>
      </c>
      <c r="BO82">
        <f t="shared" si="29"/>
        <v>2.5</v>
      </c>
      <c r="BP82">
        <f t="shared" si="29"/>
        <v>2.5</v>
      </c>
      <c r="BQ82">
        <f t="shared" si="29"/>
        <v>2.5</v>
      </c>
      <c r="BR82">
        <f t="shared" si="29"/>
        <v>2.5</v>
      </c>
      <c r="BS82">
        <f t="shared" si="29"/>
        <v>2.5</v>
      </c>
      <c r="BT82">
        <f t="shared" si="29"/>
        <v>2.5</v>
      </c>
    </row>
    <row r="83" spans="1:72" x14ac:dyDescent="0.2">
      <c r="A83" s="2">
        <f t="shared" si="22"/>
        <v>45458</v>
      </c>
      <c r="B83">
        <f t="shared" si="23"/>
        <v>2.5</v>
      </c>
      <c r="C83">
        <f t="shared" si="30"/>
        <v>2.5</v>
      </c>
      <c r="D83">
        <f t="shared" si="24"/>
        <v>2.5</v>
      </c>
      <c r="E83">
        <f t="shared" si="24"/>
        <v>2.5</v>
      </c>
      <c r="F83">
        <f t="shared" si="24"/>
        <v>2.5</v>
      </c>
      <c r="G83">
        <f t="shared" si="24"/>
        <v>2.5</v>
      </c>
      <c r="H83">
        <f t="shared" si="24"/>
        <v>2.5</v>
      </c>
      <c r="I83">
        <f t="shared" si="24"/>
        <v>2.5</v>
      </c>
      <c r="J83">
        <f t="shared" si="24"/>
        <v>2.5</v>
      </c>
      <c r="K83">
        <f t="shared" si="24"/>
        <v>2.5</v>
      </c>
      <c r="L83">
        <f t="shared" si="24"/>
        <v>2.5</v>
      </c>
      <c r="M83">
        <f t="shared" si="24"/>
        <v>2.5</v>
      </c>
      <c r="N83">
        <f t="shared" si="24"/>
        <v>2.5</v>
      </c>
      <c r="O83">
        <f t="shared" si="24"/>
        <v>2.5</v>
      </c>
      <c r="R83">
        <f t="shared" si="25"/>
        <v>2.5</v>
      </c>
      <c r="S83">
        <f t="shared" si="24"/>
        <v>2.5</v>
      </c>
      <c r="Y83">
        <f t="shared" si="26"/>
        <v>2.5</v>
      </c>
      <c r="Z83">
        <f t="shared" si="27"/>
        <v>2.5</v>
      </c>
      <c r="AA83">
        <f t="shared" si="27"/>
        <v>2.5</v>
      </c>
      <c r="AB83">
        <f t="shared" si="27"/>
        <v>2.5</v>
      </c>
      <c r="AC83">
        <f t="shared" si="27"/>
        <v>2.5</v>
      </c>
      <c r="AD83">
        <f t="shared" si="27"/>
        <v>2.5</v>
      </c>
      <c r="AE83">
        <f t="shared" si="27"/>
        <v>2.5</v>
      </c>
      <c r="AF83">
        <f t="shared" si="27"/>
        <v>2.5</v>
      </c>
      <c r="AG83">
        <f t="shared" si="27"/>
        <v>2.5</v>
      </c>
      <c r="AH83">
        <f t="shared" si="27"/>
        <v>2.5</v>
      </c>
      <c r="AI83">
        <f t="shared" si="27"/>
        <v>2.5</v>
      </c>
      <c r="AJ83">
        <f t="shared" si="27"/>
        <v>2.5</v>
      </c>
      <c r="AK83">
        <f t="shared" si="27"/>
        <v>2.5</v>
      </c>
      <c r="AL83">
        <f t="shared" si="27"/>
        <v>2.5</v>
      </c>
      <c r="AM83">
        <f t="shared" si="27"/>
        <v>2.5</v>
      </c>
      <c r="AN83">
        <f t="shared" si="27"/>
        <v>2.5</v>
      </c>
      <c r="AO83">
        <f t="shared" si="27"/>
        <v>2.5</v>
      </c>
      <c r="AP83">
        <f t="shared" si="28"/>
        <v>2.5</v>
      </c>
      <c r="AQ83">
        <f t="shared" si="28"/>
        <v>2.5</v>
      </c>
      <c r="AR83">
        <f t="shared" si="28"/>
        <v>2.5</v>
      </c>
      <c r="AS83">
        <f t="shared" si="28"/>
        <v>2.5</v>
      </c>
      <c r="AT83">
        <f t="shared" si="28"/>
        <v>2.5</v>
      </c>
      <c r="AU83">
        <f t="shared" si="28"/>
        <v>2.5</v>
      </c>
      <c r="AV83">
        <f t="shared" si="28"/>
        <v>2.5</v>
      </c>
      <c r="AW83">
        <f t="shared" si="28"/>
        <v>2.5</v>
      </c>
      <c r="AX83">
        <f t="shared" si="28"/>
        <v>2.5</v>
      </c>
      <c r="AY83">
        <f t="shared" si="28"/>
        <v>2.5</v>
      </c>
      <c r="AZ83">
        <f t="shared" si="28"/>
        <v>2.5</v>
      </c>
      <c r="BA83">
        <f t="shared" si="28"/>
        <v>2.5</v>
      </c>
      <c r="BB83">
        <f t="shared" si="28"/>
        <v>2.5</v>
      </c>
      <c r="BC83">
        <f t="shared" si="28"/>
        <v>2.5</v>
      </c>
      <c r="BD83">
        <f t="shared" si="28"/>
        <v>2.5</v>
      </c>
      <c r="BE83">
        <f t="shared" si="28"/>
        <v>2.5</v>
      </c>
      <c r="BF83">
        <f t="shared" si="29"/>
        <v>2.5</v>
      </c>
      <c r="BG83">
        <f t="shared" si="29"/>
        <v>2.5</v>
      </c>
      <c r="BH83">
        <f t="shared" si="29"/>
        <v>2.5</v>
      </c>
      <c r="BI83">
        <f t="shared" si="29"/>
        <v>2.5</v>
      </c>
      <c r="BJ83">
        <f t="shared" si="29"/>
        <v>2.5</v>
      </c>
      <c r="BK83">
        <f t="shared" si="29"/>
        <v>2.5</v>
      </c>
      <c r="BL83">
        <f t="shared" si="29"/>
        <v>2.5</v>
      </c>
      <c r="BM83">
        <f t="shared" si="29"/>
        <v>2.5</v>
      </c>
      <c r="BN83">
        <f t="shared" si="29"/>
        <v>2.5</v>
      </c>
      <c r="BO83">
        <f t="shared" si="29"/>
        <v>2.5</v>
      </c>
      <c r="BP83">
        <f t="shared" si="29"/>
        <v>2.5</v>
      </c>
      <c r="BQ83">
        <f t="shared" si="29"/>
        <v>2.5</v>
      </c>
      <c r="BR83">
        <f t="shared" si="29"/>
        <v>2.5</v>
      </c>
      <c r="BS83">
        <f t="shared" si="29"/>
        <v>2.5</v>
      </c>
      <c r="BT83">
        <f t="shared" si="29"/>
        <v>2.5</v>
      </c>
    </row>
    <row r="84" spans="1:72" x14ac:dyDescent="0.2">
      <c r="A84" s="2">
        <f t="shared" si="22"/>
        <v>45641</v>
      </c>
      <c r="B84">
        <f t="shared" si="23"/>
        <v>2.5</v>
      </c>
      <c r="C84">
        <f t="shared" si="30"/>
        <v>2.5</v>
      </c>
      <c r="D84">
        <f t="shared" si="24"/>
        <v>2.5</v>
      </c>
      <c r="E84">
        <f t="shared" si="24"/>
        <v>2.5</v>
      </c>
      <c r="F84">
        <f t="shared" si="24"/>
        <v>2.5</v>
      </c>
      <c r="G84">
        <f t="shared" si="24"/>
        <v>2.5</v>
      </c>
      <c r="H84">
        <f t="shared" si="24"/>
        <v>2.5</v>
      </c>
      <c r="I84">
        <f t="shared" si="24"/>
        <v>2.5</v>
      </c>
      <c r="J84">
        <f t="shared" si="24"/>
        <v>2.5</v>
      </c>
      <c r="K84">
        <f t="shared" si="24"/>
        <v>2.5</v>
      </c>
      <c r="L84">
        <f t="shared" si="24"/>
        <v>2.5</v>
      </c>
      <c r="M84">
        <f t="shared" si="24"/>
        <v>2.5</v>
      </c>
      <c r="N84">
        <f t="shared" si="24"/>
        <v>2.5</v>
      </c>
      <c r="O84">
        <f t="shared" si="24"/>
        <v>2.5</v>
      </c>
      <c r="R84">
        <f t="shared" si="25"/>
        <v>2.5</v>
      </c>
      <c r="S84">
        <f t="shared" si="24"/>
        <v>2.5</v>
      </c>
      <c r="Y84">
        <f t="shared" si="26"/>
        <v>2.5</v>
      </c>
      <c r="Z84">
        <f t="shared" si="27"/>
        <v>2.5</v>
      </c>
      <c r="AA84">
        <f t="shared" si="27"/>
        <v>2.5</v>
      </c>
      <c r="AB84">
        <f t="shared" si="27"/>
        <v>2.5</v>
      </c>
      <c r="AC84">
        <f t="shared" si="27"/>
        <v>2.5</v>
      </c>
      <c r="AD84">
        <f t="shared" si="27"/>
        <v>2.5</v>
      </c>
      <c r="AE84">
        <f t="shared" si="27"/>
        <v>2.5</v>
      </c>
      <c r="AF84">
        <f t="shared" si="27"/>
        <v>2.5</v>
      </c>
      <c r="AG84">
        <f t="shared" si="27"/>
        <v>2.5</v>
      </c>
      <c r="AH84">
        <f t="shared" si="27"/>
        <v>2.5</v>
      </c>
      <c r="AI84">
        <f t="shared" si="27"/>
        <v>2.5</v>
      </c>
      <c r="AJ84">
        <f t="shared" si="27"/>
        <v>2.5</v>
      </c>
      <c r="AK84">
        <f t="shared" si="27"/>
        <v>2.5</v>
      </c>
      <c r="AL84">
        <f t="shared" si="27"/>
        <v>2.5</v>
      </c>
      <c r="AM84">
        <f t="shared" si="27"/>
        <v>2.5</v>
      </c>
      <c r="AN84">
        <f t="shared" si="27"/>
        <v>2.5</v>
      </c>
      <c r="AO84">
        <f t="shared" si="27"/>
        <v>2.5</v>
      </c>
      <c r="AP84">
        <f t="shared" si="28"/>
        <v>2.5</v>
      </c>
      <c r="AQ84">
        <f t="shared" si="28"/>
        <v>2.5</v>
      </c>
      <c r="AR84">
        <f t="shared" si="28"/>
        <v>2.5</v>
      </c>
      <c r="AS84">
        <f t="shared" si="28"/>
        <v>2.5</v>
      </c>
      <c r="AT84">
        <f t="shared" si="28"/>
        <v>2.5</v>
      </c>
      <c r="AU84">
        <f t="shared" si="28"/>
        <v>2.5</v>
      </c>
      <c r="AV84">
        <f t="shared" si="28"/>
        <v>2.5</v>
      </c>
      <c r="AW84">
        <f t="shared" si="28"/>
        <v>2.5</v>
      </c>
      <c r="AX84">
        <f t="shared" si="28"/>
        <v>2.5</v>
      </c>
      <c r="AY84">
        <f t="shared" si="28"/>
        <v>2.5</v>
      </c>
      <c r="AZ84">
        <f t="shared" si="28"/>
        <v>2.5</v>
      </c>
      <c r="BA84">
        <f t="shared" si="28"/>
        <v>2.5</v>
      </c>
      <c r="BB84">
        <f t="shared" si="28"/>
        <v>2.5</v>
      </c>
      <c r="BC84">
        <f t="shared" si="28"/>
        <v>2.5</v>
      </c>
      <c r="BD84">
        <f t="shared" si="28"/>
        <v>2.5</v>
      </c>
      <c r="BE84">
        <f t="shared" si="28"/>
        <v>2.5</v>
      </c>
      <c r="BF84">
        <f t="shared" si="29"/>
        <v>2.5</v>
      </c>
      <c r="BG84">
        <f t="shared" si="29"/>
        <v>2.5</v>
      </c>
      <c r="BH84">
        <f t="shared" si="29"/>
        <v>2.5</v>
      </c>
      <c r="BI84">
        <f t="shared" si="29"/>
        <v>2.5</v>
      </c>
      <c r="BJ84">
        <f t="shared" si="29"/>
        <v>2.5</v>
      </c>
      <c r="BK84">
        <f t="shared" si="29"/>
        <v>2.5</v>
      </c>
      <c r="BL84">
        <f t="shared" si="29"/>
        <v>2.5</v>
      </c>
      <c r="BM84">
        <f t="shared" si="29"/>
        <v>2.5</v>
      </c>
      <c r="BN84">
        <f t="shared" si="29"/>
        <v>2.5</v>
      </c>
      <c r="BO84">
        <f t="shared" si="29"/>
        <v>2.5</v>
      </c>
      <c r="BP84">
        <f t="shared" si="29"/>
        <v>2.5</v>
      </c>
      <c r="BQ84">
        <f t="shared" si="29"/>
        <v>2.5</v>
      </c>
      <c r="BR84">
        <f t="shared" si="29"/>
        <v>2.5</v>
      </c>
      <c r="BS84">
        <f t="shared" si="29"/>
        <v>2.5</v>
      </c>
      <c r="BT84">
        <f t="shared" si="29"/>
        <v>2.5</v>
      </c>
    </row>
    <row r="85" spans="1:72" x14ac:dyDescent="0.2">
      <c r="A85" s="2">
        <f t="shared" si="22"/>
        <v>45823</v>
      </c>
      <c r="B85">
        <f t="shared" si="23"/>
        <v>2.5</v>
      </c>
      <c r="C85">
        <f t="shared" si="30"/>
        <v>2.5</v>
      </c>
      <c r="D85">
        <f t="shared" si="24"/>
        <v>2.5</v>
      </c>
      <c r="E85">
        <f t="shared" si="24"/>
        <v>2.5</v>
      </c>
      <c r="F85">
        <f t="shared" si="24"/>
        <v>2.5</v>
      </c>
      <c r="G85">
        <f t="shared" si="24"/>
        <v>2.5</v>
      </c>
      <c r="H85">
        <f t="shared" si="24"/>
        <v>2.5</v>
      </c>
      <c r="I85">
        <f t="shared" si="24"/>
        <v>2.5</v>
      </c>
      <c r="J85">
        <f t="shared" si="24"/>
        <v>2.5</v>
      </c>
      <c r="K85">
        <f t="shared" si="24"/>
        <v>2.5</v>
      </c>
      <c r="L85">
        <f t="shared" si="24"/>
        <v>2.5</v>
      </c>
      <c r="M85">
        <f t="shared" si="24"/>
        <v>2.5</v>
      </c>
      <c r="N85">
        <f t="shared" si="24"/>
        <v>2.5</v>
      </c>
      <c r="O85">
        <f t="shared" si="24"/>
        <v>2.5</v>
      </c>
      <c r="R85">
        <f t="shared" si="25"/>
        <v>2.5</v>
      </c>
      <c r="S85">
        <f t="shared" si="24"/>
        <v>2.5</v>
      </c>
      <c r="Y85">
        <f t="shared" si="26"/>
        <v>2.5</v>
      </c>
      <c r="Z85">
        <f t="shared" si="27"/>
        <v>2.5</v>
      </c>
      <c r="AA85">
        <f t="shared" si="27"/>
        <v>2.5</v>
      </c>
      <c r="AB85">
        <f t="shared" si="27"/>
        <v>2.5</v>
      </c>
      <c r="AC85">
        <f t="shared" si="27"/>
        <v>2.5</v>
      </c>
      <c r="AD85">
        <f t="shared" si="27"/>
        <v>2.5</v>
      </c>
      <c r="AE85">
        <f t="shared" si="27"/>
        <v>2.5</v>
      </c>
      <c r="AF85">
        <f t="shared" si="27"/>
        <v>2.5</v>
      </c>
      <c r="AG85">
        <f t="shared" si="27"/>
        <v>2.5</v>
      </c>
      <c r="AH85">
        <f t="shared" si="27"/>
        <v>2.5</v>
      </c>
      <c r="AI85">
        <f t="shared" si="27"/>
        <v>2.5</v>
      </c>
      <c r="AJ85">
        <f t="shared" si="27"/>
        <v>2.5</v>
      </c>
      <c r="AK85">
        <f t="shared" si="27"/>
        <v>2.5</v>
      </c>
      <c r="AL85">
        <f t="shared" si="27"/>
        <v>2.5</v>
      </c>
      <c r="AM85">
        <f t="shared" si="27"/>
        <v>2.5</v>
      </c>
      <c r="AN85">
        <f t="shared" si="27"/>
        <v>2.5</v>
      </c>
      <c r="AO85">
        <f t="shared" si="27"/>
        <v>2.5</v>
      </c>
      <c r="AP85">
        <f t="shared" si="28"/>
        <v>2.5</v>
      </c>
      <c r="AQ85">
        <f t="shared" si="28"/>
        <v>2.5</v>
      </c>
      <c r="AR85">
        <f t="shared" si="28"/>
        <v>2.5</v>
      </c>
      <c r="AS85">
        <f t="shared" si="28"/>
        <v>2.5</v>
      </c>
      <c r="AT85">
        <f t="shared" si="28"/>
        <v>2.5</v>
      </c>
      <c r="AU85">
        <f t="shared" si="28"/>
        <v>2.5</v>
      </c>
      <c r="AV85">
        <f t="shared" si="28"/>
        <v>2.5</v>
      </c>
      <c r="AW85">
        <f t="shared" si="28"/>
        <v>2.5</v>
      </c>
      <c r="AX85">
        <f t="shared" si="28"/>
        <v>2.5</v>
      </c>
      <c r="AY85">
        <f t="shared" si="28"/>
        <v>2.5</v>
      </c>
      <c r="AZ85">
        <f t="shared" si="28"/>
        <v>2.5</v>
      </c>
      <c r="BA85">
        <f t="shared" si="28"/>
        <v>2.5</v>
      </c>
      <c r="BB85">
        <f t="shared" si="28"/>
        <v>2.5</v>
      </c>
      <c r="BC85">
        <f t="shared" si="28"/>
        <v>2.5</v>
      </c>
      <c r="BD85">
        <f t="shared" si="28"/>
        <v>2.5</v>
      </c>
      <c r="BE85">
        <f t="shared" si="28"/>
        <v>2.5</v>
      </c>
      <c r="BF85">
        <f t="shared" si="29"/>
        <v>2.5</v>
      </c>
      <c r="BG85">
        <f t="shared" si="29"/>
        <v>2.5</v>
      </c>
      <c r="BH85">
        <f t="shared" si="29"/>
        <v>2.5</v>
      </c>
      <c r="BI85">
        <f t="shared" si="29"/>
        <v>2.5</v>
      </c>
      <c r="BJ85">
        <f t="shared" si="29"/>
        <v>2.5</v>
      </c>
      <c r="BK85">
        <f t="shared" si="29"/>
        <v>2.5</v>
      </c>
      <c r="BL85">
        <f t="shared" si="29"/>
        <v>2.5</v>
      </c>
      <c r="BM85">
        <f t="shared" si="29"/>
        <v>2.5</v>
      </c>
      <c r="BN85">
        <f t="shared" si="29"/>
        <v>2.5</v>
      </c>
      <c r="BO85">
        <f t="shared" si="29"/>
        <v>2.5</v>
      </c>
      <c r="BP85">
        <f t="shared" si="29"/>
        <v>2.5</v>
      </c>
      <c r="BQ85">
        <f t="shared" si="29"/>
        <v>2.5</v>
      </c>
      <c r="BR85">
        <f t="shared" si="29"/>
        <v>2.5</v>
      </c>
      <c r="BS85">
        <f t="shared" si="29"/>
        <v>2.5</v>
      </c>
      <c r="BT85">
        <f t="shared" si="29"/>
        <v>2.5</v>
      </c>
    </row>
    <row r="86" spans="1:72" x14ac:dyDescent="0.2">
      <c r="A86" s="2">
        <f t="shared" si="22"/>
        <v>46006</v>
      </c>
      <c r="B86">
        <f t="shared" si="23"/>
        <v>2.5</v>
      </c>
      <c r="C86">
        <f t="shared" si="30"/>
        <v>2.5</v>
      </c>
      <c r="D86">
        <f t="shared" si="24"/>
        <v>2.5</v>
      </c>
      <c r="E86">
        <f t="shared" si="24"/>
        <v>2.5</v>
      </c>
      <c r="F86">
        <f t="shared" si="24"/>
        <v>2.5</v>
      </c>
      <c r="G86">
        <f t="shared" si="24"/>
        <v>2.5</v>
      </c>
      <c r="H86">
        <f t="shared" si="24"/>
        <v>2.5</v>
      </c>
      <c r="I86">
        <f t="shared" si="24"/>
        <v>2.5</v>
      </c>
      <c r="J86">
        <f t="shared" si="24"/>
        <v>2.5</v>
      </c>
      <c r="K86">
        <f t="shared" si="24"/>
        <v>2.5</v>
      </c>
      <c r="L86">
        <f t="shared" si="24"/>
        <v>2.5</v>
      </c>
      <c r="M86">
        <f t="shared" si="24"/>
        <v>2.5</v>
      </c>
      <c r="N86">
        <f t="shared" si="24"/>
        <v>2.5</v>
      </c>
      <c r="O86">
        <f t="shared" si="24"/>
        <v>2.5</v>
      </c>
      <c r="R86">
        <f t="shared" si="25"/>
        <v>2.5</v>
      </c>
      <c r="S86">
        <f t="shared" si="24"/>
        <v>2.5</v>
      </c>
      <c r="Y86">
        <f t="shared" si="26"/>
        <v>2.5</v>
      </c>
      <c r="Z86">
        <f t="shared" si="27"/>
        <v>2.5</v>
      </c>
      <c r="AA86">
        <f t="shared" si="27"/>
        <v>2.5</v>
      </c>
      <c r="AB86">
        <f t="shared" si="27"/>
        <v>2.5</v>
      </c>
      <c r="AC86">
        <f t="shared" si="27"/>
        <v>2.5</v>
      </c>
      <c r="AD86">
        <f t="shared" si="27"/>
        <v>2.5</v>
      </c>
      <c r="AE86">
        <f t="shared" si="27"/>
        <v>2.5</v>
      </c>
      <c r="AF86">
        <f t="shared" si="27"/>
        <v>2.5</v>
      </c>
      <c r="AG86">
        <f t="shared" si="27"/>
        <v>2.5</v>
      </c>
      <c r="AH86">
        <f t="shared" si="27"/>
        <v>2.5</v>
      </c>
      <c r="AI86">
        <f t="shared" si="27"/>
        <v>2.5</v>
      </c>
      <c r="AJ86">
        <f t="shared" si="27"/>
        <v>2.5</v>
      </c>
      <c r="AK86">
        <f t="shared" si="27"/>
        <v>2.5</v>
      </c>
      <c r="AL86">
        <f t="shared" si="27"/>
        <v>2.5</v>
      </c>
      <c r="AM86">
        <f t="shared" si="27"/>
        <v>2.5</v>
      </c>
      <c r="AN86">
        <f t="shared" si="27"/>
        <v>2.5</v>
      </c>
      <c r="AO86">
        <f t="shared" si="27"/>
        <v>2.5</v>
      </c>
      <c r="AP86">
        <f t="shared" si="28"/>
        <v>2.5</v>
      </c>
      <c r="AQ86">
        <f t="shared" si="28"/>
        <v>2.5</v>
      </c>
      <c r="AR86">
        <f t="shared" si="28"/>
        <v>2.5</v>
      </c>
      <c r="AS86">
        <f t="shared" si="28"/>
        <v>2.5</v>
      </c>
      <c r="AT86">
        <f t="shared" si="28"/>
        <v>2.5</v>
      </c>
      <c r="AU86">
        <f t="shared" si="28"/>
        <v>2.5</v>
      </c>
      <c r="AV86">
        <f t="shared" si="28"/>
        <v>2.5</v>
      </c>
      <c r="AW86">
        <f t="shared" si="28"/>
        <v>2.5</v>
      </c>
      <c r="AX86">
        <f t="shared" si="28"/>
        <v>2.5</v>
      </c>
      <c r="AY86">
        <f t="shared" si="28"/>
        <v>2.5</v>
      </c>
      <c r="AZ86">
        <f t="shared" si="28"/>
        <v>2.5</v>
      </c>
      <c r="BA86">
        <f t="shared" si="28"/>
        <v>2.5</v>
      </c>
      <c r="BB86">
        <f t="shared" si="28"/>
        <v>2.5</v>
      </c>
      <c r="BC86">
        <f t="shared" si="28"/>
        <v>2.5</v>
      </c>
      <c r="BD86">
        <f t="shared" si="28"/>
        <v>2.5</v>
      </c>
      <c r="BE86">
        <f t="shared" si="28"/>
        <v>2.5</v>
      </c>
      <c r="BF86">
        <f t="shared" si="29"/>
        <v>2.5</v>
      </c>
      <c r="BG86">
        <f t="shared" si="29"/>
        <v>2.5</v>
      </c>
      <c r="BH86">
        <f t="shared" si="29"/>
        <v>2.5</v>
      </c>
      <c r="BI86">
        <f t="shared" si="29"/>
        <v>2.5</v>
      </c>
      <c r="BJ86">
        <f t="shared" si="29"/>
        <v>2.5</v>
      </c>
      <c r="BK86">
        <f t="shared" si="29"/>
        <v>2.5</v>
      </c>
      <c r="BL86">
        <f t="shared" si="29"/>
        <v>2.5</v>
      </c>
      <c r="BM86">
        <f t="shared" si="29"/>
        <v>2.5</v>
      </c>
      <c r="BN86">
        <f t="shared" si="29"/>
        <v>2.5</v>
      </c>
      <c r="BO86">
        <f t="shared" si="29"/>
        <v>2.5</v>
      </c>
      <c r="BP86">
        <f t="shared" si="29"/>
        <v>2.5</v>
      </c>
      <c r="BQ86">
        <f t="shared" si="29"/>
        <v>2.5</v>
      </c>
      <c r="BR86">
        <f t="shared" si="29"/>
        <v>2.5</v>
      </c>
      <c r="BS86">
        <f t="shared" si="29"/>
        <v>2.5</v>
      </c>
      <c r="BT86">
        <f t="shared" si="29"/>
        <v>2.5</v>
      </c>
    </row>
    <row r="87" spans="1:72" x14ac:dyDescent="0.2">
      <c r="A87" s="2">
        <f t="shared" si="22"/>
        <v>46188</v>
      </c>
      <c r="B87">
        <f t="shared" si="23"/>
        <v>2.5</v>
      </c>
      <c r="C87">
        <f t="shared" si="30"/>
        <v>2.5</v>
      </c>
      <c r="D87">
        <f t="shared" si="24"/>
        <v>2.5</v>
      </c>
      <c r="E87">
        <f t="shared" si="24"/>
        <v>2.5</v>
      </c>
      <c r="F87">
        <f t="shared" si="24"/>
        <v>2.5</v>
      </c>
      <c r="G87">
        <f t="shared" si="24"/>
        <v>2.5</v>
      </c>
      <c r="H87">
        <f t="shared" si="24"/>
        <v>2.5</v>
      </c>
      <c r="I87">
        <f t="shared" si="24"/>
        <v>2.5</v>
      </c>
      <c r="J87">
        <f t="shared" si="24"/>
        <v>2.5</v>
      </c>
      <c r="K87">
        <f t="shared" si="24"/>
        <v>2.5</v>
      </c>
      <c r="L87">
        <f t="shared" si="24"/>
        <v>2.5</v>
      </c>
      <c r="M87">
        <f t="shared" si="24"/>
        <v>2.5</v>
      </c>
      <c r="N87">
        <f t="shared" si="24"/>
        <v>2.5</v>
      </c>
      <c r="O87">
        <f t="shared" si="24"/>
        <v>2.5</v>
      </c>
      <c r="R87">
        <f t="shared" si="25"/>
        <v>2.5</v>
      </c>
      <c r="S87">
        <f t="shared" si="24"/>
        <v>2.5</v>
      </c>
      <c r="Y87">
        <f t="shared" si="26"/>
        <v>2.5</v>
      </c>
      <c r="Z87">
        <f t="shared" si="27"/>
        <v>2.5</v>
      </c>
      <c r="AA87">
        <f t="shared" si="27"/>
        <v>2.5</v>
      </c>
      <c r="AB87">
        <f t="shared" si="27"/>
        <v>2.5</v>
      </c>
      <c r="AC87">
        <f t="shared" si="27"/>
        <v>2.5</v>
      </c>
      <c r="AD87">
        <f t="shared" si="27"/>
        <v>2.5</v>
      </c>
      <c r="AE87">
        <f t="shared" si="27"/>
        <v>2.5</v>
      </c>
      <c r="AF87">
        <f t="shared" si="27"/>
        <v>2.5</v>
      </c>
      <c r="AG87">
        <f t="shared" si="27"/>
        <v>2.5</v>
      </c>
      <c r="AH87">
        <f t="shared" si="27"/>
        <v>2.5</v>
      </c>
      <c r="AI87">
        <f t="shared" si="27"/>
        <v>2.5</v>
      </c>
      <c r="AJ87">
        <f t="shared" si="27"/>
        <v>2.5</v>
      </c>
      <c r="AK87">
        <f t="shared" si="27"/>
        <v>2.5</v>
      </c>
      <c r="AL87">
        <f t="shared" si="27"/>
        <v>2.5</v>
      </c>
      <c r="AM87">
        <f t="shared" si="27"/>
        <v>2.5</v>
      </c>
      <c r="AN87">
        <f t="shared" si="27"/>
        <v>2.5</v>
      </c>
      <c r="AO87">
        <f t="shared" si="27"/>
        <v>2.5</v>
      </c>
      <c r="AP87">
        <f t="shared" si="28"/>
        <v>2.5</v>
      </c>
      <c r="AQ87">
        <f t="shared" si="28"/>
        <v>2.5</v>
      </c>
      <c r="AR87">
        <f t="shared" si="28"/>
        <v>2.5</v>
      </c>
      <c r="AS87">
        <f t="shared" si="28"/>
        <v>2.5</v>
      </c>
      <c r="AT87">
        <f t="shared" si="28"/>
        <v>2.5</v>
      </c>
      <c r="AU87">
        <f t="shared" si="28"/>
        <v>2.5</v>
      </c>
      <c r="AV87">
        <f t="shared" si="28"/>
        <v>2.5</v>
      </c>
      <c r="AW87">
        <f t="shared" si="28"/>
        <v>2.5</v>
      </c>
      <c r="AX87">
        <f t="shared" si="28"/>
        <v>2.5</v>
      </c>
      <c r="AY87">
        <f t="shared" si="28"/>
        <v>2.5</v>
      </c>
      <c r="AZ87">
        <f t="shared" si="28"/>
        <v>2.5</v>
      </c>
      <c r="BA87">
        <f t="shared" si="28"/>
        <v>2.5</v>
      </c>
      <c r="BB87">
        <f t="shared" si="28"/>
        <v>2.5</v>
      </c>
      <c r="BC87">
        <f t="shared" si="28"/>
        <v>2.5</v>
      </c>
      <c r="BD87">
        <f t="shared" si="28"/>
        <v>2.5</v>
      </c>
      <c r="BE87">
        <f t="shared" si="28"/>
        <v>2.5</v>
      </c>
      <c r="BF87">
        <f t="shared" si="29"/>
        <v>2.5</v>
      </c>
      <c r="BG87">
        <f t="shared" si="29"/>
        <v>2.5</v>
      </c>
      <c r="BH87">
        <f t="shared" si="29"/>
        <v>2.5</v>
      </c>
      <c r="BI87">
        <f t="shared" si="29"/>
        <v>2.5</v>
      </c>
      <c r="BJ87">
        <f t="shared" si="29"/>
        <v>2.5</v>
      </c>
      <c r="BK87">
        <f t="shared" si="29"/>
        <v>2.5</v>
      </c>
      <c r="BL87">
        <f t="shared" si="29"/>
        <v>2.5</v>
      </c>
      <c r="BM87">
        <f t="shared" si="29"/>
        <v>2.5</v>
      </c>
      <c r="BN87">
        <f t="shared" si="29"/>
        <v>2.5</v>
      </c>
      <c r="BO87">
        <f t="shared" si="29"/>
        <v>2.5</v>
      </c>
      <c r="BP87">
        <f t="shared" si="29"/>
        <v>2.5</v>
      </c>
      <c r="BQ87">
        <f t="shared" si="29"/>
        <v>2.5</v>
      </c>
      <c r="BR87">
        <f t="shared" si="29"/>
        <v>2.5</v>
      </c>
      <c r="BS87">
        <f t="shared" si="29"/>
        <v>2.5</v>
      </c>
      <c r="BT87">
        <f t="shared" si="29"/>
        <v>2.5</v>
      </c>
    </row>
    <row r="88" spans="1:72" x14ac:dyDescent="0.2">
      <c r="A88" s="2">
        <f t="shared" si="22"/>
        <v>46371</v>
      </c>
      <c r="B88">
        <f t="shared" si="23"/>
        <v>2.5</v>
      </c>
      <c r="C88">
        <f t="shared" si="30"/>
        <v>2.5</v>
      </c>
      <c r="D88">
        <f t="shared" si="24"/>
        <v>2.5</v>
      </c>
      <c r="E88">
        <f t="shared" si="24"/>
        <v>2.5</v>
      </c>
      <c r="F88">
        <f t="shared" si="24"/>
        <v>2.5</v>
      </c>
      <c r="G88">
        <f t="shared" si="24"/>
        <v>2.5</v>
      </c>
      <c r="H88">
        <f t="shared" si="24"/>
        <v>2.5</v>
      </c>
      <c r="I88">
        <f t="shared" si="24"/>
        <v>2.5</v>
      </c>
      <c r="J88">
        <f t="shared" si="24"/>
        <v>2.5</v>
      </c>
      <c r="K88">
        <f t="shared" si="24"/>
        <v>2.5</v>
      </c>
      <c r="L88">
        <f t="shared" si="24"/>
        <v>2.5</v>
      </c>
      <c r="M88">
        <f t="shared" si="24"/>
        <v>2.5</v>
      </c>
      <c r="N88">
        <f t="shared" si="24"/>
        <v>2.5</v>
      </c>
      <c r="O88">
        <f t="shared" si="24"/>
        <v>2.5</v>
      </c>
      <c r="R88">
        <f t="shared" si="25"/>
        <v>2.5</v>
      </c>
      <c r="S88">
        <f t="shared" si="24"/>
        <v>2.5</v>
      </c>
      <c r="Y88">
        <f t="shared" si="26"/>
        <v>2.5</v>
      </c>
      <c r="Z88">
        <f t="shared" si="27"/>
        <v>2.5</v>
      </c>
      <c r="AA88">
        <f t="shared" si="27"/>
        <v>2.5</v>
      </c>
      <c r="AB88">
        <f t="shared" si="27"/>
        <v>2.5</v>
      </c>
      <c r="AC88">
        <f t="shared" si="27"/>
        <v>2.5</v>
      </c>
      <c r="AD88">
        <f t="shared" si="27"/>
        <v>2.5</v>
      </c>
      <c r="AE88">
        <f t="shared" si="27"/>
        <v>2.5</v>
      </c>
      <c r="AF88">
        <f t="shared" si="27"/>
        <v>2.5</v>
      </c>
      <c r="AG88">
        <f t="shared" si="27"/>
        <v>2.5</v>
      </c>
      <c r="AH88">
        <f t="shared" si="27"/>
        <v>2.5</v>
      </c>
      <c r="AI88">
        <f t="shared" si="27"/>
        <v>2.5</v>
      </c>
      <c r="AJ88">
        <f t="shared" si="27"/>
        <v>2.5</v>
      </c>
      <c r="AK88">
        <f t="shared" si="27"/>
        <v>2.5</v>
      </c>
      <c r="AL88">
        <f t="shared" si="27"/>
        <v>2.5</v>
      </c>
      <c r="AM88">
        <f t="shared" si="27"/>
        <v>2.5</v>
      </c>
      <c r="AN88">
        <f t="shared" si="27"/>
        <v>2.5</v>
      </c>
      <c r="AO88">
        <f t="shared" si="27"/>
        <v>2.5</v>
      </c>
      <c r="AP88">
        <f t="shared" si="28"/>
        <v>2.5</v>
      </c>
      <c r="AQ88">
        <f t="shared" si="28"/>
        <v>2.5</v>
      </c>
      <c r="AR88">
        <f t="shared" si="28"/>
        <v>2.5</v>
      </c>
      <c r="AS88">
        <f t="shared" si="28"/>
        <v>2.5</v>
      </c>
      <c r="AT88">
        <f t="shared" si="28"/>
        <v>2.5</v>
      </c>
      <c r="AU88">
        <f t="shared" si="28"/>
        <v>2.5</v>
      </c>
      <c r="AV88">
        <f t="shared" si="28"/>
        <v>2.5</v>
      </c>
      <c r="AW88">
        <f t="shared" si="28"/>
        <v>2.5</v>
      </c>
      <c r="AX88">
        <f t="shared" si="28"/>
        <v>2.5</v>
      </c>
      <c r="AY88">
        <f t="shared" si="28"/>
        <v>2.5</v>
      </c>
      <c r="AZ88">
        <f t="shared" si="28"/>
        <v>2.5</v>
      </c>
      <c r="BA88">
        <f t="shared" si="28"/>
        <v>2.5</v>
      </c>
      <c r="BB88">
        <f t="shared" si="28"/>
        <v>2.5</v>
      </c>
      <c r="BC88">
        <f t="shared" si="28"/>
        <v>2.5</v>
      </c>
      <c r="BD88">
        <f t="shared" si="28"/>
        <v>2.5</v>
      </c>
      <c r="BE88">
        <f t="shared" si="28"/>
        <v>2.5</v>
      </c>
      <c r="BF88">
        <f t="shared" si="29"/>
        <v>2.5</v>
      </c>
      <c r="BG88">
        <f t="shared" si="29"/>
        <v>2.5</v>
      </c>
      <c r="BH88">
        <f t="shared" si="29"/>
        <v>2.5</v>
      </c>
      <c r="BI88">
        <f t="shared" si="29"/>
        <v>2.5</v>
      </c>
      <c r="BJ88">
        <f t="shared" si="29"/>
        <v>2.5</v>
      </c>
      <c r="BK88">
        <f t="shared" si="29"/>
        <v>2.5</v>
      </c>
      <c r="BL88">
        <f t="shared" si="29"/>
        <v>2.5</v>
      </c>
      <c r="BM88">
        <f t="shared" si="29"/>
        <v>2.5</v>
      </c>
      <c r="BN88">
        <f t="shared" si="29"/>
        <v>2.5</v>
      </c>
      <c r="BO88">
        <f t="shared" si="29"/>
        <v>2.5</v>
      </c>
      <c r="BP88">
        <f t="shared" si="29"/>
        <v>2.5</v>
      </c>
      <c r="BQ88">
        <f t="shared" si="29"/>
        <v>2.5</v>
      </c>
      <c r="BR88">
        <f t="shared" si="29"/>
        <v>2.5</v>
      </c>
      <c r="BS88">
        <f t="shared" si="29"/>
        <v>2.5</v>
      </c>
      <c r="BT88">
        <f t="shared" si="29"/>
        <v>2.5</v>
      </c>
    </row>
    <row r="89" spans="1:72" x14ac:dyDescent="0.2">
      <c r="A89" s="2">
        <f t="shared" si="22"/>
        <v>46553</v>
      </c>
      <c r="B89">
        <f t="shared" si="23"/>
        <v>2.5</v>
      </c>
      <c r="C89">
        <f t="shared" si="30"/>
        <v>2.5</v>
      </c>
      <c r="D89">
        <f t="shared" si="24"/>
        <v>2.5</v>
      </c>
      <c r="E89">
        <f t="shared" si="24"/>
        <v>2.5</v>
      </c>
      <c r="F89">
        <f t="shared" si="24"/>
        <v>2.5</v>
      </c>
      <c r="G89">
        <f t="shared" si="24"/>
        <v>2.5</v>
      </c>
      <c r="H89">
        <f t="shared" si="24"/>
        <v>2.5</v>
      </c>
      <c r="I89">
        <f t="shared" si="24"/>
        <v>2.5</v>
      </c>
      <c r="J89">
        <f t="shared" si="24"/>
        <v>2.5</v>
      </c>
      <c r="K89">
        <f t="shared" si="24"/>
        <v>2.5</v>
      </c>
      <c r="L89">
        <f t="shared" si="24"/>
        <v>2.5</v>
      </c>
      <c r="M89">
        <f t="shared" si="24"/>
        <v>2.5</v>
      </c>
      <c r="N89">
        <f t="shared" si="24"/>
        <v>2.5</v>
      </c>
      <c r="O89">
        <f t="shared" si="24"/>
        <v>2.5</v>
      </c>
      <c r="R89">
        <f t="shared" si="25"/>
        <v>2.5</v>
      </c>
      <c r="S89">
        <f t="shared" si="24"/>
        <v>2.5</v>
      </c>
      <c r="Y89">
        <f t="shared" si="26"/>
        <v>2.5</v>
      </c>
      <c r="Z89">
        <f t="shared" si="27"/>
        <v>2.5</v>
      </c>
      <c r="AA89">
        <f t="shared" si="27"/>
        <v>2.5</v>
      </c>
      <c r="AB89">
        <f t="shared" si="27"/>
        <v>2.5</v>
      </c>
      <c r="AC89">
        <f t="shared" si="27"/>
        <v>2.5</v>
      </c>
      <c r="AD89">
        <f t="shared" si="27"/>
        <v>2.5</v>
      </c>
      <c r="AE89">
        <f t="shared" si="27"/>
        <v>2.5</v>
      </c>
      <c r="AF89">
        <f t="shared" si="27"/>
        <v>2.5</v>
      </c>
      <c r="AG89">
        <f t="shared" si="27"/>
        <v>2.5</v>
      </c>
      <c r="AH89">
        <f t="shared" si="27"/>
        <v>2.5</v>
      </c>
      <c r="AI89">
        <f t="shared" si="27"/>
        <v>2.5</v>
      </c>
      <c r="AJ89">
        <f t="shared" si="27"/>
        <v>2.5</v>
      </c>
      <c r="AK89">
        <f t="shared" si="27"/>
        <v>2.5</v>
      </c>
      <c r="AL89">
        <f t="shared" si="27"/>
        <v>2.5</v>
      </c>
      <c r="AM89">
        <f t="shared" si="27"/>
        <v>2.5</v>
      </c>
      <c r="AN89">
        <f t="shared" si="27"/>
        <v>2.5</v>
      </c>
      <c r="AO89">
        <f t="shared" si="27"/>
        <v>2.5</v>
      </c>
      <c r="AP89">
        <f t="shared" si="28"/>
        <v>2.5</v>
      </c>
      <c r="AQ89">
        <f t="shared" si="28"/>
        <v>2.5</v>
      </c>
      <c r="AR89">
        <f t="shared" si="28"/>
        <v>2.5</v>
      </c>
      <c r="AS89">
        <f t="shared" si="28"/>
        <v>2.5</v>
      </c>
      <c r="AT89">
        <f t="shared" si="28"/>
        <v>2.5</v>
      </c>
      <c r="AU89">
        <f t="shared" si="28"/>
        <v>2.5</v>
      </c>
      <c r="AV89">
        <f t="shared" si="28"/>
        <v>2.5</v>
      </c>
      <c r="AW89">
        <f t="shared" si="28"/>
        <v>2.5</v>
      </c>
      <c r="AX89">
        <f t="shared" si="28"/>
        <v>2.5</v>
      </c>
      <c r="AY89">
        <f t="shared" si="28"/>
        <v>2.5</v>
      </c>
      <c r="AZ89">
        <f t="shared" si="28"/>
        <v>2.5</v>
      </c>
      <c r="BA89">
        <f t="shared" si="28"/>
        <v>2.5</v>
      </c>
      <c r="BB89">
        <f t="shared" si="28"/>
        <v>2.5</v>
      </c>
      <c r="BC89">
        <f t="shared" si="28"/>
        <v>2.5</v>
      </c>
      <c r="BD89">
        <f t="shared" si="28"/>
        <v>2.5</v>
      </c>
      <c r="BE89">
        <f t="shared" si="28"/>
        <v>2.5</v>
      </c>
      <c r="BF89">
        <f t="shared" si="29"/>
        <v>2.5</v>
      </c>
      <c r="BG89">
        <f t="shared" si="29"/>
        <v>2.5</v>
      </c>
      <c r="BH89">
        <f t="shared" si="29"/>
        <v>2.5</v>
      </c>
      <c r="BI89">
        <f t="shared" si="29"/>
        <v>2.5</v>
      </c>
      <c r="BJ89">
        <f t="shared" si="29"/>
        <v>2.5</v>
      </c>
      <c r="BK89">
        <f t="shared" si="29"/>
        <v>2.5</v>
      </c>
      <c r="BL89">
        <f t="shared" si="29"/>
        <v>2.5</v>
      </c>
      <c r="BM89">
        <f t="shared" si="29"/>
        <v>2.5</v>
      </c>
      <c r="BN89">
        <f t="shared" si="29"/>
        <v>2.5</v>
      </c>
      <c r="BO89">
        <f t="shared" si="29"/>
        <v>2.5</v>
      </c>
      <c r="BP89">
        <f t="shared" si="29"/>
        <v>2.5</v>
      </c>
      <c r="BQ89">
        <f t="shared" si="29"/>
        <v>2.5</v>
      </c>
      <c r="BR89">
        <f t="shared" si="29"/>
        <v>2.5</v>
      </c>
      <c r="BS89">
        <f t="shared" si="29"/>
        <v>2.5</v>
      </c>
      <c r="BT89">
        <f t="shared" si="29"/>
        <v>2.5</v>
      </c>
    </row>
    <row r="90" spans="1:72" x14ac:dyDescent="0.2">
      <c r="A90" s="2">
        <f t="shared" si="22"/>
        <v>46736</v>
      </c>
      <c r="B90">
        <f t="shared" si="23"/>
        <v>2.5</v>
      </c>
      <c r="C90">
        <f t="shared" si="30"/>
        <v>2.5</v>
      </c>
      <c r="D90">
        <f t="shared" si="24"/>
        <v>2.5</v>
      </c>
      <c r="E90">
        <f t="shared" si="24"/>
        <v>2.5</v>
      </c>
      <c r="F90">
        <f t="shared" si="24"/>
        <v>2.5</v>
      </c>
      <c r="G90">
        <f t="shared" si="24"/>
        <v>2.5</v>
      </c>
      <c r="H90">
        <f t="shared" si="24"/>
        <v>2.5</v>
      </c>
      <c r="I90">
        <f t="shared" si="24"/>
        <v>2.5</v>
      </c>
      <c r="J90">
        <f t="shared" si="24"/>
        <v>2.5</v>
      </c>
      <c r="K90">
        <f t="shared" si="24"/>
        <v>2.5</v>
      </c>
      <c r="L90">
        <f t="shared" si="24"/>
        <v>2.5</v>
      </c>
      <c r="M90">
        <f t="shared" si="24"/>
        <v>2.5</v>
      </c>
      <c r="N90">
        <f t="shared" si="24"/>
        <v>2.5</v>
      </c>
      <c r="O90">
        <f t="shared" si="24"/>
        <v>2.5</v>
      </c>
      <c r="R90">
        <f t="shared" si="25"/>
        <v>2.5</v>
      </c>
      <c r="S90">
        <f t="shared" si="24"/>
        <v>2.5</v>
      </c>
      <c r="Y90">
        <f t="shared" si="26"/>
        <v>2.5</v>
      </c>
      <c r="Z90">
        <f t="shared" si="27"/>
        <v>2.5</v>
      </c>
      <c r="AA90">
        <f t="shared" si="27"/>
        <v>2.5</v>
      </c>
      <c r="AB90">
        <f t="shared" si="27"/>
        <v>2.5</v>
      </c>
      <c r="AC90">
        <f t="shared" si="27"/>
        <v>2.5</v>
      </c>
      <c r="AD90">
        <f t="shared" si="27"/>
        <v>2.5</v>
      </c>
      <c r="AE90">
        <f t="shared" si="27"/>
        <v>2.5</v>
      </c>
      <c r="AF90">
        <f t="shared" si="27"/>
        <v>2.5</v>
      </c>
      <c r="AG90">
        <f t="shared" si="27"/>
        <v>2.5</v>
      </c>
      <c r="AH90">
        <f t="shared" si="27"/>
        <v>2.5</v>
      </c>
      <c r="AI90">
        <f t="shared" si="27"/>
        <v>2.5</v>
      </c>
      <c r="AJ90">
        <f t="shared" si="27"/>
        <v>2.5</v>
      </c>
      <c r="AK90">
        <f t="shared" si="27"/>
        <v>2.5</v>
      </c>
      <c r="AL90">
        <f t="shared" si="27"/>
        <v>2.5</v>
      </c>
      <c r="AM90">
        <f t="shared" si="27"/>
        <v>2.5</v>
      </c>
      <c r="AN90">
        <f t="shared" si="27"/>
        <v>2.5</v>
      </c>
      <c r="AO90">
        <f t="shared" si="27"/>
        <v>2.5</v>
      </c>
      <c r="AP90">
        <f t="shared" si="28"/>
        <v>2.5</v>
      </c>
      <c r="AQ90">
        <f t="shared" si="28"/>
        <v>2.5</v>
      </c>
      <c r="AR90">
        <f t="shared" si="28"/>
        <v>2.5</v>
      </c>
      <c r="AS90">
        <f t="shared" si="28"/>
        <v>2.5</v>
      </c>
      <c r="AT90">
        <f t="shared" si="28"/>
        <v>2.5</v>
      </c>
      <c r="AU90">
        <f t="shared" si="28"/>
        <v>2.5</v>
      </c>
      <c r="AV90">
        <f t="shared" si="28"/>
        <v>2.5</v>
      </c>
      <c r="AW90">
        <f t="shared" si="28"/>
        <v>2.5</v>
      </c>
      <c r="AX90">
        <f t="shared" si="28"/>
        <v>2.5</v>
      </c>
      <c r="AY90">
        <f t="shared" si="28"/>
        <v>2.5</v>
      </c>
      <c r="AZ90">
        <f t="shared" si="28"/>
        <v>2.5</v>
      </c>
      <c r="BA90">
        <f t="shared" si="28"/>
        <v>2.5</v>
      </c>
      <c r="BB90">
        <f t="shared" si="28"/>
        <v>2.5</v>
      </c>
      <c r="BC90">
        <f t="shared" si="28"/>
        <v>2.5</v>
      </c>
      <c r="BD90">
        <f t="shared" si="28"/>
        <v>2.5</v>
      </c>
      <c r="BE90">
        <f t="shared" si="28"/>
        <v>2.5</v>
      </c>
      <c r="BF90">
        <f t="shared" si="29"/>
        <v>2.5</v>
      </c>
      <c r="BG90">
        <f t="shared" si="29"/>
        <v>2.5</v>
      </c>
      <c r="BH90">
        <f t="shared" si="29"/>
        <v>2.5</v>
      </c>
      <c r="BI90">
        <f t="shared" si="29"/>
        <v>2.5</v>
      </c>
      <c r="BJ90">
        <f t="shared" si="29"/>
        <v>2.5</v>
      </c>
      <c r="BK90">
        <f t="shared" si="29"/>
        <v>2.5</v>
      </c>
      <c r="BL90">
        <f t="shared" si="29"/>
        <v>2.5</v>
      </c>
      <c r="BM90">
        <f t="shared" si="29"/>
        <v>2.5</v>
      </c>
      <c r="BN90">
        <f t="shared" si="29"/>
        <v>2.5</v>
      </c>
      <c r="BO90">
        <f t="shared" si="29"/>
        <v>2.5</v>
      </c>
      <c r="BP90">
        <f t="shared" si="29"/>
        <v>2.5</v>
      </c>
      <c r="BQ90">
        <f t="shared" si="29"/>
        <v>2.5</v>
      </c>
      <c r="BR90">
        <f t="shared" si="29"/>
        <v>2.5</v>
      </c>
      <c r="BS90">
        <f t="shared" si="29"/>
        <v>2.5</v>
      </c>
      <c r="BT90">
        <f t="shared" si="29"/>
        <v>2.5</v>
      </c>
    </row>
    <row r="91" spans="1:72" x14ac:dyDescent="0.2">
      <c r="A91" s="2">
        <f t="shared" si="22"/>
        <v>46919</v>
      </c>
      <c r="B91">
        <f t="shared" si="23"/>
        <v>2.5</v>
      </c>
      <c r="C91">
        <f t="shared" si="30"/>
        <v>2.5</v>
      </c>
      <c r="D91">
        <f t="shared" si="24"/>
        <v>2.5</v>
      </c>
      <c r="E91">
        <f t="shared" si="24"/>
        <v>2.5</v>
      </c>
      <c r="F91">
        <f t="shared" si="24"/>
        <v>2.5</v>
      </c>
      <c r="G91">
        <f t="shared" si="24"/>
        <v>2.5</v>
      </c>
      <c r="H91">
        <f t="shared" si="24"/>
        <v>2.5</v>
      </c>
      <c r="I91">
        <f t="shared" si="24"/>
        <v>2.5</v>
      </c>
      <c r="J91">
        <f t="shared" si="24"/>
        <v>2.5</v>
      </c>
      <c r="K91">
        <f t="shared" si="24"/>
        <v>2.5</v>
      </c>
      <c r="L91">
        <f t="shared" si="24"/>
        <v>2.5</v>
      </c>
      <c r="M91">
        <f t="shared" si="24"/>
        <v>2.5</v>
      </c>
      <c r="N91">
        <f t="shared" si="24"/>
        <v>2.5</v>
      </c>
      <c r="O91">
        <f t="shared" si="24"/>
        <v>2.5</v>
      </c>
      <c r="R91">
        <f t="shared" si="25"/>
        <v>2.5</v>
      </c>
      <c r="S91">
        <f t="shared" si="24"/>
        <v>2.5</v>
      </c>
      <c r="Y91">
        <f t="shared" si="26"/>
        <v>2.5</v>
      </c>
      <c r="Z91">
        <f t="shared" si="27"/>
        <v>2.5</v>
      </c>
      <c r="AA91">
        <f t="shared" si="27"/>
        <v>2.5</v>
      </c>
      <c r="AB91">
        <f t="shared" si="27"/>
        <v>2.5</v>
      </c>
      <c r="AC91">
        <f t="shared" si="27"/>
        <v>2.5</v>
      </c>
      <c r="AD91">
        <f t="shared" si="27"/>
        <v>2.5</v>
      </c>
      <c r="AE91">
        <f t="shared" si="27"/>
        <v>2.5</v>
      </c>
      <c r="AF91">
        <f t="shared" si="27"/>
        <v>2.5</v>
      </c>
      <c r="AG91">
        <f t="shared" si="27"/>
        <v>2.5</v>
      </c>
      <c r="AH91">
        <f t="shared" si="27"/>
        <v>2.5</v>
      </c>
      <c r="AI91">
        <f t="shared" si="27"/>
        <v>2.5</v>
      </c>
      <c r="AJ91">
        <f t="shared" si="27"/>
        <v>2.5</v>
      </c>
      <c r="AK91">
        <f t="shared" si="27"/>
        <v>2.5</v>
      </c>
      <c r="AL91">
        <f t="shared" si="27"/>
        <v>2.5</v>
      </c>
      <c r="AM91">
        <f t="shared" si="27"/>
        <v>2.5</v>
      </c>
      <c r="AN91">
        <f t="shared" si="27"/>
        <v>2.5</v>
      </c>
      <c r="AO91">
        <f t="shared" si="27"/>
        <v>2.5</v>
      </c>
      <c r="AP91">
        <f t="shared" si="28"/>
        <v>2.5</v>
      </c>
      <c r="AQ91">
        <f t="shared" si="28"/>
        <v>2.5</v>
      </c>
      <c r="AR91">
        <f t="shared" si="28"/>
        <v>2.5</v>
      </c>
      <c r="AS91">
        <f t="shared" si="28"/>
        <v>2.5</v>
      </c>
      <c r="AT91">
        <f t="shared" si="28"/>
        <v>2.5</v>
      </c>
      <c r="AU91">
        <f t="shared" si="28"/>
        <v>2.5</v>
      </c>
      <c r="AV91">
        <f t="shared" si="28"/>
        <v>2.5</v>
      </c>
      <c r="AW91">
        <f t="shared" si="28"/>
        <v>2.5</v>
      </c>
      <c r="AX91">
        <f t="shared" si="28"/>
        <v>2.5</v>
      </c>
      <c r="AY91">
        <f t="shared" si="28"/>
        <v>2.5</v>
      </c>
      <c r="AZ91">
        <f t="shared" si="28"/>
        <v>2.5</v>
      </c>
      <c r="BA91">
        <f t="shared" si="28"/>
        <v>2.5</v>
      </c>
      <c r="BB91">
        <f t="shared" si="28"/>
        <v>2.5</v>
      </c>
      <c r="BC91">
        <f t="shared" si="28"/>
        <v>2.5</v>
      </c>
      <c r="BD91">
        <f t="shared" si="28"/>
        <v>2.5</v>
      </c>
      <c r="BE91">
        <f t="shared" si="28"/>
        <v>2.5</v>
      </c>
      <c r="BF91">
        <f t="shared" si="29"/>
        <v>2.5</v>
      </c>
      <c r="BG91">
        <f t="shared" si="29"/>
        <v>2.5</v>
      </c>
      <c r="BH91">
        <f t="shared" si="29"/>
        <v>2.5</v>
      </c>
      <c r="BI91">
        <f t="shared" si="29"/>
        <v>2.5</v>
      </c>
      <c r="BJ91">
        <f t="shared" si="29"/>
        <v>2.5</v>
      </c>
      <c r="BK91">
        <f t="shared" si="29"/>
        <v>2.5</v>
      </c>
      <c r="BL91">
        <f t="shared" si="29"/>
        <v>2.5</v>
      </c>
      <c r="BM91">
        <f t="shared" si="29"/>
        <v>2.5</v>
      </c>
      <c r="BN91">
        <f t="shared" si="29"/>
        <v>2.5</v>
      </c>
      <c r="BO91">
        <f t="shared" si="29"/>
        <v>2.5</v>
      </c>
      <c r="BP91">
        <f t="shared" si="29"/>
        <v>2.5</v>
      </c>
      <c r="BQ91">
        <f t="shared" si="29"/>
        <v>2.5</v>
      </c>
      <c r="BR91">
        <f t="shared" si="29"/>
        <v>2.5</v>
      </c>
      <c r="BS91">
        <f t="shared" si="29"/>
        <v>2.5</v>
      </c>
      <c r="BT91">
        <f t="shared" si="29"/>
        <v>2.5</v>
      </c>
    </row>
    <row r="92" spans="1:72" x14ac:dyDescent="0.2">
      <c r="A92" s="2">
        <f t="shared" si="22"/>
        <v>47102</v>
      </c>
      <c r="B92">
        <f t="shared" si="23"/>
        <v>2.5</v>
      </c>
      <c r="C92">
        <f t="shared" si="30"/>
        <v>2.5</v>
      </c>
      <c r="D92">
        <f t="shared" si="24"/>
        <v>2.5</v>
      </c>
      <c r="E92">
        <f t="shared" si="24"/>
        <v>2.5</v>
      </c>
      <c r="F92">
        <f t="shared" si="24"/>
        <v>2.5</v>
      </c>
      <c r="G92">
        <f t="shared" si="24"/>
        <v>2.5</v>
      </c>
      <c r="H92">
        <f t="shared" si="24"/>
        <v>2.5</v>
      </c>
      <c r="I92">
        <f t="shared" si="24"/>
        <v>2.5</v>
      </c>
      <c r="J92">
        <f t="shared" si="24"/>
        <v>2.5</v>
      </c>
      <c r="K92">
        <f t="shared" si="24"/>
        <v>2.5</v>
      </c>
      <c r="L92">
        <f t="shared" si="24"/>
        <v>2.5</v>
      </c>
      <c r="M92">
        <f t="shared" si="24"/>
        <v>2.5</v>
      </c>
      <c r="N92">
        <f t="shared" si="24"/>
        <v>2.5</v>
      </c>
      <c r="O92">
        <f t="shared" si="24"/>
        <v>2.5</v>
      </c>
      <c r="R92">
        <f t="shared" si="25"/>
        <v>2.5</v>
      </c>
      <c r="S92">
        <f t="shared" si="24"/>
        <v>2.5</v>
      </c>
      <c r="Y92">
        <f t="shared" si="26"/>
        <v>2.5</v>
      </c>
      <c r="Z92">
        <f t="shared" si="27"/>
        <v>2.5</v>
      </c>
      <c r="AA92">
        <f t="shared" si="27"/>
        <v>2.5</v>
      </c>
      <c r="AB92">
        <f t="shared" si="27"/>
        <v>2.5</v>
      </c>
      <c r="AC92">
        <f t="shared" si="27"/>
        <v>2.5</v>
      </c>
      <c r="AD92">
        <f t="shared" si="27"/>
        <v>2.5</v>
      </c>
      <c r="AE92">
        <f t="shared" si="27"/>
        <v>2.5</v>
      </c>
      <c r="AF92">
        <f t="shared" si="27"/>
        <v>2.5</v>
      </c>
      <c r="AG92">
        <f t="shared" si="27"/>
        <v>2.5</v>
      </c>
      <c r="AH92">
        <f t="shared" si="27"/>
        <v>2.5</v>
      </c>
      <c r="AI92">
        <f t="shared" si="27"/>
        <v>2.5</v>
      </c>
      <c r="AJ92">
        <f t="shared" si="27"/>
        <v>2.5</v>
      </c>
      <c r="AK92">
        <f t="shared" si="27"/>
        <v>2.5</v>
      </c>
      <c r="AL92">
        <f t="shared" si="27"/>
        <v>2.5</v>
      </c>
      <c r="AM92">
        <f t="shared" si="27"/>
        <v>2.5</v>
      </c>
      <c r="AN92">
        <f t="shared" si="27"/>
        <v>2.5</v>
      </c>
      <c r="AO92">
        <f t="shared" si="27"/>
        <v>2.5</v>
      </c>
      <c r="AP92">
        <f t="shared" si="28"/>
        <v>2.5</v>
      </c>
      <c r="AQ92">
        <f t="shared" si="28"/>
        <v>2.5</v>
      </c>
      <c r="AR92">
        <f t="shared" si="28"/>
        <v>2.5</v>
      </c>
      <c r="AS92">
        <f t="shared" si="28"/>
        <v>2.5</v>
      </c>
      <c r="AT92">
        <f t="shared" si="28"/>
        <v>2.5</v>
      </c>
      <c r="AU92">
        <f t="shared" si="28"/>
        <v>2.5</v>
      </c>
      <c r="AV92">
        <f t="shared" si="28"/>
        <v>2.5</v>
      </c>
      <c r="AW92">
        <f t="shared" si="28"/>
        <v>2.5</v>
      </c>
      <c r="AX92">
        <f t="shared" si="28"/>
        <v>2.5</v>
      </c>
      <c r="AY92">
        <f t="shared" si="28"/>
        <v>2.5</v>
      </c>
      <c r="AZ92">
        <f t="shared" si="28"/>
        <v>2.5</v>
      </c>
      <c r="BA92">
        <f t="shared" si="28"/>
        <v>2.5</v>
      </c>
      <c r="BB92">
        <f t="shared" si="28"/>
        <v>2.5</v>
      </c>
      <c r="BC92">
        <f t="shared" si="28"/>
        <v>2.5</v>
      </c>
      <c r="BD92">
        <f t="shared" si="28"/>
        <v>2.5</v>
      </c>
      <c r="BE92">
        <f t="shared" si="28"/>
        <v>2.5</v>
      </c>
      <c r="BF92">
        <f t="shared" si="29"/>
        <v>2.5</v>
      </c>
      <c r="BG92">
        <f t="shared" si="29"/>
        <v>2.5</v>
      </c>
      <c r="BH92">
        <f t="shared" si="29"/>
        <v>2.5</v>
      </c>
      <c r="BI92">
        <f t="shared" si="29"/>
        <v>2.5</v>
      </c>
      <c r="BJ92">
        <f t="shared" si="29"/>
        <v>2.5</v>
      </c>
      <c r="BK92">
        <f t="shared" si="29"/>
        <v>2.5</v>
      </c>
      <c r="BL92">
        <f t="shared" si="29"/>
        <v>2.5</v>
      </c>
      <c r="BM92">
        <f t="shared" si="29"/>
        <v>2.5</v>
      </c>
      <c r="BN92">
        <f t="shared" si="29"/>
        <v>2.5</v>
      </c>
      <c r="BO92">
        <f t="shared" si="29"/>
        <v>2.5</v>
      </c>
      <c r="BP92">
        <f t="shared" si="29"/>
        <v>2.5</v>
      </c>
      <c r="BQ92">
        <f t="shared" si="29"/>
        <v>2.5</v>
      </c>
      <c r="BR92">
        <f t="shared" si="29"/>
        <v>2.5</v>
      </c>
      <c r="BS92">
        <f t="shared" si="29"/>
        <v>2.5</v>
      </c>
      <c r="BT92">
        <f t="shared" si="29"/>
        <v>2.5</v>
      </c>
    </row>
    <row r="93" spans="1:72" x14ac:dyDescent="0.2">
      <c r="A93" s="2">
        <f t="shared" si="22"/>
        <v>47284</v>
      </c>
      <c r="B93">
        <f t="shared" si="23"/>
        <v>2.5</v>
      </c>
      <c r="C93">
        <f t="shared" si="30"/>
        <v>2.5</v>
      </c>
      <c r="D93">
        <f t="shared" si="24"/>
        <v>2.5</v>
      </c>
      <c r="E93">
        <f t="shared" si="24"/>
        <v>2.5</v>
      </c>
      <c r="F93">
        <f t="shared" si="24"/>
        <v>2.5</v>
      </c>
      <c r="G93">
        <f t="shared" si="24"/>
        <v>2.5</v>
      </c>
      <c r="H93">
        <f t="shared" si="24"/>
        <v>2.5</v>
      </c>
      <c r="I93">
        <f t="shared" si="24"/>
        <v>2.5</v>
      </c>
      <c r="J93">
        <f t="shared" si="24"/>
        <v>2.5</v>
      </c>
      <c r="K93">
        <f t="shared" si="24"/>
        <v>2.5</v>
      </c>
      <c r="L93">
        <f t="shared" si="24"/>
        <v>2.5</v>
      </c>
      <c r="M93">
        <f t="shared" si="24"/>
        <v>2.5</v>
      </c>
      <c r="N93">
        <f t="shared" si="24"/>
        <v>2.5</v>
      </c>
      <c r="O93">
        <f t="shared" si="24"/>
        <v>2.5</v>
      </c>
      <c r="R93">
        <f t="shared" si="25"/>
        <v>2.5</v>
      </c>
      <c r="S93">
        <f t="shared" si="24"/>
        <v>2.5</v>
      </c>
      <c r="Y93">
        <f t="shared" si="26"/>
        <v>2.5</v>
      </c>
      <c r="Z93">
        <f t="shared" si="27"/>
        <v>2.5</v>
      </c>
      <c r="AA93">
        <f t="shared" si="27"/>
        <v>2.5</v>
      </c>
      <c r="AB93">
        <f t="shared" si="27"/>
        <v>2.5</v>
      </c>
      <c r="AC93">
        <f t="shared" si="27"/>
        <v>2.5</v>
      </c>
      <c r="AD93">
        <f t="shared" si="27"/>
        <v>2.5</v>
      </c>
      <c r="AE93">
        <f t="shared" si="27"/>
        <v>2.5</v>
      </c>
      <c r="AF93">
        <f t="shared" si="27"/>
        <v>2.5</v>
      </c>
      <c r="AG93">
        <f t="shared" si="27"/>
        <v>2.5</v>
      </c>
      <c r="AH93">
        <f t="shared" si="27"/>
        <v>2.5</v>
      </c>
      <c r="AI93">
        <f t="shared" si="27"/>
        <v>2.5</v>
      </c>
      <c r="AJ93">
        <f t="shared" si="27"/>
        <v>2.5</v>
      </c>
      <c r="AK93">
        <f t="shared" si="27"/>
        <v>2.5</v>
      </c>
      <c r="AL93">
        <f t="shared" si="27"/>
        <v>2.5</v>
      </c>
      <c r="AM93">
        <f t="shared" si="27"/>
        <v>2.5</v>
      </c>
      <c r="AN93">
        <f t="shared" si="27"/>
        <v>2.5</v>
      </c>
      <c r="AO93">
        <f t="shared" si="27"/>
        <v>2.5</v>
      </c>
      <c r="AP93">
        <f t="shared" si="28"/>
        <v>2.5</v>
      </c>
      <c r="AQ93">
        <f t="shared" si="28"/>
        <v>2.5</v>
      </c>
      <c r="AR93">
        <f t="shared" si="28"/>
        <v>2.5</v>
      </c>
      <c r="AS93">
        <f t="shared" si="28"/>
        <v>2.5</v>
      </c>
      <c r="AT93">
        <f t="shared" si="28"/>
        <v>2.5</v>
      </c>
      <c r="AU93">
        <f t="shared" si="28"/>
        <v>2.5</v>
      </c>
      <c r="AV93">
        <f t="shared" si="28"/>
        <v>2.5</v>
      </c>
      <c r="AW93">
        <f t="shared" si="28"/>
        <v>2.5</v>
      </c>
      <c r="AX93">
        <f t="shared" si="28"/>
        <v>2.5</v>
      </c>
      <c r="AY93">
        <f t="shared" si="28"/>
        <v>2.5</v>
      </c>
      <c r="AZ93">
        <f t="shared" si="28"/>
        <v>2.5</v>
      </c>
      <c r="BA93">
        <f t="shared" si="28"/>
        <v>2.5</v>
      </c>
      <c r="BB93">
        <f t="shared" si="28"/>
        <v>2.5</v>
      </c>
      <c r="BC93">
        <f t="shared" si="28"/>
        <v>2.5</v>
      </c>
      <c r="BD93">
        <f t="shared" si="28"/>
        <v>2.5</v>
      </c>
      <c r="BE93">
        <f t="shared" si="28"/>
        <v>2.5</v>
      </c>
      <c r="BF93">
        <f t="shared" si="29"/>
        <v>2.5</v>
      </c>
      <c r="BG93">
        <f t="shared" si="29"/>
        <v>2.5</v>
      </c>
      <c r="BH93">
        <f t="shared" si="29"/>
        <v>2.5</v>
      </c>
      <c r="BI93">
        <f t="shared" si="29"/>
        <v>2.5</v>
      </c>
      <c r="BJ93">
        <f t="shared" si="29"/>
        <v>2.5</v>
      </c>
      <c r="BK93">
        <f t="shared" si="29"/>
        <v>2.5</v>
      </c>
      <c r="BL93">
        <f t="shared" si="29"/>
        <v>2.5</v>
      </c>
      <c r="BM93">
        <f t="shared" si="29"/>
        <v>2.5</v>
      </c>
      <c r="BN93">
        <f t="shared" si="29"/>
        <v>2.5</v>
      </c>
      <c r="BO93">
        <f t="shared" si="29"/>
        <v>2.5</v>
      </c>
      <c r="BP93">
        <f t="shared" si="29"/>
        <v>2.5</v>
      </c>
      <c r="BQ93">
        <f t="shared" si="29"/>
        <v>2.5</v>
      </c>
      <c r="BR93">
        <f t="shared" si="29"/>
        <v>2.5</v>
      </c>
      <c r="BS93">
        <f t="shared" si="29"/>
        <v>2.5</v>
      </c>
      <c r="BT93">
        <f t="shared" si="29"/>
        <v>2.5</v>
      </c>
    </row>
    <row r="94" spans="1:72" x14ac:dyDescent="0.2">
      <c r="A94" s="2">
        <f t="shared" si="22"/>
        <v>47467</v>
      </c>
      <c r="B94">
        <f t="shared" si="23"/>
        <v>2.5</v>
      </c>
      <c r="C94">
        <f t="shared" si="30"/>
        <v>2.5</v>
      </c>
      <c r="D94">
        <f t="shared" si="24"/>
        <v>2.5</v>
      </c>
      <c r="E94">
        <f t="shared" si="24"/>
        <v>2.5</v>
      </c>
      <c r="F94">
        <f t="shared" si="24"/>
        <v>2.5</v>
      </c>
      <c r="G94">
        <f t="shared" si="24"/>
        <v>2.5</v>
      </c>
      <c r="H94">
        <f t="shared" si="24"/>
        <v>2.5</v>
      </c>
      <c r="I94">
        <f t="shared" si="24"/>
        <v>2.5</v>
      </c>
      <c r="J94">
        <f t="shared" si="24"/>
        <v>2.5</v>
      </c>
      <c r="K94">
        <f t="shared" si="24"/>
        <v>2.5</v>
      </c>
      <c r="L94">
        <f t="shared" si="24"/>
        <v>2.5</v>
      </c>
      <c r="M94">
        <f t="shared" si="24"/>
        <v>2.5</v>
      </c>
      <c r="N94">
        <f t="shared" si="24"/>
        <v>2.5</v>
      </c>
      <c r="O94">
        <f t="shared" si="24"/>
        <v>2.5</v>
      </c>
      <c r="R94">
        <f t="shared" si="25"/>
        <v>2.5</v>
      </c>
      <c r="S94">
        <f t="shared" si="24"/>
        <v>2.5</v>
      </c>
      <c r="Y94">
        <f t="shared" si="26"/>
        <v>2.5</v>
      </c>
      <c r="Z94">
        <f t="shared" si="27"/>
        <v>2.5</v>
      </c>
      <c r="AA94">
        <f t="shared" si="27"/>
        <v>2.5</v>
      </c>
      <c r="AB94">
        <f t="shared" si="27"/>
        <v>2.5</v>
      </c>
      <c r="AC94">
        <f t="shared" si="27"/>
        <v>2.5</v>
      </c>
      <c r="AD94">
        <f t="shared" si="27"/>
        <v>2.5</v>
      </c>
      <c r="AE94">
        <f t="shared" si="27"/>
        <v>2.5</v>
      </c>
      <c r="AF94">
        <f t="shared" si="27"/>
        <v>2.5</v>
      </c>
      <c r="AG94">
        <f t="shared" si="27"/>
        <v>2.5</v>
      </c>
      <c r="AH94">
        <f t="shared" si="27"/>
        <v>2.5</v>
      </c>
      <c r="AI94">
        <f t="shared" si="27"/>
        <v>2.5</v>
      </c>
      <c r="AJ94">
        <f t="shared" si="27"/>
        <v>2.5</v>
      </c>
      <c r="AK94">
        <f t="shared" si="27"/>
        <v>2.5</v>
      </c>
      <c r="AL94">
        <f t="shared" si="27"/>
        <v>2.5</v>
      </c>
      <c r="AM94">
        <f t="shared" si="27"/>
        <v>2.5</v>
      </c>
      <c r="AN94">
        <f t="shared" si="27"/>
        <v>2.5</v>
      </c>
      <c r="AO94">
        <f t="shared" si="27"/>
        <v>2.5</v>
      </c>
      <c r="AP94">
        <f t="shared" si="28"/>
        <v>2.5</v>
      </c>
      <c r="AQ94">
        <f t="shared" si="28"/>
        <v>2.5</v>
      </c>
      <c r="AR94">
        <f t="shared" si="28"/>
        <v>2.5</v>
      </c>
      <c r="AS94">
        <f t="shared" si="28"/>
        <v>2.5</v>
      </c>
      <c r="AT94">
        <f t="shared" si="28"/>
        <v>2.5</v>
      </c>
      <c r="AU94">
        <f t="shared" si="28"/>
        <v>2.5</v>
      </c>
      <c r="AV94">
        <f t="shared" si="28"/>
        <v>2.5</v>
      </c>
      <c r="AW94">
        <f t="shared" si="28"/>
        <v>2.5</v>
      </c>
      <c r="AX94">
        <f t="shared" si="28"/>
        <v>2.5</v>
      </c>
      <c r="AY94">
        <f t="shared" si="28"/>
        <v>2.5</v>
      </c>
      <c r="AZ94">
        <f t="shared" si="28"/>
        <v>2.5</v>
      </c>
      <c r="BA94">
        <f t="shared" si="28"/>
        <v>2.5</v>
      </c>
      <c r="BB94">
        <f t="shared" si="28"/>
        <v>2.5</v>
      </c>
      <c r="BC94">
        <f t="shared" si="28"/>
        <v>2.5</v>
      </c>
      <c r="BD94">
        <f t="shared" si="28"/>
        <v>2.5</v>
      </c>
      <c r="BE94">
        <f t="shared" si="28"/>
        <v>2.5</v>
      </c>
      <c r="BF94">
        <f t="shared" si="29"/>
        <v>2.5</v>
      </c>
      <c r="BG94">
        <f t="shared" si="29"/>
        <v>2.5</v>
      </c>
      <c r="BH94">
        <f t="shared" si="29"/>
        <v>2.5</v>
      </c>
      <c r="BI94">
        <f t="shared" si="29"/>
        <v>2.5</v>
      </c>
      <c r="BJ94">
        <f t="shared" si="29"/>
        <v>2.5</v>
      </c>
      <c r="BK94">
        <f t="shared" si="29"/>
        <v>2.5</v>
      </c>
      <c r="BL94">
        <f t="shared" si="29"/>
        <v>2.5</v>
      </c>
      <c r="BM94">
        <f t="shared" si="29"/>
        <v>2.5</v>
      </c>
      <c r="BN94">
        <f t="shared" si="29"/>
        <v>2.5</v>
      </c>
      <c r="BO94">
        <f t="shared" si="29"/>
        <v>2.5</v>
      </c>
      <c r="BP94">
        <f t="shared" si="29"/>
        <v>2.5</v>
      </c>
      <c r="BQ94">
        <f t="shared" si="29"/>
        <v>2.5</v>
      </c>
      <c r="BR94">
        <f t="shared" si="29"/>
        <v>2.5</v>
      </c>
      <c r="BS94">
        <f t="shared" si="29"/>
        <v>2.5</v>
      </c>
      <c r="BT94">
        <f t="shared" si="29"/>
        <v>2.5</v>
      </c>
    </row>
    <row r="95" spans="1:72" x14ac:dyDescent="0.2">
      <c r="A95" s="2">
        <f t="shared" si="22"/>
        <v>47649</v>
      </c>
      <c r="B95">
        <f t="shared" si="23"/>
        <v>2.5</v>
      </c>
      <c r="C95">
        <f t="shared" si="30"/>
        <v>2.5</v>
      </c>
      <c r="D95">
        <f t="shared" si="24"/>
        <v>2.5</v>
      </c>
      <c r="E95">
        <f t="shared" si="24"/>
        <v>2.5</v>
      </c>
      <c r="F95">
        <f t="shared" si="24"/>
        <v>2.5</v>
      </c>
      <c r="G95">
        <f t="shared" si="24"/>
        <v>2.5</v>
      </c>
      <c r="H95">
        <f t="shared" si="24"/>
        <v>2.5</v>
      </c>
      <c r="I95">
        <f t="shared" si="24"/>
        <v>2.5</v>
      </c>
      <c r="J95">
        <f t="shared" si="24"/>
        <v>2.5</v>
      </c>
      <c r="K95">
        <f t="shared" si="24"/>
        <v>2.5</v>
      </c>
      <c r="L95">
        <f t="shared" si="24"/>
        <v>2.5</v>
      </c>
      <c r="M95">
        <f t="shared" si="24"/>
        <v>2.5</v>
      </c>
      <c r="N95">
        <f t="shared" si="24"/>
        <v>2.5</v>
      </c>
      <c r="O95">
        <f t="shared" si="24"/>
        <v>2.5</v>
      </c>
      <c r="R95">
        <f t="shared" si="25"/>
        <v>2.5</v>
      </c>
      <c r="S95">
        <f t="shared" si="24"/>
        <v>2.5</v>
      </c>
      <c r="Y95">
        <f t="shared" si="26"/>
        <v>2.5</v>
      </c>
      <c r="Z95">
        <f t="shared" si="27"/>
        <v>2.5</v>
      </c>
      <c r="AA95">
        <f t="shared" si="27"/>
        <v>2.5</v>
      </c>
      <c r="AB95">
        <f t="shared" si="27"/>
        <v>2.5</v>
      </c>
      <c r="AC95">
        <f t="shared" si="27"/>
        <v>2.5</v>
      </c>
      <c r="AD95">
        <f t="shared" si="27"/>
        <v>2.5</v>
      </c>
      <c r="AE95">
        <f t="shared" si="27"/>
        <v>2.5</v>
      </c>
      <c r="AF95">
        <f t="shared" si="27"/>
        <v>2.5</v>
      </c>
      <c r="AG95">
        <f t="shared" si="27"/>
        <v>2.5</v>
      </c>
      <c r="AH95">
        <f t="shared" si="27"/>
        <v>2.5</v>
      </c>
      <c r="AI95">
        <f t="shared" si="27"/>
        <v>2.5</v>
      </c>
      <c r="AJ95">
        <f t="shared" si="27"/>
        <v>2.5</v>
      </c>
      <c r="AK95">
        <f t="shared" si="27"/>
        <v>2.5</v>
      </c>
      <c r="AL95">
        <f t="shared" si="27"/>
        <v>2.5</v>
      </c>
      <c r="AM95">
        <f t="shared" si="27"/>
        <v>2.5</v>
      </c>
      <c r="AN95">
        <f t="shared" si="27"/>
        <v>2.5</v>
      </c>
      <c r="AO95">
        <f t="shared" ref="AO95" si="31">AN95</f>
        <v>2.5</v>
      </c>
      <c r="AP95">
        <f t="shared" si="28"/>
        <v>2.5</v>
      </c>
      <c r="AQ95">
        <f t="shared" si="28"/>
        <v>2.5</v>
      </c>
      <c r="AR95">
        <f t="shared" si="28"/>
        <v>2.5</v>
      </c>
      <c r="AS95">
        <f t="shared" si="28"/>
        <v>2.5</v>
      </c>
      <c r="AT95">
        <f t="shared" si="28"/>
        <v>2.5</v>
      </c>
      <c r="AU95">
        <f t="shared" si="28"/>
        <v>2.5</v>
      </c>
      <c r="AV95">
        <f t="shared" si="28"/>
        <v>2.5</v>
      </c>
      <c r="AW95">
        <f t="shared" si="28"/>
        <v>2.5</v>
      </c>
      <c r="AX95">
        <f t="shared" si="28"/>
        <v>2.5</v>
      </c>
      <c r="AY95">
        <f t="shared" si="28"/>
        <v>2.5</v>
      </c>
      <c r="AZ95">
        <f t="shared" si="28"/>
        <v>2.5</v>
      </c>
      <c r="BA95">
        <f t="shared" si="28"/>
        <v>2.5</v>
      </c>
      <c r="BB95">
        <f t="shared" si="28"/>
        <v>2.5</v>
      </c>
      <c r="BC95">
        <f t="shared" si="28"/>
        <v>2.5</v>
      </c>
      <c r="BD95">
        <f t="shared" si="28"/>
        <v>2.5</v>
      </c>
      <c r="BE95">
        <f t="shared" ref="BE95" si="32">BD95</f>
        <v>2.5</v>
      </c>
      <c r="BF95">
        <f t="shared" si="29"/>
        <v>2.5</v>
      </c>
      <c r="BG95">
        <f t="shared" si="29"/>
        <v>2.5</v>
      </c>
      <c r="BH95">
        <f t="shared" si="29"/>
        <v>2.5</v>
      </c>
      <c r="BI95">
        <f t="shared" si="29"/>
        <v>2.5</v>
      </c>
      <c r="BJ95">
        <f t="shared" si="29"/>
        <v>2.5</v>
      </c>
      <c r="BK95">
        <f t="shared" si="29"/>
        <v>2.5</v>
      </c>
      <c r="BL95">
        <f t="shared" si="29"/>
        <v>2.5</v>
      </c>
      <c r="BM95">
        <f t="shared" si="29"/>
        <v>2.5</v>
      </c>
      <c r="BN95">
        <f t="shared" si="29"/>
        <v>2.5</v>
      </c>
      <c r="BO95">
        <f t="shared" si="29"/>
        <v>2.5</v>
      </c>
      <c r="BP95">
        <f t="shared" si="29"/>
        <v>2.5</v>
      </c>
      <c r="BQ95">
        <f t="shared" si="29"/>
        <v>2.5</v>
      </c>
      <c r="BR95">
        <f t="shared" si="29"/>
        <v>2.5</v>
      </c>
      <c r="BS95">
        <f t="shared" si="29"/>
        <v>2.5</v>
      </c>
      <c r="BT95">
        <f t="shared" si="29"/>
        <v>2.5</v>
      </c>
    </row>
    <row r="96" spans="1:72" x14ac:dyDescent="0.2">
      <c r="A96" s="2">
        <f t="shared" si="22"/>
        <v>47832</v>
      </c>
      <c r="B96">
        <f t="shared" si="23"/>
        <v>102.5</v>
      </c>
      <c r="C96">
        <f t="shared" si="30"/>
        <v>102.5</v>
      </c>
      <c r="D96">
        <f t="shared" si="30"/>
        <v>102.5</v>
      </c>
      <c r="E96">
        <f t="shared" si="30"/>
        <v>102.5</v>
      </c>
      <c r="F96">
        <f t="shared" si="30"/>
        <v>102.5</v>
      </c>
      <c r="G96">
        <f t="shared" si="30"/>
        <v>102.5</v>
      </c>
      <c r="H96">
        <f t="shared" si="30"/>
        <v>102.5</v>
      </c>
      <c r="I96">
        <f t="shared" si="30"/>
        <v>102.5</v>
      </c>
      <c r="J96">
        <f t="shared" si="30"/>
        <v>102.5</v>
      </c>
      <c r="K96">
        <f t="shared" si="30"/>
        <v>102.5</v>
      </c>
      <c r="L96">
        <f t="shared" si="30"/>
        <v>102.5</v>
      </c>
      <c r="M96">
        <f t="shared" si="30"/>
        <v>102.5</v>
      </c>
      <c r="N96">
        <f t="shared" si="30"/>
        <v>102.5</v>
      </c>
      <c r="O96">
        <f t="shared" si="30"/>
        <v>102.5</v>
      </c>
      <c r="R96">
        <f t="shared" si="25"/>
        <v>102.5</v>
      </c>
      <c r="S96">
        <f t="shared" ref="C96:S115" si="33">R96</f>
        <v>102.5</v>
      </c>
      <c r="Y96">
        <f t="shared" si="26"/>
        <v>102.5</v>
      </c>
      <c r="Z96">
        <f t="shared" ref="Z96:AO111" si="34">Y96</f>
        <v>102.5</v>
      </c>
      <c r="AA96">
        <f t="shared" si="34"/>
        <v>102.5</v>
      </c>
      <c r="AB96">
        <f t="shared" si="34"/>
        <v>102.5</v>
      </c>
      <c r="AC96">
        <f t="shared" si="34"/>
        <v>102.5</v>
      </c>
      <c r="AD96">
        <f t="shared" si="34"/>
        <v>102.5</v>
      </c>
      <c r="AE96">
        <f t="shared" si="34"/>
        <v>102.5</v>
      </c>
      <c r="AF96">
        <f t="shared" si="34"/>
        <v>102.5</v>
      </c>
      <c r="AG96">
        <f t="shared" si="34"/>
        <v>102.5</v>
      </c>
      <c r="AH96">
        <f t="shared" si="34"/>
        <v>102.5</v>
      </c>
      <c r="AI96">
        <f t="shared" si="34"/>
        <v>102.5</v>
      </c>
      <c r="AJ96">
        <f t="shared" si="34"/>
        <v>102.5</v>
      </c>
      <c r="AK96">
        <f t="shared" si="34"/>
        <v>102.5</v>
      </c>
      <c r="AL96">
        <f t="shared" si="34"/>
        <v>102.5</v>
      </c>
      <c r="AM96">
        <f t="shared" si="34"/>
        <v>102.5</v>
      </c>
      <c r="AN96">
        <f t="shared" si="34"/>
        <v>102.5</v>
      </c>
      <c r="AO96">
        <f t="shared" si="34"/>
        <v>102.5</v>
      </c>
      <c r="AP96">
        <f t="shared" ref="AP96:BE111" si="35">AO96</f>
        <v>102.5</v>
      </c>
      <c r="AQ96">
        <f t="shared" si="35"/>
        <v>102.5</v>
      </c>
      <c r="AR96">
        <f t="shared" si="35"/>
        <v>102.5</v>
      </c>
      <c r="AS96">
        <f t="shared" si="35"/>
        <v>102.5</v>
      </c>
      <c r="AT96">
        <f t="shared" si="35"/>
        <v>102.5</v>
      </c>
      <c r="AU96">
        <f t="shared" si="35"/>
        <v>102.5</v>
      </c>
      <c r="AV96">
        <f t="shared" si="35"/>
        <v>102.5</v>
      </c>
      <c r="AW96">
        <f t="shared" si="35"/>
        <v>102.5</v>
      </c>
      <c r="AX96">
        <f t="shared" si="35"/>
        <v>102.5</v>
      </c>
      <c r="AY96">
        <f t="shared" si="35"/>
        <v>102.5</v>
      </c>
      <c r="AZ96">
        <f t="shared" si="35"/>
        <v>102.5</v>
      </c>
      <c r="BA96">
        <f t="shared" si="35"/>
        <v>102.5</v>
      </c>
      <c r="BB96">
        <f t="shared" si="35"/>
        <v>102.5</v>
      </c>
      <c r="BC96">
        <f t="shared" si="35"/>
        <v>102.5</v>
      </c>
      <c r="BD96">
        <f t="shared" si="35"/>
        <v>102.5</v>
      </c>
      <c r="BE96">
        <f t="shared" si="35"/>
        <v>102.5</v>
      </c>
      <c r="BF96">
        <f t="shared" ref="BF96:BT112" si="36">BE96</f>
        <v>102.5</v>
      </c>
      <c r="BG96">
        <f t="shared" si="36"/>
        <v>102.5</v>
      </c>
      <c r="BH96">
        <f t="shared" si="36"/>
        <v>102.5</v>
      </c>
      <c r="BI96">
        <f t="shared" si="36"/>
        <v>102.5</v>
      </c>
      <c r="BJ96">
        <f t="shared" si="36"/>
        <v>102.5</v>
      </c>
      <c r="BK96">
        <f t="shared" si="36"/>
        <v>102.5</v>
      </c>
      <c r="BL96">
        <f t="shared" si="36"/>
        <v>102.5</v>
      </c>
      <c r="BM96">
        <f t="shared" si="36"/>
        <v>102.5</v>
      </c>
      <c r="BN96">
        <f t="shared" si="36"/>
        <v>102.5</v>
      </c>
      <c r="BO96">
        <f t="shared" si="36"/>
        <v>102.5</v>
      </c>
      <c r="BP96">
        <f t="shared" si="36"/>
        <v>102.5</v>
      </c>
      <c r="BQ96">
        <f t="shared" si="36"/>
        <v>102.5</v>
      </c>
      <c r="BR96">
        <f t="shared" si="36"/>
        <v>102.5</v>
      </c>
      <c r="BS96">
        <f t="shared" si="36"/>
        <v>102.5</v>
      </c>
      <c r="BT96">
        <f t="shared" si="36"/>
        <v>102.5</v>
      </c>
    </row>
    <row r="97" spans="1:72" x14ac:dyDescent="0.2">
      <c r="A97" s="2">
        <f t="shared" si="22"/>
        <v>48014</v>
      </c>
      <c r="B97">
        <f t="shared" si="23"/>
        <v>0</v>
      </c>
      <c r="C97">
        <f t="shared" si="33"/>
        <v>0</v>
      </c>
      <c r="D97">
        <f t="shared" si="33"/>
        <v>0</v>
      </c>
      <c r="E97">
        <f t="shared" si="33"/>
        <v>0</v>
      </c>
      <c r="F97">
        <f t="shared" si="33"/>
        <v>0</v>
      </c>
      <c r="G97">
        <f t="shared" si="33"/>
        <v>0</v>
      </c>
      <c r="H97">
        <f t="shared" si="33"/>
        <v>0</v>
      </c>
      <c r="I97">
        <f t="shared" si="33"/>
        <v>0</v>
      </c>
      <c r="J97">
        <f t="shared" si="33"/>
        <v>0</v>
      </c>
      <c r="K97">
        <f t="shared" si="33"/>
        <v>0</v>
      </c>
      <c r="L97">
        <f t="shared" si="33"/>
        <v>0</v>
      </c>
      <c r="M97">
        <f t="shared" si="33"/>
        <v>0</v>
      </c>
      <c r="N97">
        <f t="shared" si="33"/>
        <v>0</v>
      </c>
      <c r="O97">
        <f t="shared" si="33"/>
        <v>0</v>
      </c>
      <c r="R97">
        <f t="shared" si="25"/>
        <v>0</v>
      </c>
      <c r="S97">
        <f t="shared" si="33"/>
        <v>0</v>
      </c>
      <c r="Y97">
        <f t="shared" si="26"/>
        <v>0</v>
      </c>
      <c r="Z97">
        <f t="shared" si="34"/>
        <v>0</v>
      </c>
      <c r="AA97">
        <f t="shared" si="34"/>
        <v>0</v>
      </c>
      <c r="AB97">
        <f t="shared" si="34"/>
        <v>0</v>
      </c>
      <c r="AC97">
        <f t="shared" si="34"/>
        <v>0</v>
      </c>
      <c r="AD97">
        <f t="shared" si="34"/>
        <v>0</v>
      </c>
      <c r="AE97">
        <f t="shared" si="34"/>
        <v>0</v>
      </c>
      <c r="AF97">
        <f t="shared" si="34"/>
        <v>0</v>
      </c>
      <c r="AG97">
        <f t="shared" si="34"/>
        <v>0</v>
      </c>
      <c r="AH97">
        <f t="shared" si="34"/>
        <v>0</v>
      </c>
      <c r="AI97">
        <f t="shared" si="34"/>
        <v>0</v>
      </c>
      <c r="AJ97">
        <f t="shared" si="34"/>
        <v>0</v>
      </c>
      <c r="AK97">
        <f t="shared" si="34"/>
        <v>0</v>
      </c>
      <c r="AL97">
        <f t="shared" si="34"/>
        <v>0</v>
      </c>
      <c r="AM97">
        <f t="shared" si="34"/>
        <v>0</v>
      </c>
      <c r="AN97">
        <f t="shared" si="34"/>
        <v>0</v>
      </c>
      <c r="AO97">
        <f t="shared" si="34"/>
        <v>0</v>
      </c>
      <c r="AP97">
        <f t="shared" si="35"/>
        <v>0</v>
      </c>
      <c r="AQ97">
        <f t="shared" si="35"/>
        <v>0</v>
      </c>
      <c r="AR97">
        <f t="shared" si="35"/>
        <v>0</v>
      </c>
      <c r="AS97">
        <f t="shared" si="35"/>
        <v>0</v>
      </c>
      <c r="AT97">
        <f t="shared" si="35"/>
        <v>0</v>
      </c>
      <c r="AU97">
        <f t="shared" si="35"/>
        <v>0</v>
      </c>
      <c r="AV97">
        <f t="shared" si="35"/>
        <v>0</v>
      </c>
      <c r="AW97">
        <f t="shared" si="35"/>
        <v>0</v>
      </c>
      <c r="AX97">
        <f t="shared" si="35"/>
        <v>0</v>
      </c>
      <c r="AY97">
        <f t="shared" si="35"/>
        <v>0</v>
      </c>
      <c r="AZ97">
        <f t="shared" si="35"/>
        <v>0</v>
      </c>
      <c r="BA97">
        <f t="shared" si="35"/>
        <v>0</v>
      </c>
      <c r="BB97">
        <f t="shared" si="35"/>
        <v>0</v>
      </c>
      <c r="BC97">
        <f t="shared" si="35"/>
        <v>0</v>
      </c>
      <c r="BD97">
        <f t="shared" si="35"/>
        <v>0</v>
      </c>
      <c r="BE97">
        <f t="shared" si="35"/>
        <v>0</v>
      </c>
      <c r="BF97">
        <f t="shared" si="36"/>
        <v>0</v>
      </c>
      <c r="BG97">
        <f t="shared" si="36"/>
        <v>0</v>
      </c>
      <c r="BH97">
        <f t="shared" si="36"/>
        <v>0</v>
      </c>
      <c r="BI97">
        <f t="shared" si="36"/>
        <v>0</v>
      </c>
      <c r="BJ97">
        <f t="shared" si="36"/>
        <v>0</v>
      </c>
      <c r="BK97">
        <f t="shared" si="36"/>
        <v>0</v>
      </c>
      <c r="BL97">
        <f t="shared" si="36"/>
        <v>0</v>
      </c>
      <c r="BM97">
        <f t="shared" si="36"/>
        <v>0</v>
      </c>
      <c r="BN97">
        <f t="shared" si="36"/>
        <v>0</v>
      </c>
      <c r="BO97">
        <f t="shared" si="36"/>
        <v>0</v>
      </c>
      <c r="BP97">
        <f t="shared" si="36"/>
        <v>0</v>
      </c>
      <c r="BQ97">
        <f t="shared" si="36"/>
        <v>0</v>
      </c>
      <c r="BR97">
        <f t="shared" si="36"/>
        <v>0</v>
      </c>
      <c r="BS97">
        <f t="shared" si="36"/>
        <v>0</v>
      </c>
      <c r="BT97">
        <f t="shared" si="36"/>
        <v>0</v>
      </c>
    </row>
    <row r="98" spans="1:72" x14ac:dyDescent="0.2">
      <c r="A98" s="2">
        <f t="shared" si="22"/>
        <v>48197</v>
      </c>
      <c r="B98">
        <f t="shared" si="23"/>
        <v>0</v>
      </c>
      <c r="C98">
        <f t="shared" si="33"/>
        <v>0</v>
      </c>
      <c r="D98">
        <f t="shared" si="33"/>
        <v>0</v>
      </c>
      <c r="E98">
        <f t="shared" si="33"/>
        <v>0</v>
      </c>
      <c r="F98">
        <f t="shared" si="33"/>
        <v>0</v>
      </c>
      <c r="G98">
        <f t="shared" si="33"/>
        <v>0</v>
      </c>
      <c r="H98">
        <f t="shared" si="33"/>
        <v>0</v>
      </c>
      <c r="I98">
        <f t="shared" si="33"/>
        <v>0</v>
      </c>
      <c r="J98">
        <f t="shared" si="33"/>
        <v>0</v>
      </c>
      <c r="K98">
        <f t="shared" si="33"/>
        <v>0</v>
      </c>
      <c r="L98">
        <f t="shared" si="33"/>
        <v>0</v>
      </c>
      <c r="M98">
        <f t="shared" si="33"/>
        <v>0</v>
      </c>
      <c r="N98">
        <f t="shared" si="33"/>
        <v>0</v>
      </c>
      <c r="O98">
        <f t="shared" si="33"/>
        <v>0</v>
      </c>
      <c r="R98">
        <f t="shared" si="25"/>
        <v>0</v>
      </c>
      <c r="S98">
        <f t="shared" si="33"/>
        <v>0</v>
      </c>
      <c r="Y98">
        <f t="shared" si="26"/>
        <v>0</v>
      </c>
      <c r="Z98">
        <f t="shared" si="34"/>
        <v>0</v>
      </c>
      <c r="AA98">
        <f t="shared" si="34"/>
        <v>0</v>
      </c>
      <c r="AB98">
        <f t="shared" si="34"/>
        <v>0</v>
      </c>
      <c r="AC98">
        <f t="shared" si="34"/>
        <v>0</v>
      </c>
      <c r="AD98">
        <f t="shared" si="34"/>
        <v>0</v>
      </c>
      <c r="AE98">
        <f t="shared" si="34"/>
        <v>0</v>
      </c>
      <c r="AF98">
        <f t="shared" si="34"/>
        <v>0</v>
      </c>
      <c r="AG98">
        <f t="shared" si="34"/>
        <v>0</v>
      </c>
      <c r="AH98">
        <f t="shared" si="34"/>
        <v>0</v>
      </c>
      <c r="AI98">
        <f t="shared" si="34"/>
        <v>0</v>
      </c>
      <c r="AJ98">
        <f t="shared" si="34"/>
        <v>0</v>
      </c>
      <c r="AK98">
        <f t="shared" si="34"/>
        <v>0</v>
      </c>
      <c r="AL98">
        <f t="shared" si="34"/>
        <v>0</v>
      </c>
      <c r="AM98">
        <f t="shared" si="34"/>
        <v>0</v>
      </c>
      <c r="AN98">
        <f t="shared" si="34"/>
        <v>0</v>
      </c>
      <c r="AO98">
        <f t="shared" si="34"/>
        <v>0</v>
      </c>
      <c r="AP98">
        <f t="shared" si="35"/>
        <v>0</v>
      </c>
      <c r="AQ98">
        <f t="shared" si="35"/>
        <v>0</v>
      </c>
      <c r="AR98">
        <f t="shared" si="35"/>
        <v>0</v>
      </c>
      <c r="AS98">
        <f t="shared" si="35"/>
        <v>0</v>
      </c>
      <c r="AT98">
        <f t="shared" si="35"/>
        <v>0</v>
      </c>
      <c r="AU98">
        <f t="shared" si="35"/>
        <v>0</v>
      </c>
      <c r="AV98">
        <f t="shared" si="35"/>
        <v>0</v>
      </c>
      <c r="AW98">
        <f t="shared" si="35"/>
        <v>0</v>
      </c>
      <c r="AX98">
        <f t="shared" si="35"/>
        <v>0</v>
      </c>
      <c r="AY98">
        <f t="shared" si="35"/>
        <v>0</v>
      </c>
      <c r="AZ98">
        <f t="shared" si="35"/>
        <v>0</v>
      </c>
      <c r="BA98">
        <f t="shared" si="35"/>
        <v>0</v>
      </c>
      <c r="BB98">
        <f t="shared" si="35"/>
        <v>0</v>
      </c>
      <c r="BC98">
        <f t="shared" si="35"/>
        <v>0</v>
      </c>
      <c r="BD98">
        <f t="shared" si="35"/>
        <v>0</v>
      </c>
      <c r="BE98">
        <f t="shared" si="35"/>
        <v>0</v>
      </c>
      <c r="BF98">
        <f t="shared" si="36"/>
        <v>0</v>
      </c>
      <c r="BG98">
        <f t="shared" si="36"/>
        <v>0</v>
      </c>
      <c r="BH98">
        <f t="shared" si="36"/>
        <v>0</v>
      </c>
      <c r="BI98">
        <f t="shared" si="36"/>
        <v>0</v>
      </c>
      <c r="BJ98">
        <f t="shared" si="36"/>
        <v>0</v>
      </c>
      <c r="BK98">
        <f t="shared" si="36"/>
        <v>0</v>
      </c>
      <c r="BL98">
        <f t="shared" si="36"/>
        <v>0</v>
      </c>
      <c r="BM98">
        <f t="shared" si="36"/>
        <v>0</v>
      </c>
      <c r="BN98">
        <f t="shared" si="36"/>
        <v>0</v>
      </c>
      <c r="BO98">
        <f t="shared" si="36"/>
        <v>0</v>
      </c>
      <c r="BP98">
        <f t="shared" si="36"/>
        <v>0</v>
      </c>
      <c r="BQ98">
        <f t="shared" si="36"/>
        <v>0</v>
      </c>
      <c r="BR98">
        <f t="shared" si="36"/>
        <v>0</v>
      </c>
      <c r="BS98">
        <f t="shared" si="36"/>
        <v>0</v>
      </c>
      <c r="BT98">
        <f t="shared" si="36"/>
        <v>0</v>
      </c>
    </row>
    <row r="99" spans="1:72" x14ac:dyDescent="0.2">
      <c r="A99" s="2">
        <f t="shared" si="22"/>
        <v>48380</v>
      </c>
      <c r="B99">
        <f t="shared" si="23"/>
        <v>0</v>
      </c>
      <c r="C99">
        <f t="shared" si="33"/>
        <v>0</v>
      </c>
      <c r="D99">
        <f t="shared" si="33"/>
        <v>0</v>
      </c>
      <c r="E99">
        <f t="shared" si="33"/>
        <v>0</v>
      </c>
      <c r="F99">
        <f t="shared" si="33"/>
        <v>0</v>
      </c>
      <c r="G99">
        <f t="shared" si="33"/>
        <v>0</v>
      </c>
      <c r="H99">
        <f t="shared" si="33"/>
        <v>0</v>
      </c>
      <c r="I99">
        <f t="shared" si="33"/>
        <v>0</v>
      </c>
      <c r="J99">
        <f t="shared" si="33"/>
        <v>0</v>
      </c>
      <c r="K99">
        <f t="shared" si="33"/>
        <v>0</v>
      </c>
      <c r="L99">
        <f t="shared" si="33"/>
        <v>0</v>
      </c>
      <c r="M99">
        <f t="shared" si="33"/>
        <v>0</v>
      </c>
      <c r="N99">
        <f t="shared" si="33"/>
        <v>0</v>
      </c>
      <c r="O99">
        <f t="shared" si="33"/>
        <v>0</v>
      </c>
      <c r="R99">
        <f t="shared" si="25"/>
        <v>0</v>
      </c>
      <c r="S99">
        <f t="shared" si="33"/>
        <v>0</v>
      </c>
      <c r="Y99">
        <f t="shared" si="26"/>
        <v>0</v>
      </c>
      <c r="Z99">
        <f t="shared" si="34"/>
        <v>0</v>
      </c>
      <c r="AA99">
        <f t="shared" si="34"/>
        <v>0</v>
      </c>
      <c r="AB99">
        <f t="shared" si="34"/>
        <v>0</v>
      </c>
      <c r="AC99">
        <f t="shared" si="34"/>
        <v>0</v>
      </c>
      <c r="AD99">
        <f t="shared" si="34"/>
        <v>0</v>
      </c>
      <c r="AE99">
        <f t="shared" si="34"/>
        <v>0</v>
      </c>
      <c r="AF99">
        <f t="shared" si="34"/>
        <v>0</v>
      </c>
      <c r="AG99">
        <f t="shared" si="34"/>
        <v>0</v>
      </c>
      <c r="AH99">
        <f t="shared" si="34"/>
        <v>0</v>
      </c>
      <c r="AI99">
        <f t="shared" si="34"/>
        <v>0</v>
      </c>
      <c r="AJ99">
        <f t="shared" si="34"/>
        <v>0</v>
      </c>
      <c r="AK99">
        <f t="shared" si="34"/>
        <v>0</v>
      </c>
      <c r="AL99">
        <f t="shared" si="34"/>
        <v>0</v>
      </c>
      <c r="AM99">
        <f t="shared" si="34"/>
        <v>0</v>
      </c>
      <c r="AN99">
        <f t="shared" si="34"/>
        <v>0</v>
      </c>
      <c r="AO99">
        <f t="shared" si="34"/>
        <v>0</v>
      </c>
      <c r="AP99">
        <f t="shared" si="35"/>
        <v>0</v>
      </c>
      <c r="AQ99">
        <f t="shared" si="35"/>
        <v>0</v>
      </c>
      <c r="AR99">
        <f t="shared" si="35"/>
        <v>0</v>
      </c>
      <c r="AS99">
        <f t="shared" si="35"/>
        <v>0</v>
      </c>
      <c r="AT99">
        <f t="shared" si="35"/>
        <v>0</v>
      </c>
      <c r="AU99">
        <f t="shared" si="35"/>
        <v>0</v>
      </c>
      <c r="AV99">
        <f t="shared" si="35"/>
        <v>0</v>
      </c>
      <c r="AW99">
        <f t="shared" si="35"/>
        <v>0</v>
      </c>
      <c r="AX99">
        <f t="shared" si="35"/>
        <v>0</v>
      </c>
      <c r="AY99">
        <f t="shared" si="35"/>
        <v>0</v>
      </c>
      <c r="AZ99">
        <f t="shared" si="35"/>
        <v>0</v>
      </c>
      <c r="BA99">
        <f t="shared" si="35"/>
        <v>0</v>
      </c>
      <c r="BB99">
        <f t="shared" si="35"/>
        <v>0</v>
      </c>
      <c r="BC99">
        <f t="shared" si="35"/>
        <v>0</v>
      </c>
      <c r="BD99">
        <f t="shared" si="35"/>
        <v>0</v>
      </c>
      <c r="BE99">
        <f t="shared" si="35"/>
        <v>0</v>
      </c>
      <c r="BF99">
        <f t="shared" si="36"/>
        <v>0</v>
      </c>
      <c r="BG99">
        <f t="shared" si="36"/>
        <v>0</v>
      </c>
      <c r="BH99">
        <f t="shared" si="36"/>
        <v>0</v>
      </c>
      <c r="BI99">
        <f t="shared" si="36"/>
        <v>0</v>
      </c>
      <c r="BJ99">
        <f t="shared" si="36"/>
        <v>0</v>
      </c>
      <c r="BK99">
        <f t="shared" si="36"/>
        <v>0</v>
      </c>
      <c r="BL99">
        <f t="shared" si="36"/>
        <v>0</v>
      </c>
      <c r="BM99">
        <f t="shared" si="36"/>
        <v>0</v>
      </c>
      <c r="BN99">
        <f t="shared" si="36"/>
        <v>0</v>
      </c>
      <c r="BO99">
        <f t="shared" si="36"/>
        <v>0</v>
      </c>
      <c r="BP99">
        <f t="shared" si="36"/>
        <v>0</v>
      </c>
      <c r="BQ99">
        <f t="shared" si="36"/>
        <v>0</v>
      </c>
      <c r="BR99">
        <f t="shared" si="36"/>
        <v>0</v>
      </c>
      <c r="BS99">
        <f t="shared" si="36"/>
        <v>0</v>
      </c>
      <c r="BT99">
        <f t="shared" si="36"/>
        <v>0</v>
      </c>
    </row>
    <row r="100" spans="1:72" x14ac:dyDescent="0.2">
      <c r="A100" s="2">
        <f t="shared" si="22"/>
        <v>48563</v>
      </c>
      <c r="B100">
        <f t="shared" si="23"/>
        <v>0</v>
      </c>
      <c r="C100">
        <f t="shared" si="33"/>
        <v>0</v>
      </c>
      <c r="D100">
        <f t="shared" si="33"/>
        <v>0</v>
      </c>
      <c r="E100">
        <f t="shared" si="33"/>
        <v>0</v>
      </c>
      <c r="F100">
        <f t="shared" si="33"/>
        <v>0</v>
      </c>
      <c r="G100">
        <f t="shared" si="33"/>
        <v>0</v>
      </c>
      <c r="H100">
        <f t="shared" si="33"/>
        <v>0</v>
      </c>
      <c r="I100">
        <f t="shared" si="33"/>
        <v>0</v>
      </c>
      <c r="J100">
        <f t="shared" si="33"/>
        <v>0</v>
      </c>
      <c r="K100">
        <f t="shared" si="33"/>
        <v>0</v>
      </c>
      <c r="L100">
        <f t="shared" si="33"/>
        <v>0</v>
      </c>
      <c r="M100">
        <f t="shared" si="33"/>
        <v>0</v>
      </c>
      <c r="N100">
        <f t="shared" si="33"/>
        <v>0</v>
      </c>
      <c r="O100">
        <f t="shared" si="33"/>
        <v>0</v>
      </c>
      <c r="R100">
        <f t="shared" si="25"/>
        <v>0</v>
      </c>
      <c r="S100">
        <f t="shared" si="33"/>
        <v>0</v>
      </c>
      <c r="Y100">
        <f t="shared" si="26"/>
        <v>0</v>
      </c>
      <c r="Z100">
        <f t="shared" si="34"/>
        <v>0</v>
      </c>
      <c r="AA100">
        <f t="shared" si="34"/>
        <v>0</v>
      </c>
      <c r="AB100">
        <f t="shared" si="34"/>
        <v>0</v>
      </c>
      <c r="AC100">
        <f t="shared" si="34"/>
        <v>0</v>
      </c>
      <c r="AD100">
        <f t="shared" si="34"/>
        <v>0</v>
      </c>
      <c r="AE100">
        <f t="shared" si="34"/>
        <v>0</v>
      </c>
      <c r="AF100">
        <f t="shared" si="34"/>
        <v>0</v>
      </c>
      <c r="AG100">
        <f t="shared" si="34"/>
        <v>0</v>
      </c>
      <c r="AH100">
        <f t="shared" si="34"/>
        <v>0</v>
      </c>
      <c r="AI100">
        <f t="shared" si="34"/>
        <v>0</v>
      </c>
      <c r="AJ100">
        <f t="shared" si="34"/>
        <v>0</v>
      </c>
      <c r="AK100">
        <f t="shared" si="34"/>
        <v>0</v>
      </c>
      <c r="AL100">
        <f t="shared" si="34"/>
        <v>0</v>
      </c>
      <c r="AM100">
        <f t="shared" si="34"/>
        <v>0</v>
      </c>
      <c r="AN100">
        <f t="shared" si="34"/>
        <v>0</v>
      </c>
      <c r="AO100">
        <f t="shared" si="34"/>
        <v>0</v>
      </c>
      <c r="AP100">
        <f t="shared" si="35"/>
        <v>0</v>
      </c>
      <c r="AQ100">
        <f t="shared" si="35"/>
        <v>0</v>
      </c>
      <c r="AR100">
        <f t="shared" si="35"/>
        <v>0</v>
      </c>
      <c r="AS100">
        <f t="shared" si="35"/>
        <v>0</v>
      </c>
      <c r="AT100">
        <f t="shared" si="35"/>
        <v>0</v>
      </c>
      <c r="AU100">
        <f t="shared" si="35"/>
        <v>0</v>
      </c>
      <c r="AV100">
        <f t="shared" si="35"/>
        <v>0</v>
      </c>
      <c r="AW100">
        <f t="shared" si="35"/>
        <v>0</v>
      </c>
      <c r="AX100">
        <f t="shared" si="35"/>
        <v>0</v>
      </c>
      <c r="AY100">
        <f t="shared" si="35"/>
        <v>0</v>
      </c>
      <c r="AZ100">
        <f t="shared" si="35"/>
        <v>0</v>
      </c>
      <c r="BA100">
        <f t="shared" si="35"/>
        <v>0</v>
      </c>
      <c r="BB100">
        <f t="shared" si="35"/>
        <v>0</v>
      </c>
      <c r="BC100">
        <f t="shared" si="35"/>
        <v>0</v>
      </c>
      <c r="BD100">
        <f t="shared" si="35"/>
        <v>0</v>
      </c>
      <c r="BE100">
        <f t="shared" si="35"/>
        <v>0</v>
      </c>
      <c r="BF100">
        <f t="shared" si="36"/>
        <v>0</v>
      </c>
      <c r="BG100">
        <f t="shared" si="36"/>
        <v>0</v>
      </c>
      <c r="BH100">
        <f t="shared" si="36"/>
        <v>0</v>
      </c>
      <c r="BI100">
        <f t="shared" si="36"/>
        <v>0</v>
      </c>
      <c r="BJ100">
        <f t="shared" si="36"/>
        <v>0</v>
      </c>
      <c r="BK100">
        <f t="shared" si="36"/>
        <v>0</v>
      </c>
      <c r="BL100">
        <f t="shared" si="36"/>
        <v>0</v>
      </c>
      <c r="BM100">
        <f t="shared" si="36"/>
        <v>0</v>
      </c>
      <c r="BN100">
        <f t="shared" si="36"/>
        <v>0</v>
      </c>
      <c r="BO100">
        <f t="shared" si="36"/>
        <v>0</v>
      </c>
      <c r="BP100">
        <f t="shared" si="36"/>
        <v>0</v>
      </c>
      <c r="BQ100">
        <f t="shared" si="36"/>
        <v>0</v>
      </c>
      <c r="BR100">
        <f t="shared" si="36"/>
        <v>0</v>
      </c>
      <c r="BS100">
        <f t="shared" si="36"/>
        <v>0</v>
      </c>
      <c r="BT100">
        <f t="shared" si="36"/>
        <v>0</v>
      </c>
    </row>
    <row r="101" spans="1:72" x14ac:dyDescent="0.2">
      <c r="A101" s="2">
        <f t="shared" si="22"/>
        <v>48745</v>
      </c>
      <c r="B101">
        <f t="shared" si="23"/>
        <v>0</v>
      </c>
      <c r="C101">
        <f t="shared" si="33"/>
        <v>0</v>
      </c>
      <c r="D101">
        <f t="shared" si="33"/>
        <v>0</v>
      </c>
      <c r="E101">
        <f t="shared" si="33"/>
        <v>0</v>
      </c>
      <c r="F101">
        <f t="shared" si="33"/>
        <v>0</v>
      </c>
      <c r="G101">
        <f t="shared" si="33"/>
        <v>0</v>
      </c>
      <c r="H101">
        <f t="shared" si="33"/>
        <v>0</v>
      </c>
      <c r="I101">
        <f t="shared" si="33"/>
        <v>0</v>
      </c>
      <c r="J101">
        <f t="shared" si="33"/>
        <v>0</v>
      </c>
      <c r="K101">
        <f t="shared" si="33"/>
        <v>0</v>
      </c>
      <c r="L101">
        <f t="shared" si="33"/>
        <v>0</v>
      </c>
      <c r="M101">
        <f t="shared" si="33"/>
        <v>0</v>
      </c>
      <c r="N101">
        <f t="shared" si="33"/>
        <v>0</v>
      </c>
      <c r="O101">
        <f t="shared" si="33"/>
        <v>0</v>
      </c>
      <c r="R101">
        <f t="shared" si="25"/>
        <v>0</v>
      </c>
      <c r="S101">
        <f t="shared" si="33"/>
        <v>0</v>
      </c>
      <c r="Y101">
        <f t="shared" si="26"/>
        <v>0</v>
      </c>
      <c r="Z101">
        <f t="shared" si="34"/>
        <v>0</v>
      </c>
      <c r="AA101">
        <f t="shared" si="34"/>
        <v>0</v>
      </c>
      <c r="AB101">
        <f t="shared" si="34"/>
        <v>0</v>
      </c>
      <c r="AC101">
        <f t="shared" si="34"/>
        <v>0</v>
      </c>
      <c r="AD101">
        <f t="shared" si="34"/>
        <v>0</v>
      </c>
      <c r="AE101">
        <f t="shared" si="34"/>
        <v>0</v>
      </c>
      <c r="AF101">
        <f t="shared" si="34"/>
        <v>0</v>
      </c>
      <c r="AG101">
        <f t="shared" si="34"/>
        <v>0</v>
      </c>
      <c r="AH101">
        <f t="shared" si="34"/>
        <v>0</v>
      </c>
      <c r="AI101">
        <f t="shared" si="34"/>
        <v>0</v>
      </c>
      <c r="AJ101">
        <f t="shared" si="34"/>
        <v>0</v>
      </c>
      <c r="AK101">
        <f t="shared" si="34"/>
        <v>0</v>
      </c>
      <c r="AL101">
        <f t="shared" si="34"/>
        <v>0</v>
      </c>
      <c r="AM101">
        <f t="shared" si="34"/>
        <v>0</v>
      </c>
      <c r="AN101">
        <f t="shared" si="34"/>
        <v>0</v>
      </c>
      <c r="AO101">
        <f t="shared" si="34"/>
        <v>0</v>
      </c>
      <c r="AP101">
        <f t="shared" si="35"/>
        <v>0</v>
      </c>
      <c r="AQ101">
        <f t="shared" si="35"/>
        <v>0</v>
      </c>
      <c r="AR101">
        <f t="shared" si="35"/>
        <v>0</v>
      </c>
      <c r="AS101">
        <f t="shared" si="35"/>
        <v>0</v>
      </c>
      <c r="AT101">
        <f t="shared" si="35"/>
        <v>0</v>
      </c>
      <c r="AU101">
        <f t="shared" si="35"/>
        <v>0</v>
      </c>
      <c r="AV101">
        <f t="shared" si="35"/>
        <v>0</v>
      </c>
      <c r="AW101">
        <f t="shared" si="35"/>
        <v>0</v>
      </c>
      <c r="AX101">
        <f t="shared" si="35"/>
        <v>0</v>
      </c>
      <c r="AY101">
        <f t="shared" si="35"/>
        <v>0</v>
      </c>
      <c r="AZ101">
        <f t="shared" si="35"/>
        <v>0</v>
      </c>
      <c r="BA101">
        <f t="shared" si="35"/>
        <v>0</v>
      </c>
      <c r="BB101">
        <f t="shared" si="35"/>
        <v>0</v>
      </c>
      <c r="BC101">
        <f t="shared" si="35"/>
        <v>0</v>
      </c>
      <c r="BD101">
        <f t="shared" si="35"/>
        <v>0</v>
      </c>
      <c r="BE101">
        <f t="shared" si="35"/>
        <v>0</v>
      </c>
      <c r="BF101">
        <f t="shared" si="36"/>
        <v>0</v>
      </c>
      <c r="BG101">
        <f t="shared" si="36"/>
        <v>0</v>
      </c>
      <c r="BH101">
        <f t="shared" si="36"/>
        <v>0</v>
      </c>
      <c r="BI101">
        <f t="shared" si="36"/>
        <v>0</v>
      </c>
      <c r="BJ101">
        <f t="shared" si="36"/>
        <v>0</v>
      </c>
      <c r="BK101">
        <f t="shared" si="36"/>
        <v>0</v>
      </c>
      <c r="BL101">
        <f t="shared" si="36"/>
        <v>0</v>
      </c>
      <c r="BM101">
        <f t="shared" si="36"/>
        <v>0</v>
      </c>
      <c r="BN101">
        <f t="shared" si="36"/>
        <v>0</v>
      </c>
      <c r="BO101">
        <f t="shared" si="36"/>
        <v>0</v>
      </c>
      <c r="BP101">
        <f t="shared" si="36"/>
        <v>0</v>
      </c>
      <c r="BQ101">
        <f t="shared" si="36"/>
        <v>0</v>
      </c>
      <c r="BR101">
        <f t="shared" si="36"/>
        <v>0</v>
      </c>
      <c r="BS101">
        <f t="shared" si="36"/>
        <v>0</v>
      </c>
      <c r="BT101">
        <f t="shared" si="36"/>
        <v>0</v>
      </c>
    </row>
    <row r="102" spans="1:72" x14ac:dyDescent="0.2">
      <c r="A102" s="2">
        <f t="shared" si="22"/>
        <v>48928</v>
      </c>
      <c r="B102">
        <f t="shared" si="23"/>
        <v>0</v>
      </c>
      <c r="C102">
        <f t="shared" si="33"/>
        <v>0</v>
      </c>
      <c r="D102">
        <f t="shared" si="33"/>
        <v>0</v>
      </c>
      <c r="E102">
        <f t="shared" si="33"/>
        <v>0</v>
      </c>
      <c r="F102">
        <f t="shared" si="33"/>
        <v>0</v>
      </c>
      <c r="G102">
        <f t="shared" si="33"/>
        <v>0</v>
      </c>
      <c r="H102">
        <f t="shared" si="33"/>
        <v>0</v>
      </c>
      <c r="I102">
        <f t="shared" si="33"/>
        <v>0</v>
      </c>
      <c r="J102">
        <f t="shared" si="33"/>
        <v>0</v>
      </c>
      <c r="K102">
        <f t="shared" si="33"/>
        <v>0</v>
      </c>
      <c r="L102">
        <f t="shared" si="33"/>
        <v>0</v>
      </c>
      <c r="M102">
        <f t="shared" si="33"/>
        <v>0</v>
      </c>
      <c r="N102">
        <f t="shared" si="33"/>
        <v>0</v>
      </c>
      <c r="O102">
        <f t="shared" si="33"/>
        <v>0</v>
      </c>
      <c r="R102">
        <f t="shared" si="25"/>
        <v>0</v>
      </c>
      <c r="S102">
        <f t="shared" si="33"/>
        <v>0</v>
      </c>
      <c r="Y102">
        <f t="shared" si="26"/>
        <v>0</v>
      </c>
      <c r="Z102">
        <f t="shared" si="34"/>
        <v>0</v>
      </c>
      <c r="AA102">
        <f t="shared" si="34"/>
        <v>0</v>
      </c>
      <c r="AB102">
        <f t="shared" si="34"/>
        <v>0</v>
      </c>
      <c r="AC102">
        <f t="shared" si="34"/>
        <v>0</v>
      </c>
      <c r="AD102">
        <f t="shared" si="34"/>
        <v>0</v>
      </c>
      <c r="AE102">
        <f t="shared" si="34"/>
        <v>0</v>
      </c>
      <c r="AF102">
        <f t="shared" si="34"/>
        <v>0</v>
      </c>
      <c r="AG102">
        <f t="shared" si="34"/>
        <v>0</v>
      </c>
      <c r="AH102">
        <f t="shared" si="34"/>
        <v>0</v>
      </c>
      <c r="AI102">
        <f t="shared" si="34"/>
        <v>0</v>
      </c>
      <c r="AJ102">
        <f t="shared" si="34"/>
        <v>0</v>
      </c>
      <c r="AK102">
        <f t="shared" si="34"/>
        <v>0</v>
      </c>
      <c r="AL102">
        <f t="shared" si="34"/>
        <v>0</v>
      </c>
      <c r="AM102">
        <f t="shared" si="34"/>
        <v>0</v>
      </c>
      <c r="AN102">
        <f t="shared" si="34"/>
        <v>0</v>
      </c>
      <c r="AO102">
        <f t="shared" si="34"/>
        <v>0</v>
      </c>
      <c r="AP102">
        <f t="shared" si="35"/>
        <v>0</v>
      </c>
      <c r="AQ102">
        <f t="shared" si="35"/>
        <v>0</v>
      </c>
      <c r="AR102">
        <f t="shared" si="35"/>
        <v>0</v>
      </c>
      <c r="AS102">
        <f t="shared" si="35"/>
        <v>0</v>
      </c>
      <c r="AT102">
        <f t="shared" si="35"/>
        <v>0</v>
      </c>
      <c r="AU102">
        <f t="shared" si="35"/>
        <v>0</v>
      </c>
      <c r="AV102">
        <f t="shared" si="35"/>
        <v>0</v>
      </c>
      <c r="AW102">
        <f t="shared" si="35"/>
        <v>0</v>
      </c>
      <c r="AX102">
        <f t="shared" si="35"/>
        <v>0</v>
      </c>
      <c r="AY102">
        <f t="shared" si="35"/>
        <v>0</v>
      </c>
      <c r="AZ102">
        <f t="shared" si="35"/>
        <v>0</v>
      </c>
      <c r="BA102">
        <f t="shared" si="35"/>
        <v>0</v>
      </c>
      <c r="BB102">
        <f t="shared" si="35"/>
        <v>0</v>
      </c>
      <c r="BC102">
        <f t="shared" si="35"/>
        <v>0</v>
      </c>
      <c r="BD102">
        <f t="shared" si="35"/>
        <v>0</v>
      </c>
      <c r="BE102">
        <f t="shared" si="35"/>
        <v>0</v>
      </c>
      <c r="BF102">
        <f t="shared" si="36"/>
        <v>0</v>
      </c>
      <c r="BG102">
        <f t="shared" si="36"/>
        <v>0</v>
      </c>
      <c r="BH102">
        <f t="shared" si="36"/>
        <v>0</v>
      </c>
      <c r="BI102">
        <f t="shared" si="36"/>
        <v>0</v>
      </c>
      <c r="BJ102">
        <f t="shared" si="36"/>
        <v>0</v>
      </c>
      <c r="BK102">
        <f t="shared" si="36"/>
        <v>0</v>
      </c>
      <c r="BL102">
        <f t="shared" si="36"/>
        <v>0</v>
      </c>
      <c r="BM102">
        <f t="shared" si="36"/>
        <v>0</v>
      </c>
      <c r="BN102">
        <f t="shared" si="36"/>
        <v>0</v>
      </c>
      <c r="BO102">
        <f t="shared" si="36"/>
        <v>0</v>
      </c>
      <c r="BP102">
        <f t="shared" si="36"/>
        <v>0</v>
      </c>
      <c r="BQ102">
        <f t="shared" si="36"/>
        <v>0</v>
      </c>
      <c r="BR102">
        <f t="shared" si="36"/>
        <v>0</v>
      </c>
      <c r="BS102">
        <f t="shared" si="36"/>
        <v>0</v>
      </c>
      <c r="BT102">
        <f t="shared" si="36"/>
        <v>0</v>
      </c>
    </row>
    <row r="103" spans="1:72" x14ac:dyDescent="0.2">
      <c r="A103" s="2">
        <f t="shared" si="22"/>
        <v>49110</v>
      </c>
      <c r="B103">
        <f t="shared" si="23"/>
        <v>0</v>
      </c>
      <c r="C103">
        <f t="shared" si="33"/>
        <v>0</v>
      </c>
      <c r="D103">
        <f t="shared" si="33"/>
        <v>0</v>
      </c>
      <c r="E103">
        <f t="shared" si="33"/>
        <v>0</v>
      </c>
      <c r="F103">
        <f t="shared" si="33"/>
        <v>0</v>
      </c>
      <c r="G103">
        <f t="shared" si="33"/>
        <v>0</v>
      </c>
      <c r="H103">
        <f t="shared" si="33"/>
        <v>0</v>
      </c>
      <c r="I103">
        <f t="shared" si="33"/>
        <v>0</v>
      </c>
      <c r="J103">
        <f t="shared" si="33"/>
        <v>0</v>
      </c>
      <c r="K103">
        <f t="shared" si="33"/>
        <v>0</v>
      </c>
      <c r="L103">
        <f t="shared" si="33"/>
        <v>0</v>
      </c>
      <c r="M103">
        <f t="shared" si="33"/>
        <v>0</v>
      </c>
      <c r="N103">
        <f t="shared" si="33"/>
        <v>0</v>
      </c>
      <c r="O103">
        <f t="shared" si="33"/>
        <v>0</v>
      </c>
      <c r="R103">
        <f t="shared" si="25"/>
        <v>0</v>
      </c>
      <c r="S103">
        <f t="shared" si="33"/>
        <v>0</v>
      </c>
      <c r="Y103">
        <f t="shared" si="26"/>
        <v>0</v>
      </c>
      <c r="Z103">
        <f t="shared" si="34"/>
        <v>0</v>
      </c>
      <c r="AA103">
        <f t="shared" si="34"/>
        <v>0</v>
      </c>
      <c r="AB103">
        <f t="shared" si="34"/>
        <v>0</v>
      </c>
      <c r="AC103">
        <f t="shared" si="34"/>
        <v>0</v>
      </c>
      <c r="AD103">
        <f t="shared" si="34"/>
        <v>0</v>
      </c>
      <c r="AE103">
        <f t="shared" si="34"/>
        <v>0</v>
      </c>
      <c r="AF103">
        <f t="shared" si="34"/>
        <v>0</v>
      </c>
      <c r="AG103">
        <f t="shared" si="34"/>
        <v>0</v>
      </c>
      <c r="AH103">
        <f t="shared" si="34"/>
        <v>0</v>
      </c>
      <c r="AI103">
        <f t="shared" si="34"/>
        <v>0</v>
      </c>
      <c r="AJ103">
        <f t="shared" si="34"/>
        <v>0</v>
      </c>
      <c r="AK103">
        <f t="shared" si="34"/>
        <v>0</v>
      </c>
      <c r="AL103">
        <f t="shared" si="34"/>
        <v>0</v>
      </c>
      <c r="AM103">
        <f t="shared" si="34"/>
        <v>0</v>
      </c>
      <c r="AN103">
        <f t="shared" si="34"/>
        <v>0</v>
      </c>
      <c r="AO103">
        <f t="shared" si="34"/>
        <v>0</v>
      </c>
      <c r="AP103">
        <f t="shared" si="35"/>
        <v>0</v>
      </c>
      <c r="AQ103">
        <f t="shared" si="35"/>
        <v>0</v>
      </c>
      <c r="AR103">
        <f t="shared" si="35"/>
        <v>0</v>
      </c>
      <c r="AS103">
        <f t="shared" si="35"/>
        <v>0</v>
      </c>
      <c r="AT103">
        <f t="shared" si="35"/>
        <v>0</v>
      </c>
      <c r="AU103">
        <f t="shared" si="35"/>
        <v>0</v>
      </c>
      <c r="AV103">
        <f t="shared" si="35"/>
        <v>0</v>
      </c>
      <c r="AW103">
        <f t="shared" si="35"/>
        <v>0</v>
      </c>
      <c r="AX103">
        <f t="shared" si="35"/>
        <v>0</v>
      </c>
      <c r="AY103">
        <f t="shared" si="35"/>
        <v>0</v>
      </c>
      <c r="AZ103">
        <f t="shared" si="35"/>
        <v>0</v>
      </c>
      <c r="BA103">
        <f t="shared" si="35"/>
        <v>0</v>
      </c>
      <c r="BB103">
        <f t="shared" si="35"/>
        <v>0</v>
      </c>
      <c r="BC103">
        <f t="shared" si="35"/>
        <v>0</v>
      </c>
      <c r="BD103">
        <f t="shared" si="35"/>
        <v>0</v>
      </c>
      <c r="BE103">
        <f t="shared" si="35"/>
        <v>0</v>
      </c>
      <c r="BF103">
        <f t="shared" si="36"/>
        <v>0</v>
      </c>
      <c r="BG103">
        <f t="shared" si="36"/>
        <v>0</v>
      </c>
      <c r="BH103">
        <f t="shared" si="36"/>
        <v>0</v>
      </c>
      <c r="BI103">
        <f t="shared" si="36"/>
        <v>0</v>
      </c>
      <c r="BJ103">
        <f t="shared" si="36"/>
        <v>0</v>
      </c>
      <c r="BK103">
        <f t="shared" si="36"/>
        <v>0</v>
      </c>
      <c r="BL103">
        <f t="shared" si="36"/>
        <v>0</v>
      </c>
      <c r="BM103">
        <f t="shared" si="36"/>
        <v>0</v>
      </c>
      <c r="BN103">
        <f t="shared" si="36"/>
        <v>0</v>
      </c>
      <c r="BO103">
        <f t="shared" si="36"/>
        <v>0</v>
      </c>
      <c r="BP103">
        <f t="shared" si="36"/>
        <v>0</v>
      </c>
      <c r="BQ103">
        <f t="shared" si="36"/>
        <v>0</v>
      </c>
      <c r="BR103">
        <f t="shared" si="36"/>
        <v>0</v>
      </c>
      <c r="BS103">
        <f t="shared" si="36"/>
        <v>0</v>
      </c>
      <c r="BT103">
        <f t="shared" si="36"/>
        <v>0</v>
      </c>
    </row>
    <row r="104" spans="1:72" x14ac:dyDescent="0.2">
      <c r="A104" s="2">
        <f t="shared" si="22"/>
        <v>49293</v>
      </c>
      <c r="B104">
        <f t="shared" si="23"/>
        <v>0</v>
      </c>
      <c r="C104">
        <f t="shared" si="33"/>
        <v>0</v>
      </c>
      <c r="D104">
        <f t="shared" si="33"/>
        <v>0</v>
      </c>
      <c r="E104">
        <f t="shared" si="33"/>
        <v>0</v>
      </c>
      <c r="F104">
        <f t="shared" si="33"/>
        <v>0</v>
      </c>
      <c r="G104">
        <f t="shared" si="33"/>
        <v>0</v>
      </c>
      <c r="H104">
        <f t="shared" si="33"/>
        <v>0</v>
      </c>
      <c r="I104">
        <f t="shared" si="33"/>
        <v>0</v>
      </c>
      <c r="J104">
        <f t="shared" si="33"/>
        <v>0</v>
      </c>
      <c r="K104">
        <f t="shared" si="33"/>
        <v>0</v>
      </c>
      <c r="L104">
        <f t="shared" si="33"/>
        <v>0</v>
      </c>
      <c r="M104">
        <f t="shared" si="33"/>
        <v>0</v>
      </c>
      <c r="N104">
        <f t="shared" si="33"/>
        <v>0</v>
      </c>
      <c r="O104">
        <f t="shared" si="33"/>
        <v>0</v>
      </c>
      <c r="R104">
        <f t="shared" si="25"/>
        <v>0</v>
      </c>
      <c r="S104">
        <f t="shared" si="33"/>
        <v>0</v>
      </c>
      <c r="Y104">
        <f t="shared" si="26"/>
        <v>0</v>
      </c>
      <c r="Z104">
        <f t="shared" si="34"/>
        <v>0</v>
      </c>
      <c r="AA104">
        <f t="shared" si="34"/>
        <v>0</v>
      </c>
      <c r="AB104">
        <f t="shared" si="34"/>
        <v>0</v>
      </c>
      <c r="AC104">
        <f t="shared" si="34"/>
        <v>0</v>
      </c>
      <c r="AD104">
        <f t="shared" si="34"/>
        <v>0</v>
      </c>
      <c r="AE104">
        <f t="shared" si="34"/>
        <v>0</v>
      </c>
      <c r="AF104">
        <f t="shared" si="34"/>
        <v>0</v>
      </c>
      <c r="AG104">
        <f t="shared" si="34"/>
        <v>0</v>
      </c>
      <c r="AH104">
        <f t="shared" si="34"/>
        <v>0</v>
      </c>
      <c r="AI104">
        <f t="shared" si="34"/>
        <v>0</v>
      </c>
      <c r="AJ104">
        <f t="shared" si="34"/>
        <v>0</v>
      </c>
      <c r="AK104">
        <f t="shared" si="34"/>
        <v>0</v>
      </c>
      <c r="AL104">
        <f t="shared" si="34"/>
        <v>0</v>
      </c>
      <c r="AM104">
        <f t="shared" si="34"/>
        <v>0</v>
      </c>
      <c r="AN104">
        <f t="shared" si="34"/>
        <v>0</v>
      </c>
      <c r="AO104">
        <f t="shared" si="34"/>
        <v>0</v>
      </c>
      <c r="AP104">
        <f t="shared" si="35"/>
        <v>0</v>
      </c>
      <c r="AQ104">
        <f t="shared" si="35"/>
        <v>0</v>
      </c>
      <c r="AR104">
        <f t="shared" si="35"/>
        <v>0</v>
      </c>
      <c r="AS104">
        <f t="shared" si="35"/>
        <v>0</v>
      </c>
      <c r="AT104">
        <f t="shared" si="35"/>
        <v>0</v>
      </c>
      <c r="AU104">
        <f t="shared" si="35"/>
        <v>0</v>
      </c>
      <c r="AV104">
        <f t="shared" si="35"/>
        <v>0</v>
      </c>
      <c r="AW104">
        <f t="shared" si="35"/>
        <v>0</v>
      </c>
      <c r="AX104">
        <f t="shared" si="35"/>
        <v>0</v>
      </c>
      <c r="AY104">
        <f t="shared" si="35"/>
        <v>0</v>
      </c>
      <c r="AZ104">
        <f t="shared" si="35"/>
        <v>0</v>
      </c>
      <c r="BA104">
        <f t="shared" si="35"/>
        <v>0</v>
      </c>
      <c r="BB104">
        <f t="shared" si="35"/>
        <v>0</v>
      </c>
      <c r="BC104">
        <f t="shared" si="35"/>
        <v>0</v>
      </c>
      <c r="BD104">
        <f t="shared" si="35"/>
        <v>0</v>
      </c>
      <c r="BE104">
        <f t="shared" si="35"/>
        <v>0</v>
      </c>
      <c r="BF104">
        <f t="shared" si="36"/>
        <v>0</v>
      </c>
      <c r="BG104">
        <f t="shared" si="36"/>
        <v>0</v>
      </c>
      <c r="BH104">
        <f t="shared" si="36"/>
        <v>0</v>
      </c>
      <c r="BI104">
        <f t="shared" si="36"/>
        <v>0</v>
      </c>
      <c r="BJ104">
        <f t="shared" si="36"/>
        <v>0</v>
      </c>
      <c r="BK104">
        <f t="shared" si="36"/>
        <v>0</v>
      </c>
      <c r="BL104">
        <f t="shared" si="36"/>
        <v>0</v>
      </c>
      <c r="BM104">
        <f t="shared" si="36"/>
        <v>0</v>
      </c>
      <c r="BN104">
        <f t="shared" si="36"/>
        <v>0</v>
      </c>
      <c r="BO104">
        <f t="shared" si="36"/>
        <v>0</v>
      </c>
      <c r="BP104">
        <f t="shared" si="36"/>
        <v>0</v>
      </c>
      <c r="BQ104">
        <f t="shared" si="36"/>
        <v>0</v>
      </c>
      <c r="BR104">
        <f t="shared" si="36"/>
        <v>0</v>
      </c>
      <c r="BS104">
        <f t="shared" si="36"/>
        <v>0</v>
      </c>
      <c r="BT104">
        <f t="shared" si="36"/>
        <v>0</v>
      </c>
    </row>
    <row r="105" spans="1:72" x14ac:dyDescent="0.2">
      <c r="A105" s="2">
        <f t="shared" si="22"/>
        <v>49475</v>
      </c>
      <c r="B105">
        <f t="shared" si="23"/>
        <v>0</v>
      </c>
      <c r="C105">
        <f t="shared" si="33"/>
        <v>0</v>
      </c>
      <c r="D105">
        <f t="shared" si="33"/>
        <v>0</v>
      </c>
      <c r="E105">
        <f t="shared" si="33"/>
        <v>0</v>
      </c>
      <c r="F105">
        <f t="shared" si="33"/>
        <v>0</v>
      </c>
      <c r="G105">
        <f t="shared" si="33"/>
        <v>0</v>
      </c>
      <c r="H105">
        <f t="shared" si="33"/>
        <v>0</v>
      </c>
      <c r="I105">
        <f t="shared" si="33"/>
        <v>0</v>
      </c>
      <c r="J105">
        <f t="shared" si="33"/>
        <v>0</v>
      </c>
      <c r="K105">
        <f t="shared" si="33"/>
        <v>0</v>
      </c>
      <c r="L105">
        <f t="shared" si="33"/>
        <v>0</v>
      </c>
      <c r="M105">
        <f t="shared" si="33"/>
        <v>0</v>
      </c>
      <c r="N105">
        <f t="shared" si="33"/>
        <v>0</v>
      </c>
      <c r="O105">
        <f t="shared" si="33"/>
        <v>0</v>
      </c>
      <c r="R105">
        <f t="shared" si="25"/>
        <v>0</v>
      </c>
      <c r="S105">
        <f t="shared" si="33"/>
        <v>0</v>
      </c>
      <c r="Y105">
        <f t="shared" si="26"/>
        <v>0</v>
      </c>
      <c r="Z105">
        <f t="shared" si="34"/>
        <v>0</v>
      </c>
      <c r="AA105">
        <f t="shared" si="34"/>
        <v>0</v>
      </c>
      <c r="AB105">
        <f t="shared" si="34"/>
        <v>0</v>
      </c>
      <c r="AC105">
        <f t="shared" si="34"/>
        <v>0</v>
      </c>
      <c r="AD105">
        <f t="shared" si="34"/>
        <v>0</v>
      </c>
      <c r="AE105">
        <f t="shared" si="34"/>
        <v>0</v>
      </c>
      <c r="AF105">
        <f t="shared" si="34"/>
        <v>0</v>
      </c>
      <c r="AG105">
        <f t="shared" si="34"/>
        <v>0</v>
      </c>
      <c r="AH105">
        <f t="shared" si="34"/>
        <v>0</v>
      </c>
      <c r="AI105">
        <f t="shared" si="34"/>
        <v>0</v>
      </c>
      <c r="AJ105">
        <f t="shared" si="34"/>
        <v>0</v>
      </c>
      <c r="AK105">
        <f t="shared" si="34"/>
        <v>0</v>
      </c>
      <c r="AL105">
        <f t="shared" si="34"/>
        <v>0</v>
      </c>
      <c r="AM105">
        <f t="shared" si="34"/>
        <v>0</v>
      </c>
      <c r="AN105">
        <f t="shared" si="34"/>
        <v>0</v>
      </c>
      <c r="AO105">
        <f t="shared" si="34"/>
        <v>0</v>
      </c>
      <c r="AP105">
        <f t="shared" si="35"/>
        <v>0</v>
      </c>
      <c r="AQ105">
        <f t="shared" si="35"/>
        <v>0</v>
      </c>
      <c r="AR105">
        <f t="shared" si="35"/>
        <v>0</v>
      </c>
      <c r="AS105">
        <f t="shared" si="35"/>
        <v>0</v>
      </c>
      <c r="AT105">
        <f t="shared" si="35"/>
        <v>0</v>
      </c>
      <c r="AU105">
        <f t="shared" si="35"/>
        <v>0</v>
      </c>
      <c r="AV105">
        <f t="shared" si="35"/>
        <v>0</v>
      </c>
      <c r="AW105">
        <f t="shared" si="35"/>
        <v>0</v>
      </c>
      <c r="AX105">
        <f t="shared" si="35"/>
        <v>0</v>
      </c>
      <c r="AY105">
        <f t="shared" si="35"/>
        <v>0</v>
      </c>
      <c r="AZ105">
        <f t="shared" si="35"/>
        <v>0</v>
      </c>
      <c r="BA105">
        <f t="shared" si="35"/>
        <v>0</v>
      </c>
      <c r="BB105">
        <f t="shared" si="35"/>
        <v>0</v>
      </c>
      <c r="BC105">
        <f t="shared" si="35"/>
        <v>0</v>
      </c>
      <c r="BD105">
        <f t="shared" si="35"/>
        <v>0</v>
      </c>
      <c r="BE105">
        <f t="shared" si="35"/>
        <v>0</v>
      </c>
      <c r="BF105">
        <f t="shared" si="36"/>
        <v>0</v>
      </c>
      <c r="BG105">
        <f t="shared" si="36"/>
        <v>0</v>
      </c>
      <c r="BH105">
        <f t="shared" si="36"/>
        <v>0</v>
      </c>
      <c r="BI105">
        <f t="shared" si="36"/>
        <v>0</v>
      </c>
      <c r="BJ105">
        <f t="shared" si="36"/>
        <v>0</v>
      </c>
      <c r="BK105">
        <f t="shared" si="36"/>
        <v>0</v>
      </c>
      <c r="BL105">
        <f t="shared" si="36"/>
        <v>0</v>
      </c>
      <c r="BM105">
        <f t="shared" si="36"/>
        <v>0</v>
      </c>
      <c r="BN105">
        <f t="shared" si="36"/>
        <v>0</v>
      </c>
      <c r="BO105">
        <f t="shared" si="36"/>
        <v>0</v>
      </c>
      <c r="BP105">
        <f t="shared" si="36"/>
        <v>0</v>
      </c>
      <c r="BQ105">
        <f t="shared" si="36"/>
        <v>0</v>
      </c>
      <c r="BR105">
        <f t="shared" si="36"/>
        <v>0</v>
      </c>
      <c r="BS105">
        <f t="shared" si="36"/>
        <v>0</v>
      </c>
      <c r="BT105">
        <f t="shared" si="36"/>
        <v>0</v>
      </c>
    </row>
    <row r="106" spans="1:72" x14ac:dyDescent="0.2">
      <c r="A106" s="2">
        <f t="shared" si="22"/>
        <v>49658</v>
      </c>
      <c r="B106">
        <f t="shared" si="23"/>
        <v>0</v>
      </c>
      <c r="C106">
        <f t="shared" si="33"/>
        <v>0</v>
      </c>
      <c r="D106">
        <f t="shared" si="33"/>
        <v>0</v>
      </c>
      <c r="E106">
        <f t="shared" si="33"/>
        <v>0</v>
      </c>
      <c r="F106">
        <f t="shared" si="33"/>
        <v>0</v>
      </c>
      <c r="G106">
        <f t="shared" si="33"/>
        <v>0</v>
      </c>
      <c r="H106">
        <f t="shared" si="33"/>
        <v>0</v>
      </c>
      <c r="I106">
        <f t="shared" si="33"/>
        <v>0</v>
      </c>
      <c r="J106">
        <f t="shared" si="33"/>
        <v>0</v>
      </c>
      <c r="K106">
        <f t="shared" si="33"/>
        <v>0</v>
      </c>
      <c r="L106">
        <f t="shared" si="33"/>
        <v>0</v>
      </c>
      <c r="M106">
        <f t="shared" si="33"/>
        <v>0</v>
      </c>
      <c r="N106">
        <f t="shared" si="33"/>
        <v>0</v>
      </c>
      <c r="O106">
        <f t="shared" si="33"/>
        <v>0</v>
      </c>
      <c r="R106">
        <f t="shared" si="25"/>
        <v>0</v>
      </c>
      <c r="S106">
        <f t="shared" si="33"/>
        <v>0</v>
      </c>
      <c r="Y106">
        <f t="shared" si="26"/>
        <v>0</v>
      </c>
      <c r="Z106">
        <f t="shared" si="34"/>
        <v>0</v>
      </c>
      <c r="AA106">
        <f t="shared" si="34"/>
        <v>0</v>
      </c>
      <c r="AB106">
        <f t="shared" si="34"/>
        <v>0</v>
      </c>
      <c r="AC106">
        <f t="shared" si="34"/>
        <v>0</v>
      </c>
      <c r="AD106">
        <f t="shared" si="34"/>
        <v>0</v>
      </c>
      <c r="AE106">
        <f t="shared" si="34"/>
        <v>0</v>
      </c>
      <c r="AF106">
        <f t="shared" si="34"/>
        <v>0</v>
      </c>
      <c r="AG106">
        <f t="shared" si="34"/>
        <v>0</v>
      </c>
      <c r="AH106">
        <f t="shared" si="34"/>
        <v>0</v>
      </c>
      <c r="AI106">
        <f t="shared" si="34"/>
        <v>0</v>
      </c>
      <c r="AJ106">
        <f t="shared" si="34"/>
        <v>0</v>
      </c>
      <c r="AK106">
        <f t="shared" si="34"/>
        <v>0</v>
      </c>
      <c r="AL106">
        <f t="shared" si="34"/>
        <v>0</v>
      </c>
      <c r="AM106">
        <f t="shared" si="34"/>
        <v>0</v>
      </c>
      <c r="AN106">
        <f t="shared" si="34"/>
        <v>0</v>
      </c>
      <c r="AO106">
        <f t="shared" si="34"/>
        <v>0</v>
      </c>
      <c r="AP106">
        <f t="shared" si="35"/>
        <v>0</v>
      </c>
      <c r="AQ106">
        <f t="shared" si="35"/>
        <v>0</v>
      </c>
      <c r="AR106">
        <f t="shared" si="35"/>
        <v>0</v>
      </c>
      <c r="AS106">
        <f t="shared" si="35"/>
        <v>0</v>
      </c>
      <c r="AT106">
        <f t="shared" si="35"/>
        <v>0</v>
      </c>
      <c r="AU106">
        <f t="shared" si="35"/>
        <v>0</v>
      </c>
      <c r="AV106">
        <f t="shared" si="35"/>
        <v>0</v>
      </c>
      <c r="AW106">
        <f t="shared" si="35"/>
        <v>0</v>
      </c>
      <c r="AX106">
        <f t="shared" si="35"/>
        <v>0</v>
      </c>
      <c r="AY106">
        <f t="shared" si="35"/>
        <v>0</v>
      </c>
      <c r="AZ106">
        <f t="shared" si="35"/>
        <v>0</v>
      </c>
      <c r="BA106">
        <f t="shared" si="35"/>
        <v>0</v>
      </c>
      <c r="BB106">
        <f t="shared" si="35"/>
        <v>0</v>
      </c>
      <c r="BC106">
        <f t="shared" si="35"/>
        <v>0</v>
      </c>
      <c r="BD106">
        <f t="shared" si="35"/>
        <v>0</v>
      </c>
      <c r="BE106">
        <f t="shared" si="35"/>
        <v>0</v>
      </c>
      <c r="BF106">
        <f t="shared" si="36"/>
        <v>0</v>
      </c>
      <c r="BG106">
        <f t="shared" si="36"/>
        <v>0</v>
      </c>
      <c r="BH106">
        <f t="shared" si="36"/>
        <v>0</v>
      </c>
      <c r="BI106">
        <f t="shared" si="36"/>
        <v>0</v>
      </c>
      <c r="BJ106">
        <f t="shared" si="36"/>
        <v>0</v>
      </c>
      <c r="BK106">
        <f t="shared" si="36"/>
        <v>0</v>
      </c>
      <c r="BL106">
        <f t="shared" si="36"/>
        <v>0</v>
      </c>
      <c r="BM106">
        <f t="shared" si="36"/>
        <v>0</v>
      </c>
      <c r="BN106">
        <f t="shared" si="36"/>
        <v>0</v>
      </c>
      <c r="BO106">
        <f t="shared" si="36"/>
        <v>0</v>
      </c>
      <c r="BP106">
        <f t="shared" si="36"/>
        <v>0</v>
      </c>
      <c r="BQ106">
        <f t="shared" si="36"/>
        <v>0</v>
      </c>
      <c r="BR106">
        <f t="shared" si="36"/>
        <v>0</v>
      </c>
      <c r="BS106">
        <f t="shared" si="36"/>
        <v>0</v>
      </c>
      <c r="BT106">
        <f t="shared" si="36"/>
        <v>0</v>
      </c>
    </row>
    <row r="107" spans="1:72" x14ac:dyDescent="0.2">
      <c r="A107" s="2">
        <f t="shared" si="22"/>
        <v>49841</v>
      </c>
      <c r="B107">
        <f t="shared" si="23"/>
        <v>0</v>
      </c>
      <c r="C107">
        <f t="shared" si="33"/>
        <v>0</v>
      </c>
      <c r="D107">
        <f t="shared" si="33"/>
        <v>0</v>
      </c>
      <c r="E107">
        <f t="shared" si="33"/>
        <v>0</v>
      </c>
      <c r="F107">
        <f t="shared" si="33"/>
        <v>0</v>
      </c>
      <c r="G107">
        <f t="shared" si="33"/>
        <v>0</v>
      </c>
      <c r="H107">
        <f t="shared" si="33"/>
        <v>0</v>
      </c>
      <c r="I107">
        <f t="shared" si="33"/>
        <v>0</v>
      </c>
      <c r="J107">
        <f t="shared" si="33"/>
        <v>0</v>
      </c>
      <c r="K107">
        <f t="shared" si="33"/>
        <v>0</v>
      </c>
      <c r="L107">
        <f t="shared" si="33"/>
        <v>0</v>
      </c>
      <c r="M107">
        <f t="shared" si="33"/>
        <v>0</v>
      </c>
      <c r="N107">
        <f t="shared" si="33"/>
        <v>0</v>
      </c>
      <c r="O107">
        <f t="shared" si="33"/>
        <v>0</v>
      </c>
      <c r="R107">
        <f t="shared" si="25"/>
        <v>0</v>
      </c>
      <c r="S107">
        <f t="shared" si="33"/>
        <v>0</v>
      </c>
      <c r="Y107">
        <f t="shared" si="26"/>
        <v>0</v>
      </c>
      <c r="Z107">
        <f t="shared" si="34"/>
        <v>0</v>
      </c>
      <c r="AA107">
        <f t="shared" si="34"/>
        <v>0</v>
      </c>
      <c r="AB107">
        <f t="shared" si="34"/>
        <v>0</v>
      </c>
      <c r="AC107">
        <f t="shared" si="34"/>
        <v>0</v>
      </c>
      <c r="AD107">
        <f t="shared" si="34"/>
        <v>0</v>
      </c>
      <c r="AE107">
        <f t="shared" si="34"/>
        <v>0</v>
      </c>
      <c r="AF107">
        <f t="shared" si="34"/>
        <v>0</v>
      </c>
      <c r="AG107">
        <f t="shared" si="34"/>
        <v>0</v>
      </c>
      <c r="AH107">
        <f t="shared" si="34"/>
        <v>0</v>
      </c>
      <c r="AI107">
        <f t="shared" si="34"/>
        <v>0</v>
      </c>
      <c r="AJ107">
        <f t="shared" si="34"/>
        <v>0</v>
      </c>
      <c r="AK107">
        <f t="shared" si="34"/>
        <v>0</v>
      </c>
      <c r="AL107">
        <f t="shared" si="34"/>
        <v>0</v>
      </c>
      <c r="AM107">
        <f t="shared" si="34"/>
        <v>0</v>
      </c>
      <c r="AN107">
        <f t="shared" si="34"/>
        <v>0</v>
      </c>
      <c r="AO107">
        <f t="shared" si="34"/>
        <v>0</v>
      </c>
      <c r="AP107">
        <f t="shared" si="35"/>
        <v>0</v>
      </c>
      <c r="AQ107">
        <f t="shared" si="35"/>
        <v>0</v>
      </c>
      <c r="AR107">
        <f t="shared" si="35"/>
        <v>0</v>
      </c>
      <c r="AS107">
        <f t="shared" si="35"/>
        <v>0</v>
      </c>
      <c r="AT107">
        <f t="shared" si="35"/>
        <v>0</v>
      </c>
      <c r="AU107">
        <f t="shared" si="35"/>
        <v>0</v>
      </c>
      <c r="AV107">
        <f t="shared" si="35"/>
        <v>0</v>
      </c>
      <c r="AW107">
        <f t="shared" si="35"/>
        <v>0</v>
      </c>
      <c r="AX107">
        <f t="shared" si="35"/>
        <v>0</v>
      </c>
      <c r="AY107">
        <f t="shared" si="35"/>
        <v>0</v>
      </c>
      <c r="AZ107">
        <f t="shared" si="35"/>
        <v>0</v>
      </c>
      <c r="BA107">
        <f t="shared" si="35"/>
        <v>0</v>
      </c>
      <c r="BB107">
        <f t="shared" si="35"/>
        <v>0</v>
      </c>
      <c r="BC107">
        <f t="shared" si="35"/>
        <v>0</v>
      </c>
      <c r="BD107">
        <f t="shared" si="35"/>
        <v>0</v>
      </c>
      <c r="BE107">
        <f t="shared" si="35"/>
        <v>0</v>
      </c>
      <c r="BF107">
        <f t="shared" si="36"/>
        <v>0</v>
      </c>
      <c r="BG107">
        <f t="shared" si="36"/>
        <v>0</v>
      </c>
      <c r="BH107">
        <f t="shared" si="36"/>
        <v>0</v>
      </c>
      <c r="BI107">
        <f t="shared" si="36"/>
        <v>0</v>
      </c>
      <c r="BJ107">
        <f t="shared" si="36"/>
        <v>0</v>
      </c>
      <c r="BK107">
        <f t="shared" si="36"/>
        <v>0</v>
      </c>
      <c r="BL107">
        <f t="shared" si="36"/>
        <v>0</v>
      </c>
      <c r="BM107">
        <f t="shared" si="36"/>
        <v>0</v>
      </c>
      <c r="BN107">
        <f t="shared" si="36"/>
        <v>0</v>
      </c>
      <c r="BO107">
        <f t="shared" si="36"/>
        <v>0</v>
      </c>
      <c r="BP107">
        <f t="shared" si="36"/>
        <v>0</v>
      </c>
      <c r="BQ107">
        <f t="shared" si="36"/>
        <v>0</v>
      </c>
      <c r="BR107">
        <f t="shared" si="36"/>
        <v>0</v>
      </c>
      <c r="BS107">
        <f t="shared" si="36"/>
        <v>0</v>
      </c>
      <c r="BT107">
        <f t="shared" si="36"/>
        <v>0</v>
      </c>
    </row>
    <row r="108" spans="1:72" x14ac:dyDescent="0.2">
      <c r="A108" s="2">
        <f t="shared" si="22"/>
        <v>50024</v>
      </c>
      <c r="B108">
        <f t="shared" si="23"/>
        <v>0</v>
      </c>
      <c r="C108">
        <f t="shared" si="33"/>
        <v>0</v>
      </c>
      <c r="D108">
        <f t="shared" si="33"/>
        <v>0</v>
      </c>
      <c r="E108">
        <f t="shared" si="33"/>
        <v>0</v>
      </c>
      <c r="F108">
        <f t="shared" si="33"/>
        <v>0</v>
      </c>
      <c r="G108">
        <f t="shared" si="33"/>
        <v>0</v>
      </c>
      <c r="H108">
        <f t="shared" si="33"/>
        <v>0</v>
      </c>
      <c r="I108">
        <f t="shared" si="33"/>
        <v>0</v>
      </c>
      <c r="J108">
        <f t="shared" si="33"/>
        <v>0</v>
      </c>
      <c r="K108">
        <f t="shared" si="33"/>
        <v>0</v>
      </c>
      <c r="L108">
        <f t="shared" si="33"/>
        <v>0</v>
      </c>
      <c r="M108">
        <f t="shared" si="33"/>
        <v>0</v>
      </c>
      <c r="N108">
        <f t="shared" si="33"/>
        <v>0</v>
      </c>
      <c r="O108">
        <f t="shared" si="33"/>
        <v>0</v>
      </c>
      <c r="R108">
        <f t="shared" si="25"/>
        <v>0</v>
      </c>
      <c r="S108">
        <f t="shared" si="33"/>
        <v>0</v>
      </c>
      <c r="Y108">
        <f t="shared" si="26"/>
        <v>0</v>
      </c>
      <c r="Z108">
        <f t="shared" si="34"/>
        <v>0</v>
      </c>
      <c r="AA108">
        <f t="shared" si="34"/>
        <v>0</v>
      </c>
      <c r="AB108">
        <f t="shared" si="34"/>
        <v>0</v>
      </c>
      <c r="AC108">
        <f t="shared" si="34"/>
        <v>0</v>
      </c>
      <c r="AD108">
        <f t="shared" si="34"/>
        <v>0</v>
      </c>
      <c r="AE108">
        <f t="shared" si="34"/>
        <v>0</v>
      </c>
      <c r="AF108">
        <f t="shared" si="34"/>
        <v>0</v>
      </c>
      <c r="AG108">
        <f t="shared" si="34"/>
        <v>0</v>
      </c>
      <c r="AH108">
        <f t="shared" si="34"/>
        <v>0</v>
      </c>
      <c r="AI108">
        <f t="shared" si="34"/>
        <v>0</v>
      </c>
      <c r="AJ108">
        <f t="shared" si="34"/>
        <v>0</v>
      </c>
      <c r="AK108">
        <f t="shared" si="34"/>
        <v>0</v>
      </c>
      <c r="AL108">
        <f t="shared" si="34"/>
        <v>0</v>
      </c>
      <c r="AM108">
        <f t="shared" si="34"/>
        <v>0</v>
      </c>
      <c r="AN108">
        <f t="shared" si="34"/>
        <v>0</v>
      </c>
      <c r="AO108">
        <f t="shared" si="34"/>
        <v>0</v>
      </c>
      <c r="AP108">
        <f t="shared" si="35"/>
        <v>0</v>
      </c>
      <c r="AQ108">
        <f t="shared" si="35"/>
        <v>0</v>
      </c>
      <c r="AR108">
        <f t="shared" si="35"/>
        <v>0</v>
      </c>
      <c r="AS108">
        <f t="shared" si="35"/>
        <v>0</v>
      </c>
      <c r="AT108">
        <f t="shared" si="35"/>
        <v>0</v>
      </c>
      <c r="AU108">
        <f t="shared" si="35"/>
        <v>0</v>
      </c>
      <c r="AV108">
        <f t="shared" si="35"/>
        <v>0</v>
      </c>
      <c r="AW108">
        <f t="shared" si="35"/>
        <v>0</v>
      </c>
      <c r="AX108">
        <f t="shared" si="35"/>
        <v>0</v>
      </c>
      <c r="AY108">
        <f t="shared" si="35"/>
        <v>0</v>
      </c>
      <c r="AZ108">
        <f t="shared" si="35"/>
        <v>0</v>
      </c>
      <c r="BA108">
        <f t="shared" si="35"/>
        <v>0</v>
      </c>
      <c r="BB108">
        <f t="shared" si="35"/>
        <v>0</v>
      </c>
      <c r="BC108">
        <f t="shared" si="35"/>
        <v>0</v>
      </c>
      <c r="BD108">
        <f t="shared" si="35"/>
        <v>0</v>
      </c>
      <c r="BE108">
        <f t="shared" si="35"/>
        <v>0</v>
      </c>
      <c r="BF108">
        <f t="shared" si="36"/>
        <v>0</v>
      </c>
      <c r="BG108">
        <f t="shared" si="36"/>
        <v>0</v>
      </c>
      <c r="BH108">
        <f t="shared" si="36"/>
        <v>0</v>
      </c>
      <c r="BI108">
        <f t="shared" si="36"/>
        <v>0</v>
      </c>
      <c r="BJ108">
        <f t="shared" si="36"/>
        <v>0</v>
      </c>
      <c r="BK108">
        <f t="shared" si="36"/>
        <v>0</v>
      </c>
      <c r="BL108">
        <f t="shared" si="36"/>
        <v>0</v>
      </c>
      <c r="BM108">
        <f t="shared" si="36"/>
        <v>0</v>
      </c>
      <c r="BN108">
        <f t="shared" si="36"/>
        <v>0</v>
      </c>
      <c r="BO108">
        <f t="shared" si="36"/>
        <v>0</v>
      </c>
      <c r="BP108">
        <f t="shared" si="36"/>
        <v>0</v>
      </c>
      <c r="BQ108">
        <f t="shared" si="36"/>
        <v>0</v>
      </c>
      <c r="BR108">
        <f t="shared" si="36"/>
        <v>0</v>
      </c>
      <c r="BS108">
        <f t="shared" si="36"/>
        <v>0</v>
      </c>
      <c r="BT108">
        <f t="shared" si="36"/>
        <v>0</v>
      </c>
    </row>
    <row r="109" spans="1:72" x14ac:dyDescent="0.2">
      <c r="A109" s="2">
        <f t="shared" si="22"/>
        <v>50206</v>
      </c>
      <c r="B109">
        <f t="shared" si="23"/>
        <v>0</v>
      </c>
      <c r="C109">
        <f t="shared" si="33"/>
        <v>0</v>
      </c>
      <c r="D109">
        <f t="shared" si="33"/>
        <v>0</v>
      </c>
      <c r="E109">
        <f t="shared" si="33"/>
        <v>0</v>
      </c>
      <c r="F109">
        <f t="shared" si="33"/>
        <v>0</v>
      </c>
      <c r="G109">
        <f t="shared" si="33"/>
        <v>0</v>
      </c>
      <c r="H109">
        <f t="shared" si="33"/>
        <v>0</v>
      </c>
      <c r="I109">
        <f t="shared" si="33"/>
        <v>0</v>
      </c>
      <c r="J109">
        <f t="shared" si="33"/>
        <v>0</v>
      </c>
      <c r="K109">
        <f t="shared" si="33"/>
        <v>0</v>
      </c>
      <c r="L109">
        <f t="shared" si="33"/>
        <v>0</v>
      </c>
      <c r="M109">
        <f t="shared" si="33"/>
        <v>0</v>
      </c>
      <c r="N109">
        <f t="shared" si="33"/>
        <v>0</v>
      </c>
      <c r="O109">
        <f t="shared" si="33"/>
        <v>0</v>
      </c>
      <c r="R109">
        <f t="shared" si="25"/>
        <v>0</v>
      </c>
      <c r="S109">
        <f t="shared" si="33"/>
        <v>0</v>
      </c>
      <c r="Y109">
        <f t="shared" si="26"/>
        <v>0</v>
      </c>
      <c r="Z109">
        <f t="shared" si="34"/>
        <v>0</v>
      </c>
      <c r="AA109">
        <f t="shared" si="34"/>
        <v>0</v>
      </c>
      <c r="AB109">
        <f t="shared" si="34"/>
        <v>0</v>
      </c>
      <c r="AC109">
        <f t="shared" si="34"/>
        <v>0</v>
      </c>
      <c r="AD109">
        <f t="shared" si="34"/>
        <v>0</v>
      </c>
      <c r="AE109">
        <f t="shared" si="34"/>
        <v>0</v>
      </c>
      <c r="AF109">
        <f t="shared" si="34"/>
        <v>0</v>
      </c>
      <c r="AG109">
        <f t="shared" si="34"/>
        <v>0</v>
      </c>
      <c r="AH109">
        <f t="shared" si="34"/>
        <v>0</v>
      </c>
      <c r="AI109">
        <f t="shared" si="34"/>
        <v>0</v>
      </c>
      <c r="AJ109">
        <f t="shared" si="34"/>
        <v>0</v>
      </c>
      <c r="AK109">
        <f t="shared" si="34"/>
        <v>0</v>
      </c>
      <c r="AL109">
        <f t="shared" si="34"/>
        <v>0</v>
      </c>
      <c r="AM109">
        <f t="shared" si="34"/>
        <v>0</v>
      </c>
      <c r="AN109">
        <f t="shared" si="34"/>
        <v>0</v>
      </c>
      <c r="AO109">
        <f t="shared" si="34"/>
        <v>0</v>
      </c>
      <c r="AP109">
        <f t="shared" si="35"/>
        <v>0</v>
      </c>
      <c r="AQ109">
        <f t="shared" si="35"/>
        <v>0</v>
      </c>
      <c r="AR109">
        <f t="shared" si="35"/>
        <v>0</v>
      </c>
      <c r="AS109">
        <f t="shared" si="35"/>
        <v>0</v>
      </c>
      <c r="AT109">
        <f t="shared" si="35"/>
        <v>0</v>
      </c>
      <c r="AU109">
        <f t="shared" si="35"/>
        <v>0</v>
      </c>
      <c r="AV109">
        <f t="shared" si="35"/>
        <v>0</v>
      </c>
      <c r="AW109">
        <f t="shared" si="35"/>
        <v>0</v>
      </c>
      <c r="AX109">
        <f t="shared" si="35"/>
        <v>0</v>
      </c>
      <c r="AY109">
        <f t="shared" si="35"/>
        <v>0</v>
      </c>
      <c r="AZ109">
        <f t="shared" si="35"/>
        <v>0</v>
      </c>
      <c r="BA109">
        <f t="shared" si="35"/>
        <v>0</v>
      </c>
      <c r="BB109">
        <f t="shared" si="35"/>
        <v>0</v>
      </c>
      <c r="BC109">
        <f t="shared" si="35"/>
        <v>0</v>
      </c>
      <c r="BD109">
        <f t="shared" si="35"/>
        <v>0</v>
      </c>
      <c r="BE109">
        <f t="shared" si="35"/>
        <v>0</v>
      </c>
      <c r="BF109">
        <f t="shared" si="36"/>
        <v>0</v>
      </c>
      <c r="BG109">
        <f t="shared" si="36"/>
        <v>0</v>
      </c>
      <c r="BH109">
        <f t="shared" si="36"/>
        <v>0</v>
      </c>
      <c r="BI109">
        <f t="shared" si="36"/>
        <v>0</v>
      </c>
      <c r="BJ109">
        <f t="shared" si="36"/>
        <v>0</v>
      </c>
      <c r="BK109">
        <f t="shared" si="36"/>
        <v>0</v>
      </c>
      <c r="BL109">
        <f t="shared" si="36"/>
        <v>0</v>
      </c>
      <c r="BM109">
        <f t="shared" si="36"/>
        <v>0</v>
      </c>
      <c r="BN109">
        <f t="shared" si="36"/>
        <v>0</v>
      </c>
      <c r="BO109">
        <f t="shared" si="36"/>
        <v>0</v>
      </c>
      <c r="BP109">
        <f t="shared" si="36"/>
        <v>0</v>
      </c>
      <c r="BQ109">
        <f t="shared" si="36"/>
        <v>0</v>
      </c>
      <c r="BR109">
        <f t="shared" si="36"/>
        <v>0</v>
      </c>
      <c r="BS109">
        <f t="shared" si="36"/>
        <v>0</v>
      </c>
      <c r="BT109">
        <f t="shared" si="36"/>
        <v>0</v>
      </c>
    </row>
    <row r="110" spans="1:72" x14ac:dyDescent="0.2">
      <c r="A110" s="2">
        <f t="shared" si="22"/>
        <v>50389</v>
      </c>
      <c r="B110">
        <f t="shared" si="23"/>
        <v>0</v>
      </c>
      <c r="C110">
        <f t="shared" si="33"/>
        <v>0</v>
      </c>
      <c r="D110">
        <f t="shared" si="33"/>
        <v>0</v>
      </c>
      <c r="E110">
        <f t="shared" si="33"/>
        <v>0</v>
      </c>
      <c r="F110">
        <f t="shared" si="33"/>
        <v>0</v>
      </c>
      <c r="G110">
        <f t="shared" si="33"/>
        <v>0</v>
      </c>
      <c r="H110">
        <f t="shared" si="33"/>
        <v>0</v>
      </c>
      <c r="I110">
        <f t="shared" si="33"/>
        <v>0</v>
      </c>
      <c r="J110">
        <f t="shared" si="33"/>
        <v>0</v>
      </c>
      <c r="K110">
        <f t="shared" si="33"/>
        <v>0</v>
      </c>
      <c r="L110">
        <f t="shared" si="33"/>
        <v>0</v>
      </c>
      <c r="M110">
        <f t="shared" si="33"/>
        <v>0</v>
      </c>
      <c r="N110">
        <f t="shared" si="33"/>
        <v>0</v>
      </c>
      <c r="O110">
        <f t="shared" si="33"/>
        <v>0</v>
      </c>
      <c r="R110">
        <f t="shared" si="25"/>
        <v>0</v>
      </c>
      <c r="S110">
        <f t="shared" si="33"/>
        <v>0</v>
      </c>
      <c r="Y110">
        <f t="shared" si="26"/>
        <v>0</v>
      </c>
      <c r="Z110">
        <f t="shared" si="34"/>
        <v>0</v>
      </c>
      <c r="AA110">
        <f t="shared" si="34"/>
        <v>0</v>
      </c>
      <c r="AB110">
        <f t="shared" si="34"/>
        <v>0</v>
      </c>
      <c r="AC110">
        <f t="shared" si="34"/>
        <v>0</v>
      </c>
      <c r="AD110">
        <f t="shared" si="34"/>
        <v>0</v>
      </c>
      <c r="AE110">
        <f t="shared" si="34"/>
        <v>0</v>
      </c>
      <c r="AF110">
        <f t="shared" si="34"/>
        <v>0</v>
      </c>
      <c r="AG110">
        <f t="shared" si="34"/>
        <v>0</v>
      </c>
      <c r="AH110">
        <f t="shared" si="34"/>
        <v>0</v>
      </c>
      <c r="AI110">
        <f t="shared" si="34"/>
        <v>0</v>
      </c>
      <c r="AJ110">
        <f t="shared" si="34"/>
        <v>0</v>
      </c>
      <c r="AK110">
        <f t="shared" si="34"/>
        <v>0</v>
      </c>
      <c r="AL110">
        <f t="shared" si="34"/>
        <v>0</v>
      </c>
      <c r="AM110">
        <f t="shared" si="34"/>
        <v>0</v>
      </c>
      <c r="AN110">
        <f t="shared" si="34"/>
        <v>0</v>
      </c>
      <c r="AO110">
        <f t="shared" si="34"/>
        <v>0</v>
      </c>
      <c r="AP110">
        <f t="shared" si="35"/>
        <v>0</v>
      </c>
      <c r="AQ110">
        <f t="shared" si="35"/>
        <v>0</v>
      </c>
      <c r="AR110">
        <f t="shared" si="35"/>
        <v>0</v>
      </c>
      <c r="AS110">
        <f t="shared" si="35"/>
        <v>0</v>
      </c>
      <c r="AT110">
        <f t="shared" si="35"/>
        <v>0</v>
      </c>
      <c r="AU110">
        <f t="shared" si="35"/>
        <v>0</v>
      </c>
      <c r="AV110">
        <f t="shared" si="35"/>
        <v>0</v>
      </c>
      <c r="AW110">
        <f t="shared" si="35"/>
        <v>0</v>
      </c>
      <c r="AX110">
        <f t="shared" si="35"/>
        <v>0</v>
      </c>
      <c r="AY110">
        <f t="shared" si="35"/>
        <v>0</v>
      </c>
      <c r="AZ110">
        <f t="shared" si="35"/>
        <v>0</v>
      </c>
      <c r="BA110">
        <f t="shared" si="35"/>
        <v>0</v>
      </c>
      <c r="BB110">
        <f t="shared" si="35"/>
        <v>0</v>
      </c>
      <c r="BC110">
        <f t="shared" si="35"/>
        <v>0</v>
      </c>
      <c r="BD110">
        <f t="shared" si="35"/>
        <v>0</v>
      </c>
      <c r="BE110">
        <f t="shared" si="35"/>
        <v>0</v>
      </c>
      <c r="BF110">
        <f t="shared" si="36"/>
        <v>0</v>
      </c>
      <c r="BG110">
        <f t="shared" si="36"/>
        <v>0</v>
      </c>
      <c r="BH110">
        <f t="shared" si="36"/>
        <v>0</v>
      </c>
      <c r="BI110">
        <f t="shared" si="36"/>
        <v>0</v>
      </c>
      <c r="BJ110">
        <f t="shared" si="36"/>
        <v>0</v>
      </c>
      <c r="BK110">
        <f t="shared" si="36"/>
        <v>0</v>
      </c>
      <c r="BL110">
        <f t="shared" si="36"/>
        <v>0</v>
      </c>
      <c r="BM110">
        <f t="shared" si="36"/>
        <v>0</v>
      </c>
      <c r="BN110">
        <f t="shared" si="36"/>
        <v>0</v>
      </c>
      <c r="BO110">
        <f t="shared" si="36"/>
        <v>0</v>
      </c>
      <c r="BP110">
        <f t="shared" si="36"/>
        <v>0</v>
      </c>
      <c r="BQ110">
        <f t="shared" si="36"/>
        <v>0</v>
      </c>
      <c r="BR110">
        <f t="shared" si="36"/>
        <v>0</v>
      </c>
      <c r="BS110">
        <f t="shared" si="36"/>
        <v>0</v>
      </c>
      <c r="BT110">
        <f t="shared" si="36"/>
        <v>0</v>
      </c>
    </row>
    <row r="111" spans="1:72" x14ac:dyDescent="0.2">
      <c r="A111" s="2">
        <f t="shared" si="22"/>
        <v>50571</v>
      </c>
      <c r="B111">
        <f t="shared" si="23"/>
        <v>0</v>
      </c>
      <c r="C111">
        <f t="shared" si="33"/>
        <v>0</v>
      </c>
      <c r="D111">
        <f t="shared" si="33"/>
        <v>0</v>
      </c>
      <c r="E111">
        <f t="shared" si="33"/>
        <v>0</v>
      </c>
      <c r="F111">
        <f t="shared" si="33"/>
        <v>0</v>
      </c>
      <c r="G111">
        <f t="shared" si="33"/>
        <v>0</v>
      </c>
      <c r="H111">
        <f t="shared" si="33"/>
        <v>0</v>
      </c>
      <c r="I111">
        <f t="shared" si="33"/>
        <v>0</v>
      </c>
      <c r="J111">
        <f t="shared" si="33"/>
        <v>0</v>
      </c>
      <c r="K111">
        <f t="shared" si="33"/>
        <v>0</v>
      </c>
      <c r="L111">
        <f t="shared" si="33"/>
        <v>0</v>
      </c>
      <c r="M111">
        <f t="shared" si="33"/>
        <v>0</v>
      </c>
      <c r="N111">
        <f t="shared" si="33"/>
        <v>0</v>
      </c>
      <c r="O111">
        <f t="shared" si="33"/>
        <v>0</v>
      </c>
      <c r="R111">
        <f t="shared" si="25"/>
        <v>0</v>
      </c>
      <c r="S111">
        <f t="shared" si="33"/>
        <v>0</v>
      </c>
      <c r="Y111">
        <f t="shared" si="26"/>
        <v>0</v>
      </c>
      <c r="Z111">
        <f t="shared" si="34"/>
        <v>0</v>
      </c>
      <c r="AA111">
        <f t="shared" si="34"/>
        <v>0</v>
      </c>
      <c r="AB111">
        <f t="shared" si="34"/>
        <v>0</v>
      </c>
      <c r="AC111">
        <f t="shared" si="34"/>
        <v>0</v>
      </c>
      <c r="AD111">
        <f t="shared" si="34"/>
        <v>0</v>
      </c>
      <c r="AE111">
        <f t="shared" si="34"/>
        <v>0</v>
      </c>
      <c r="AF111">
        <f t="shared" si="34"/>
        <v>0</v>
      </c>
      <c r="AG111">
        <f t="shared" si="34"/>
        <v>0</v>
      </c>
      <c r="AH111">
        <f t="shared" si="34"/>
        <v>0</v>
      </c>
      <c r="AI111">
        <f t="shared" si="34"/>
        <v>0</v>
      </c>
      <c r="AJ111">
        <f t="shared" si="34"/>
        <v>0</v>
      </c>
      <c r="AK111">
        <f t="shared" si="34"/>
        <v>0</v>
      </c>
      <c r="AL111">
        <f t="shared" si="34"/>
        <v>0</v>
      </c>
      <c r="AM111">
        <f t="shared" si="34"/>
        <v>0</v>
      </c>
      <c r="AN111">
        <f t="shared" si="34"/>
        <v>0</v>
      </c>
      <c r="AO111">
        <f t="shared" ref="AN111:BC127" si="37">AN111</f>
        <v>0</v>
      </c>
      <c r="AP111">
        <f t="shared" si="35"/>
        <v>0</v>
      </c>
      <c r="AQ111">
        <f t="shared" si="35"/>
        <v>0</v>
      </c>
      <c r="AR111">
        <f t="shared" si="35"/>
        <v>0</v>
      </c>
      <c r="AS111">
        <f t="shared" si="35"/>
        <v>0</v>
      </c>
      <c r="AT111">
        <f t="shared" si="35"/>
        <v>0</v>
      </c>
      <c r="AU111">
        <f t="shared" si="35"/>
        <v>0</v>
      </c>
      <c r="AV111">
        <f t="shared" si="35"/>
        <v>0</v>
      </c>
      <c r="AW111">
        <f t="shared" si="35"/>
        <v>0</v>
      </c>
      <c r="AX111">
        <f t="shared" si="35"/>
        <v>0</v>
      </c>
      <c r="AY111">
        <f t="shared" si="35"/>
        <v>0</v>
      </c>
      <c r="AZ111">
        <f t="shared" si="35"/>
        <v>0</v>
      </c>
      <c r="BA111">
        <f t="shared" si="35"/>
        <v>0</v>
      </c>
      <c r="BB111">
        <f t="shared" si="35"/>
        <v>0</v>
      </c>
      <c r="BC111">
        <f t="shared" si="35"/>
        <v>0</v>
      </c>
      <c r="BD111">
        <f t="shared" si="35"/>
        <v>0</v>
      </c>
      <c r="BE111">
        <f t="shared" ref="BD111:BS128" si="38">BD111</f>
        <v>0</v>
      </c>
      <c r="BF111">
        <f t="shared" si="36"/>
        <v>0</v>
      </c>
      <c r="BG111">
        <f t="shared" si="36"/>
        <v>0</v>
      </c>
      <c r="BH111">
        <f t="shared" si="36"/>
        <v>0</v>
      </c>
      <c r="BI111">
        <f t="shared" si="36"/>
        <v>0</v>
      </c>
      <c r="BJ111">
        <f t="shared" si="36"/>
        <v>0</v>
      </c>
      <c r="BK111">
        <f t="shared" si="36"/>
        <v>0</v>
      </c>
      <c r="BL111">
        <f t="shared" si="36"/>
        <v>0</v>
      </c>
      <c r="BM111">
        <f t="shared" si="36"/>
        <v>0</v>
      </c>
      <c r="BN111">
        <f t="shared" si="36"/>
        <v>0</v>
      </c>
      <c r="BO111">
        <f t="shared" si="36"/>
        <v>0</v>
      </c>
      <c r="BP111">
        <f t="shared" si="36"/>
        <v>0</v>
      </c>
      <c r="BQ111">
        <f t="shared" si="36"/>
        <v>0</v>
      </c>
      <c r="BR111">
        <f t="shared" si="36"/>
        <v>0</v>
      </c>
      <c r="BS111">
        <f t="shared" si="36"/>
        <v>0</v>
      </c>
      <c r="BT111">
        <f t="shared" si="36"/>
        <v>0</v>
      </c>
    </row>
    <row r="112" spans="1:72" x14ac:dyDescent="0.2">
      <c r="A112" s="2">
        <f t="shared" si="22"/>
        <v>50754</v>
      </c>
      <c r="B112">
        <f t="shared" si="23"/>
        <v>0</v>
      </c>
      <c r="C112">
        <f t="shared" si="33"/>
        <v>0</v>
      </c>
      <c r="D112">
        <f t="shared" si="33"/>
        <v>0</v>
      </c>
      <c r="E112">
        <f t="shared" si="33"/>
        <v>0</v>
      </c>
      <c r="F112">
        <f t="shared" si="33"/>
        <v>0</v>
      </c>
      <c r="G112">
        <f t="shared" si="33"/>
        <v>0</v>
      </c>
      <c r="H112">
        <f t="shared" si="33"/>
        <v>0</v>
      </c>
      <c r="I112">
        <f t="shared" si="33"/>
        <v>0</v>
      </c>
      <c r="J112">
        <f t="shared" si="33"/>
        <v>0</v>
      </c>
      <c r="K112">
        <f t="shared" si="33"/>
        <v>0</v>
      </c>
      <c r="L112">
        <f t="shared" si="33"/>
        <v>0</v>
      </c>
      <c r="M112">
        <f t="shared" si="33"/>
        <v>0</v>
      </c>
      <c r="N112">
        <f t="shared" si="33"/>
        <v>0</v>
      </c>
      <c r="O112">
        <f t="shared" si="33"/>
        <v>0</v>
      </c>
      <c r="R112">
        <f t="shared" ref="R112:R130" si="39">O112</f>
        <v>0</v>
      </c>
      <c r="S112">
        <f t="shared" si="33"/>
        <v>0</v>
      </c>
      <c r="Y112">
        <f t="shared" ref="Y112:Y130" si="40">S112</f>
        <v>0</v>
      </c>
      <c r="Z112">
        <f t="shared" ref="Z112:AO129" si="41">Y112</f>
        <v>0</v>
      </c>
      <c r="AA112">
        <f t="shared" si="41"/>
        <v>0</v>
      </c>
      <c r="AB112">
        <f t="shared" si="41"/>
        <v>0</v>
      </c>
      <c r="AC112">
        <f t="shared" si="41"/>
        <v>0</v>
      </c>
      <c r="AD112">
        <f t="shared" si="41"/>
        <v>0</v>
      </c>
      <c r="AE112">
        <f t="shared" si="41"/>
        <v>0</v>
      </c>
      <c r="AF112">
        <f t="shared" si="41"/>
        <v>0</v>
      </c>
      <c r="AG112">
        <f t="shared" si="41"/>
        <v>0</v>
      </c>
      <c r="AH112">
        <f t="shared" si="41"/>
        <v>0</v>
      </c>
      <c r="AI112">
        <f t="shared" si="41"/>
        <v>0</v>
      </c>
      <c r="AJ112">
        <f t="shared" si="41"/>
        <v>0</v>
      </c>
      <c r="AK112">
        <f t="shared" si="41"/>
        <v>0</v>
      </c>
      <c r="AL112">
        <f t="shared" si="41"/>
        <v>0</v>
      </c>
      <c r="AM112">
        <f t="shared" si="41"/>
        <v>0</v>
      </c>
      <c r="AN112">
        <f t="shared" si="37"/>
        <v>0</v>
      </c>
      <c r="AO112">
        <f t="shared" si="37"/>
        <v>0</v>
      </c>
      <c r="AP112">
        <f t="shared" si="37"/>
        <v>0</v>
      </c>
      <c r="AQ112">
        <f t="shared" si="37"/>
        <v>0</v>
      </c>
      <c r="AR112">
        <f t="shared" si="37"/>
        <v>0</v>
      </c>
      <c r="AS112">
        <f t="shared" si="37"/>
        <v>0</v>
      </c>
      <c r="AT112">
        <f t="shared" si="37"/>
        <v>0</v>
      </c>
      <c r="AU112">
        <f t="shared" si="37"/>
        <v>0</v>
      </c>
      <c r="AV112">
        <f t="shared" si="37"/>
        <v>0</v>
      </c>
      <c r="AW112">
        <f t="shared" si="37"/>
        <v>0</v>
      </c>
      <c r="AX112">
        <f t="shared" si="37"/>
        <v>0</v>
      </c>
      <c r="AY112">
        <f t="shared" si="37"/>
        <v>0</v>
      </c>
      <c r="AZ112">
        <f t="shared" si="37"/>
        <v>0</v>
      </c>
      <c r="BA112">
        <f t="shared" si="37"/>
        <v>0</v>
      </c>
      <c r="BB112">
        <f t="shared" si="37"/>
        <v>0</v>
      </c>
      <c r="BC112">
        <f t="shared" si="37"/>
        <v>0</v>
      </c>
      <c r="BD112">
        <f t="shared" si="38"/>
        <v>0</v>
      </c>
      <c r="BE112">
        <f t="shared" si="38"/>
        <v>0</v>
      </c>
      <c r="BF112">
        <f t="shared" si="36"/>
        <v>0</v>
      </c>
      <c r="BG112">
        <f t="shared" si="36"/>
        <v>0</v>
      </c>
      <c r="BH112">
        <f t="shared" si="36"/>
        <v>0</v>
      </c>
      <c r="BI112">
        <f t="shared" si="36"/>
        <v>0</v>
      </c>
      <c r="BJ112">
        <f t="shared" si="36"/>
        <v>0</v>
      </c>
      <c r="BK112">
        <f t="shared" si="36"/>
        <v>0</v>
      </c>
      <c r="BL112">
        <f t="shared" si="36"/>
        <v>0</v>
      </c>
      <c r="BM112">
        <f t="shared" si="36"/>
        <v>0</v>
      </c>
      <c r="BN112">
        <f t="shared" si="36"/>
        <v>0</v>
      </c>
      <c r="BO112">
        <f t="shared" si="36"/>
        <v>0</v>
      </c>
      <c r="BP112">
        <f t="shared" si="36"/>
        <v>0</v>
      </c>
      <c r="BQ112">
        <f t="shared" si="36"/>
        <v>0</v>
      </c>
      <c r="BR112">
        <f t="shared" si="36"/>
        <v>0</v>
      </c>
      <c r="BS112">
        <f t="shared" si="36"/>
        <v>0</v>
      </c>
      <c r="BT112">
        <f t="shared" si="36"/>
        <v>0</v>
      </c>
    </row>
    <row r="113" spans="1:72" x14ac:dyDescent="0.2">
      <c r="A113" s="2">
        <f t="shared" si="22"/>
        <v>50936</v>
      </c>
      <c r="B113">
        <f t="shared" si="23"/>
        <v>0</v>
      </c>
      <c r="C113">
        <f t="shared" si="33"/>
        <v>0</v>
      </c>
      <c r="D113">
        <f t="shared" si="33"/>
        <v>0</v>
      </c>
      <c r="E113">
        <f t="shared" si="33"/>
        <v>0</v>
      </c>
      <c r="F113">
        <f t="shared" si="33"/>
        <v>0</v>
      </c>
      <c r="G113">
        <f t="shared" si="33"/>
        <v>0</v>
      </c>
      <c r="H113">
        <f t="shared" si="33"/>
        <v>0</v>
      </c>
      <c r="I113">
        <f t="shared" si="33"/>
        <v>0</v>
      </c>
      <c r="J113">
        <f t="shared" si="33"/>
        <v>0</v>
      </c>
      <c r="K113">
        <f t="shared" si="33"/>
        <v>0</v>
      </c>
      <c r="L113">
        <f t="shared" si="33"/>
        <v>0</v>
      </c>
      <c r="M113">
        <f t="shared" si="33"/>
        <v>0</v>
      </c>
      <c r="N113">
        <f t="shared" si="33"/>
        <v>0</v>
      </c>
      <c r="O113">
        <f t="shared" si="33"/>
        <v>0</v>
      </c>
      <c r="R113">
        <f t="shared" si="39"/>
        <v>0</v>
      </c>
      <c r="S113">
        <f t="shared" si="33"/>
        <v>0</v>
      </c>
      <c r="Y113">
        <f t="shared" si="40"/>
        <v>0</v>
      </c>
      <c r="Z113">
        <f t="shared" si="41"/>
        <v>0</v>
      </c>
      <c r="AA113">
        <f t="shared" si="41"/>
        <v>0</v>
      </c>
      <c r="AB113">
        <f t="shared" si="41"/>
        <v>0</v>
      </c>
      <c r="AC113">
        <f t="shared" si="41"/>
        <v>0</v>
      </c>
      <c r="AD113">
        <f t="shared" si="41"/>
        <v>0</v>
      </c>
      <c r="AE113">
        <f t="shared" si="41"/>
        <v>0</v>
      </c>
      <c r="AF113">
        <f t="shared" si="41"/>
        <v>0</v>
      </c>
      <c r="AG113">
        <f t="shared" si="41"/>
        <v>0</v>
      </c>
      <c r="AH113">
        <f t="shared" si="41"/>
        <v>0</v>
      </c>
      <c r="AI113">
        <f t="shared" si="41"/>
        <v>0</v>
      </c>
      <c r="AJ113">
        <f t="shared" si="41"/>
        <v>0</v>
      </c>
      <c r="AK113">
        <f t="shared" si="41"/>
        <v>0</v>
      </c>
      <c r="AL113">
        <f t="shared" si="41"/>
        <v>0</v>
      </c>
      <c r="AM113">
        <f t="shared" si="41"/>
        <v>0</v>
      </c>
      <c r="AN113">
        <f t="shared" si="37"/>
        <v>0</v>
      </c>
      <c r="AO113">
        <f t="shared" si="37"/>
        <v>0</v>
      </c>
      <c r="AP113">
        <f t="shared" si="37"/>
        <v>0</v>
      </c>
      <c r="AQ113">
        <f t="shared" si="37"/>
        <v>0</v>
      </c>
      <c r="AR113">
        <f t="shared" si="37"/>
        <v>0</v>
      </c>
      <c r="AS113">
        <f t="shared" si="37"/>
        <v>0</v>
      </c>
      <c r="AT113">
        <f t="shared" si="37"/>
        <v>0</v>
      </c>
      <c r="AU113">
        <f t="shared" si="37"/>
        <v>0</v>
      </c>
      <c r="AV113">
        <f t="shared" si="37"/>
        <v>0</v>
      </c>
      <c r="AW113">
        <f t="shared" si="37"/>
        <v>0</v>
      </c>
      <c r="AX113">
        <f t="shared" si="37"/>
        <v>0</v>
      </c>
      <c r="AY113">
        <f t="shared" si="37"/>
        <v>0</v>
      </c>
      <c r="AZ113">
        <f t="shared" si="37"/>
        <v>0</v>
      </c>
      <c r="BA113">
        <f t="shared" si="37"/>
        <v>0</v>
      </c>
      <c r="BB113">
        <f t="shared" si="37"/>
        <v>0</v>
      </c>
      <c r="BC113">
        <f t="shared" si="37"/>
        <v>0</v>
      </c>
      <c r="BD113">
        <f t="shared" si="38"/>
        <v>0</v>
      </c>
      <c r="BE113">
        <f t="shared" si="38"/>
        <v>0</v>
      </c>
      <c r="BF113">
        <f t="shared" si="38"/>
        <v>0</v>
      </c>
      <c r="BG113">
        <f t="shared" si="38"/>
        <v>0</v>
      </c>
      <c r="BH113">
        <f t="shared" si="38"/>
        <v>0</v>
      </c>
      <c r="BI113">
        <f t="shared" si="38"/>
        <v>0</v>
      </c>
      <c r="BJ113">
        <f t="shared" si="38"/>
        <v>0</v>
      </c>
      <c r="BK113">
        <f t="shared" si="38"/>
        <v>0</v>
      </c>
      <c r="BL113">
        <f t="shared" si="38"/>
        <v>0</v>
      </c>
      <c r="BM113">
        <f t="shared" si="38"/>
        <v>0</v>
      </c>
      <c r="BN113">
        <f t="shared" si="38"/>
        <v>0</v>
      </c>
      <c r="BO113">
        <f t="shared" si="38"/>
        <v>0</v>
      </c>
      <c r="BP113">
        <f t="shared" si="38"/>
        <v>0</v>
      </c>
      <c r="BQ113">
        <f t="shared" si="38"/>
        <v>0</v>
      </c>
      <c r="BR113">
        <f t="shared" si="38"/>
        <v>0</v>
      </c>
      <c r="BS113">
        <f t="shared" si="38"/>
        <v>0</v>
      </c>
      <c r="BT113">
        <f t="shared" ref="BT113:BT130" si="42">BS113</f>
        <v>0</v>
      </c>
    </row>
    <row r="114" spans="1:72" x14ac:dyDescent="0.2">
      <c r="A114" s="2">
        <f t="shared" si="22"/>
        <v>51119</v>
      </c>
      <c r="B114">
        <f t="shared" si="23"/>
        <v>0</v>
      </c>
      <c r="C114">
        <f t="shared" si="33"/>
        <v>0</v>
      </c>
      <c r="D114">
        <f t="shared" si="33"/>
        <v>0</v>
      </c>
      <c r="E114">
        <f t="shared" si="33"/>
        <v>0</v>
      </c>
      <c r="F114">
        <f t="shared" si="33"/>
        <v>0</v>
      </c>
      <c r="G114">
        <f t="shared" si="33"/>
        <v>0</v>
      </c>
      <c r="H114">
        <f t="shared" si="33"/>
        <v>0</v>
      </c>
      <c r="I114">
        <f t="shared" si="33"/>
        <v>0</v>
      </c>
      <c r="J114">
        <f t="shared" si="33"/>
        <v>0</v>
      </c>
      <c r="K114">
        <f t="shared" si="33"/>
        <v>0</v>
      </c>
      <c r="L114">
        <f t="shared" si="33"/>
        <v>0</v>
      </c>
      <c r="M114">
        <f t="shared" si="33"/>
        <v>0</v>
      </c>
      <c r="N114">
        <f t="shared" si="33"/>
        <v>0</v>
      </c>
      <c r="O114">
        <f t="shared" si="33"/>
        <v>0</v>
      </c>
      <c r="R114">
        <f t="shared" si="39"/>
        <v>0</v>
      </c>
      <c r="S114">
        <f t="shared" si="33"/>
        <v>0</v>
      </c>
      <c r="Y114">
        <f t="shared" si="40"/>
        <v>0</v>
      </c>
      <c r="Z114">
        <f t="shared" si="41"/>
        <v>0</v>
      </c>
      <c r="AA114">
        <f t="shared" si="41"/>
        <v>0</v>
      </c>
      <c r="AB114">
        <f t="shared" si="41"/>
        <v>0</v>
      </c>
      <c r="AC114">
        <f t="shared" si="41"/>
        <v>0</v>
      </c>
      <c r="AD114">
        <f t="shared" si="41"/>
        <v>0</v>
      </c>
      <c r="AE114">
        <f t="shared" si="41"/>
        <v>0</v>
      </c>
      <c r="AF114">
        <f t="shared" si="41"/>
        <v>0</v>
      </c>
      <c r="AG114">
        <f t="shared" si="41"/>
        <v>0</v>
      </c>
      <c r="AH114">
        <f t="shared" si="41"/>
        <v>0</v>
      </c>
      <c r="AI114">
        <f t="shared" si="41"/>
        <v>0</v>
      </c>
      <c r="AJ114">
        <f t="shared" si="41"/>
        <v>0</v>
      </c>
      <c r="AK114">
        <f t="shared" si="41"/>
        <v>0</v>
      </c>
      <c r="AL114">
        <f t="shared" si="41"/>
        <v>0</v>
      </c>
      <c r="AM114">
        <f t="shared" si="41"/>
        <v>0</v>
      </c>
      <c r="AN114">
        <f t="shared" si="37"/>
        <v>0</v>
      </c>
      <c r="AO114">
        <f t="shared" si="37"/>
        <v>0</v>
      </c>
      <c r="AP114">
        <f t="shared" si="37"/>
        <v>0</v>
      </c>
      <c r="AQ114">
        <f t="shared" si="37"/>
        <v>0</v>
      </c>
      <c r="AR114">
        <f t="shared" si="37"/>
        <v>0</v>
      </c>
      <c r="AS114">
        <f t="shared" si="37"/>
        <v>0</v>
      </c>
      <c r="AT114">
        <f t="shared" si="37"/>
        <v>0</v>
      </c>
      <c r="AU114">
        <f t="shared" si="37"/>
        <v>0</v>
      </c>
      <c r="AV114">
        <f t="shared" si="37"/>
        <v>0</v>
      </c>
      <c r="AW114">
        <f t="shared" si="37"/>
        <v>0</v>
      </c>
      <c r="AX114">
        <f t="shared" si="37"/>
        <v>0</v>
      </c>
      <c r="AY114">
        <f t="shared" si="37"/>
        <v>0</v>
      </c>
      <c r="AZ114">
        <f t="shared" si="37"/>
        <v>0</v>
      </c>
      <c r="BA114">
        <f t="shared" si="37"/>
        <v>0</v>
      </c>
      <c r="BB114">
        <f t="shared" si="37"/>
        <v>0</v>
      </c>
      <c r="BC114">
        <f t="shared" si="37"/>
        <v>0</v>
      </c>
      <c r="BD114">
        <f t="shared" si="38"/>
        <v>0</v>
      </c>
      <c r="BE114">
        <f t="shared" si="38"/>
        <v>0</v>
      </c>
      <c r="BF114">
        <f t="shared" si="38"/>
        <v>0</v>
      </c>
      <c r="BG114">
        <f t="shared" si="38"/>
        <v>0</v>
      </c>
      <c r="BH114">
        <f t="shared" si="38"/>
        <v>0</v>
      </c>
      <c r="BI114">
        <f t="shared" si="38"/>
        <v>0</v>
      </c>
      <c r="BJ114">
        <f t="shared" si="38"/>
        <v>0</v>
      </c>
      <c r="BK114">
        <f t="shared" si="38"/>
        <v>0</v>
      </c>
      <c r="BL114">
        <f t="shared" si="38"/>
        <v>0</v>
      </c>
      <c r="BM114">
        <f t="shared" si="38"/>
        <v>0</v>
      </c>
      <c r="BN114">
        <f t="shared" si="38"/>
        <v>0</v>
      </c>
      <c r="BO114">
        <f t="shared" si="38"/>
        <v>0</v>
      </c>
      <c r="BP114">
        <f t="shared" si="38"/>
        <v>0</v>
      </c>
      <c r="BQ114">
        <f t="shared" si="38"/>
        <v>0</v>
      </c>
      <c r="BR114">
        <f t="shared" si="38"/>
        <v>0</v>
      </c>
      <c r="BS114">
        <f t="shared" si="38"/>
        <v>0</v>
      </c>
      <c r="BT114">
        <f t="shared" si="42"/>
        <v>0</v>
      </c>
    </row>
    <row r="115" spans="1:72" x14ac:dyDescent="0.2">
      <c r="A115" s="2">
        <f t="shared" si="22"/>
        <v>51302</v>
      </c>
      <c r="B115">
        <f t="shared" si="23"/>
        <v>0</v>
      </c>
      <c r="C115">
        <f t="shared" si="33"/>
        <v>0</v>
      </c>
      <c r="D115">
        <f t="shared" si="33"/>
        <v>0</v>
      </c>
      <c r="E115">
        <f t="shared" ref="E115:S130" si="43">D115</f>
        <v>0</v>
      </c>
      <c r="F115">
        <f t="shared" si="43"/>
        <v>0</v>
      </c>
      <c r="G115">
        <f t="shared" si="43"/>
        <v>0</v>
      </c>
      <c r="H115">
        <f t="shared" si="43"/>
        <v>0</v>
      </c>
      <c r="I115">
        <f t="shared" si="43"/>
        <v>0</v>
      </c>
      <c r="J115">
        <f t="shared" si="43"/>
        <v>0</v>
      </c>
      <c r="K115">
        <f t="shared" si="43"/>
        <v>0</v>
      </c>
      <c r="L115">
        <f t="shared" si="43"/>
        <v>0</v>
      </c>
      <c r="M115">
        <f t="shared" si="43"/>
        <v>0</v>
      </c>
      <c r="N115">
        <f t="shared" si="43"/>
        <v>0</v>
      </c>
      <c r="O115">
        <f t="shared" si="43"/>
        <v>0</v>
      </c>
      <c r="R115">
        <f t="shared" si="39"/>
        <v>0</v>
      </c>
      <c r="S115">
        <f t="shared" si="43"/>
        <v>0</v>
      </c>
      <c r="Y115">
        <f t="shared" si="40"/>
        <v>0</v>
      </c>
      <c r="Z115">
        <f t="shared" si="41"/>
        <v>0</v>
      </c>
      <c r="AA115">
        <f t="shared" si="41"/>
        <v>0</v>
      </c>
      <c r="AB115">
        <f t="shared" si="41"/>
        <v>0</v>
      </c>
      <c r="AC115">
        <f t="shared" si="41"/>
        <v>0</v>
      </c>
      <c r="AD115">
        <f t="shared" si="41"/>
        <v>0</v>
      </c>
      <c r="AE115">
        <f t="shared" si="41"/>
        <v>0</v>
      </c>
      <c r="AF115">
        <f t="shared" si="41"/>
        <v>0</v>
      </c>
      <c r="AG115">
        <f t="shared" si="41"/>
        <v>0</v>
      </c>
      <c r="AH115">
        <f t="shared" si="41"/>
        <v>0</v>
      </c>
      <c r="AI115">
        <f t="shared" si="41"/>
        <v>0</v>
      </c>
      <c r="AJ115">
        <f t="shared" si="41"/>
        <v>0</v>
      </c>
      <c r="AK115">
        <f t="shared" si="41"/>
        <v>0</v>
      </c>
      <c r="AL115">
        <f t="shared" si="41"/>
        <v>0</v>
      </c>
      <c r="AM115">
        <f t="shared" si="41"/>
        <v>0</v>
      </c>
      <c r="AN115">
        <f t="shared" si="37"/>
        <v>0</v>
      </c>
      <c r="AO115">
        <f t="shared" si="37"/>
        <v>0</v>
      </c>
      <c r="AP115">
        <f t="shared" si="37"/>
        <v>0</v>
      </c>
      <c r="AQ115">
        <f t="shared" si="37"/>
        <v>0</v>
      </c>
      <c r="AR115">
        <f t="shared" si="37"/>
        <v>0</v>
      </c>
      <c r="AS115">
        <f t="shared" si="37"/>
        <v>0</v>
      </c>
      <c r="AT115">
        <f t="shared" si="37"/>
        <v>0</v>
      </c>
      <c r="AU115">
        <f t="shared" si="37"/>
        <v>0</v>
      </c>
      <c r="AV115">
        <f t="shared" si="37"/>
        <v>0</v>
      </c>
      <c r="AW115">
        <f t="shared" si="37"/>
        <v>0</v>
      </c>
      <c r="AX115">
        <f t="shared" si="37"/>
        <v>0</v>
      </c>
      <c r="AY115">
        <f t="shared" si="37"/>
        <v>0</v>
      </c>
      <c r="AZ115">
        <f t="shared" si="37"/>
        <v>0</v>
      </c>
      <c r="BA115">
        <f t="shared" si="37"/>
        <v>0</v>
      </c>
      <c r="BB115">
        <f t="shared" si="37"/>
        <v>0</v>
      </c>
      <c r="BC115">
        <f t="shared" si="37"/>
        <v>0</v>
      </c>
      <c r="BD115">
        <f t="shared" si="38"/>
        <v>0</v>
      </c>
      <c r="BE115">
        <f t="shared" si="38"/>
        <v>0</v>
      </c>
      <c r="BF115">
        <f t="shared" si="38"/>
        <v>0</v>
      </c>
      <c r="BG115">
        <f t="shared" si="38"/>
        <v>0</v>
      </c>
      <c r="BH115">
        <f t="shared" si="38"/>
        <v>0</v>
      </c>
      <c r="BI115">
        <f t="shared" si="38"/>
        <v>0</v>
      </c>
      <c r="BJ115">
        <f t="shared" si="38"/>
        <v>0</v>
      </c>
      <c r="BK115">
        <f t="shared" si="38"/>
        <v>0</v>
      </c>
      <c r="BL115">
        <f t="shared" si="38"/>
        <v>0</v>
      </c>
      <c r="BM115">
        <f t="shared" si="38"/>
        <v>0</v>
      </c>
      <c r="BN115">
        <f t="shared" si="38"/>
        <v>0</v>
      </c>
      <c r="BO115">
        <f t="shared" si="38"/>
        <v>0</v>
      </c>
      <c r="BP115">
        <f t="shared" si="38"/>
        <v>0</v>
      </c>
      <c r="BQ115">
        <f t="shared" si="38"/>
        <v>0</v>
      </c>
      <c r="BR115">
        <f t="shared" si="38"/>
        <v>0</v>
      </c>
      <c r="BS115">
        <f t="shared" si="38"/>
        <v>0</v>
      </c>
      <c r="BT115">
        <f t="shared" si="42"/>
        <v>0</v>
      </c>
    </row>
    <row r="116" spans="1:72" x14ac:dyDescent="0.2">
      <c r="A116" s="2">
        <f t="shared" si="22"/>
        <v>51485</v>
      </c>
      <c r="B116">
        <f t="shared" si="23"/>
        <v>0</v>
      </c>
      <c r="C116">
        <f t="shared" ref="C116:O130" si="44">B116</f>
        <v>0</v>
      </c>
      <c r="D116">
        <f t="shared" si="44"/>
        <v>0</v>
      </c>
      <c r="E116">
        <f t="shared" si="44"/>
        <v>0</v>
      </c>
      <c r="F116">
        <f t="shared" si="44"/>
        <v>0</v>
      </c>
      <c r="G116">
        <f t="shared" si="44"/>
        <v>0</v>
      </c>
      <c r="H116">
        <f t="shared" si="44"/>
        <v>0</v>
      </c>
      <c r="I116">
        <f t="shared" si="44"/>
        <v>0</v>
      </c>
      <c r="J116">
        <f t="shared" si="44"/>
        <v>0</v>
      </c>
      <c r="K116">
        <f t="shared" si="44"/>
        <v>0</v>
      </c>
      <c r="L116">
        <f t="shared" si="44"/>
        <v>0</v>
      </c>
      <c r="M116">
        <f t="shared" si="44"/>
        <v>0</v>
      </c>
      <c r="N116">
        <f t="shared" si="44"/>
        <v>0</v>
      </c>
      <c r="O116">
        <f t="shared" si="44"/>
        <v>0</v>
      </c>
      <c r="R116">
        <f t="shared" si="39"/>
        <v>0</v>
      </c>
      <c r="S116">
        <f t="shared" si="43"/>
        <v>0</v>
      </c>
      <c r="Y116">
        <f t="shared" si="40"/>
        <v>0</v>
      </c>
      <c r="Z116">
        <f t="shared" si="41"/>
        <v>0</v>
      </c>
      <c r="AA116">
        <f t="shared" si="41"/>
        <v>0</v>
      </c>
      <c r="AB116">
        <f t="shared" si="41"/>
        <v>0</v>
      </c>
      <c r="AC116">
        <f t="shared" si="41"/>
        <v>0</v>
      </c>
      <c r="AD116">
        <f t="shared" si="41"/>
        <v>0</v>
      </c>
      <c r="AE116">
        <f t="shared" si="41"/>
        <v>0</v>
      </c>
      <c r="AF116">
        <f t="shared" si="41"/>
        <v>0</v>
      </c>
      <c r="AG116">
        <f t="shared" si="41"/>
        <v>0</v>
      </c>
      <c r="AH116">
        <f t="shared" si="41"/>
        <v>0</v>
      </c>
      <c r="AI116">
        <f t="shared" si="41"/>
        <v>0</v>
      </c>
      <c r="AJ116">
        <f t="shared" si="41"/>
        <v>0</v>
      </c>
      <c r="AK116">
        <f t="shared" si="41"/>
        <v>0</v>
      </c>
      <c r="AL116">
        <f t="shared" si="41"/>
        <v>0</v>
      </c>
      <c r="AM116">
        <f t="shared" si="41"/>
        <v>0</v>
      </c>
      <c r="AN116">
        <f t="shared" si="37"/>
        <v>0</v>
      </c>
      <c r="AO116">
        <f t="shared" si="37"/>
        <v>0</v>
      </c>
      <c r="AP116">
        <f t="shared" si="37"/>
        <v>0</v>
      </c>
      <c r="AQ116">
        <f t="shared" si="37"/>
        <v>0</v>
      </c>
      <c r="AR116">
        <f t="shared" si="37"/>
        <v>0</v>
      </c>
      <c r="AS116">
        <f t="shared" si="37"/>
        <v>0</v>
      </c>
      <c r="AT116">
        <f t="shared" si="37"/>
        <v>0</v>
      </c>
      <c r="AU116">
        <f t="shared" si="37"/>
        <v>0</v>
      </c>
      <c r="AV116">
        <f t="shared" si="37"/>
        <v>0</v>
      </c>
      <c r="AW116">
        <f t="shared" si="37"/>
        <v>0</v>
      </c>
      <c r="AX116">
        <f t="shared" si="37"/>
        <v>0</v>
      </c>
      <c r="AY116">
        <f t="shared" si="37"/>
        <v>0</v>
      </c>
      <c r="AZ116">
        <f t="shared" si="37"/>
        <v>0</v>
      </c>
      <c r="BA116">
        <f t="shared" si="37"/>
        <v>0</v>
      </c>
      <c r="BB116">
        <f t="shared" si="37"/>
        <v>0</v>
      </c>
      <c r="BC116">
        <f t="shared" si="37"/>
        <v>0</v>
      </c>
      <c r="BD116">
        <f t="shared" si="38"/>
        <v>0</v>
      </c>
      <c r="BE116">
        <f t="shared" si="38"/>
        <v>0</v>
      </c>
      <c r="BF116">
        <f t="shared" si="38"/>
        <v>0</v>
      </c>
      <c r="BG116">
        <f t="shared" si="38"/>
        <v>0</v>
      </c>
      <c r="BH116">
        <f t="shared" si="38"/>
        <v>0</v>
      </c>
      <c r="BI116">
        <f t="shared" si="38"/>
        <v>0</v>
      </c>
      <c r="BJ116">
        <f t="shared" si="38"/>
        <v>0</v>
      </c>
      <c r="BK116">
        <f t="shared" si="38"/>
        <v>0</v>
      </c>
      <c r="BL116">
        <f t="shared" si="38"/>
        <v>0</v>
      </c>
      <c r="BM116">
        <f t="shared" si="38"/>
        <v>0</v>
      </c>
      <c r="BN116">
        <f t="shared" si="38"/>
        <v>0</v>
      </c>
      <c r="BO116">
        <f t="shared" si="38"/>
        <v>0</v>
      </c>
      <c r="BP116">
        <f t="shared" si="38"/>
        <v>0</v>
      </c>
      <c r="BQ116">
        <f t="shared" si="38"/>
        <v>0</v>
      </c>
      <c r="BR116">
        <f t="shared" si="38"/>
        <v>0</v>
      </c>
      <c r="BS116">
        <f t="shared" si="38"/>
        <v>0</v>
      </c>
      <c r="BT116">
        <f t="shared" si="42"/>
        <v>0</v>
      </c>
    </row>
    <row r="117" spans="1:72" x14ac:dyDescent="0.2">
      <c r="A117" s="2">
        <f t="shared" si="22"/>
        <v>51667</v>
      </c>
      <c r="B117">
        <f t="shared" si="23"/>
        <v>0</v>
      </c>
      <c r="C117">
        <f t="shared" si="44"/>
        <v>0</v>
      </c>
      <c r="D117">
        <f t="shared" si="44"/>
        <v>0</v>
      </c>
      <c r="E117">
        <f t="shared" si="44"/>
        <v>0</v>
      </c>
      <c r="F117">
        <f t="shared" si="44"/>
        <v>0</v>
      </c>
      <c r="G117">
        <f t="shared" si="44"/>
        <v>0</v>
      </c>
      <c r="H117">
        <f t="shared" si="44"/>
        <v>0</v>
      </c>
      <c r="I117">
        <f t="shared" si="44"/>
        <v>0</v>
      </c>
      <c r="J117">
        <f t="shared" si="44"/>
        <v>0</v>
      </c>
      <c r="K117">
        <f t="shared" si="44"/>
        <v>0</v>
      </c>
      <c r="L117">
        <f t="shared" si="44"/>
        <v>0</v>
      </c>
      <c r="M117">
        <f t="shared" si="44"/>
        <v>0</v>
      </c>
      <c r="N117">
        <f t="shared" si="44"/>
        <v>0</v>
      </c>
      <c r="O117">
        <f t="shared" si="44"/>
        <v>0</v>
      </c>
      <c r="R117">
        <f t="shared" si="39"/>
        <v>0</v>
      </c>
      <c r="S117">
        <f t="shared" si="43"/>
        <v>0</v>
      </c>
      <c r="Y117">
        <f t="shared" si="40"/>
        <v>0</v>
      </c>
      <c r="Z117">
        <f t="shared" si="41"/>
        <v>0</v>
      </c>
      <c r="AA117">
        <f t="shared" si="41"/>
        <v>0</v>
      </c>
      <c r="AB117">
        <f t="shared" si="41"/>
        <v>0</v>
      </c>
      <c r="AC117">
        <f t="shared" si="41"/>
        <v>0</v>
      </c>
      <c r="AD117">
        <f t="shared" si="41"/>
        <v>0</v>
      </c>
      <c r="AE117">
        <f t="shared" si="41"/>
        <v>0</v>
      </c>
      <c r="AF117">
        <f t="shared" si="41"/>
        <v>0</v>
      </c>
      <c r="AG117">
        <f t="shared" si="41"/>
        <v>0</v>
      </c>
      <c r="AH117">
        <f t="shared" si="41"/>
        <v>0</v>
      </c>
      <c r="AI117">
        <f t="shared" si="41"/>
        <v>0</v>
      </c>
      <c r="AJ117">
        <f t="shared" si="41"/>
        <v>0</v>
      </c>
      <c r="AK117">
        <f t="shared" si="41"/>
        <v>0</v>
      </c>
      <c r="AL117">
        <f t="shared" si="41"/>
        <v>0</v>
      </c>
      <c r="AM117">
        <f t="shared" si="41"/>
        <v>0</v>
      </c>
      <c r="AN117">
        <f t="shared" si="37"/>
        <v>0</v>
      </c>
      <c r="AO117">
        <f t="shared" si="37"/>
        <v>0</v>
      </c>
      <c r="AP117">
        <f t="shared" si="37"/>
        <v>0</v>
      </c>
      <c r="AQ117">
        <f t="shared" si="37"/>
        <v>0</v>
      </c>
      <c r="AR117">
        <f t="shared" si="37"/>
        <v>0</v>
      </c>
      <c r="AS117">
        <f t="shared" si="37"/>
        <v>0</v>
      </c>
      <c r="AT117">
        <f t="shared" si="37"/>
        <v>0</v>
      </c>
      <c r="AU117">
        <f t="shared" si="37"/>
        <v>0</v>
      </c>
      <c r="AV117">
        <f t="shared" si="37"/>
        <v>0</v>
      </c>
      <c r="AW117">
        <f t="shared" si="37"/>
        <v>0</v>
      </c>
      <c r="AX117">
        <f t="shared" si="37"/>
        <v>0</v>
      </c>
      <c r="AY117">
        <f t="shared" si="37"/>
        <v>0</v>
      </c>
      <c r="AZ117">
        <f t="shared" si="37"/>
        <v>0</v>
      </c>
      <c r="BA117">
        <f t="shared" si="37"/>
        <v>0</v>
      </c>
      <c r="BB117">
        <f t="shared" si="37"/>
        <v>0</v>
      </c>
      <c r="BC117">
        <f t="shared" si="37"/>
        <v>0</v>
      </c>
      <c r="BD117">
        <f t="shared" si="38"/>
        <v>0</v>
      </c>
      <c r="BE117">
        <f t="shared" si="38"/>
        <v>0</v>
      </c>
      <c r="BF117">
        <f t="shared" si="38"/>
        <v>0</v>
      </c>
      <c r="BG117">
        <f t="shared" si="38"/>
        <v>0</v>
      </c>
      <c r="BH117">
        <f t="shared" si="38"/>
        <v>0</v>
      </c>
      <c r="BI117">
        <f t="shared" si="38"/>
        <v>0</v>
      </c>
      <c r="BJ117">
        <f t="shared" si="38"/>
        <v>0</v>
      </c>
      <c r="BK117">
        <f t="shared" si="38"/>
        <v>0</v>
      </c>
      <c r="BL117">
        <f t="shared" si="38"/>
        <v>0</v>
      </c>
      <c r="BM117">
        <f t="shared" si="38"/>
        <v>0</v>
      </c>
      <c r="BN117">
        <f t="shared" si="38"/>
        <v>0</v>
      </c>
      <c r="BO117">
        <f t="shared" si="38"/>
        <v>0</v>
      </c>
      <c r="BP117">
        <f t="shared" si="38"/>
        <v>0</v>
      </c>
      <c r="BQ117">
        <f t="shared" si="38"/>
        <v>0</v>
      </c>
      <c r="BR117">
        <f t="shared" si="38"/>
        <v>0</v>
      </c>
      <c r="BS117">
        <f t="shared" si="38"/>
        <v>0</v>
      </c>
      <c r="BT117">
        <f t="shared" si="42"/>
        <v>0</v>
      </c>
    </row>
    <row r="118" spans="1:72" x14ac:dyDescent="0.2">
      <c r="A118" s="2">
        <f t="shared" si="22"/>
        <v>51850</v>
      </c>
      <c r="B118">
        <f t="shared" si="23"/>
        <v>0</v>
      </c>
      <c r="C118">
        <f t="shared" si="44"/>
        <v>0</v>
      </c>
      <c r="D118">
        <f t="shared" si="44"/>
        <v>0</v>
      </c>
      <c r="E118">
        <f t="shared" si="44"/>
        <v>0</v>
      </c>
      <c r="F118">
        <f t="shared" si="44"/>
        <v>0</v>
      </c>
      <c r="G118">
        <f t="shared" si="44"/>
        <v>0</v>
      </c>
      <c r="H118">
        <f t="shared" si="44"/>
        <v>0</v>
      </c>
      <c r="I118">
        <f t="shared" si="44"/>
        <v>0</v>
      </c>
      <c r="J118">
        <f t="shared" si="44"/>
        <v>0</v>
      </c>
      <c r="K118">
        <f t="shared" si="44"/>
        <v>0</v>
      </c>
      <c r="L118">
        <f t="shared" si="44"/>
        <v>0</v>
      </c>
      <c r="M118">
        <f t="shared" si="44"/>
        <v>0</v>
      </c>
      <c r="N118">
        <f t="shared" si="44"/>
        <v>0</v>
      </c>
      <c r="O118">
        <f t="shared" si="44"/>
        <v>0</v>
      </c>
      <c r="R118">
        <f t="shared" si="39"/>
        <v>0</v>
      </c>
      <c r="S118">
        <f t="shared" si="43"/>
        <v>0</v>
      </c>
      <c r="Y118">
        <f t="shared" si="40"/>
        <v>0</v>
      </c>
      <c r="Z118">
        <f t="shared" si="41"/>
        <v>0</v>
      </c>
      <c r="AA118">
        <f t="shared" si="41"/>
        <v>0</v>
      </c>
      <c r="AB118">
        <f t="shared" si="41"/>
        <v>0</v>
      </c>
      <c r="AC118">
        <f t="shared" si="41"/>
        <v>0</v>
      </c>
      <c r="AD118">
        <f t="shared" si="41"/>
        <v>0</v>
      </c>
      <c r="AE118">
        <f t="shared" si="41"/>
        <v>0</v>
      </c>
      <c r="AF118">
        <f t="shared" si="41"/>
        <v>0</v>
      </c>
      <c r="AG118">
        <f t="shared" si="41"/>
        <v>0</v>
      </c>
      <c r="AH118">
        <f t="shared" si="41"/>
        <v>0</v>
      </c>
      <c r="AI118">
        <f t="shared" si="41"/>
        <v>0</v>
      </c>
      <c r="AJ118">
        <f t="shared" si="41"/>
        <v>0</v>
      </c>
      <c r="AK118">
        <f t="shared" si="41"/>
        <v>0</v>
      </c>
      <c r="AL118">
        <f t="shared" si="41"/>
        <v>0</v>
      </c>
      <c r="AM118">
        <f t="shared" si="41"/>
        <v>0</v>
      </c>
      <c r="AN118">
        <f t="shared" si="37"/>
        <v>0</v>
      </c>
      <c r="AO118">
        <f t="shared" si="37"/>
        <v>0</v>
      </c>
      <c r="AP118">
        <f t="shared" si="37"/>
        <v>0</v>
      </c>
      <c r="AQ118">
        <f t="shared" si="37"/>
        <v>0</v>
      </c>
      <c r="AR118">
        <f t="shared" si="37"/>
        <v>0</v>
      </c>
      <c r="AS118">
        <f t="shared" si="37"/>
        <v>0</v>
      </c>
      <c r="AT118">
        <f t="shared" si="37"/>
        <v>0</v>
      </c>
      <c r="AU118">
        <f t="shared" si="37"/>
        <v>0</v>
      </c>
      <c r="AV118">
        <f t="shared" si="37"/>
        <v>0</v>
      </c>
      <c r="AW118">
        <f t="shared" si="37"/>
        <v>0</v>
      </c>
      <c r="AX118">
        <f t="shared" si="37"/>
        <v>0</v>
      </c>
      <c r="AY118">
        <f t="shared" si="37"/>
        <v>0</v>
      </c>
      <c r="AZ118">
        <f t="shared" si="37"/>
        <v>0</v>
      </c>
      <c r="BA118">
        <f t="shared" si="37"/>
        <v>0</v>
      </c>
      <c r="BB118">
        <f t="shared" si="37"/>
        <v>0</v>
      </c>
      <c r="BC118">
        <f t="shared" si="37"/>
        <v>0</v>
      </c>
      <c r="BD118">
        <f t="shared" si="38"/>
        <v>0</v>
      </c>
      <c r="BE118">
        <f t="shared" si="38"/>
        <v>0</v>
      </c>
      <c r="BF118">
        <f t="shared" si="38"/>
        <v>0</v>
      </c>
      <c r="BG118">
        <f t="shared" si="38"/>
        <v>0</v>
      </c>
      <c r="BH118">
        <f t="shared" si="38"/>
        <v>0</v>
      </c>
      <c r="BI118">
        <f t="shared" si="38"/>
        <v>0</v>
      </c>
      <c r="BJ118">
        <f t="shared" si="38"/>
        <v>0</v>
      </c>
      <c r="BK118">
        <f t="shared" si="38"/>
        <v>0</v>
      </c>
      <c r="BL118">
        <f t="shared" si="38"/>
        <v>0</v>
      </c>
      <c r="BM118">
        <f t="shared" si="38"/>
        <v>0</v>
      </c>
      <c r="BN118">
        <f t="shared" si="38"/>
        <v>0</v>
      </c>
      <c r="BO118">
        <f t="shared" si="38"/>
        <v>0</v>
      </c>
      <c r="BP118">
        <f t="shared" si="38"/>
        <v>0</v>
      </c>
      <c r="BQ118">
        <f t="shared" si="38"/>
        <v>0</v>
      </c>
      <c r="BR118">
        <f t="shared" si="38"/>
        <v>0</v>
      </c>
      <c r="BS118">
        <f t="shared" si="38"/>
        <v>0</v>
      </c>
      <c r="BT118">
        <f t="shared" si="42"/>
        <v>0</v>
      </c>
    </row>
    <row r="119" spans="1:72" x14ac:dyDescent="0.2">
      <c r="A119" s="2">
        <f t="shared" si="22"/>
        <v>52032</v>
      </c>
      <c r="B119">
        <f t="shared" si="23"/>
        <v>0</v>
      </c>
      <c r="C119">
        <f t="shared" si="44"/>
        <v>0</v>
      </c>
      <c r="D119">
        <f t="shared" si="44"/>
        <v>0</v>
      </c>
      <c r="E119">
        <f t="shared" si="44"/>
        <v>0</v>
      </c>
      <c r="F119">
        <f t="shared" si="44"/>
        <v>0</v>
      </c>
      <c r="G119">
        <f t="shared" si="44"/>
        <v>0</v>
      </c>
      <c r="H119">
        <f t="shared" si="44"/>
        <v>0</v>
      </c>
      <c r="I119">
        <f t="shared" si="44"/>
        <v>0</v>
      </c>
      <c r="J119">
        <f t="shared" si="44"/>
        <v>0</v>
      </c>
      <c r="K119">
        <f t="shared" si="44"/>
        <v>0</v>
      </c>
      <c r="L119">
        <f t="shared" si="44"/>
        <v>0</v>
      </c>
      <c r="M119">
        <f t="shared" si="44"/>
        <v>0</v>
      </c>
      <c r="N119">
        <f t="shared" si="44"/>
        <v>0</v>
      </c>
      <c r="O119">
        <f t="shared" si="44"/>
        <v>0</v>
      </c>
      <c r="R119">
        <f t="shared" si="39"/>
        <v>0</v>
      </c>
      <c r="S119">
        <f t="shared" si="43"/>
        <v>0</v>
      </c>
      <c r="Y119">
        <f t="shared" si="40"/>
        <v>0</v>
      </c>
      <c r="Z119">
        <f t="shared" si="41"/>
        <v>0</v>
      </c>
      <c r="AA119">
        <f t="shared" si="41"/>
        <v>0</v>
      </c>
      <c r="AB119">
        <f t="shared" si="41"/>
        <v>0</v>
      </c>
      <c r="AC119">
        <f t="shared" si="41"/>
        <v>0</v>
      </c>
      <c r="AD119">
        <f t="shared" si="41"/>
        <v>0</v>
      </c>
      <c r="AE119">
        <f t="shared" si="41"/>
        <v>0</v>
      </c>
      <c r="AF119">
        <f t="shared" si="41"/>
        <v>0</v>
      </c>
      <c r="AG119">
        <f t="shared" si="41"/>
        <v>0</v>
      </c>
      <c r="AH119">
        <f t="shared" si="41"/>
        <v>0</v>
      </c>
      <c r="AI119">
        <f t="shared" si="41"/>
        <v>0</v>
      </c>
      <c r="AJ119">
        <f t="shared" si="41"/>
        <v>0</v>
      </c>
      <c r="AK119">
        <f t="shared" si="41"/>
        <v>0</v>
      </c>
      <c r="AL119">
        <f t="shared" si="41"/>
        <v>0</v>
      </c>
      <c r="AM119">
        <f t="shared" si="41"/>
        <v>0</v>
      </c>
      <c r="AN119">
        <f t="shared" si="37"/>
        <v>0</v>
      </c>
      <c r="AO119">
        <f t="shared" si="37"/>
        <v>0</v>
      </c>
      <c r="AP119">
        <f t="shared" si="37"/>
        <v>0</v>
      </c>
      <c r="AQ119">
        <f t="shared" si="37"/>
        <v>0</v>
      </c>
      <c r="AR119">
        <f t="shared" si="37"/>
        <v>0</v>
      </c>
      <c r="AS119">
        <f t="shared" si="37"/>
        <v>0</v>
      </c>
      <c r="AT119">
        <f t="shared" si="37"/>
        <v>0</v>
      </c>
      <c r="AU119">
        <f t="shared" si="37"/>
        <v>0</v>
      </c>
      <c r="AV119">
        <f t="shared" si="37"/>
        <v>0</v>
      </c>
      <c r="AW119">
        <f t="shared" si="37"/>
        <v>0</v>
      </c>
      <c r="AX119">
        <f t="shared" si="37"/>
        <v>0</v>
      </c>
      <c r="AY119">
        <f t="shared" si="37"/>
        <v>0</v>
      </c>
      <c r="AZ119">
        <f t="shared" si="37"/>
        <v>0</v>
      </c>
      <c r="BA119">
        <f t="shared" si="37"/>
        <v>0</v>
      </c>
      <c r="BB119">
        <f t="shared" si="37"/>
        <v>0</v>
      </c>
      <c r="BC119">
        <f t="shared" si="37"/>
        <v>0</v>
      </c>
      <c r="BD119">
        <f t="shared" si="38"/>
        <v>0</v>
      </c>
      <c r="BE119">
        <f t="shared" si="38"/>
        <v>0</v>
      </c>
      <c r="BF119">
        <f t="shared" si="38"/>
        <v>0</v>
      </c>
      <c r="BG119">
        <f t="shared" si="38"/>
        <v>0</v>
      </c>
      <c r="BH119">
        <f t="shared" si="38"/>
        <v>0</v>
      </c>
      <c r="BI119">
        <f t="shared" si="38"/>
        <v>0</v>
      </c>
      <c r="BJ119">
        <f t="shared" si="38"/>
        <v>0</v>
      </c>
      <c r="BK119">
        <f t="shared" si="38"/>
        <v>0</v>
      </c>
      <c r="BL119">
        <f t="shared" si="38"/>
        <v>0</v>
      </c>
      <c r="BM119">
        <f t="shared" si="38"/>
        <v>0</v>
      </c>
      <c r="BN119">
        <f t="shared" si="38"/>
        <v>0</v>
      </c>
      <c r="BO119">
        <f t="shared" si="38"/>
        <v>0</v>
      </c>
      <c r="BP119">
        <f t="shared" si="38"/>
        <v>0</v>
      </c>
      <c r="BQ119">
        <f t="shared" si="38"/>
        <v>0</v>
      </c>
      <c r="BR119">
        <f t="shared" si="38"/>
        <v>0</v>
      </c>
      <c r="BS119">
        <f t="shared" si="38"/>
        <v>0</v>
      </c>
      <c r="BT119">
        <f t="shared" si="42"/>
        <v>0</v>
      </c>
    </row>
    <row r="120" spans="1:72" x14ac:dyDescent="0.2">
      <c r="A120" s="2">
        <f t="shared" si="22"/>
        <v>52215</v>
      </c>
      <c r="B120">
        <f t="shared" si="23"/>
        <v>0</v>
      </c>
      <c r="C120">
        <f t="shared" si="44"/>
        <v>0</v>
      </c>
      <c r="D120">
        <f t="shared" si="44"/>
        <v>0</v>
      </c>
      <c r="E120">
        <f t="shared" si="44"/>
        <v>0</v>
      </c>
      <c r="F120">
        <f t="shared" si="44"/>
        <v>0</v>
      </c>
      <c r="G120">
        <f t="shared" si="44"/>
        <v>0</v>
      </c>
      <c r="H120">
        <f t="shared" si="44"/>
        <v>0</v>
      </c>
      <c r="I120">
        <f t="shared" si="44"/>
        <v>0</v>
      </c>
      <c r="J120">
        <f t="shared" si="44"/>
        <v>0</v>
      </c>
      <c r="K120">
        <f t="shared" si="44"/>
        <v>0</v>
      </c>
      <c r="L120">
        <f t="shared" si="44"/>
        <v>0</v>
      </c>
      <c r="M120">
        <f t="shared" si="44"/>
        <v>0</v>
      </c>
      <c r="N120">
        <f t="shared" si="44"/>
        <v>0</v>
      </c>
      <c r="O120">
        <f t="shared" si="44"/>
        <v>0</v>
      </c>
      <c r="R120">
        <f t="shared" si="39"/>
        <v>0</v>
      </c>
      <c r="S120">
        <f t="shared" si="43"/>
        <v>0</v>
      </c>
      <c r="Y120">
        <f t="shared" si="40"/>
        <v>0</v>
      </c>
      <c r="Z120">
        <f t="shared" si="41"/>
        <v>0</v>
      </c>
      <c r="AA120">
        <f t="shared" si="41"/>
        <v>0</v>
      </c>
      <c r="AB120">
        <f t="shared" si="41"/>
        <v>0</v>
      </c>
      <c r="AC120">
        <f t="shared" si="41"/>
        <v>0</v>
      </c>
      <c r="AD120">
        <f t="shared" si="41"/>
        <v>0</v>
      </c>
      <c r="AE120">
        <f t="shared" si="41"/>
        <v>0</v>
      </c>
      <c r="AF120">
        <f t="shared" si="41"/>
        <v>0</v>
      </c>
      <c r="AG120">
        <f t="shared" si="41"/>
        <v>0</v>
      </c>
      <c r="AH120">
        <f t="shared" si="41"/>
        <v>0</v>
      </c>
      <c r="AI120">
        <f t="shared" si="41"/>
        <v>0</v>
      </c>
      <c r="AJ120">
        <f t="shared" si="41"/>
        <v>0</v>
      </c>
      <c r="AK120">
        <f t="shared" si="41"/>
        <v>0</v>
      </c>
      <c r="AL120">
        <f t="shared" si="41"/>
        <v>0</v>
      </c>
      <c r="AM120">
        <f t="shared" si="41"/>
        <v>0</v>
      </c>
      <c r="AN120">
        <f t="shared" si="37"/>
        <v>0</v>
      </c>
      <c r="AO120">
        <f t="shared" si="37"/>
        <v>0</v>
      </c>
      <c r="AP120">
        <f t="shared" si="37"/>
        <v>0</v>
      </c>
      <c r="AQ120">
        <f t="shared" si="37"/>
        <v>0</v>
      </c>
      <c r="AR120">
        <f t="shared" si="37"/>
        <v>0</v>
      </c>
      <c r="AS120">
        <f t="shared" si="37"/>
        <v>0</v>
      </c>
      <c r="AT120">
        <f t="shared" si="37"/>
        <v>0</v>
      </c>
      <c r="AU120">
        <f t="shared" si="37"/>
        <v>0</v>
      </c>
      <c r="AV120">
        <f t="shared" si="37"/>
        <v>0</v>
      </c>
      <c r="AW120">
        <f t="shared" si="37"/>
        <v>0</v>
      </c>
      <c r="AX120">
        <f t="shared" si="37"/>
        <v>0</v>
      </c>
      <c r="AY120">
        <f t="shared" si="37"/>
        <v>0</v>
      </c>
      <c r="AZ120">
        <f t="shared" si="37"/>
        <v>0</v>
      </c>
      <c r="BA120">
        <f t="shared" si="37"/>
        <v>0</v>
      </c>
      <c r="BB120">
        <f t="shared" si="37"/>
        <v>0</v>
      </c>
      <c r="BC120">
        <f t="shared" si="37"/>
        <v>0</v>
      </c>
      <c r="BD120">
        <f t="shared" si="38"/>
        <v>0</v>
      </c>
      <c r="BE120">
        <f t="shared" si="38"/>
        <v>0</v>
      </c>
      <c r="BF120">
        <f t="shared" si="38"/>
        <v>0</v>
      </c>
      <c r="BG120">
        <f t="shared" si="38"/>
        <v>0</v>
      </c>
      <c r="BH120">
        <f t="shared" si="38"/>
        <v>0</v>
      </c>
      <c r="BI120">
        <f t="shared" si="38"/>
        <v>0</v>
      </c>
      <c r="BJ120">
        <f t="shared" si="38"/>
        <v>0</v>
      </c>
      <c r="BK120">
        <f t="shared" si="38"/>
        <v>0</v>
      </c>
      <c r="BL120">
        <f t="shared" si="38"/>
        <v>0</v>
      </c>
      <c r="BM120">
        <f t="shared" si="38"/>
        <v>0</v>
      </c>
      <c r="BN120">
        <f t="shared" si="38"/>
        <v>0</v>
      </c>
      <c r="BO120">
        <f t="shared" si="38"/>
        <v>0</v>
      </c>
      <c r="BP120">
        <f t="shared" si="38"/>
        <v>0</v>
      </c>
      <c r="BQ120">
        <f t="shared" si="38"/>
        <v>0</v>
      </c>
      <c r="BR120">
        <f t="shared" si="38"/>
        <v>0</v>
      </c>
      <c r="BS120">
        <f t="shared" si="38"/>
        <v>0</v>
      </c>
      <c r="BT120">
        <f t="shared" si="42"/>
        <v>0</v>
      </c>
    </row>
    <row r="121" spans="1:72" x14ac:dyDescent="0.2">
      <c r="A121" s="2">
        <f t="shared" si="22"/>
        <v>52397</v>
      </c>
      <c r="B121">
        <f t="shared" si="23"/>
        <v>0</v>
      </c>
      <c r="C121">
        <f t="shared" si="44"/>
        <v>0</v>
      </c>
      <c r="D121">
        <f t="shared" si="44"/>
        <v>0</v>
      </c>
      <c r="E121">
        <f t="shared" si="44"/>
        <v>0</v>
      </c>
      <c r="F121">
        <f t="shared" si="44"/>
        <v>0</v>
      </c>
      <c r="G121">
        <f t="shared" si="44"/>
        <v>0</v>
      </c>
      <c r="H121">
        <f t="shared" si="44"/>
        <v>0</v>
      </c>
      <c r="I121">
        <f t="shared" si="44"/>
        <v>0</v>
      </c>
      <c r="J121">
        <f t="shared" si="44"/>
        <v>0</v>
      </c>
      <c r="K121">
        <f t="shared" si="44"/>
        <v>0</v>
      </c>
      <c r="L121">
        <f t="shared" si="44"/>
        <v>0</v>
      </c>
      <c r="M121">
        <f t="shared" si="44"/>
        <v>0</v>
      </c>
      <c r="N121">
        <f t="shared" si="44"/>
        <v>0</v>
      </c>
      <c r="O121">
        <f t="shared" si="44"/>
        <v>0</v>
      </c>
      <c r="R121">
        <f t="shared" si="39"/>
        <v>0</v>
      </c>
      <c r="S121">
        <f t="shared" si="43"/>
        <v>0</v>
      </c>
      <c r="Y121">
        <f t="shared" si="40"/>
        <v>0</v>
      </c>
      <c r="Z121">
        <f t="shared" si="41"/>
        <v>0</v>
      </c>
      <c r="AA121">
        <f t="shared" si="41"/>
        <v>0</v>
      </c>
      <c r="AB121">
        <f t="shared" si="41"/>
        <v>0</v>
      </c>
      <c r="AC121">
        <f t="shared" si="41"/>
        <v>0</v>
      </c>
      <c r="AD121">
        <f t="shared" si="41"/>
        <v>0</v>
      </c>
      <c r="AE121">
        <f t="shared" si="41"/>
        <v>0</v>
      </c>
      <c r="AF121">
        <f t="shared" si="41"/>
        <v>0</v>
      </c>
      <c r="AG121">
        <f t="shared" si="41"/>
        <v>0</v>
      </c>
      <c r="AH121">
        <f t="shared" si="41"/>
        <v>0</v>
      </c>
      <c r="AI121">
        <f t="shared" si="41"/>
        <v>0</v>
      </c>
      <c r="AJ121">
        <f t="shared" si="41"/>
        <v>0</v>
      </c>
      <c r="AK121">
        <f t="shared" si="41"/>
        <v>0</v>
      </c>
      <c r="AL121">
        <f t="shared" si="41"/>
        <v>0</v>
      </c>
      <c r="AM121">
        <f t="shared" si="41"/>
        <v>0</v>
      </c>
      <c r="AN121">
        <f t="shared" si="37"/>
        <v>0</v>
      </c>
      <c r="AO121">
        <f t="shared" si="37"/>
        <v>0</v>
      </c>
      <c r="AP121">
        <f t="shared" si="37"/>
        <v>0</v>
      </c>
      <c r="AQ121">
        <f t="shared" si="37"/>
        <v>0</v>
      </c>
      <c r="AR121">
        <f t="shared" si="37"/>
        <v>0</v>
      </c>
      <c r="AS121">
        <f t="shared" si="37"/>
        <v>0</v>
      </c>
      <c r="AT121">
        <f t="shared" si="37"/>
        <v>0</v>
      </c>
      <c r="AU121">
        <f t="shared" si="37"/>
        <v>0</v>
      </c>
      <c r="AV121">
        <f t="shared" si="37"/>
        <v>0</v>
      </c>
      <c r="AW121">
        <f t="shared" si="37"/>
        <v>0</v>
      </c>
      <c r="AX121">
        <f t="shared" si="37"/>
        <v>0</v>
      </c>
      <c r="AY121">
        <f t="shared" si="37"/>
        <v>0</v>
      </c>
      <c r="AZ121">
        <f t="shared" si="37"/>
        <v>0</v>
      </c>
      <c r="BA121">
        <f t="shared" si="37"/>
        <v>0</v>
      </c>
      <c r="BB121">
        <f t="shared" si="37"/>
        <v>0</v>
      </c>
      <c r="BC121">
        <f t="shared" si="37"/>
        <v>0</v>
      </c>
      <c r="BD121">
        <f t="shared" si="38"/>
        <v>0</v>
      </c>
      <c r="BE121">
        <f t="shared" si="38"/>
        <v>0</v>
      </c>
      <c r="BF121">
        <f t="shared" si="38"/>
        <v>0</v>
      </c>
      <c r="BG121">
        <f t="shared" si="38"/>
        <v>0</v>
      </c>
      <c r="BH121">
        <f t="shared" si="38"/>
        <v>0</v>
      </c>
      <c r="BI121">
        <f t="shared" si="38"/>
        <v>0</v>
      </c>
      <c r="BJ121">
        <f t="shared" si="38"/>
        <v>0</v>
      </c>
      <c r="BK121">
        <f t="shared" si="38"/>
        <v>0</v>
      </c>
      <c r="BL121">
        <f t="shared" si="38"/>
        <v>0</v>
      </c>
      <c r="BM121">
        <f t="shared" si="38"/>
        <v>0</v>
      </c>
      <c r="BN121">
        <f t="shared" si="38"/>
        <v>0</v>
      </c>
      <c r="BO121">
        <f t="shared" si="38"/>
        <v>0</v>
      </c>
      <c r="BP121">
        <f t="shared" si="38"/>
        <v>0</v>
      </c>
      <c r="BQ121">
        <f t="shared" si="38"/>
        <v>0</v>
      </c>
      <c r="BR121">
        <f t="shared" si="38"/>
        <v>0</v>
      </c>
      <c r="BS121">
        <f t="shared" si="38"/>
        <v>0</v>
      </c>
      <c r="BT121">
        <f t="shared" si="42"/>
        <v>0</v>
      </c>
    </row>
    <row r="122" spans="1:72" x14ac:dyDescent="0.2">
      <c r="A122" s="2">
        <f t="shared" si="22"/>
        <v>52580</v>
      </c>
      <c r="B122">
        <f t="shared" si="23"/>
        <v>0</v>
      </c>
      <c r="C122">
        <f t="shared" si="44"/>
        <v>0</v>
      </c>
      <c r="D122">
        <f t="shared" si="44"/>
        <v>0</v>
      </c>
      <c r="E122">
        <f t="shared" si="44"/>
        <v>0</v>
      </c>
      <c r="F122">
        <f t="shared" si="44"/>
        <v>0</v>
      </c>
      <c r="G122">
        <f t="shared" si="44"/>
        <v>0</v>
      </c>
      <c r="H122">
        <f t="shared" si="44"/>
        <v>0</v>
      </c>
      <c r="I122">
        <f t="shared" si="44"/>
        <v>0</v>
      </c>
      <c r="J122">
        <f t="shared" si="44"/>
        <v>0</v>
      </c>
      <c r="K122">
        <f t="shared" si="44"/>
        <v>0</v>
      </c>
      <c r="L122">
        <f t="shared" si="44"/>
        <v>0</v>
      </c>
      <c r="M122">
        <f t="shared" si="44"/>
        <v>0</v>
      </c>
      <c r="N122">
        <f t="shared" si="44"/>
        <v>0</v>
      </c>
      <c r="O122">
        <f t="shared" si="44"/>
        <v>0</v>
      </c>
      <c r="R122">
        <f t="shared" si="39"/>
        <v>0</v>
      </c>
      <c r="S122">
        <f t="shared" si="43"/>
        <v>0</v>
      </c>
      <c r="Y122">
        <f t="shared" si="40"/>
        <v>0</v>
      </c>
      <c r="Z122">
        <f t="shared" si="41"/>
        <v>0</v>
      </c>
      <c r="AA122">
        <f t="shared" si="41"/>
        <v>0</v>
      </c>
      <c r="AB122">
        <f t="shared" si="41"/>
        <v>0</v>
      </c>
      <c r="AC122">
        <f t="shared" si="41"/>
        <v>0</v>
      </c>
      <c r="AD122">
        <f t="shared" si="41"/>
        <v>0</v>
      </c>
      <c r="AE122">
        <f t="shared" si="41"/>
        <v>0</v>
      </c>
      <c r="AF122">
        <f t="shared" si="41"/>
        <v>0</v>
      </c>
      <c r="AG122">
        <f t="shared" si="41"/>
        <v>0</v>
      </c>
      <c r="AH122">
        <f t="shared" si="41"/>
        <v>0</v>
      </c>
      <c r="AI122">
        <f t="shared" si="41"/>
        <v>0</v>
      </c>
      <c r="AJ122">
        <f t="shared" si="41"/>
        <v>0</v>
      </c>
      <c r="AK122">
        <f t="shared" si="41"/>
        <v>0</v>
      </c>
      <c r="AL122">
        <f t="shared" si="41"/>
        <v>0</v>
      </c>
      <c r="AM122">
        <f t="shared" si="41"/>
        <v>0</v>
      </c>
      <c r="AN122">
        <f t="shared" si="37"/>
        <v>0</v>
      </c>
      <c r="AO122">
        <f t="shared" si="37"/>
        <v>0</v>
      </c>
      <c r="AP122">
        <f t="shared" si="37"/>
        <v>0</v>
      </c>
      <c r="AQ122">
        <f t="shared" si="37"/>
        <v>0</v>
      </c>
      <c r="AR122">
        <f t="shared" si="37"/>
        <v>0</v>
      </c>
      <c r="AS122">
        <f t="shared" si="37"/>
        <v>0</v>
      </c>
      <c r="AT122">
        <f t="shared" si="37"/>
        <v>0</v>
      </c>
      <c r="AU122">
        <f t="shared" si="37"/>
        <v>0</v>
      </c>
      <c r="AV122">
        <f t="shared" si="37"/>
        <v>0</v>
      </c>
      <c r="AW122">
        <f t="shared" si="37"/>
        <v>0</v>
      </c>
      <c r="AX122">
        <f t="shared" si="37"/>
        <v>0</v>
      </c>
      <c r="AY122">
        <f t="shared" si="37"/>
        <v>0</v>
      </c>
      <c r="AZ122">
        <f t="shared" si="37"/>
        <v>0</v>
      </c>
      <c r="BA122">
        <f t="shared" si="37"/>
        <v>0</v>
      </c>
      <c r="BB122">
        <f t="shared" si="37"/>
        <v>0</v>
      </c>
      <c r="BC122">
        <f t="shared" si="37"/>
        <v>0</v>
      </c>
      <c r="BD122">
        <f t="shared" si="38"/>
        <v>0</v>
      </c>
      <c r="BE122">
        <f t="shared" si="38"/>
        <v>0</v>
      </c>
      <c r="BF122">
        <f t="shared" si="38"/>
        <v>0</v>
      </c>
      <c r="BG122">
        <f t="shared" si="38"/>
        <v>0</v>
      </c>
      <c r="BH122">
        <f t="shared" si="38"/>
        <v>0</v>
      </c>
      <c r="BI122">
        <f t="shared" si="38"/>
        <v>0</v>
      </c>
      <c r="BJ122">
        <f t="shared" si="38"/>
        <v>0</v>
      </c>
      <c r="BK122">
        <f t="shared" si="38"/>
        <v>0</v>
      </c>
      <c r="BL122">
        <f t="shared" si="38"/>
        <v>0</v>
      </c>
      <c r="BM122">
        <f t="shared" si="38"/>
        <v>0</v>
      </c>
      <c r="BN122">
        <f t="shared" si="38"/>
        <v>0</v>
      </c>
      <c r="BO122">
        <f t="shared" si="38"/>
        <v>0</v>
      </c>
      <c r="BP122">
        <f t="shared" si="38"/>
        <v>0</v>
      </c>
      <c r="BQ122">
        <f t="shared" si="38"/>
        <v>0</v>
      </c>
      <c r="BR122">
        <f t="shared" si="38"/>
        <v>0</v>
      </c>
      <c r="BS122">
        <f t="shared" si="38"/>
        <v>0</v>
      </c>
      <c r="BT122">
        <f t="shared" si="42"/>
        <v>0</v>
      </c>
    </row>
    <row r="123" spans="1:72" x14ac:dyDescent="0.2">
      <c r="A123" s="2">
        <f t="shared" si="22"/>
        <v>52763</v>
      </c>
      <c r="B123">
        <f t="shared" si="23"/>
        <v>0</v>
      </c>
      <c r="C123">
        <f t="shared" si="44"/>
        <v>0</v>
      </c>
      <c r="D123">
        <f t="shared" si="44"/>
        <v>0</v>
      </c>
      <c r="E123">
        <f t="shared" si="44"/>
        <v>0</v>
      </c>
      <c r="F123">
        <f t="shared" si="44"/>
        <v>0</v>
      </c>
      <c r="G123">
        <f t="shared" si="44"/>
        <v>0</v>
      </c>
      <c r="H123">
        <f t="shared" si="44"/>
        <v>0</v>
      </c>
      <c r="I123">
        <f t="shared" si="44"/>
        <v>0</v>
      </c>
      <c r="J123">
        <f t="shared" si="44"/>
        <v>0</v>
      </c>
      <c r="K123">
        <f t="shared" si="44"/>
        <v>0</v>
      </c>
      <c r="L123">
        <f t="shared" si="44"/>
        <v>0</v>
      </c>
      <c r="M123">
        <f t="shared" si="44"/>
        <v>0</v>
      </c>
      <c r="N123">
        <f t="shared" si="44"/>
        <v>0</v>
      </c>
      <c r="O123">
        <f t="shared" si="44"/>
        <v>0</v>
      </c>
      <c r="R123">
        <f t="shared" si="39"/>
        <v>0</v>
      </c>
      <c r="S123">
        <f t="shared" si="43"/>
        <v>0</v>
      </c>
      <c r="Y123">
        <f t="shared" si="40"/>
        <v>0</v>
      </c>
      <c r="Z123">
        <f t="shared" si="41"/>
        <v>0</v>
      </c>
      <c r="AA123">
        <f t="shared" si="41"/>
        <v>0</v>
      </c>
      <c r="AB123">
        <f t="shared" si="41"/>
        <v>0</v>
      </c>
      <c r="AC123">
        <f t="shared" si="41"/>
        <v>0</v>
      </c>
      <c r="AD123">
        <f t="shared" si="41"/>
        <v>0</v>
      </c>
      <c r="AE123">
        <f t="shared" si="41"/>
        <v>0</v>
      </c>
      <c r="AF123">
        <f t="shared" si="41"/>
        <v>0</v>
      </c>
      <c r="AG123">
        <f t="shared" si="41"/>
        <v>0</v>
      </c>
      <c r="AH123">
        <f t="shared" si="41"/>
        <v>0</v>
      </c>
      <c r="AI123">
        <f t="shared" si="41"/>
        <v>0</v>
      </c>
      <c r="AJ123">
        <f t="shared" si="41"/>
        <v>0</v>
      </c>
      <c r="AK123">
        <f t="shared" si="41"/>
        <v>0</v>
      </c>
      <c r="AL123">
        <f t="shared" si="41"/>
        <v>0</v>
      </c>
      <c r="AM123">
        <f t="shared" si="41"/>
        <v>0</v>
      </c>
      <c r="AN123">
        <f t="shared" si="37"/>
        <v>0</v>
      </c>
      <c r="AO123">
        <f t="shared" si="37"/>
        <v>0</v>
      </c>
      <c r="AP123">
        <f t="shared" si="37"/>
        <v>0</v>
      </c>
      <c r="AQ123">
        <f t="shared" si="37"/>
        <v>0</v>
      </c>
      <c r="AR123">
        <f t="shared" si="37"/>
        <v>0</v>
      </c>
      <c r="AS123">
        <f t="shared" si="37"/>
        <v>0</v>
      </c>
      <c r="AT123">
        <f t="shared" si="37"/>
        <v>0</v>
      </c>
      <c r="AU123">
        <f t="shared" si="37"/>
        <v>0</v>
      </c>
      <c r="AV123">
        <f t="shared" si="37"/>
        <v>0</v>
      </c>
      <c r="AW123">
        <f t="shared" si="37"/>
        <v>0</v>
      </c>
      <c r="AX123">
        <f t="shared" si="37"/>
        <v>0</v>
      </c>
      <c r="AY123">
        <f t="shared" si="37"/>
        <v>0</v>
      </c>
      <c r="AZ123">
        <f t="shared" si="37"/>
        <v>0</v>
      </c>
      <c r="BA123">
        <f t="shared" si="37"/>
        <v>0</v>
      </c>
      <c r="BB123">
        <f t="shared" si="37"/>
        <v>0</v>
      </c>
      <c r="BC123">
        <f t="shared" si="37"/>
        <v>0</v>
      </c>
      <c r="BD123">
        <f t="shared" si="38"/>
        <v>0</v>
      </c>
      <c r="BE123">
        <f t="shared" si="38"/>
        <v>0</v>
      </c>
      <c r="BF123">
        <f t="shared" si="38"/>
        <v>0</v>
      </c>
      <c r="BG123">
        <f t="shared" si="38"/>
        <v>0</v>
      </c>
      <c r="BH123">
        <f t="shared" si="38"/>
        <v>0</v>
      </c>
      <c r="BI123">
        <f t="shared" si="38"/>
        <v>0</v>
      </c>
      <c r="BJ123">
        <f t="shared" si="38"/>
        <v>0</v>
      </c>
      <c r="BK123">
        <f t="shared" si="38"/>
        <v>0</v>
      </c>
      <c r="BL123">
        <f t="shared" si="38"/>
        <v>0</v>
      </c>
      <c r="BM123">
        <f t="shared" si="38"/>
        <v>0</v>
      </c>
      <c r="BN123">
        <f t="shared" si="38"/>
        <v>0</v>
      </c>
      <c r="BO123">
        <f t="shared" si="38"/>
        <v>0</v>
      </c>
      <c r="BP123">
        <f t="shared" si="38"/>
        <v>0</v>
      </c>
      <c r="BQ123">
        <f t="shared" si="38"/>
        <v>0</v>
      </c>
      <c r="BR123">
        <f t="shared" si="38"/>
        <v>0</v>
      </c>
      <c r="BS123">
        <f t="shared" si="38"/>
        <v>0</v>
      </c>
      <c r="BT123">
        <f t="shared" si="42"/>
        <v>0</v>
      </c>
    </row>
    <row r="124" spans="1:72" x14ac:dyDescent="0.2">
      <c r="A124" s="2">
        <f t="shared" si="22"/>
        <v>52946</v>
      </c>
      <c r="B124">
        <f t="shared" si="23"/>
        <v>0</v>
      </c>
      <c r="C124">
        <f t="shared" si="44"/>
        <v>0</v>
      </c>
      <c r="D124">
        <f t="shared" si="44"/>
        <v>0</v>
      </c>
      <c r="E124">
        <f t="shared" si="44"/>
        <v>0</v>
      </c>
      <c r="F124">
        <f t="shared" si="44"/>
        <v>0</v>
      </c>
      <c r="G124">
        <f t="shared" si="44"/>
        <v>0</v>
      </c>
      <c r="H124">
        <f t="shared" si="44"/>
        <v>0</v>
      </c>
      <c r="I124">
        <f t="shared" si="44"/>
        <v>0</v>
      </c>
      <c r="J124">
        <f t="shared" si="44"/>
        <v>0</v>
      </c>
      <c r="K124">
        <f t="shared" si="44"/>
        <v>0</v>
      </c>
      <c r="L124">
        <f t="shared" si="44"/>
        <v>0</v>
      </c>
      <c r="M124">
        <f t="shared" si="44"/>
        <v>0</v>
      </c>
      <c r="N124">
        <f t="shared" si="44"/>
        <v>0</v>
      </c>
      <c r="O124">
        <f t="shared" si="44"/>
        <v>0</v>
      </c>
      <c r="R124">
        <f t="shared" si="39"/>
        <v>0</v>
      </c>
      <c r="S124">
        <f t="shared" si="43"/>
        <v>0</v>
      </c>
      <c r="Y124">
        <f t="shared" si="40"/>
        <v>0</v>
      </c>
      <c r="Z124">
        <f t="shared" si="41"/>
        <v>0</v>
      </c>
      <c r="AA124">
        <f t="shared" si="41"/>
        <v>0</v>
      </c>
      <c r="AB124">
        <f t="shared" si="41"/>
        <v>0</v>
      </c>
      <c r="AC124">
        <f t="shared" si="41"/>
        <v>0</v>
      </c>
      <c r="AD124">
        <f t="shared" si="41"/>
        <v>0</v>
      </c>
      <c r="AE124">
        <f t="shared" si="41"/>
        <v>0</v>
      </c>
      <c r="AF124">
        <f t="shared" si="41"/>
        <v>0</v>
      </c>
      <c r="AG124">
        <f t="shared" si="41"/>
        <v>0</v>
      </c>
      <c r="AH124">
        <f t="shared" si="41"/>
        <v>0</v>
      </c>
      <c r="AI124">
        <f t="shared" si="41"/>
        <v>0</v>
      </c>
      <c r="AJ124">
        <f t="shared" si="41"/>
        <v>0</v>
      </c>
      <c r="AK124">
        <f t="shared" si="41"/>
        <v>0</v>
      </c>
      <c r="AL124">
        <f t="shared" si="41"/>
        <v>0</v>
      </c>
      <c r="AM124">
        <f t="shared" si="41"/>
        <v>0</v>
      </c>
      <c r="AN124">
        <f t="shared" si="37"/>
        <v>0</v>
      </c>
      <c r="AO124">
        <f t="shared" si="37"/>
        <v>0</v>
      </c>
      <c r="AP124">
        <f t="shared" si="37"/>
        <v>0</v>
      </c>
      <c r="AQ124">
        <f t="shared" si="37"/>
        <v>0</v>
      </c>
      <c r="AR124">
        <f t="shared" si="37"/>
        <v>0</v>
      </c>
      <c r="AS124">
        <f t="shared" si="37"/>
        <v>0</v>
      </c>
      <c r="AT124">
        <f t="shared" si="37"/>
        <v>0</v>
      </c>
      <c r="AU124">
        <f t="shared" si="37"/>
        <v>0</v>
      </c>
      <c r="AV124">
        <f t="shared" si="37"/>
        <v>0</v>
      </c>
      <c r="AW124">
        <f t="shared" si="37"/>
        <v>0</v>
      </c>
      <c r="AX124">
        <f t="shared" si="37"/>
        <v>0</v>
      </c>
      <c r="AY124">
        <f t="shared" si="37"/>
        <v>0</v>
      </c>
      <c r="AZ124">
        <f t="shared" si="37"/>
        <v>0</v>
      </c>
      <c r="BA124">
        <f t="shared" si="37"/>
        <v>0</v>
      </c>
      <c r="BB124">
        <f t="shared" si="37"/>
        <v>0</v>
      </c>
      <c r="BC124">
        <f t="shared" si="37"/>
        <v>0</v>
      </c>
      <c r="BD124">
        <f t="shared" si="38"/>
        <v>0</v>
      </c>
      <c r="BE124">
        <f t="shared" si="38"/>
        <v>0</v>
      </c>
      <c r="BF124">
        <f t="shared" si="38"/>
        <v>0</v>
      </c>
      <c r="BG124">
        <f t="shared" si="38"/>
        <v>0</v>
      </c>
      <c r="BH124">
        <f t="shared" si="38"/>
        <v>0</v>
      </c>
      <c r="BI124">
        <f t="shared" si="38"/>
        <v>0</v>
      </c>
      <c r="BJ124">
        <f t="shared" si="38"/>
        <v>0</v>
      </c>
      <c r="BK124">
        <f t="shared" si="38"/>
        <v>0</v>
      </c>
      <c r="BL124">
        <f t="shared" si="38"/>
        <v>0</v>
      </c>
      <c r="BM124">
        <f t="shared" si="38"/>
        <v>0</v>
      </c>
      <c r="BN124">
        <f t="shared" si="38"/>
        <v>0</v>
      </c>
      <c r="BO124">
        <f t="shared" si="38"/>
        <v>0</v>
      </c>
      <c r="BP124">
        <f t="shared" si="38"/>
        <v>0</v>
      </c>
      <c r="BQ124">
        <f t="shared" si="38"/>
        <v>0</v>
      </c>
      <c r="BR124">
        <f t="shared" si="38"/>
        <v>0</v>
      </c>
      <c r="BS124">
        <f t="shared" si="38"/>
        <v>0</v>
      </c>
      <c r="BT124">
        <f t="shared" si="42"/>
        <v>0</v>
      </c>
    </row>
    <row r="125" spans="1:72" x14ac:dyDescent="0.2">
      <c r="A125" s="2">
        <f t="shared" si="22"/>
        <v>53128</v>
      </c>
      <c r="B125">
        <f t="shared" si="23"/>
        <v>0</v>
      </c>
      <c r="C125">
        <f t="shared" si="44"/>
        <v>0</v>
      </c>
      <c r="D125">
        <f t="shared" si="44"/>
        <v>0</v>
      </c>
      <c r="E125">
        <f t="shared" si="44"/>
        <v>0</v>
      </c>
      <c r="F125">
        <f t="shared" si="44"/>
        <v>0</v>
      </c>
      <c r="G125">
        <f t="shared" si="44"/>
        <v>0</v>
      </c>
      <c r="H125">
        <f t="shared" si="44"/>
        <v>0</v>
      </c>
      <c r="I125">
        <f t="shared" si="44"/>
        <v>0</v>
      </c>
      <c r="J125">
        <f t="shared" si="44"/>
        <v>0</v>
      </c>
      <c r="K125">
        <f t="shared" si="44"/>
        <v>0</v>
      </c>
      <c r="L125">
        <f t="shared" si="44"/>
        <v>0</v>
      </c>
      <c r="M125">
        <f t="shared" si="44"/>
        <v>0</v>
      </c>
      <c r="N125">
        <f t="shared" si="44"/>
        <v>0</v>
      </c>
      <c r="O125">
        <f t="shared" si="44"/>
        <v>0</v>
      </c>
      <c r="R125">
        <f t="shared" si="39"/>
        <v>0</v>
      </c>
      <c r="S125">
        <f t="shared" si="43"/>
        <v>0</v>
      </c>
      <c r="Y125">
        <f t="shared" si="40"/>
        <v>0</v>
      </c>
      <c r="Z125">
        <f t="shared" si="41"/>
        <v>0</v>
      </c>
      <c r="AA125">
        <f t="shared" si="41"/>
        <v>0</v>
      </c>
      <c r="AB125">
        <f t="shared" si="41"/>
        <v>0</v>
      </c>
      <c r="AC125">
        <f t="shared" si="41"/>
        <v>0</v>
      </c>
      <c r="AD125">
        <f t="shared" si="41"/>
        <v>0</v>
      </c>
      <c r="AE125">
        <f t="shared" si="41"/>
        <v>0</v>
      </c>
      <c r="AF125">
        <f t="shared" si="41"/>
        <v>0</v>
      </c>
      <c r="AG125">
        <f t="shared" si="41"/>
        <v>0</v>
      </c>
      <c r="AH125">
        <f t="shared" si="41"/>
        <v>0</v>
      </c>
      <c r="AI125">
        <f t="shared" si="41"/>
        <v>0</v>
      </c>
      <c r="AJ125">
        <f t="shared" si="41"/>
        <v>0</v>
      </c>
      <c r="AK125">
        <f t="shared" si="41"/>
        <v>0</v>
      </c>
      <c r="AL125">
        <f t="shared" si="41"/>
        <v>0</v>
      </c>
      <c r="AM125">
        <f t="shared" si="41"/>
        <v>0</v>
      </c>
      <c r="AN125">
        <f t="shared" si="37"/>
        <v>0</v>
      </c>
      <c r="AO125">
        <f t="shared" si="37"/>
        <v>0</v>
      </c>
      <c r="AP125">
        <f t="shared" si="37"/>
        <v>0</v>
      </c>
      <c r="AQ125">
        <f t="shared" si="37"/>
        <v>0</v>
      </c>
      <c r="AR125">
        <f t="shared" si="37"/>
        <v>0</v>
      </c>
      <c r="AS125">
        <f t="shared" si="37"/>
        <v>0</v>
      </c>
      <c r="AT125">
        <f t="shared" si="37"/>
        <v>0</v>
      </c>
      <c r="AU125">
        <f t="shared" si="37"/>
        <v>0</v>
      </c>
      <c r="AV125">
        <f t="shared" si="37"/>
        <v>0</v>
      </c>
      <c r="AW125">
        <f t="shared" si="37"/>
        <v>0</v>
      </c>
      <c r="AX125">
        <f t="shared" si="37"/>
        <v>0</v>
      </c>
      <c r="AY125">
        <f t="shared" si="37"/>
        <v>0</v>
      </c>
      <c r="AZ125">
        <f t="shared" si="37"/>
        <v>0</v>
      </c>
      <c r="BA125">
        <f t="shared" si="37"/>
        <v>0</v>
      </c>
      <c r="BB125">
        <f t="shared" si="37"/>
        <v>0</v>
      </c>
      <c r="BC125">
        <f t="shared" si="37"/>
        <v>0</v>
      </c>
      <c r="BD125">
        <f t="shared" si="38"/>
        <v>0</v>
      </c>
      <c r="BE125">
        <f t="shared" si="38"/>
        <v>0</v>
      </c>
      <c r="BF125">
        <f t="shared" si="38"/>
        <v>0</v>
      </c>
      <c r="BG125">
        <f t="shared" si="38"/>
        <v>0</v>
      </c>
      <c r="BH125">
        <f t="shared" si="38"/>
        <v>0</v>
      </c>
      <c r="BI125">
        <f t="shared" si="38"/>
        <v>0</v>
      </c>
      <c r="BJ125">
        <f t="shared" si="38"/>
        <v>0</v>
      </c>
      <c r="BK125">
        <f t="shared" si="38"/>
        <v>0</v>
      </c>
      <c r="BL125">
        <f t="shared" si="38"/>
        <v>0</v>
      </c>
      <c r="BM125">
        <f t="shared" si="38"/>
        <v>0</v>
      </c>
      <c r="BN125">
        <f t="shared" si="38"/>
        <v>0</v>
      </c>
      <c r="BO125">
        <f t="shared" si="38"/>
        <v>0</v>
      </c>
      <c r="BP125">
        <f t="shared" si="38"/>
        <v>0</v>
      </c>
      <c r="BQ125">
        <f t="shared" si="38"/>
        <v>0</v>
      </c>
      <c r="BR125">
        <f t="shared" si="38"/>
        <v>0</v>
      </c>
      <c r="BS125">
        <f t="shared" si="38"/>
        <v>0</v>
      </c>
      <c r="BT125">
        <f t="shared" si="42"/>
        <v>0</v>
      </c>
    </row>
    <row r="126" spans="1:72" x14ac:dyDescent="0.2">
      <c r="A126" s="2">
        <f t="shared" si="22"/>
        <v>53311</v>
      </c>
      <c r="B126">
        <f t="shared" si="23"/>
        <v>0</v>
      </c>
      <c r="C126">
        <f t="shared" si="44"/>
        <v>0</v>
      </c>
      <c r="D126">
        <f t="shared" si="44"/>
        <v>0</v>
      </c>
      <c r="E126">
        <f t="shared" si="44"/>
        <v>0</v>
      </c>
      <c r="F126">
        <f t="shared" si="44"/>
        <v>0</v>
      </c>
      <c r="G126">
        <f t="shared" si="44"/>
        <v>0</v>
      </c>
      <c r="H126">
        <f t="shared" si="44"/>
        <v>0</v>
      </c>
      <c r="I126">
        <f t="shared" si="44"/>
        <v>0</v>
      </c>
      <c r="J126">
        <f t="shared" si="44"/>
        <v>0</v>
      </c>
      <c r="K126">
        <f t="shared" si="44"/>
        <v>0</v>
      </c>
      <c r="L126">
        <f t="shared" si="44"/>
        <v>0</v>
      </c>
      <c r="M126">
        <f t="shared" si="44"/>
        <v>0</v>
      </c>
      <c r="N126">
        <f t="shared" si="44"/>
        <v>0</v>
      </c>
      <c r="O126">
        <f t="shared" si="44"/>
        <v>0</v>
      </c>
      <c r="R126">
        <f t="shared" si="39"/>
        <v>0</v>
      </c>
      <c r="S126">
        <f t="shared" si="43"/>
        <v>0</v>
      </c>
      <c r="Y126">
        <f t="shared" si="40"/>
        <v>0</v>
      </c>
      <c r="Z126">
        <f t="shared" si="41"/>
        <v>0</v>
      </c>
      <c r="AA126">
        <f t="shared" si="41"/>
        <v>0</v>
      </c>
      <c r="AB126">
        <f t="shared" si="41"/>
        <v>0</v>
      </c>
      <c r="AC126">
        <f t="shared" si="41"/>
        <v>0</v>
      </c>
      <c r="AD126">
        <f t="shared" si="41"/>
        <v>0</v>
      </c>
      <c r="AE126">
        <f t="shared" si="41"/>
        <v>0</v>
      </c>
      <c r="AF126">
        <f t="shared" si="41"/>
        <v>0</v>
      </c>
      <c r="AG126">
        <f t="shared" si="41"/>
        <v>0</v>
      </c>
      <c r="AH126">
        <f t="shared" si="41"/>
        <v>0</v>
      </c>
      <c r="AI126">
        <f t="shared" si="41"/>
        <v>0</v>
      </c>
      <c r="AJ126">
        <f t="shared" si="41"/>
        <v>0</v>
      </c>
      <c r="AK126">
        <f t="shared" si="41"/>
        <v>0</v>
      </c>
      <c r="AL126">
        <f t="shared" si="41"/>
        <v>0</v>
      </c>
      <c r="AM126">
        <f t="shared" si="41"/>
        <v>0</v>
      </c>
      <c r="AN126">
        <f t="shared" si="37"/>
        <v>0</v>
      </c>
      <c r="AO126">
        <f t="shared" si="37"/>
        <v>0</v>
      </c>
      <c r="AP126">
        <f t="shared" si="37"/>
        <v>0</v>
      </c>
      <c r="AQ126">
        <f t="shared" si="37"/>
        <v>0</v>
      </c>
      <c r="AR126">
        <f t="shared" si="37"/>
        <v>0</v>
      </c>
      <c r="AS126">
        <f t="shared" si="37"/>
        <v>0</v>
      </c>
      <c r="AT126">
        <f t="shared" si="37"/>
        <v>0</v>
      </c>
      <c r="AU126">
        <f t="shared" si="37"/>
        <v>0</v>
      </c>
      <c r="AV126">
        <f t="shared" si="37"/>
        <v>0</v>
      </c>
      <c r="AW126">
        <f t="shared" si="37"/>
        <v>0</v>
      </c>
      <c r="AX126">
        <f t="shared" si="37"/>
        <v>0</v>
      </c>
      <c r="AY126">
        <f t="shared" si="37"/>
        <v>0</v>
      </c>
      <c r="AZ126">
        <f t="shared" si="37"/>
        <v>0</v>
      </c>
      <c r="BA126">
        <f t="shared" si="37"/>
        <v>0</v>
      </c>
      <c r="BB126">
        <f t="shared" si="37"/>
        <v>0</v>
      </c>
      <c r="BC126">
        <f t="shared" si="37"/>
        <v>0</v>
      </c>
      <c r="BD126">
        <f t="shared" si="38"/>
        <v>0</v>
      </c>
      <c r="BE126">
        <f t="shared" si="38"/>
        <v>0</v>
      </c>
      <c r="BF126">
        <f t="shared" si="38"/>
        <v>0</v>
      </c>
      <c r="BG126">
        <f t="shared" si="38"/>
        <v>0</v>
      </c>
      <c r="BH126">
        <f t="shared" si="38"/>
        <v>0</v>
      </c>
      <c r="BI126">
        <f t="shared" si="38"/>
        <v>0</v>
      </c>
      <c r="BJ126">
        <f t="shared" si="38"/>
        <v>0</v>
      </c>
      <c r="BK126">
        <f t="shared" si="38"/>
        <v>0</v>
      </c>
      <c r="BL126">
        <f t="shared" si="38"/>
        <v>0</v>
      </c>
      <c r="BM126">
        <f t="shared" si="38"/>
        <v>0</v>
      </c>
      <c r="BN126">
        <f t="shared" si="38"/>
        <v>0</v>
      </c>
      <c r="BO126">
        <f t="shared" si="38"/>
        <v>0</v>
      </c>
      <c r="BP126">
        <f t="shared" si="38"/>
        <v>0</v>
      </c>
      <c r="BQ126">
        <f t="shared" si="38"/>
        <v>0</v>
      </c>
      <c r="BR126">
        <f t="shared" si="38"/>
        <v>0</v>
      </c>
      <c r="BS126">
        <f t="shared" si="38"/>
        <v>0</v>
      </c>
      <c r="BT126">
        <f t="shared" si="42"/>
        <v>0</v>
      </c>
    </row>
    <row r="127" spans="1:72" x14ac:dyDescent="0.2">
      <c r="A127" s="2">
        <f t="shared" si="22"/>
        <v>53493</v>
      </c>
      <c r="B127">
        <f t="shared" si="23"/>
        <v>0</v>
      </c>
      <c r="C127">
        <f t="shared" si="44"/>
        <v>0</v>
      </c>
      <c r="D127">
        <f t="shared" si="44"/>
        <v>0</v>
      </c>
      <c r="E127">
        <f t="shared" si="44"/>
        <v>0</v>
      </c>
      <c r="F127">
        <f t="shared" si="44"/>
        <v>0</v>
      </c>
      <c r="G127">
        <f t="shared" si="44"/>
        <v>0</v>
      </c>
      <c r="H127">
        <f t="shared" si="44"/>
        <v>0</v>
      </c>
      <c r="I127">
        <f t="shared" si="44"/>
        <v>0</v>
      </c>
      <c r="J127">
        <f t="shared" si="44"/>
        <v>0</v>
      </c>
      <c r="K127">
        <f t="shared" si="44"/>
        <v>0</v>
      </c>
      <c r="L127">
        <f t="shared" si="44"/>
        <v>0</v>
      </c>
      <c r="M127">
        <f t="shared" si="44"/>
        <v>0</v>
      </c>
      <c r="N127">
        <f t="shared" si="44"/>
        <v>0</v>
      </c>
      <c r="O127">
        <f t="shared" si="44"/>
        <v>0</v>
      </c>
      <c r="R127">
        <f t="shared" si="39"/>
        <v>0</v>
      </c>
      <c r="S127">
        <f t="shared" si="43"/>
        <v>0</v>
      </c>
      <c r="Y127">
        <f t="shared" si="40"/>
        <v>0</v>
      </c>
      <c r="Z127">
        <f t="shared" si="41"/>
        <v>0</v>
      </c>
      <c r="AA127">
        <f t="shared" si="41"/>
        <v>0</v>
      </c>
      <c r="AB127">
        <f t="shared" si="41"/>
        <v>0</v>
      </c>
      <c r="AC127">
        <f t="shared" si="41"/>
        <v>0</v>
      </c>
      <c r="AD127">
        <f t="shared" si="41"/>
        <v>0</v>
      </c>
      <c r="AE127">
        <f t="shared" si="41"/>
        <v>0</v>
      </c>
      <c r="AF127">
        <f t="shared" si="41"/>
        <v>0</v>
      </c>
      <c r="AG127">
        <f t="shared" si="41"/>
        <v>0</v>
      </c>
      <c r="AH127">
        <f t="shared" si="41"/>
        <v>0</v>
      </c>
      <c r="AI127">
        <f t="shared" si="41"/>
        <v>0</v>
      </c>
      <c r="AJ127">
        <f t="shared" si="41"/>
        <v>0</v>
      </c>
      <c r="AK127">
        <f t="shared" si="41"/>
        <v>0</v>
      </c>
      <c r="AL127">
        <f t="shared" si="41"/>
        <v>0</v>
      </c>
      <c r="AM127">
        <f t="shared" si="41"/>
        <v>0</v>
      </c>
      <c r="AN127">
        <f t="shared" si="37"/>
        <v>0</v>
      </c>
      <c r="AO127">
        <f t="shared" si="37"/>
        <v>0</v>
      </c>
      <c r="AP127">
        <f t="shared" si="37"/>
        <v>0</v>
      </c>
      <c r="AQ127">
        <f t="shared" si="37"/>
        <v>0</v>
      </c>
      <c r="AR127">
        <f t="shared" si="37"/>
        <v>0</v>
      </c>
      <c r="AS127">
        <f t="shared" si="37"/>
        <v>0</v>
      </c>
      <c r="AT127">
        <f t="shared" si="37"/>
        <v>0</v>
      </c>
      <c r="AU127">
        <f t="shared" si="37"/>
        <v>0</v>
      </c>
      <c r="AV127">
        <f t="shared" si="37"/>
        <v>0</v>
      </c>
      <c r="AW127">
        <f t="shared" si="37"/>
        <v>0</v>
      </c>
      <c r="AX127">
        <f t="shared" si="37"/>
        <v>0</v>
      </c>
      <c r="AY127">
        <f t="shared" si="37"/>
        <v>0</v>
      </c>
      <c r="AZ127">
        <f t="shared" si="37"/>
        <v>0</v>
      </c>
      <c r="BA127">
        <f t="shared" si="37"/>
        <v>0</v>
      </c>
      <c r="BB127">
        <f t="shared" ref="BA127:BN130" si="45">BA127</f>
        <v>0</v>
      </c>
      <c r="BC127">
        <f t="shared" si="45"/>
        <v>0</v>
      </c>
      <c r="BD127">
        <f t="shared" si="38"/>
        <v>0</v>
      </c>
      <c r="BE127">
        <f t="shared" si="38"/>
        <v>0</v>
      </c>
      <c r="BF127">
        <f t="shared" si="38"/>
        <v>0</v>
      </c>
      <c r="BG127">
        <f t="shared" si="38"/>
        <v>0</v>
      </c>
      <c r="BH127">
        <f t="shared" si="38"/>
        <v>0</v>
      </c>
      <c r="BI127">
        <f t="shared" si="38"/>
        <v>0</v>
      </c>
      <c r="BJ127">
        <f t="shared" si="38"/>
        <v>0</v>
      </c>
      <c r="BK127">
        <f t="shared" si="38"/>
        <v>0</v>
      </c>
      <c r="BL127">
        <f t="shared" si="38"/>
        <v>0</v>
      </c>
      <c r="BM127">
        <f t="shared" si="38"/>
        <v>0</v>
      </c>
      <c r="BN127">
        <f t="shared" si="38"/>
        <v>0</v>
      </c>
      <c r="BO127">
        <f t="shared" si="38"/>
        <v>0</v>
      </c>
      <c r="BP127">
        <f t="shared" si="38"/>
        <v>0</v>
      </c>
      <c r="BQ127">
        <f t="shared" si="38"/>
        <v>0</v>
      </c>
      <c r="BR127">
        <f t="shared" si="38"/>
        <v>0</v>
      </c>
      <c r="BS127">
        <f t="shared" si="38"/>
        <v>0</v>
      </c>
      <c r="BT127">
        <f t="shared" si="42"/>
        <v>0</v>
      </c>
    </row>
    <row r="128" spans="1:72" x14ac:dyDescent="0.2">
      <c r="A128" s="2">
        <f t="shared" si="22"/>
        <v>53676</v>
      </c>
      <c r="B128">
        <f t="shared" si="23"/>
        <v>0</v>
      </c>
      <c r="C128">
        <f t="shared" si="44"/>
        <v>0</v>
      </c>
      <c r="D128">
        <f t="shared" si="44"/>
        <v>0</v>
      </c>
      <c r="E128">
        <f t="shared" si="44"/>
        <v>0</v>
      </c>
      <c r="F128">
        <f t="shared" si="44"/>
        <v>0</v>
      </c>
      <c r="G128">
        <f t="shared" si="44"/>
        <v>0</v>
      </c>
      <c r="H128">
        <f t="shared" si="44"/>
        <v>0</v>
      </c>
      <c r="I128">
        <f t="shared" si="44"/>
        <v>0</v>
      </c>
      <c r="J128">
        <f t="shared" si="44"/>
        <v>0</v>
      </c>
      <c r="K128">
        <f t="shared" si="44"/>
        <v>0</v>
      </c>
      <c r="L128">
        <f t="shared" si="44"/>
        <v>0</v>
      </c>
      <c r="M128">
        <f t="shared" si="44"/>
        <v>0</v>
      </c>
      <c r="N128">
        <f t="shared" si="44"/>
        <v>0</v>
      </c>
      <c r="O128">
        <f t="shared" si="44"/>
        <v>0</v>
      </c>
      <c r="R128">
        <f t="shared" si="39"/>
        <v>0</v>
      </c>
      <c r="S128">
        <f t="shared" si="43"/>
        <v>0</v>
      </c>
      <c r="Y128">
        <f t="shared" si="40"/>
        <v>0</v>
      </c>
      <c r="Z128">
        <f t="shared" si="41"/>
        <v>0</v>
      </c>
      <c r="AA128">
        <f t="shared" si="41"/>
        <v>0</v>
      </c>
      <c r="AB128">
        <f t="shared" si="41"/>
        <v>0</v>
      </c>
      <c r="AC128">
        <f t="shared" si="41"/>
        <v>0</v>
      </c>
      <c r="AD128">
        <f t="shared" si="41"/>
        <v>0</v>
      </c>
      <c r="AE128">
        <f t="shared" si="41"/>
        <v>0</v>
      </c>
      <c r="AF128">
        <f t="shared" si="41"/>
        <v>0</v>
      </c>
      <c r="AG128">
        <f t="shared" si="41"/>
        <v>0</v>
      </c>
      <c r="AH128">
        <f t="shared" si="41"/>
        <v>0</v>
      </c>
      <c r="AI128">
        <f t="shared" si="41"/>
        <v>0</v>
      </c>
      <c r="AJ128">
        <f t="shared" si="41"/>
        <v>0</v>
      </c>
      <c r="AK128">
        <f t="shared" si="41"/>
        <v>0</v>
      </c>
      <c r="AL128">
        <f t="shared" si="41"/>
        <v>0</v>
      </c>
      <c r="AM128">
        <f t="shared" si="41"/>
        <v>0</v>
      </c>
      <c r="AN128">
        <f t="shared" si="41"/>
        <v>0</v>
      </c>
      <c r="AO128">
        <f t="shared" si="41"/>
        <v>0</v>
      </c>
      <c r="AP128">
        <f t="shared" ref="AP128:AZ130" si="46">AO128</f>
        <v>0</v>
      </c>
      <c r="AQ128">
        <f t="shared" si="46"/>
        <v>0</v>
      </c>
      <c r="AR128">
        <f t="shared" si="46"/>
        <v>0</v>
      </c>
      <c r="AS128">
        <f t="shared" si="46"/>
        <v>0</v>
      </c>
      <c r="AT128">
        <f t="shared" si="46"/>
        <v>0</v>
      </c>
      <c r="AU128">
        <f t="shared" si="46"/>
        <v>0</v>
      </c>
      <c r="AV128">
        <f t="shared" si="46"/>
        <v>0</v>
      </c>
      <c r="AW128">
        <f t="shared" si="46"/>
        <v>0</v>
      </c>
      <c r="AX128">
        <f t="shared" si="46"/>
        <v>0</v>
      </c>
      <c r="AY128">
        <f t="shared" si="46"/>
        <v>0</v>
      </c>
      <c r="AZ128">
        <f t="shared" si="46"/>
        <v>0</v>
      </c>
      <c r="BA128">
        <f t="shared" si="45"/>
        <v>0</v>
      </c>
      <c r="BB128">
        <f t="shared" si="45"/>
        <v>0</v>
      </c>
      <c r="BC128">
        <f t="shared" si="45"/>
        <v>0</v>
      </c>
      <c r="BD128">
        <f t="shared" si="38"/>
        <v>0</v>
      </c>
      <c r="BE128">
        <f t="shared" si="38"/>
        <v>0</v>
      </c>
      <c r="BF128">
        <f t="shared" si="38"/>
        <v>0</v>
      </c>
      <c r="BG128">
        <f t="shared" si="38"/>
        <v>0</v>
      </c>
      <c r="BH128">
        <f t="shared" si="38"/>
        <v>0</v>
      </c>
      <c r="BI128">
        <f t="shared" si="38"/>
        <v>0</v>
      </c>
      <c r="BJ128">
        <f t="shared" si="38"/>
        <v>0</v>
      </c>
      <c r="BK128">
        <f t="shared" si="38"/>
        <v>0</v>
      </c>
      <c r="BL128">
        <f t="shared" si="38"/>
        <v>0</v>
      </c>
      <c r="BM128">
        <f t="shared" si="38"/>
        <v>0</v>
      </c>
      <c r="BN128">
        <f t="shared" si="38"/>
        <v>0</v>
      </c>
      <c r="BO128">
        <f t="shared" si="38"/>
        <v>0</v>
      </c>
      <c r="BP128">
        <f t="shared" ref="BO128:BS130" si="47">BO128</f>
        <v>0</v>
      </c>
      <c r="BQ128">
        <f t="shared" si="47"/>
        <v>0</v>
      </c>
      <c r="BR128">
        <f t="shared" si="47"/>
        <v>0</v>
      </c>
      <c r="BS128">
        <f t="shared" si="47"/>
        <v>0</v>
      </c>
      <c r="BT128">
        <f t="shared" si="42"/>
        <v>0</v>
      </c>
    </row>
    <row r="129" spans="1:72" x14ac:dyDescent="0.2">
      <c r="A129" s="2">
        <f t="shared" si="22"/>
        <v>53858</v>
      </c>
      <c r="B129">
        <f t="shared" si="23"/>
        <v>0</v>
      </c>
      <c r="C129">
        <f t="shared" si="44"/>
        <v>0</v>
      </c>
      <c r="D129">
        <f t="shared" si="44"/>
        <v>0</v>
      </c>
      <c r="E129">
        <f t="shared" si="44"/>
        <v>0</v>
      </c>
      <c r="F129">
        <f t="shared" si="44"/>
        <v>0</v>
      </c>
      <c r="G129">
        <f t="shared" si="44"/>
        <v>0</v>
      </c>
      <c r="H129">
        <f t="shared" si="44"/>
        <v>0</v>
      </c>
      <c r="I129">
        <f t="shared" si="44"/>
        <v>0</v>
      </c>
      <c r="J129">
        <f t="shared" si="44"/>
        <v>0</v>
      </c>
      <c r="K129">
        <f t="shared" si="44"/>
        <v>0</v>
      </c>
      <c r="L129">
        <f t="shared" si="44"/>
        <v>0</v>
      </c>
      <c r="M129">
        <f t="shared" si="44"/>
        <v>0</v>
      </c>
      <c r="N129">
        <f t="shared" si="44"/>
        <v>0</v>
      </c>
      <c r="O129">
        <f t="shared" si="44"/>
        <v>0</v>
      </c>
      <c r="R129">
        <f t="shared" si="39"/>
        <v>0</v>
      </c>
      <c r="S129">
        <f t="shared" si="43"/>
        <v>0</v>
      </c>
      <c r="Y129">
        <f t="shared" si="40"/>
        <v>0</v>
      </c>
      <c r="Z129">
        <f t="shared" si="41"/>
        <v>0</v>
      </c>
      <c r="AA129">
        <f t="shared" si="41"/>
        <v>0</v>
      </c>
      <c r="AB129">
        <f t="shared" si="41"/>
        <v>0</v>
      </c>
      <c r="AC129">
        <f t="shared" si="41"/>
        <v>0</v>
      </c>
      <c r="AD129">
        <f t="shared" si="41"/>
        <v>0</v>
      </c>
      <c r="AE129">
        <f t="shared" si="41"/>
        <v>0</v>
      </c>
      <c r="AF129">
        <f t="shared" si="41"/>
        <v>0</v>
      </c>
      <c r="AG129">
        <f t="shared" si="41"/>
        <v>0</v>
      </c>
      <c r="AH129">
        <f t="shared" si="41"/>
        <v>0</v>
      </c>
      <c r="AI129">
        <f t="shared" si="41"/>
        <v>0</v>
      </c>
      <c r="AJ129">
        <f t="shared" si="41"/>
        <v>0</v>
      </c>
      <c r="AK129">
        <f t="shared" si="41"/>
        <v>0</v>
      </c>
      <c r="AL129">
        <f t="shared" si="41"/>
        <v>0</v>
      </c>
      <c r="AM129">
        <f t="shared" si="41"/>
        <v>0</v>
      </c>
      <c r="AN129">
        <f t="shared" si="41"/>
        <v>0</v>
      </c>
      <c r="AO129">
        <f t="shared" ref="AO129:AO130" si="48">AN129</f>
        <v>0</v>
      </c>
      <c r="AP129">
        <f t="shared" si="46"/>
        <v>0</v>
      </c>
      <c r="AQ129">
        <f t="shared" si="46"/>
        <v>0</v>
      </c>
      <c r="AR129">
        <f t="shared" si="46"/>
        <v>0</v>
      </c>
      <c r="AS129">
        <f t="shared" si="46"/>
        <v>0</v>
      </c>
      <c r="AT129">
        <f t="shared" si="46"/>
        <v>0</v>
      </c>
      <c r="AU129">
        <f t="shared" si="46"/>
        <v>0</v>
      </c>
      <c r="AV129">
        <f t="shared" si="46"/>
        <v>0</v>
      </c>
      <c r="AW129">
        <f t="shared" si="46"/>
        <v>0</v>
      </c>
      <c r="AX129">
        <f t="shared" si="46"/>
        <v>0</v>
      </c>
      <c r="AY129">
        <f t="shared" si="46"/>
        <v>0</v>
      </c>
      <c r="AZ129">
        <f t="shared" si="46"/>
        <v>0</v>
      </c>
      <c r="BA129">
        <f t="shared" si="45"/>
        <v>0</v>
      </c>
      <c r="BB129">
        <f t="shared" si="45"/>
        <v>0</v>
      </c>
      <c r="BC129">
        <f t="shared" si="45"/>
        <v>0</v>
      </c>
      <c r="BD129">
        <f t="shared" si="45"/>
        <v>0</v>
      </c>
      <c r="BE129">
        <f t="shared" si="45"/>
        <v>0</v>
      </c>
      <c r="BF129">
        <f t="shared" si="45"/>
        <v>0</v>
      </c>
      <c r="BG129">
        <f t="shared" si="45"/>
        <v>0</v>
      </c>
      <c r="BH129">
        <f t="shared" si="45"/>
        <v>0</v>
      </c>
      <c r="BI129">
        <f t="shared" si="45"/>
        <v>0</v>
      </c>
      <c r="BJ129">
        <f t="shared" si="45"/>
        <v>0</v>
      </c>
      <c r="BK129">
        <f t="shared" si="45"/>
        <v>0</v>
      </c>
      <c r="BL129">
        <f t="shared" si="45"/>
        <v>0</v>
      </c>
      <c r="BM129">
        <f t="shared" si="45"/>
        <v>0</v>
      </c>
      <c r="BN129">
        <f t="shared" si="45"/>
        <v>0</v>
      </c>
      <c r="BO129">
        <f t="shared" si="47"/>
        <v>0</v>
      </c>
      <c r="BP129">
        <f t="shared" si="47"/>
        <v>0</v>
      </c>
      <c r="BQ129">
        <f t="shared" si="47"/>
        <v>0</v>
      </c>
      <c r="BR129">
        <f t="shared" si="47"/>
        <v>0</v>
      </c>
      <c r="BS129">
        <f t="shared" si="47"/>
        <v>0</v>
      </c>
      <c r="BT129">
        <f t="shared" si="42"/>
        <v>0</v>
      </c>
    </row>
    <row r="130" spans="1:72" x14ac:dyDescent="0.2">
      <c r="A130" s="2">
        <f t="shared" si="22"/>
        <v>54041</v>
      </c>
      <c r="B130">
        <f t="shared" si="23"/>
        <v>0</v>
      </c>
      <c r="C130">
        <f t="shared" si="44"/>
        <v>0</v>
      </c>
      <c r="D130">
        <f t="shared" si="44"/>
        <v>0</v>
      </c>
      <c r="E130">
        <f t="shared" si="44"/>
        <v>0</v>
      </c>
      <c r="F130">
        <f t="shared" si="44"/>
        <v>0</v>
      </c>
      <c r="G130">
        <f t="shared" si="44"/>
        <v>0</v>
      </c>
      <c r="H130">
        <f t="shared" si="44"/>
        <v>0</v>
      </c>
      <c r="I130">
        <f t="shared" si="44"/>
        <v>0</v>
      </c>
      <c r="J130">
        <f t="shared" si="44"/>
        <v>0</v>
      </c>
      <c r="K130">
        <f t="shared" si="44"/>
        <v>0</v>
      </c>
      <c r="L130">
        <f t="shared" si="44"/>
        <v>0</v>
      </c>
      <c r="M130">
        <f t="shared" si="44"/>
        <v>0</v>
      </c>
      <c r="N130">
        <f t="shared" si="44"/>
        <v>0</v>
      </c>
      <c r="O130">
        <f t="shared" si="44"/>
        <v>0</v>
      </c>
      <c r="R130">
        <f t="shared" si="39"/>
        <v>0</v>
      </c>
      <c r="S130">
        <f t="shared" si="43"/>
        <v>0</v>
      </c>
      <c r="Y130">
        <f t="shared" si="40"/>
        <v>0</v>
      </c>
      <c r="Z130">
        <f t="shared" ref="Z130:AN130" si="49">Y130</f>
        <v>0</v>
      </c>
      <c r="AA130">
        <f t="shared" si="49"/>
        <v>0</v>
      </c>
      <c r="AB130">
        <f t="shared" si="49"/>
        <v>0</v>
      </c>
      <c r="AC130">
        <f t="shared" si="49"/>
        <v>0</v>
      </c>
      <c r="AD130">
        <f t="shared" si="49"/>
        <v>0</v>
      </c>
      <c r="AE130">
        <f t="shared" si="49"/>
        <v>0</v>
      </c>
      <c r="AF130">
        <f t="shared" si="49"/>
        <v>0</v>
      </c>
      <c r="AG130">
        <f t="shared" si="49"/>
        <v>0</v>
      </c>
      <c r="AH130">
        <f t="shared" si="49"/>
        <v>0</v>
      </c>
      <c r="AI130">
        <f t="shared" si="49"/>
        <v>0</v>
      </c>
      <c r="AJ130">
        <f t="shared" si="49"/>
        <v>0</v>
      </c>
      <c r="AK130">
        <f t="shared" si="49"/>
        <v>0</v>
      </c>
      <c r="AL130">
        <f t="shared" si="49"/>
        <v>0</v>
      </c>
      <c r="AM130">
        <f t="shared" si="49"/>
        <v>0</v>
      </c>
      <c r="AN130">
        <f t="shared" si="49"/>
        <v>0</v>
      </c>
      <c r="AO130">
        <f t="shared" si="48"/>
        <v>0</v>
      </c>
      <c r="AP130">
        <f t="shared" si="46"/>
        <v>0</v>
      </c>
      <c r="AQ130">
        <f t="shared" si="46"/>
        <v>0</v>
      </c>
      <c r="AR130">
        <f t="shared" si="46"/>
        <v>0</v>
      </c>
      <c r="AS130">
        <f t="shared" si="46"/>
        <v>0</v>
      </c>
      <c r="AT130">
        <f t="shared" si="46"/>
        <v>0</v>
      </c>
      <c r="AU130">
        <f t="shared" si="46"/>
        <v>0</v>
      </c>
      <c r="AV130">
        <f t="shared" si="46"/>
        <v>0</v>
      </c>
      <c r="AW130">
        <f t="shared" si="46"/>
        <v>0</v>
      </c>
      <c r="AX130">
        <f t="shared" si="46"/>
        <v>0</v>
      </c>
      <c r="AY130">
        <f t="shared" si="46"/>
        <v>0</v>
      </c>
      <c r="AZ130">
        <f t="shared" si="46"/>
        <v>0</v>
      </c>
      <c r="BA130">
        <f t="shared" si="45"/>
        <v>0</v>
      </c>
      <c r="BB130">
        <f t="shared" si="45"/>
        <v>0</v>
      </c>
      <c r="BC130">
        <f t="shared" si="45"/>
        <v>0</v>
      </c>
      <c r="BD130">
        <f t="shared" si="45"/>
        <v>0</v>
      </c>
      <c r="BE130">
        <f t="shared" si="45"/>
        <v>0</v>
      </c>
      <c r="BF130">
        <f t="shared" si="45"/>
        <v>0</v>
      </c>
      <c r="BG130">
        <f t="shared" si="45"/>
        <v>0</v>
      </c>
      <c r="BH130">
        <f t="shared" si="45"/>
        <v>0</v>
      </c>
      <c r="BI130">
        <f t="shared" si="45"/>
        <v>0</v>
      </c>
      <c r="BJ130">
        <f t="shared" si="45"/>
        <v>0</v>
      </c>
      <c r="BK130">
        <f t="shared" si="45"/>
        <v>0</v>
      </c>
      <c r="BL130">
        <f t="shared" si="45"/>
        <v>0</v>
      </c>
      <c r="BM130">
        <f t="shared" si="45"/>
        <v>0</v>
      </c>
      <c r="BN130">
        <f t="shared" si="45"/>
        <v>0</v>
      </c>
      <c r="BO130">
        <f t="shared" si="47"/>
        <v>0</v>
      </c>
      <c r="BP130">
        <f t="shared" si="47"/>
        <v>0</v>
      </c>
      <c r="BQ130">
        <f t="shared" si="47"/>
        <v>0</v>
      </c>
      <c r="BR130">
        <f t="shared" si="47"/>
        <v>0</v>
      </c>
      <c r="BS130">
        <f t="shared" si="47"/>
        <v>0</v>
      </c>
      <c r="BT130">
        <f t="shared" si="42"/>
        <v>0</v>
      </c>
    </row>
    <row r="131" spans="1:72" x14ac:dyDescent="0.2">
      <c r="A131" s="2"/>
    </row>
    <row r="132" spans="1:72" x14ac:dyDescent="0.2">
      <c r="A132" s="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132"/>
  <sheetViews>
    <sheetView topLeftCell="I1" zoomScale="130" zoomScaleNormal="130" zoomScalePageLayoutView="130" workbookViewId="0">
      <selection activeCell="R9" sqref="R9"/>
    </sheetView>
  </sheetViews>
  <sheetFormatPr baseColWidth="10" defaultColWidth="8.83203125" defaultRowHeight="15" x14ac:dyDescent="0.2"/>
  <cols>
    <col min="1" max="1" width="26.5" customWidth="1"/>
    <col min="2" max="2" width="10.5" bestFit="1" customWidth="1"/>
    <col min="14" max="14" width="11.5" bestFit="1" customWidth="1"/>
  </cols>
  <sheetData>
    <row r="1" spans="1:27" x14ac:dyDescent="0.2">
      <c r="N1" t="s">
        <v>23</v>
      </c>
    </row>
    <row r="2" spans="1:27" x14ac:dyDescent="0.2">
      <c r="A2" t="s">
        <v>0</v>
      </c>
      <c r="B2" s="2">
        <v>44727</v>
      </c>
      <c r="I2" t="s">
        <v>21</v>
      </c>
      <c r="L2" s="1">
        <v>0.02</v>
      </c>
      <c r="N2" s="1">
        <v>0.3</v>
      </c>
      <c r="P2" t="s">
        <v>47</v>
      </c>
      <c r="Q2">
        <v>2047</v>
      </c>
      <c r="R2" s="5">
        <f ca="1">+G8</f>
        <v>0.17853753166272046</v>
      </c>
    </row>
    <row r="3" spans="1:27" x14ac:dyDescent="0.2">
      <c r="A3" t="s">
        <v>1</v>
      </c>
      <c r="B3" t="s">
        <v>6</v>
      </c>
      <c r="I3" t="s">
        <v>22</v>
      </c>
      <c r="L3" s="7">
        <v>0.3</v>
      </c>
      <c r="P3" t="s">
        <v>48</v>
      </c>
      <c r="Q3">
        <v>2030</v>
      </c>
      <c r="R3" s="5">
        <f ca="1">+'Bono2 Ej 2'!G8</f>
        <v>0.32914620858513155</v>
      </c>
    </row>
    <row r="4" spans="1:27" x14ac:dyDescent="0.2">
      <c r="A4" t="s">
        <v>2</v>
      </c>
      <c r="B4" s="2">
        <v>53676</v>
      </c>
      <c r="P4" t="s">
        <v>49</v>
      </c>
      <c r="Q4">
        <v>2030</v>
      </c>
      <c r="R4" s="5">
        <f ca="1">+'Bono2 Ej 2 (2)'!G8</f>
        <v>0.29609488908727144</v>
      </c>
    </row>
    <row r="5" spans="1:27" x14ac:dyDescent="0.2">
      <c r="A5" t="s">
        <v>3</v>
      </c>
      <c r="B5">
        <v>100</v>
      </c>
    </row>
    <row r="6" spans="1:27" x14ac:dyDescent="0.2">
      <c r="A6" t="s">
        <v>4</v>
      </c>
      <c r="B6" s="1">
        <v>0.1</v>
      </c>
      <c r="N6" t="s">
        <v>26</v>
      </c>
    </row>
    <row r="7" spans="1:27" x14ac:dyDescent="0.2">
      <c r="A7" t="s">
        <v>5</v>
      </c>
      <c r="B7" t="s">
        <v>7</v>
      </c>
      <c r="I7" t="s">
        <v>45</v>
      </c>
      <c r="L7" t="s">
        <v>33</v>
      </c>
      <c r="N7" s="7">
        <v>0.15</v>
      </c>
      <c r="Y7" s="10">
        <f ca="1">B78-L2</f>
        <v>0.15853753166272047</v>
      </c>
    </row>
    <row r="8" spans="1:27" x14ac:dyDescent="0.2">
      <c r="F8" t="s">
        <v>11</v>
      </c>
      <c r="G8" s="10">
        <f ca="1">+N67</f>
        <v>0.17853753166272046</v>
      </c>
      <c r="H8" t="s">
        <v>46</v>
      </c>
      <c r="I8" s="4">
        <f ca="1">+SUMPRODUCT(H11:H61,B11:B61)*(1+G8/2)</f>
        <v>6.5816887636241628</v>
      </c>
      <c r="L8" t="s">
        <v>25</v>
      </c>
      <c r="N8" t="s">
        <v>34</v>
      </c>
      <c r="O8" t="s">
        <v>35</v>
      </c>
      <c r="P8" t="s">
        <v>36</v>
      </c>
      <c r="R8" t="s">
        <v>24</v>
      </c>
      <c r="S8" t="s">
        <v>37</v>
      </c>
      <c r="Y8" t="s">
        <v>23</v>
      </c>
      <c r="AA8" t="s">
        <v>24</v>
      </c>
    </row>
    <row r="9" spans="1:27" x14ac:dyDescent="0.2">
      <c r="C9" t="s">
        <v>8</v>
      </c>
      <c r="D9" t="s">
        <v>9</v>
      </c>
      <c r="E9" t="s">
        <v>10</v>
      </c>
      <c r="F9" t="s">
        <v>12</v>
      </c>
      <c r="Y9" s="1">
        <v>0.1</v>
      </c>
    </row>
    <row r="10" spans="1:27" x14ac:dyDescent="0.2">
      <c r="A10" s="2">
        <f ca="1">+TODAY()</f>
        <v>44791</v>
      </c>
      <c r="B10" s="3">
        <f ca="1">(A10-B2)/365</f>
        <v>0.17534246575342466</v>
      </c>
      <c r="E10">
        <f t="shared" ref="E10:E20" si="0">D10+C10</f>
        <v>0</v>
      </c>
      <c r="F10" s="4">
        <f ca="1">1/(1+$G$8/2)^(2*B10)</f>
        <v>0.97045923526659783</v>
      </c>
      <c r="G10" s="4">
        <f ca="1">F10*E10</f>
        <v>0</v>
      </c>
      <c r="L10">
        <f ca="1">EXP(-$L$2*B10)</f>
        <v>0.99649929249942049</v>
      </c>
      <c r="N10" s="7">
        <f t="shared" ref="N10:N41" ca="1" si="1">EXP(-$N$2*B10)</f>
        <v>0.94875684103043745</v>
      </c>
      <c r="O10" s="3">
        <f>$L$3*(100+C10)</f>
        <v>30</v>
      </c>
      <c r="P10" s="3">
        <f ca="1">O10*S10</f>
        <v>1.5372947690868766</v>
      </c>
      <c r="R10" s="7">
        <f t="shared" ref="R10:R41" ca="1" si="2">1-EXP(-$N$2*B10)</f>
        <v>5.1243158969562552E-2</v>
      </c>
      <c r="S10" s="1">
        <f ca="1">R10</f>
        <v>5.1243158969562552E-2</v>
      </c>
      <c r="Y10">
        <f ca="1">EXP(-$N$2*B10)*(1-$L$3)+$L$3</f>
        <v>0.96412978872130606</v>
      </c>
      <c r="AA10" s="7">
        <f ca="1">1-EXP(-$Y$9*B10)</f>
        <v>1.7381416232516544E-2</v>
      </c>
    </row>
    <row r="11" spans="1:27" x14ac:dyDescent="0.2">
      <c r="A11" s="2">
        <v>44910</v>
      </c>
      <c r="B11" s="3">
        <f t="shared" ref="B11:B61" ca="1" si="3">(A11-TODAY())/365</f>
        <v>0.32602739726027397</v>
      </c>
      <c r="C11">
        <f>$B$6/2*100</f>
        <v>5</v>
      </c>
      <c r="E11">
        <f t="shared" si="0"/>
        <v>5</v>
      </c>
      <c r="F11" s="4">
        <f t="shared" ref="F11:F61" ca="1" si="4">1/(1+$G$8/2)^(2*B11)</f>
        <v>0.94577082355858089</v>
      </c>
      <c r="G11" s="4">
        <f t="shared" ref="G11:G61" ca="1" si="5">F11*E11</f>
        <v>4.7288541177929044</v>
      </c>
      <c r="H11" s="4">
        <f ca="1">+G11/$G$63</f>
        <v>8.1190500937916021E-2</v>
      </c>
      <c r="L11">
        <f t="shared" ref="L11:L61" ca="1" si="6">EXP(-$L$2*B11)</f>
        <v>0.99350066469648945</v>
      </c>
      <c r="M11" s="4"/>
      <c r="N11" s="7">
        <f t="shared" ca="1" si="1"/>
        <v>0.90682279830016022</v>
      </c>
      <c r="O11" s="3">
        <f>$L$3*(100+C11)</f>
        <v>31.5</v>
      </c>
      <c r="P11" s="3">
        <f t="shared" ref="P11:P61" ca="1" si="7">O11*S11</f>
        <v>1.3209223460037327</v>
      </c>
      <c r="Q11" s="9"/>
      <c r="R11" s="7">
        <f t="shared" ca="1" si="2"/>
        <v>9.3177201699839785E-2</v>
      </c>
      <c r="S11" s="1">
        <f ca="1">R11-R10</f>
        <v>4.1934042730277232E-2</v>
      </c>
      <c r="Y11">
        <f ca="1">EXP(-Y$9*B11)*(1-$L$3)+$L$3</f>
        <v>0.97754610040516265</v>
      </c>
      <c r="Z11" s="9">
        <f ca="1">-LN(Y11)/F11</f>
        <v>2.401197639976857E-2</v>
      </c>
      <c r="AA11" s="7">
        <f t="shared" ref="AA11:AA61" ca="1" si="8">1-EXP(-$Y$9*B11)</f>
        <v>3.2076999421196017E-2</v>
      </c>
    </row>
    <row r="12" spans="1:27" x14ac:dyDescent="0.2">
      <c r="A12" s="2">
        <v>45092</v>
      </c>
      <c r="B12" s="3">
        <f t="shared" ca="1" si="3"/>
        <v>0.8246575342465754</v>
      </c>
      <c r="C12">
        <f t="shared" ref="C12:C61" si="9">$B$6/2*100</f>
        <v>5</v>
      </c>
      <c r="E12">
        <f t="shared" si="0"/>
        <v>5</v>
      </c>
      <c r="F12" s="4">
        <f t="shared" ca="1" si="4"/>
        <v>0.86846556139438902</v>
      </c>
      <c r="G12" s="4">
        <f t="shared" ca="1" si="5"/>
        <v>4.3423278069719453</v>
      </c>
      <c r="H12" s="4">
        <f t="shared" ref="H12:H61" ca="1" si="10">+G12/$G$63</f>
        <v>7.4554164942022508E-2</v>
      </c>
      <c r="L12">
        <f t="shared" ca="1" si="6"/>
        <v>0.98364211664237111</v>
      </c>
      <c r="M12" s="4"/>
      <c r="N12" s="7">
        <f t="shared" ca="1" si="1"/>
        <v>0.78083043899543425</v>
      </c>
      <c r="O12" s="3">
        <f t="shared" ref="O12:O61" si="11">$L$3*(100+C12)</f>
        <v>31.5</v>
      </c>
      <c r="P12" s="3">
        <f t="shared" ca="1" si="7"/>
        <v>3.9687593180988681</v>
      </c>
      <c r="Q12" s="9"/>
      <c r="R12" s="7">
        <f t="shared" ca="1" si="2"/>
        <v>0.21916956100456575</v>
      </c>
      <c r="S12" s="1">
        <f t="shared" ref="S12:S61" ca="1" si="12">R12-R11</f>
        <v>0.12599235930472596</v>
      </c>
      <c r="Y12">
        <f t="shared" ref="Y12:Y61" ca="1" si="13">EXP(-Y$9*B12)*(1-$L$3)+$L$3</f>
        <v>0.94459008112454912</v>
      </c>
      <c r="Z12" s="9">
        <f t="shared" ref="Z12:Z61" ca="1" si="14">-LN(Y12)/F12</f>
        <v>6.5637861440271714E-2</v>
      </c>
      <c r="AA12" s="7">
        <f t="shared" ca="1" si="8"/>
        <v>7.9157026964929877E-2</v>
      </c>
    </row>
    <row r="13" spans="1:27" x14ac:dyDescent="0.2">
      <c r="A13" s="2">
        <v>45275</v>
      </c>
      <c r="B13" s="3">
        <f t="shared" ca="1" si="3"/>
        <v>1.3260273972602741</v>
      </c>
      <c r="C13">
        <f t="shared" si="9"/>
        <v>5</v>
      </c>
      <c r="E13">
        <f t="shared" si="0"/>
        <v>5</v>
      </c>
      <c r="F13" s="4">
        <f t="shared" ca="1" si="4"/>
        <v>0.79710550934570878</v>
      </c>
      <c r="G13" s="4">
        <f t="shared" ca="1" si="5"/>
        <v>3.985527546728544</v>
      </c>
      <c r="H13" s="4">
        <f t="shared" ca="1" si="10"/>
        <v>6.842820056622545E-2</v>
      </c>
      <c r="L13">
        <f t="shared" ca="1" si="6"/>
        <v>0.97382803346487856</v>
      </c>
      <c r="M13" s="4"/>
      <c r="N13" s="7">
        <f t="shared" ca="1" si="1"/>
        <v>0.67179085191034105</v>
      </c>
      <c r="O13" s="3">
        <f t="shared" si="11"/>
        <v>31.5</v>
      </c>
      <c r="P13" s="3">
        <f t="shared" ca="1" si="7"/>
        <v>3.4347469931804357</v>
      </c>
      <c r="Q13" s="9"/>
      <c r="R13" s="7">
        <f t="shared" ca="1" si="2"/>
        <v>0.32820914808965895</v>
      </c>
      <c r="S13" s="1">
        <f t="shared" ca="1" si="12"/>
        <v>0.1090395870850932</v>
      </c>
      <c r="Y13">
        <f t="shared" ca="1" si="13"/>
        <v>0.91306906409094046</v>
      </c>
      <c r="Z13" s="9">
        <f t="shared" ca="1" si="14"/>
        <v>0.11409249460238899</v>
      </c>
      <c r="AA13" s="7">
        <f t="shared" ca="1" si="8"/>
        <v>0.12418705129865637</v>
      </c>
    </row>
    <row r="14" spans="1:27" x14ac:dyDescent="0.2">
      <c r="A14" s="2">
        <v>45458</v>
      </c>
      <c r="B14" s="3">
        <f t="shared" ca="1" si="3"/>
        <v>1.8273972602739725</v>
      </c>
      <c r="C14">
        <f t="shared" si="9"/>
        <v>5</v>
      </c>
      <c r="E14">
        <f t="shared" si="0"/>
        <v>5</v>
      </c>
      <c r="F14" s="4">
        <f t="shared" ca="1" si="4"/>
        <v>0.73160896790096597</v>
      </c>
      <c r="G14" s="4">
        <f t="shared" ca="1" si="5"/>
        <v>3.6580448395048299</v>
      </c>
      <c r="H14" s="4">
        <f t="shared" ca="1" si="10"/>
        <v>6.2805594246450075E-2</v>
      </c>
      <c r="L14">
        <f t="shared" ca="1" si="6"/>
        <v>0.96411186824655548</v>
      </c>
      <c r="M14" s="4"/>
      <c r="N14" s="7">
        <f t="shared" ca="1" si="1"/>
        <v>0.57797817063975998</v>
      </c>
      <c r="O14" s="3">
        <f t="shared" si="11"/>
        <v>31.5</v>
      </c>
      <c r="P14" s="3">
        <f t="shared" ca="1" si="7"/>
        <v>2.9550994600233036</v>
      </c>
      <c r="Q14" s="9"/>
      <c r="R14" s="7">
        <f t="shared" ca="1" si="2"/>
        <v>0.42202182936024002</v>
      </c>
      <c r="S14" s="1">
        <f t="shared" ca="1" si="12"/>
        <v>9.3812681270581066E-2</v>
      </c>
      <c r="Y14">
        <f t="shared" ca="1" si="13"/>
        <v>0.88308945227582303</v>
      </c>
      <c r="Z14" s="9">
        <f t="shared" ca="1" si="14"/>
        <v>0.16993883892682859</v>
      </c>
      <c r="AA14" s="7">
        <f t="shared" ca="1" si="8"/>
        <v>0.16701506817739553</v>
      </c>
    </row>
    <row r="15" spans="1:27" x14ac:dyDescent="0.2">
      <c r="A15" s="2">
        <v>45641</v>
      </c>
      <c r="B15" s="3">
        <f t="shared" ca="1" si="3"/>
        <v>2.3287671232876712</v>
      </c>
      <c r="C15">
        <f t="shared" si="9"/>
        <v>5</v>
      </c>
      <c r="E15">
        <f t="shared" si="0"/>
        <v>5</v>
      </c>
      <c r="F15" s="4">
        <f t="shared" ca="1" si="4"/>
        <v>0.67149414429774723</v>
      </c>
      <c r="G15" s="4">
        <f t="shared" ca="1" si="5"/>
        <v>3.357470721488736</v>
      </c>
      <c r="H15" s="4">
        <f t="shared" ca="1" si="10"/>
        <v>5.7644986073134521E-2</v>
      </c>
      <c r="L15">
        <f t="shared" ca="1" si="6"/>
        <v>0.95449264403147482</v>
      </c>
      <c r="N15" s="7">
        <f t="shared" ca="1" si="1"/>
        <v>0.49726602377233298</v>
      </c>
      <c r="O15" s="3">
        <f t="shared" si="11"/>
        <v>31.5</v>
      </c>
      <c r="P15" s="3">
        <f t="shared" ca="1" si="7"/>
        <v>2.5424326263239507</v>
      </c>
      <c r="Q15" s="9"/>
      <c r="R15" s="7">
        <f t="shared" ca="1" si="2"/>
        <v>0.50273397622766702</v>
      </c>
      <c r="S15" s="1">
        <f t="shared" ca="1" si="12"/>
        <v>8.0712146867427004E-2</v>
      </c>
      <c r="Y15">
        <f t="shared" ca="1" si="13"/>
        <v>0.85457586961994547</v>
      </c>
      <c r="Z15" s="9">
        <f t="shared" ca="1" si="14"/>
        <v>0.23403032384101874</v>
      </c>
      <c r="AA15" s="7">
        <f t="shared" ca="1" si="8"/>
        <v>0.20774875768579226</v>
      </c>
    </row>
    <row r="16" spans="1:27" x14ac:dyDescent="0.2">
      <c r="A16" s="2">
        <v>45823</v>
      </c>
      <c r="B16" s="3">
        <f t="shared" ca="1" si="3"/>
        <v>2.8273972602739725</v>
      </c>
      <c r="C16">
        <f t="shared" si="9"/>
        <v>5</v>
      </c>
      <c r="E16">
        <f t="shared" si="0"/>
        <v>5</v>
      </c>
      <c r="F16" s="4">
        <f t="shared" ca="1" si="4"/>
        <v>0.61660766485303442</v>
      </c>
      <c r="G16" s="4">
        <f t="shared" ca="1" si="5"/>
        <v>3.0830383242651722</v>
      </c>
      <c r="H16" s="4">
        <f t="shared" ca="1" si="10"/>
        <v>5.2933209551981518E-2</v>
      </c>
      <c r="L16">
        <f t="shared" ca="1" si="6"/>
        <v>0.94502117417457088</v>
      </c>
      <c r="N16" s="7">
        <f t="shared" ca="1" si="1"/>
        <v>0.42817675996622129</v>
      </c>
      <c r="O16" s="3">
        <f t="shared" si="11"/>
        <v>31.5</v>
      </c>
      <c r="P16" s="3">
        <f t="shared" ca="1" si="7"/>
        <v>2.176311809892518</v>
      </c>
      <c r="Q16" s="9"/>
      <c r="R16" s="7">
        <f t="shared" ca="1" si="2"/>
        <v>0.57182324003377871</v>
      </c>
      <c r="S16" s="1">
        <f t="shared" ca="1" si="12"/>
        <v>6.9089263806111689E-2</v>
      </c>
      <c r="Y16">
        <f t="shared" ca="1" si="13"/>
        <v>0.82760115448125759</v>
      </c>
      <c r="Z16" s="9">
        <f t="shared" ca="1" si="14"/>
        <v>0.30687899116837292</v>
      </c>
      <c r="AA16" s="7">
        <f t="shared" ca="1" si="8"/>
        <v>0.2462840650267748</v>
      </c>
    </row>
    <row r="17" spans="1:27" x14ac:dyDescent="0.2">
      <c r="A17" s="2">
        <v>46006</v>
      </c>
      <c r="B17" s="3">
        <f t="shared" ca="1" si="3"/>
        <v>3.3287671232876712</v>
      </c>
      <c r="C17">
        <f t="shared" si="9"/>
        <v>5</v>
      </c>
      <c r="E17">
        <f t="shared" si="0"/>
        <v>5</v>
      </c>
      <c r="F17" s="4">
        <f t="shared" ca="1" si="4"/>
        <v>0.56594226484928489</v>
      </c>
      <c r="G17" s="4">
        <f t="shared" ca="1" si="5"/>
        <v>2.8297113242464245</v>
      </c>
      <c r="H17" s="4">
        <f t="shared" ca="1" si="10"/>
        <v>4.8583795186409769E-2</v>
      </c>
      <c r="L17">
        <f t="shared" ca="1" si="6"/>
        <v>0.93559242336070869</v>
      </c>
      <c r="N17" s="7">
        <f t="shared" ca="1" si="1"/>
        <v>0.36838373093649251</v>
      </c>
      <c r="O17" s="3">
        <f t="shared" si="11"/>
        <v>31.5</v>
      </c>
      <c r="P17" s="3">
        <f t="shared" ca="1" si="7"/>
        <v>1.8834804144364545</v>
      </c>
      <c r="Q17" s="9"/>
      <c r="R17" s="7">
        <f t="shared" ca="1" si="2"/>
        <v>0.63161626906350743</v>
      </c>
      <c r="S17" s="1">
        <f t="shared" ca="1" si="12"/>
        <v>5.9793029029728717E-2</v>
      </c>
      <c r="Y17">
        <f t="shared" ca="1" si="13"/>
        <v>0.80180099797195825</v>
      </c>
      <c r="Z17" s="9">
        <f t="shared" ca="1" si="14"/>
        <v>0.39031337263506621</v>
      </c>
      <c r="AA17" s="7">
        <f t="shared" ca="1" si="8"/>
        <v>0.28314143146863091</v>
      </c>
    </row>
    <row r="18" spans="1:27" x14ac:dyDescent="0.2">
      <c r="A18" s="2">
        <v>46188</v>
      </c>
      <c r="B18" s="3">
        <f t="shared" ca="1" si="3"/>
        <v>3.8273972602739725</v>
      </c>
      <c r="C18">
        <f t="shared" si="9"/>
        <v>5</v>
      </c>
      <c r="E18">
        <f t="shared" si="0"/>
        <v>5</v>
      </c>
      <c r="F18" s="4">
        <f t="shared" ca="1" si="4"/>
        <v>0.51968336780554381</v>
      </c>
      <c r="G18" s="4">
        <f t="shared" ca="1" si="5"/>
        <v>2.5984168390277191</v>
      </c>
      <c r="H18" s="4">
        <f t="shared" ca="1" si="10"/>
        <v>4.4612660816155864E-2</v>
      </c>
      <c r="L18">
        <f t="shared" ca="1" si="6"/>
        <v>0.92630850117270658</v>
      </c>
      <c r="N18" s="7">
        <f t="shared" ca="1" si="1"/>
        <v>0.31720114545543904</v>
      </c>
      <c r="O18" s="3">
        <f t="shared" si="11"/>
        <v>31.5</v>
      </c>
      <c r="P18" s="3">
        <f t="shared" ca="1" si="7"/>
        <v>1.6122514426531844</v>
      </c>
      <c r="Q18" s="9"/>
      <c r="R18" s="7">
        <f t="shared" ca="1" si="2"/>
        <v>0.68279885454456091</v>
      </c>
      <c r="S18" s="1">
        <f t="shared" ca="1" si="12"/>
        <v>5.1182585481053477E-2</v>
      </c>
      <c r="Y18">
        <f t="shared" ca="1" si="13"/>
        <v>0.7773932663736125</v>
      </c>
      <c r="Z18" s="9">
        <f t="shared" ca="1" si="14"/>
        <v>0.48454296967709598</v>
      </c>
      <c r="AA18" s="7">
        <f t="shared" ca="1" si="8"/>
        <v>0.31800961946626771</v>
      </c>
    </row>
    <row r="19" spans="1:27" x14ac:dyDescent="0.2">
      <c r="A19" s="2">
        <v>46371</v>
      </c>
      <c r="B19" s="3">
        <f t="shared" ca="1" si="3"/>
        <v>4.3287671232876717</v>
      </c>
      <c r="C19">
        <f t="shared" si="9"/>
        <v>5</v>
      </c>
      <c r="E19">
        <f t="shared" si="0"/>
        <v>5</v>
      </c>
      <c r="F19" s="4">
        <f t="shared" ca="1" si="4"/>
        <v>0.47698204051756854</v>
      </c>
      <c r="G19" s="4">
        <f t="shared" ca="1" si="5"/>
        <v>2.3849102025878426</v>
      </c>
      <c r="H19" s="4">
        <f t="shared" ca="1" si="10"/>
        <v>4.0946929048094112E-2</v>
      </c>
      <c r="L19">
        <f t="shared" ca="1" si="6"/>
        <v>0.91706645213401883</v>
      </c>
      <c r="N19" s="7">
        <f t="shared" ca="1" si="1"/>
        <v>0.27290538008046511</v>
      </c>
      <c r="O19" s="3">
        <f t="shared" si="11"/>
        <v>31.5</v>
      </c>
      <c r="P19" s="3">
        <f t="shared" ca="1" si="7"/>
        <v>1.3953166093116822</v>
      </c>
      <c r="Q19" s="9"/>
      <c r="R19" s="7">
        <f t="shared" ca="1" si="2"/>
        <v>0.72709461991953495</v>
      </c>
      <c r="S19" s="1">
        <f t="shared" ca="1" si="12"/>
        <v>4.4295765374974039E-2</v>
      </c>
      <c r="Y19">
        <f t="shared" ca="1" si="13"/>
        <v>0.75404831937281447</v>
      </c>
      <c r="Z19" s="9">
        <f t="shared" ca="1" si="14"/>
        <v>0.59184372785258477</v>
      </c>
      <c r="AA19" s="7">
        <f t="shared" ca="1" si="8"/>
        <v>0.35135954375312206</v>
      </c>
    </row>
    <row r="20" spans="1:27" x14ac:dyDescent="0.2">
      <c r="A20" s="2">
        <v>46553</v>
      </c>
      <c r="B20" s="3">
        <f t="shared" ca="1" si="3"/>
        <v>4.8273972602739725</v>
      </c>
      <c r="C20">
        <f t="shared" si="9"/>
        <v>5</v>
      </c>
      <c r="E20">
        <f t="shared" si="0"/>
        <v>5</v>
      </c>
      <c r="F20" s="4">
        <f t="shared" ca="1" si="4"/>
        <v>0.43799455986017016</v>
      </c>
      <c r="G20" s="4">
        <f t="shared" ca="1" si="5"/>
        <v>2.1899727993008509</v>
      </c>
      <c r="H20" s="4">
        <f t="shared" ca="1" si="10"/>
        <v>3.7600015603491091E-2</v>
      </c>
      <c r="L20">
        <f t="shared" ca="1" si="6"/>
        <v>0.90796636392225594</v>
      </c>
      <c r="N20" s="7">
        <f t="shared" ca="1" si="1"/>
        <v>0.23498838817450113</v>
      </c>
      <c r="O20" s="3">
        <f t="shared" si="11"/>
        <v>31.5</v>
      </c>
      <c r="P20" s="3">
        <f t="shared" ca="1" si="7"/>
        <v>1.194385245037862</v>
      </c>
      <c r="Q20" s="9"/>
      <c r="R20" s="7">
        <f t="shared" ca="1" si="2"/>
        <v>0.76501161182549882</v>
      </c>
      <c r="S20" s="1">
        <f t="shared" ca="1" si="12"/>
        <v>3.791699190596387E-2</v>
      </c>
      <c r="Y20">
        <f t="shared" ca="1" si="13"/>
        <v>0.73196329053325271</v>
      </c>
      <c r="Z20" s="9">
        <f t="shared" ca="1" si="14"/>
        <v>0.7123945007963266</v>
      </c>
      <c r="AA20" s="7">
        <f t="shared" ca="1" si="8"/>
        <v>0.38290958495249616</v>
      </c>
    </row>
    <row r="21" spans="1:27" x14ac:dyDescent="0.2">
      <c r="A21" s="2">
        <v>46736</v>
      </c>
      <c r="B21" s="3">
        <f t="shared" ca="1" si="3"/>
        <v>5.3287671232876717</v>
      </c>
      <c r="C21">
        <f t="shared" si="9"/>
        <v>5</v>
      </c>
      <c r="E21">
        <f>D21+C21</f>
        <v>5</v>
      </c>
      <c r="F21" s="4">
        <f t="shared" ca="1" si="4"/>
        <v>0.40200543607905248</v>
      </c>
      <c r="G21" s="4">
        <f t="shared" ca="1" si="5"/>
        <v>2.0100271803952623</v>
      </c>
      <c r="H21" s="4">
        <f t="shared" ca="1" si="10"/>
        <v>3.4510498655705241E-2</v>
      </c>
      <c r="L21">
        <f t="shared" ca="1" si="6"/>
        <v>0.89890731971589821</v>
      </c>
      <c r="N21" s="7">
        <f t="shared" ca="1" si="1"/>
        <v>0.20217327808567806</v>
      </c>
      <c r="O21" s="3">
        <f t="shared" si="11"/>
        <v>31.5</v>
      </c>
      <c r="P21" s="3">
        <f t="shared" ca="1" si="7"/>
        <v>1.0336759677979275</v>
      </c>
      <c r="Q21" s="9"/>
      <c r="R21" s="7">
        <f t="shared" ca="1" si="2"/>
        <v>0.79782672191432191</v>
      </c>
      <c r="S21" s="1">
        <f t="shared" ca="1" si="12"/>
        <v>3.2815110088823096E-2</v>
      </c>
      <c r="Y21">
        <f t="shared" ca="1" si="13"/>
        <v>0.71083990896486426</v>
      </c>
      <c r="Z21" s="9">
        <f t="shared" ca="1" si="14"/>
        <v>0.84901348862538328</v>
      </c>
      <c r="AA21" s="7">
        <f t="shared" ca="1" si="8"/>
        <v>0.41308584433590823</v>
      </c>
    </row>
    <row r="22" spans="1:27" x14ac:dyDescent="0.2">
      <c r="A22" s="2">
        <v>46919</v>
      </c>
      <c r="B22" s="3">
        <f t="shared" ca="1" si="3"/>
        <v>5.8301369863013699</v>
      </c>
      <c r="C22">
        <f t="shared" si="9"/>
        <v>5</v>
      </c>
      <c r="E22">
        <f t="shared" ref="E22:E61" si="15">D22+C22</f>
        <v>5</v>
      </c>
      <c r="F22" s="4">
        <f t="shared" ca="1" si="4"/>
        <v>0.36897346553505755</v>
      </c>
      <c r="G22" s="4">
        <f t="shared" ca="1" si="5"/>
        <v>1.8448673276752878</v>
      </c>
      <c r="H22" s="4">
        <f t="shared" ca="1" si="10"/>
        <v>3.1674841043280159E-2</v>
      </c>
      <c r="L22">
        <f t="shared" ca="1" si="6"/>
        <v>0.88993866022553181</v>
      </c>
      <c r="N22" s="7">
        <f t="shared" ca="1" si="1"/>
        <v>0.17394065591681951</v>
      </c>
      <c r="O22" s="3">
        <f t="shared" si="11"/>
        <v>31.5</v>
      </c>
      <c r="P22" s="3">
        <f t="shared" ca="1" si="7"/>
        <v>0.88932759831904518</v>
      </c>
      <c r="Q22" s="9"/>
      <c r="R22" s="7">
        <f t="shared" ca="1" si="2"/>
        <v>0.82605934408318049</v>
      </c>
      <c r="S22" s="1">
        <f t="shared" ca="1" si="12"/>
        <v>2.8232622168858579E-2</v>
      </c>
      <c r="Y22">
        <f t="shared" ca="1" si="13"/>
        <v>0.69074947917423668</v>
      </c>
      <c r="Z22" s="9">
        <f t="shared" ca="1" si="14"/>
        <v>1.0027226988877431</v>
      </c>
      <c r="AA22" s="7">
        <f t="shared" ca="1" si="8"/>
        <v>0.44178645832251895</v>
      </c>
    </row>
    <row r="23" spans="1:27" x14ac:dyDescent="0.2">
      <c r="A23" s="2">
        <v>47102</v>
      </c>
      <c r="B23" s="3">
        <f t="shared" ca="1" si="3"/>
        <v>6.3315068493150681</v>
      </c>
      <c r="C23">
        <f t="shared" si="9"/>
        <v>5</v>
      </c>
      <c r="E23">
        <f t="shared" si="15"/>
        <v>5</v>
      </c>
      <c r="F23" s="4">
        <f t="shared" ca="1" si="4"/>
        <v>0.3386556649502091</v>
      </c>
      <c r="G23" s="4">
        <f t="shared" ca="1" si="5"/>
        <v>1.6932783247510454</v>
      </c>
      <c r="H23" s="4">
        <f t="shared" ca="1" si="10"/>
        <v>2.907218366000635E-2</v>
      </c>
      <c r="L23">
        <f t="shared" ca="1" si="6"/>
        <v>0.88105948365658548</v>
      </c>
      <c r="N23" s="7">
        <f t="shared" ca="1" si="1"/>
        <v>0.14965059708806636</v>
      </c>
      <c r="O23" s="3">
        <f t="shared" si="11"/>
        <v>31.5</v>
      </c>
      <c r="P23" s="3">
        <f t="shared" ca="1" si="7"/>
        <v>0.76513685310572344</v>
      </c>
      <c r="Q23" s="9"/>
      <c r="R23" s="7">
        <f t="shared" ca="1" si="2"/>
        <v>0.85034940291193362</v>
      </c>
      <c r="S23" s="1">
        <f t="shared" ca="1" si="12"/>
        <v>2.4290058828753125E-2</v>
      </c>
      <c r="Y23">
        <f t="shared" ca="1" si="13"/>
        <v>0.67164148891872899</v>
      </c>
      <c r="Z23" s="9">
        <f t="shared" ca="1" si="14"/>
        <v>1.1753253249473401</v>
      </c>
      <c r="AA23" s="7">
        <f t="shared" ca="1" si="8"/>
        <v>0.46908358725895849</v>
      </c>
    </row>
    <row r="24" spans="1:27" x14ac:dyDescent="0.2">
      <c r="A24" s="2">
        <v>47284</v>
      </c>
      <c r="B24" s="3">
        <f t="shared" ca="1" si="3"/>
        <v>6.8301369863013699</v>
      </c>
      <c r="C24">
        <f t="shared" si="9"/>
        <v>5</v>
      </c>
      <c r="E24">
        <f t="shared" si="15"/>
        <v>5</v>
      </c>
      <c r="F24" s="4">
        <f t="shared" ca="1" si="4"/>
        <v>0.31097468314125487</v>
      </c>
      <c r="G24" s="4">
        <f t="shared" ca="1" si="5"/>
        <v>1.5548734157062745</v>
      </c>
      <c r="H24" s="4">
        <f t="shared" ca="1" si="10"/>
        <v>2.6695886227753065E-2</v>
      </c>
      <c r="L24">
        <f t="shared" ca="1" si="6"/>
        <v>0.8723166940774576</v>
      </c>
      <c r="N24" s="7">
        <f t="shared" ca="1" si="1"/>
        <v>0.12885840722050915</v>
      </c>
      <c r="O24" s="3">
        <f t="shared" si="11"/>
        <v>31.5</v>
      </c>
      <c r="P24" s="3">
        <f t="shared" ca="1" si="7"/>
        <v>0.65495398082805378</v>
      </c>
      <c r="Q24" s="9"/>
      <c r="R24" s="7">
        <f t="shared" ca="1" si="2"/>
        <v>0.87114159277949088</v>
      </c>
      <c r="S24" s="1">
        <f t="shared" ca="1" si="12"/>
        <v>2.0792189867557265E-2</v>
      </c>
      <c r="Y24">
        <f t="shared" ca="1" si="13"/>
        <v>0.6535647498349122</v>
      </c>
      <c r="Z24" s="9">
        <f t="shared" ca="1" si="14"/>
        <v>1.3676794037239304</v>
      </c>
      <c r="AA24" s="7">
        <f t="shared" ca="1" si="8"/>
        <v>0.49490750023583963</v>
      </c>
    </row>
    <row r="25" spans="1:27" x14ac:dyDescent="0.2">
      <c r="A25" s="2">
        <v>47467</v>
      </c>
      <c r="B25" s="3">
        <f t="shared" ca="1" si="3"/>
        <v>7.3315068493150681</v>
      </c>
      <c r="C25">
        <f t="shared" si="9"/>
        <v>5</v>
      </c>
      <c r="E25">
        <f t="shared" si="15"/>
        <v>5</v>
      </c>
      <c r="F25" s="4">
        <f t="shared" ca="1" si="4"/>
        <v>0.28542252475842605</v>
      </c>
      <c r="G25" s="4">
        <f t="shared" ca="1" si="5"/>
        <v>1.4271126237921303</v>
      </c>
      <c r="H25" s="4">
        <f t="shared" ca="1" si="10"/>
        <v>2.4502339453555771E-2</v>
      </c>
      <c r="L25">
        <f t="shared" ca="1" si="6"/>
        <v>0.86361333698452003</v>
      </c>
      <c r="N25" s="7">
        <f t="shared" ca="1" si="1"/>
        <v>0.11086388905873798</v>
      </c>
      <c r="O25" s="3">
        <f t="shared" si="11"/>
        <v>31.5</v>
      </c>
      <c r="P25" s="3">
        <f t="shared" ca="1" si="7"/>
        <v>0.56682732209579001</v>
      </c>
      <c r="Q25" s="9"/>
      <c r="R25" s="7">
        <f t="shared" ca="1" si="2"/>
        <v>0.88913611094126199</v>
      </c>
      <c r="S25" s="1">
        <f t="shared" ca="1" si="12"/>
        <v>1.7994518161771111E-2</v>
      </c>
      <c r="Y25">
        <f t="shared" ca="1" si="13"/>
        <v>0.63627512526826235</v>
      </c>
      <c r="Z25" s="9">
        <f t="shared" ca="1" si="14"/>
        <v>1.5840523541848537</v>
      </c>
      <c r="AA25" s="7">
        <f t="shared" ca="1" si="8"/>
        <v>0.51960696390248229</v>
      </c>
    </row>
    <row r="26" spans="1:27" x14ac:dyDescent="0.2">
      <c r="A26" s="2">
        <v>47649</v>
      </c>
      <c r="B26" s="3">
        <f t="shared" ca="1" si="3"/>
        <v>7.8301369863013699</v>
      </c>
      <c r="C26">
        <f t="shared" si="9"/>
        <v>5</v>
      </c>
      <c r="E26">
        <f t="shared" si="15"/>
        <v>5</v>
      </c>
      <c r="F26" s="4">
        <f t="shared" ca="1" si="4"/>
        <v>0.26209270472761281</v>
      </c>
      <c r="G26" s="4">
        <f t="shared" ca="1" si="5"/>
        <v>1.310463523638064</v>
      </c>
      <c r="H26" s="4">
        <f t="shared" ca="1" si="10"/>
        <v>2.2499571205782866E-2</v>
      </c>
      <c r="L26">
        <f t="shared" ca="1" si="6"/>
        <v>0.85504366623805861</v>
      </c>
      <c r="N26" s="7">
        <f t="shared" ca="1" si="1"/>
        <v>9.5460655956977822E-2</v>
      </c>
      <c r="O26" s="3">
        <f t="shared" si="11"/>
        <v>31.5</v>
      </c>
      <c r="P26" s="3">
        <f t="shared" ca="1" si="7"/>
        <v>0.48520184270544542</v>
      </c>
      <c r="Q26" s="9"/>
      <c r="R26" s="7">
        <f t="shared" ca="1" si="2"/>
        <v>0.90453934404302216</v>
      </c>
      <c r="S26" s="1">
        <f t="shared" ca="1" si="12"/>
        <v>1.5403233101760172E-2</v>
      </c>
      <c r="Y26">
        <f t="shared" ca="1" si="13"/>
        <v>0.61991861534915205</v>
      </c>
      <c r="Z26" s="9">
        <f t="shared" ca="1" si="14"/>
        <v>1.8244196290084096</v>
      </c>
      <c r="AA26" s="7">
        <f t="shared" ca="1" si="8"/>
        <v>0.54297340664406857</v>
      </c>
    </row>
    <row r="27" spans="1:27" x14ac:dyDescent="0.2">
      <c r="A27" s="2">
        <v>47832</v>
      </c>
      <c r="B27" s="3">
        <f t="shared" ca="1" si="3"/>
        <v>8.331506849315069</v>
      </c>
      <c r="C27">
        <f t="shared" si="9"/>
        <v>5</v>
      </c>
      <c r="E27">
        <f t="shared" si="15"/>
        <v>5</v>
      </c>
      <c r="F27" s="4">
        <f t="shared" ca="1" si="4"/>
        <v>0.24055707927239878</v>
      </c>
      <c r="G27" s="4">
        <f t="shared" ca="1" si="5"/>
        <v>1.2027853963619939</v>
      </c>
      <c r="H27" s="4">
        <f t="shared" ca="1" si="10"/>
        <v>2.0650827117715889E-2</v>
      </c>
      <c r="L27">
        <f t="shared" ca="1" si="6"/>
        <v>0.84651264716224628</v>
      </c>
      <c r="N27" s="7">
        <f t="shared" ca="1" si="1"/>
        <v>8.2129989030349612E-2</v>
      </c>
      <c r="O27" s="3">
        <f t="shared" si="11"/>
        <v>31.5</v>
      </c>
      <c r="P27" s="3">
        <f t="shared" ca="1" si="7"/>
        <v>0.4199160081887886</v>
      </c>
      <c r="Q27" s="9"/>
      <c r="R27" s="7">
        <f t="shared" ca="1" si="2"/>
        <v>0.91787001096965037</v>
      </c>
      <c r="S27" s="1">
        <f t="shared" ca="1" si="12"/>
        <v>1.333066692662821E-2</v>
      </c>
      <c r="Y27">
        <f t="shared" ca="1" si="13"/>
        <v>0.60427431609745341</v>
      </c>
      <c r="Z27" s="9">
        <f t="shared" ca="1" si="14"/>
        <v>2.0940020553487626</v>
      </c>
      <c r="AA27" s="7">
        <f t="shared" ca="1" si="8"/>
        <v>0.56532240557506652</v>
      </c>
    </row>
    <row r="28" spans="1:27" x14ac:dyDescent="0.2">
      <c r="A28" s="2">
        <v>48014</v>
      </c>
      <c r="B28" s="3">
        <f t="shared" ca="1" si="3"/>
        <v>8.830136986301369</v>
      </c>
      <c r="C28">
        <f t="shared" si="9"/>
        <v>5</v>
      </c>
      <c r="E28">
        <f t="shared" si="15"/>
        <v>5</v>
      </c>
      <c r="F28" s="4">
        <f t="shared" ca="1" si="4"/>
        <v>0.22089446374717661</v>
      </c>
      <c r="G28" s="4">
        <f t="shared" ca="1" si="5"/>
        <v>1.1044723187358831</v>
      </c>
      <c r="H28" s="4">
        <f t="shared" ca="1" si="10"/>
        <v>1.8962873160502755E-2</v>
      </c>
      <c r="L28">
        <f t="shared" ca="1" si="6"/>
        <v>0.83811266726588918</v>
      </c>
      <c r="N28" s="7">
        <f t="shared" ca="1" si="1"/>
        <v>7.0718993291157953E-2</v>
      </c>
      <c r="O28" s="3">
        <f t="shared" si="11"/>
        <v>31.5</v>
      </c>
      <c r="P28" s="3">
        <f t="shared" ca="1" si="7"/>
        <v>0.35944636578453815</v>
      </c>
      <c r="Q28" s="9"/>
      <c r="R28" s="7">
        <f t="shared" ca="1" si="2"/>
        <v>0.92928100670884206</v>
      </c>
      <c r="S28" s="1">
        <f t="shared" ca="1" si="12"/>
        <v>1.1410995739191687E-2</v>
      </c>
      <c r="Y28">
        <f t="shared" ca="1" si="13"/>
        <v>0.58947433389416604</v>
      </c>
      <c r="Z28" s="9">
        <f t="shared" ca="1" si="14"/>
        <v>2.3926543461452665</v>
      </c>
      <c r="AA28" s="7">
        <f t="shared" ca="1" si="8"/>
        <v>0.58646523729404842</v>
      </c>
    </row>
    <row r="29" spans="1:27" x14ac:dyDescent="0.2">
      <c r="A29" s="2">
        <v>48197</v>
      </c>
      <c r="B29" s="3">
        <f t="shared" ca="1" si="3"/>
        <v>9.331506849315069</v>
      </c>
      <c r="C29">
        <f t="shared" si="9"/>
        <v>5</v>
      </c>
      <c r="E29">
        <f t="shared" si="15"/>
        <v>5</v>
      </c>
      <c r="F29" s="4">
        <f t="shared" ca="1" si="4"/>
        <v>0.20274401411396942</v>
      </c>
      <c r="G29" s="4">
        <f t="shared" ca="1" si="5"/>
        <v>1.013720070569847</v>
      </c>
      <c r="H29" s="4">
        <f t="shared" ca="1" si="10"/>
        <v>1.7404732370724808E-2</v>
      </c>
      <c r="L29">
        <f t="shared" ca="1" si="6"/>
        <v>0.82975057368582328</v>
      </c>
      <c r="N29" s="7">
        <f t="shared" ca="1" si="1"/>
        <v>6.0843392338072622E-2</v>
      </c>
      <c r="O29" s="3">
        <f t="shared" si="11"/>
        <v>31.5</v>
      </c>
      <c r="P29" s="3">
        <f t="shared" ca="1" si="7"/>
        <v>0.31108143002218575</v>
      </c>
      <c r="Q29" s="9"/>
      <c r="R29" s="7">
        <f t="shared" ca="1" si="2"/>
        <v>0.93915660766192732</v>
      </c>
      <c r="S29" s="1">
        <f t="shared" ca="1" si="12"/>
        <v>9.8756009530852618E-3</v>
      </c>
      <c r="Y29">
        <f t="shared" ca="1" si="13"/>
        <v>0.57531878655227708</v>
      </c>
      <c r="Z29" s="9">
        <f t="shared" ca="1" si="14"/>
        <v>2.7267437849384515</v>
      </c>
      <c r="AA29" s="7">
        <f t="shared" ca="1" si="8"/>
        <v>0.6066874477824612</v>
      </c>
    </row>
    <row r="30" spans="1:27" x14ac:dyDescent="0.2">
      <c r="A30" s="2">
        <v>48380</v>
      </c>
      <c r="B30" s="3">
        <f t="shared" ca="1" si="3"/>
        <v>9.8328767123287673</v>
      </c>
      <c r="C30">
        <f t="shared" si="9"/>
        <v>5</v>
      </c>
      <c r="E30">
        <f t="shared" si="15"/>
        <v>5</v>
      </c>
      <c r="F30" s="4">
        <f t="shared" ca="1" si="4"/>
        <v>0.18608495007865875</v>
      </c>
      <c r="G30" s="4">
        <f t="shared" ca="1" si="5"/>
        <v>0.93042475039329375</v>
      </c>
      <c r="H30" s="4">
        <f t="shared" ca="1" si="10"/>
        <v>1.5974620846355165E-2</v>
      </c>
      <c r="L30">
        <f t="shared" ca="1" si="6"/>
        <v>0.82147191114286355</v>
      </c>
      <c r="N30" s="7">
        <f t="shared" ca="1" si="1"/>
        <v>5.234687626227124E-2</v>
      </c>
      <c r="O30" s="3">
        <f t="shared" si="11"/>
        <v>31.5</v>
      </c>
      <c r="P30" s="3">
        <f t="shared" ca="1" si="7"/>
        <v>0.2676402563877468</v>
      </c>
      <c r="Q30" s="9"/>
      <c r="R30" s="7">
        <f t="shared" ca="1" si="2"/>
        <v>0.94765312373772881</v>
      </c>
      <c r="S30" s="1">
        <f t="shared" ca="1" si="12"/>
        <v>8.4965160758014857E-3</v>
      </c>
      <c r="Y30">
        <f t="shared" ca="1" si="13"/>
        <v>0.56185545781869406</v>
      </c>
      <c r="Z30" s="9">
        <f t="shared" ca="1" si="14"/>
        <v>3.0981046797059153</v>
      </c>
      <c r="AA30" s="7">
        <f t="shared" ca="1" si="8"/>
        <v>0.62592077454472261</v>
      </c>
    </row>
    <row r="31" spans="1:27" x14ac:dyDescent="0.2">
      <c r="A31" s="2">
        <v>48563</v>
      </c>
      <c r="B31" s="3">
        <f t="shared" ca="1" si="3"/>
        <v>10.334246575342465</v>
      </c>
      <c r="C31">
        <f t="shared" si="9"/>
        <v>5</v>
      </c>
      <c r="E31">
        <f t="shared" si="15"/>
        <v>5</v>
      </c>
      <c r="F31" s="4">
        <f t="shared" ca="1" si="4"/>
        <v>0.17079472751442878</v>
      </c>
      <c r="G31" s="4">
        <f t="shared" ca="1" si="5"/>
        <v>0.85397363757214395</v>
      </c>
      <c r="H31" s="4">
        <f t="shared" ca="1" si="10"/>
        <v>1.4662018682576147E-2</v>
      </c>
      <c r="L31">
        <f t="shared" ca="1" si="6"/>
        <v>0.8132758472213133</v>
      </c>
      <c r="N31" s="7">
        <f t="shared" ca="1" si="1"/>
        <v>4.5036861836891103E-2</v>
      </c>
      <c r="O31" s="3">
        <f t="shared" si="11"/>
        <v>31.5</v>
      </c>
      <c r="P31" s="3">
        <f t="shared" ca="1" si="7"/>
        <v>0.23026545439947127</v>
      </c>
      <c r="Q31" s="9"/>
      <c r="R31" s="7">
        <f t="shared" ca="1" si="2"/>
        <v>0.95496313816310885</v>
      </c>
      <c r="S31" s="1">
        <f t="shared" ca="1" si="12"/>
        <v>7.3100144253800403E-3</v>
      </c>
      <c r="Y31">
        <f t="shared" ca="1" si="13"/>
        <v>0.54905049759987312</v>
      </c>
      <c r="Z31" s="9">
        <f t="shared" ca="1" si="14"/>
        <v>3.5104412728180838</v>
      </c>
      <c r="AA31" s="7">
        <f t="shared" ca="1" si="8"/>
        <v>0.64421357485732411</v>
      </c>
    </row>
    <row r="32" spans="1:27" x14ac:dyDescent="0.2">
      <c r="A32" s="2">
        <v>48745</v>
      </c>
      <c r="B32" s="3">
        <f t="shared" ca="1" si="3"/>
        <v>10.832876712328767</v>
      </c>
      <c r="C32">
        <f t="shared" si="9"/>
        <v>5</v>
      </c>
      <c r="E32">
        <f t="shared" si="15"/>
        <v>5</v>
      </c>
      <c r="F32" s="4">
        <f t="shared" ca="1" si="4"/>
        <v>0.1568343357811699</v>
      </c>
      <c r="G32" s="4">
        <f t="shared" ca="1" si="5"/>
        <v>0.78417167890584949</v>
      </c>
      <c r="H32" s="4">
        <f t="shared" ca="1" si="10"/>
        <v>1.3463576977800269E-2</v>
      </c>
      <c r="L32">
        <f t="shared" ca="1" si="6"/>
        <v>0.80520567746099958</v>
      </c>
      <c r="N32" s="7">
        <f t="shared" ca="1" si="1"/>
        <v>3.8779519730861821E-2</v>
      </c>
      <c r="O32" s="3">
        <f t="shared" si="11"/>
        <v>31.5</v>
      </c>
      <c r="P32" s="3">
        <f t="shared" ca="1" si="7"/>
        <v>0.19710627633992456</v>
      </c>
      <c r="Q32" s="9"/>
      <c r="R32" s="7">
        <f t="shared" ca="1" si="2"/>
        <v>0.9612204802691382</v>
      </c>
      <c r="S32" s="1">
        <f t="shared" ca="1" si="12"/>
        <v>6.257342106029351E-3</v>
      </c>
      <c r="Y32">
        <f t="shared" ca="1" si="13"/>
        <v>0.53693661635129131</v>
      </c>
      <c r="Z32" s="9">
        <f t="shared" ca="1" si="14"/>
        <v>3.9651726849710869</v>
      </c>
      <c r="AA32" s="7">
        <f t="shared" ca="1" si="8"/>
        <v>0.66151911949815534</v>
      </c>
    </row>
    <row r="33" spans="1:27" x14ac:dyDescent="0.2">
      <c r="A33" s="2">
        <v>48928</v>
      </c>
      <c r="B33" s="3">
        <f t="shared" ca="1" si="3"/>
        <v>11.334246575342465</v>
      </c>
      <c r="C33">
        <f t="shared" si="9"/>
        <v>5</v>
      </c>
      <c r="E33">
        <f t="shared" si="15"/>
        <v>5</v>
      </c>
      <c r="F33" s="4">
        <f t="shared" ca="1" si="4"/>
        <v>0.14394757681009993</v>
      </c>
      <c r="G33" s="4">
        <f t="shared" ca="1" si="5"/>
        <v>0.71973788405049965</v>
      </c>
      <c r="H33" s="4">
        <f t="shared" ca="1" si="10"/>
        <v>1.2357302190859195E-2</v>
      </c>
      <c r="L33">
        <f t="shared" ca="1" si="6"/>
        <v>0.79717190647875869</v>
      </c>
      <c r="N33" s="7">
        <f t="shared" ca="1" si="1"/>
        <v>3.3364127851094036E-2</v>
      </c>
      <c r="O33" s="3">
        <f t="shared" si="11"/>
        <v>31.5</v>
      </c>
      <c r="P33" s="3">
        <f t="shared" ca="1" si="7"/>
        <v>0.17058484421268588</v>
      </c>
      <c r="Q33" s="9"/>
      <c r="R33" s="7">
        <f t="shared" ca="1" si="2"/>
        <v>0.96663587214890601</v>
      </c>
      <c r="S33" s="1">
        <f t="shared" ca="1" si="12"/>
        <v>5.4153918797678058E-3</v>
      </c>
      <c r="Y33">
        <f t="shared" ca="1" si="13"/>
        <v>0.52535020920884012</v>
      </c>
      <c r="Z33" s="9">
        <f t="shared" ca="1" si="14"/>
        <v>4.4716985716894992</v>
      </c>
      <c r="AA33" s="7">
        <f t="shared" ca="1" si="8"/>
        <v>0.67807112970165684</v>
      </c>
    </row>
    <row r="34" spans="1:27" x14ac:dyDescent="0.2">
      <c r="A34" s="2">
        <v>49110</v>
      </c>
      <c r="B34" s="3">
        <f t="shared" ca="1" si="3"/>
        <v>11.832876712328767</v>
      </c>
      <c r="C34">
        <f t="shared" si="9"/>
        <v>5</v>
      </c>
      <c r="E34">
        <f t="shared" si="15"/>
        <v>5</v>
      </c>
      <c r="F34" s="4">
        <f t="shared" ca="1" si="4"/>
        <v>0.1321816131262819</v>
      </c>
      <c r="G34" s="4">
        <f t="shared" ca="1" si="5"/>
        <v>0.66090806563140947</v>
      </c>
      <c r="H34" s="4">
        <f t="shared" ca="1" si="10"/>
        <v>1.1347243028839228E-2</v>
      </c>
      <c r="L34">
        <f t="shared" ca="1" si="6"/>
        <v>0.78926153678633892</v>
      </c>
      <c r="N34" s="7">
        <f t="shared" ca="1" si="1"/>
        <v>2.8728574805908631E-2</v>
      </c>
      <c r="O34" s="3">
        <f t="shared" si="11"/>
        <v>31.5</v>
      </c>
      <c r="P34" s="3">
        <f t="shared" ca="1" si="7"/>
        <v>0.14601992092333915</v>
      </c>
      <c r="Q34" s="9"/>
      <c r="R34" s="7">
        <f t="shared" ca="1" si="2"/>
        <v>0.97127142519409138</v>
      </c>
      <c r="S34" s="1">
        <f t="shared" ca="1" si="12"/>
        <v>4.6355530451853699E-3</v>
      </c>
      <c r="Y34">
        <f t="shared" ca="1" si="13"/>
        <v>0.51438911617747918</v>
      </c>
      <c r="Z34" s="9">
        <f t="shared" ca="1" si="14"/>
        <v>5.0292567086002844</v>
      </c>
      <c r="AA34" s="7">
        <f t="shared" ca="1" si="8"/>
        <v>0.6937298340321727</v>
      </c>
    </row>
    <row r="35" spans="1:27" x14ac:dyDescent="0.2">
      <c r="A35" s="2">
        <v>49293</v>
      </c>
      <c r="B35" s="3">
        <f t="shared" ca="1" si="3"/>
        <v>12.334246575342465</v>
      </c>
      <c r="C35">
        <f t="shared" si="9"/>
        <v>5</v>
      </c>
      <c r="E35">
        <f t="shared" si="15"/>
        <v>5</v>
      </c>
      <c r="F35" s="4">
        <f t="shared" ca="1" si="4"/>
        <v>0.12132051832659246</v>
      </c>
      <c r="G35" s="4">
        <f t="shared" ca="1" si="5"/>
        <v>0.60660259163296226</v>
      </c>
      <c r="H35" s="4">
        <f t="shared" ca="1" si="10"/>
        <v>1.0414863105970566E-2</v>
      </c>
      <c r="L35">
        <f t="shared" ca="1" si="6"/>
        <v>0.78138684512789613</v>
      </c>
      <c r="N35" s="7">
        <f t="shared" ca="1" si="1"/>
        <v>2.4716753829244834E-2</v>
      </c>
      <c r="O35" s="3">
        <f t="shared" si="11"/>
        <v>31.5</v>
      </c>
      <c r="P35" s="3">
        <f t="shared" ca="1" si="7"/>
        <v>0.1263723607649081</v>
      </c>
      <c r="Q35" s="9"/>
      <c r="R35" s="7">
        <f t="shared" ca="1" si="2"/>
        <v>0.97528324617075512</v>
      </c>
      <c r="S35" s="1">
        <f t="shared" ca="1" si="12"/>
        <v>4.0118209766637491E-3</v>
      </c>
      <c r="Y35">
        <f t="shared" ca="1" si="13"/>
        <v>0.50390530145439016</v>
      </c>
      <c r="Z35" s="9">
        <f t="shared" ca="1" si="14"/>
        <v>5.64922514310196</v>
      </c>
      <c r="AA35" s="7">
        <f t="shared" ca="1" si="8"/>
        <v>0.70870671220801396</v>
      </c>
    </row>
    <row r="36" spans="1:27" x14ac:dyDescent="0.2">
      <c r="A36" s="2">
        <v>49475</v>
      </c>
      <c r="B36" s="3">
        <f t="shared" ca="1" si="3"/>
        <v>12.832876712328767</v>
      </c>
      <c r="C36">
        <f t="shared" si="9"/>
        <v>5</v>
      </c>
      <c r="E36">
        <f t="shared" si="15"/>
        <v>5</v>
      </c>
      <c r="F36" s="4">
        <f t="shared" ca="1" si="4"/>
        <v>0.11140404147880358</v>
      </c>
      <c r="G36" s="4">
        <f t="shared" ca="1" si="5"/>
        <v>0.55702020739401792</v>
      </c>
      <c r="H36" s="4">
        <f t="shared" ca="1" si="10"/>
        <v>9.5635747147915645E-3</v>
      </c>
      <c r="L36">
        <f t="shared" ca="1" si="6"/>
        <v>0.77363311125002032</v>
      </c>
      <c r="N36" s="7">
        <f t="shared" ca="1" si="1"/>
        <v>2.1282651670434864E-2</v>
      </c>
      <c r="O36" s="3">
        <f t="shared" si="11"/>
        <v>31.5</v>
      </c>
      <c r="P36" s="3">
        <f t="shared" ca="1" si="7"/>
        <v>0.10817421800251548</v>
      </c>
      <c r="Q36" s="9"/>
      <c r="R36" s="7">
        <f t="shared" ca="1" si="2"/>
        <v>0.97871734832956514</v>
      </c>
      <c r="S36" s="1">
        <f t="shared" ca="1" si="12"/>
        <v>3.4341021588100151E-3</v>
      </c>
      <c r="Y36">
        <f t="shared" ca="1" si="13"/>
        <v>0.49398729433704158</v>
      </c>
      <c r="Z36" s="9">
        <f t="shared" ca="1" si="14"/>
        <v>6.3305197255762558</v>
      </c>
      <c r="AA36" s="7">
        <f t="shared" ca="1" si="8"/>
        <v>0.72287529380422633</v>
      </c>
    </row>
    <row r="37" spans="1:27" x14ac:dyDescent="0.2">
      <c r="A37" s="2">
        <v>49658</v>
      </c>
      <c r="B37" s="3">
        <f t="shared" ca="1" si="3"/>
        <v>13.334246575342465</v>
      </c>
      <c r="C37">
        <f t="shared" si="9"/>
        <v>5</v>
      </c>
      <c r="E37">
        <f t="shared" si="15"/>
        <v>5</v>
      </c>
      <c r="F37" s="4">
        <f t="shared" ca="1" si="4"/>
        <v>0.10225019755942386</v>
      </c>
      <c r="G37" s="4">
        <f t="shared" ca="1" si="5"/>
        <v>0.51125098779711931</v>
      </c>
      <c r="H37" s="4">
        <f t="shared" ca="1" si="10"/>
        <v>8.7777551961416497E-3</v>
      </c>
      <c r="L37">
        <f t="shared" ca="1" si="6"/>
        <v>0.76591434893371491</v>
      </c>
      <c r="N37" s="7">
        <f t="shared" ca="1" si="1"/>
        <v>1.831062159280919E-2</v>
      </c>
      <c r="O37" s="3">
        <f t="shared" si="11"/>
        <v>31.5</v>
      </c>
      <c r="P37" s="3">
        <f t="shared" ca="1" si="7"/>
        <v>9.3618947445209488E-2</v>
      </c>
      <c r="Q37" s="9"/>
      <c r="R37" s="7">
        <f t="shared" ca="1" si="2"/>
        <v>0.98168937840719084</v>
      </c>
      <c r="S37" s="1">
        <f t="shared" ca="1" si="12"/>
        <v>2.972030077625698E-3</v>
      </c>
      <c r="Y37">
        <f t="shared" ca="1" si="13"/>
        <v>0.48450114649183451</v>
      </c>
      <c r="Z37" s="9">
        <f t="shared" ca="1" si="14"/>
        <v>7.0868858800274701</v>
      </c>
      <c r="AA37" s="7">
        <f t="shared" ca="1" si="8"/>
        <v>0.73642693358309352</v>
      </c>
    </row>
    <row r="38" spans="1:27" x14ac:dyDescent="0.2">
      <c r="A38" s="2">
        <v>49841</v>
      </c>
      <c r="B38" s="3">
        <f t="shared" ca="1" si="3"/>
        <v>13.835616438356164</v>
      </c>
      <c r="C38">
        <f t="shared" si="9"/>
        <v>5</v>
      </c>
      <c r="E38">
        <f t="shared" si="15"/>
        <v>5</v>
      </c>
      <c r="F38" s="4">
        <f t="shared" ca="1" si="4"/>
        <v>9.3848506411057395E-2</v>
      </c>
      <c r="G38" s="4">
        <f t="shared" ca="1" si="5"/>
        <v>0.46924253205528699</v>
      </c>
      <c r="H38" s="4">
        <f t="shared" ca="1" si="10"/>
        <v>8.0565048719934591E-3</v>
      </c>
      <c r="L38">
        <f t="shared" ca="1" si="6"/>
        <v>0.75827259895158861</v>
      </c>
      <c r="N38" s="7">
        <f t="shared" ca="1" si="1"/>
        <v>1.5753622636262399E-2</v>
      </c>
      <c r="O38" s="3">
        <f t="shared" si="11"/>
        <v>31.5</v>
      </c>
      <c r="P38" s="3">
        <f t="shared" ca="1" si="7"/>
        <v>8.0545467131221293E-2</v>
      </c>
      <c r="Q38" s="9"/>
      <c r="R38" s="7">
        <f t="shared" ca="1" si="2"/>
        <v>0.98424637736373755</v>
      </c>
      <c r="S38" s="1">
        <f t="shared" ca="1" si="12"/>
        <v>2.5569989565467077E-3</v>
      </c>
      <c r="Y38">
        <f t="shared" ca="1" si="13"/>
        <v>0.47547887954794443</v>
      </c>
      <c r="Z38" s="9">
        <f t="shared" ca="1" si="14"/>
        <v>7.921626499641981</v>
      </c>
      <c r="AA38" s="7">
        <f t="shared" ca="1" si="8"/>
        <v>0.7493158863600794</v>
      </c>
    </row>
    <row r="39" spans="1:27" x14ac:dyDescent="0.2">
      <c r="A39" s="2">
        <v>50024</v>
      </c>
      <c r="B39" s="3">
        <f t="shared" ca="1" si="3"/>
        <v>14.336986301369864</v>
      </c>
      <c r="C39">
        <f t="shared" si="9"/>
        <v>5</v>
      </c>
      <c r="E39">
        <f t="shared" si="15"/>
        <v>5</v>
      </c>
      <c r="F39" s="4">
        <f t="shared" ca="1" si="4"/>
        <v>8.6137165167506718E-2</v>
      </c>
      <c r="G39" s="4">
        <f t="shared" ca="1" si="5"/>
        <v>0.43068582583753356</v>
      </c>
      <c r="H39" s="4">
        <f t="shared" ca="1" si="10"/>
        <v>7.3945182227211134E-3</v>
      </c>
      <c r="L39">
        <f t="shared" ca="1" si="6"/>
        <v>0.75070709292920867</v>
      </c>
      <c r="N39" s="7">
        <f t="shared" ca="1" si="1"/>
        <v>1.355369750326885E-2</v>
      </c>
      <c r="O39" s="3">
        <f t="shared" si="11"/>
        <v>31.5</v>
      </c>
      <c r="P39" s="3">
        <f t="shared" ca="1" si="7"/>
        <v>6.9297641689298639E-2</v>
      </c>
      <c r="Q39" s="9"/>
      <c r="R39" s="7">
        <f t="shared" ca="1" si="2"/>
        <v>0.98644630249673115</v>
      </c>
      <c r="S39" s="1">
        <f t="shared" ca="1" si="12"/>
        <v>2.1999251329936076E-3</v>
      </c>
      <c r="Y39">
        <f t="shared" ca="1" si="13"/>
        <v>0.46689780932480429</v>
      </c>
      <c r="Z39" s="9">
        <f t="shared" ca="1" si="14"/>
        <v>8.8422328212581807</v>
      </c>
      <c r="AA39" s="7">
        <f t="shared" ca="1" si="8"/>
        <v>0.76157455810742247</v>
      </c>
    </row>
    <row r="40" spans="1:27" x14ac:dyDescent="0.2">
      <c r="A40" s="2">
        <v>50206</v>
      </c>
      <c r="B40" s="3">
        <f t="shared" ca="1" si="3"/>
        <v>14.835616438356164</v>
      </c>
      <c r="C40">
        <f t="shared" si="9"/>
        <v>5</v>
      </c>
      <c r="E40">
        <f t="shared" si="15"/>
        <v>5</v>
      </c>
      <c r="F40" s="4">
        <f t="shared" ca="1" si="4"/>
        <v>7.9096499533204703E-2</v>
      </c>
      <c r="G40" s="4">
        <f t="shared" ca="1" si="5"/>
        <v>0.3954824976660235</v>
      </c>
      <c r="H40" s="4">
        <f t="shared" ca="1" si="10"/>
        <v>6.7901062916842668E-3</v>
      </c>
      <c r="L40">
        <f t="shared" ca="1" si="6"/>
        <v>0.74325779549721238</v>
      </c>
      <c r="N40" s="7">
        <f t="shared" ca="1" si="1"/>
        <v>1.1670570690687136E-2</v>
      </c>
      <c r="O40" s="3">
        <f t="shared" si="11"/>
        <v>31.5</v>
      </c>
      <c r="P40" s="3">
        <f t="shared" ca="1" si="7"/>
        <v>5.9318494596324711E-2</v>
      </c>
      <c r="Q40" s="9"/>
      <c r="R40" s="7">
        <f t="shared" ca="1" si="2"/>
        <v>0.98832942930931289</v>
      </c>
      <c r="S40" s="1">
        <f t="shared" ca="1" si="12"/>
        <v>1.8831268125817369E-3</v>
      </c>
      <c r="Y40">
        <f t="shared" ca="1" si="13"/>
        <v>0.45877985629000517</v>
      </c>
      <c r="Z40" s="9">
        <f t="shared" ca="1" si="14"/>
        <v>9.8510655275321231</v>
      </c>
      <c r="AA40" s="7">
        <f t="shared" ca="1" si="8"/>
        <v>0.77317163387142118</v>
      </c>
    </row>
    <row r="41" spans="1:27" x14ac:dyDescent="0.2">
      <c r="A41" s="2">
        <v>50389</v>
      </c>
      <c r="B41" s="3">
        <f t="shared" ca="1" si="3"/>
        <v>15.336986301369864</v>
      </c>
      <c r="C41">
        <f t="shared" si="9"/>
        <v>5</v>
      </c>
      <c r="E41">
        <f t="shared" si="15"/>
        <v>5</v>
      </c>
      <c r="F41" s="4">
        <f t="shared" ca="1" si="4"/>
        <v>7.2597300745753102E-2</v>
      </c>
      <c r="G41" s="4">
        <f t="shared" ca="1" si="5"/>
        <v>0.36298650372876551</v>
      </c>
      <c r="H41" s="4">
        <f t="shared" ca="1" si="10"/>
        <v>6.2321770427539013E-3</v>
      </c>
      <c r="L41">
        <f t="shared" ca="1" si="6"/>
        <v>0.73584209653118138</v>
      </c>
      <c r="N41" s="7">
        <f t="shared" ca="1" si="1"/>
        <v>1.0040826068029873E-2</v>
      </c>
      <c r="O41" s="3">
        <f t="shared" si="11"/>
        <v>31.5</v>
      </c>
      <c r="P41" s="3">
        <f t="shared" ca="1" si="7"/>
        <v>5.1336955613701551E-2</v>
      </c>
      <c r="Q41" s="9"/>
      <c r="R41" s="7">
        <f t="shared" ca="1" si="2"/>
        <v>0.98995917393197008</v>
      </c>
      <c r="S41" s="1">
        <f t="shared" ca="1" si="12"/>
        <v>1.6297446226571921E-3</v>
      </c>
      <c r="Y41">
        <f t="shared" ca="1" si="13"/>
        <v>0.45101538286531384</v>
      </c>
      <c r="Z41" s="9">
        <f t="shared" ca="1" si="14"/>
        <v>10.968091423962541</v>
      </c>
      <c r="AA41" s="7">
        <f t="shared" ca="1" si="8"/>
        <v>0.78426373876383737</v>
      </c>
    </row>
    <row r="42" spans="1:27" x14ac:dyDescent="0.2">
      <c r="A42" s="2">
        <v>50571</v>
      </c>
      <c r="B42" s="3">
        <f t="shared" ca="1" si="3"/>
        <v>15.835616438356164</v>
      </c>
      <c r="C42">
        <f t="shared" si="9"/>
        <v>5</v>
      </c>
      <c r="E42">
        <f t="shared" si="15"/>
        <v>5</v>
      </c>
      <c r="F42" s="4">
        <f t="shared" ca="1" si="4"/>
        <v>6.6663354353278539E-2</v>
      </c>
      <c r="G42" s="4">
        <f t="shared" ca="1" si="5"/>
        <v>0.33331677176639268</v>
      </c>
      <c r="H42" s="4">
        <f t="shared" ca="1" si="10"/>
        <v>5.7227723665438743E-3</v>
      </c>
      <c r="L42">
        <f t="shared" ca="1" si="6"/>
        <v>0.72854030507127121</v>
      </c>
      <c r="N42" s="7">
        <f t="shared" ref="N42:N61" ca="1" si="16">EXP(-$N$2*B42)</f>
        <v>8.6457714134150522E-3</v>
      </c>
      <c r="O42" s="3">
        <f t="shared" si="11"/>
        <v>31.5</v>
      </c>
      <c r="P42" s="3">
        <f t="shared" ca="1" si="7"/>
        <v>4.3944221620368373E-2</v>
      </c>
      <c r="Q42" s="9"/>
      <c r="R42" s="7">
        <f t="shared" ref="R42:R61" ca="1" si="17">1-EXP(-$N$2*B42)</f>
        <v>0.99135422858658495</v>
      </c>
      <c r="S42" s="1">
        <f t="shared" ca="1" si="12"/>
        <v>1.395054654614869E-3</v>
      </c>
      <c r="Y42">
        <f t="shared" ca="1" si="13"/>
        <v>0.44366995520156899</v>
      </c>
      <c r="Z42" s="9">
        <f t="shared" ca="1" si="14"/>
        <v>12.190720748929747</v>
      </c>
      <c r="AA42" s="7">
        <f t="shared" ca="1" si="8"/>
        <v>0.79475720685490137</v>
      </c>
    </row>
    <row r="43" spans="1:27" x14ac:dyDescent="0.2">
      <c r="A43" s="2">
        <v>50754</v>
      </c>
      <c r="B43" s="3">
        <f t="shared" ca="1" si="3"/>
        <v>16.336986301369862</v>
      </c>
      <c r="C43">
        <f t="shared" si="9"/>
        <v>5</v>
      </c>
      <c r="E43">
        <f t="shared" si="15"/>
        <v>5</v>
      </c>
      <c r="F43" s="4">
        <f t="shared" ca="1" si="4"/>
        <v>6.1185761863886481E-2</v>
      </c>
      <c r="G43" s="4">
        <f t="shared" ca="1" si="5"/>
        <v>0.30592880931943239</v>
      </c>
      <c r="H43" s="4">
        <f t="shared" ca="1" si="10"/>
        <v>5.2525437793749857E-3</v>
      </c>
      <c r="L43">
        <f t="shared" ca="1" si="6"/>
        <v>0.72127144678312538</v>
      </c>
      <c r="N43" s="7">
        <f t="shared" ca="1" si="16"/>
        <v>7.4384269018925083E-3</v>
      </c>
      <c r="O43" s="3">
        <f t="shared" si="11"/>
        <v>31.5</v>
      </c>
      <c r="P43" s="3">
        <f t="shared" ca="1" si="7"/>
        <v>3.8031352112958439E-2</v>
      </c>
      <c r="Q43" s="9"/>
      <c r="R43" s="7">
        <f t="shared" ca="1" si="17"/>
        <v>0.99256157309810744</v>
      </c>
      <c r="S43" s="1">
        <f t="shared" ca="1" si="12"/>
        <v>1.2073445115224901E-3</v>
      </c>
      <c r="Y43">
        <f t="shared" ca="1" si="13"/>
        <v>0.43664436911556248</v>
      </c>
      <c r="Z43" s="9">
        <f t="shared" ca="1" si="14"/>
        <v>13.542958208093006</v>
      </c>
      <c r="AA43" s="7">
        <f t="shared" ca="1" si="8"/>
        <v>0.80479375840633927</v>
      </c>
    </row>
    <row r="44" spans="1:27" x14ac:dyDescent="0.2">
      <c r="A44" s="2">
        <v>50936</v>
      </c>
      <c r="B44" s="3">
        <f t="shared" ca="1" si="3"/>
        <v>16.835616438356166</v>
      </c>
      <c r="C44">
        <f t="shared" si="9"/>
        <v>5</v>
      </c>
      <c r="E44">
        <f t="shared" si="15"/>
        <v>5</v>
      </c>
      <c r="F44" s="4">
        <f t="shared" ca="1" si="4"/>
        <v>5.6184569985492074E-2</v>
      </c>
      <c r="G44" s="4">
        <f t="shared" ca="1" si="5"/>
        <v>0.28092284992746036</v>
      </c>
      <c r="H44" s="4">
        <f t="shared" ca="1" si="10"/>
        <v>4.8232122079424188E-3</v>
      </c>
      <c r="L44">
        <f t="shared" ca="1" si="6"/>
        <v>0.71411424048135885</v>
      </c>
      <c r="N44" s="7">
        <f t="shared" ca="1" si="16"/>
        <v>6.4049449949069954E-3</v>
      </c>
      <c r="O44" s="3">
        <f t="shared" si="11"/>
        <v>31.5</v>
      </c>
      <c r="P44" s="3">
        <f t="shared" ca="1" si="7"/>
        <v>3.2554680070046416E-2</v>
      </c>
      <c r="Q44" s="9"/>
      <c r="R44" s="7">
        <f t="shared" ca="1" si="17"/>
        <v>0.99359505500509304</v>
      </c>
      <c r="S44" s="1">
        <f t="shared" ca="1" si="12"/>
        <v>1.0334819069856005E-3</v>
      </c>
      <c r="Y44">
        <f t="shared" ca="1" si="13"/>
        <v>0.42999795131392959</v>
      </c>
      <c r="Z44" s="9">
        <f t="shared" ca="1" si="14"/>
        <v>15.021470039016393</v>
      </c>
      <c r="AA44" s="7">
        <f t="shared" ca="1" si="8"/>
        <v>0.81428864098010045</v>
      </c>
    </row>
    <row r="45" spans="1:27" x14ac:dyDescent="0.2">
      <c r="A45" s="2">
        <v>51119</v>
      </c>
      <c r="B45" s="3">
        <f t="shared" ca="1" si="3"/>
        <v>17.336986301369862</v>
      </c>
      <c r="C45">
        <f t="shared" si="9"/>
        <v>5</v>
      </c>
      <c r="E45">
        <f t="shared" si="15"/>
        <v>5</v>
      </c>
      <c r="F45" s="4">
        <f t="shared" ca="1" si="4"/>
        <v>5.156799793390706E-2</v>
      </c>
      <c r="G45" s="4">
        <f t="shared" ca="1" si="5"/>
        <v>0.25783998966953531</v>
      </c>
      <c r="H45" s="4">
        <f t="shared" ca="1" si="10"/>
        <v>4.4268986527474553E-3</v>
      </c>
      <c r="L45">
        <f t="shared" ca="1" si="6"/>
        <v>0.7069893152308635</v>
      </c>
      <c r="N45" s="7">
        <f t="shared" ca="1" si="16"/>
        <v>5.5105221821310267E-3</v>
      </c>
      <c r="O45" s="3">
        <f t="shared" si="11"/>
        <v>31.5</v>
      </c>
      <c r="P45" s="3">
        <f t="shared" ca="1" si="7"/>
        <v>2.8174318602442849E-2</v>
      </c>
      <c r="Q45" s="9"/>
      <c r="R45" s="7">
        <f t="shared" ca="1" si="17"/>
        <v>0.99448947781786901</v>
      </c>
      <c r="S45" s="1">
        <f t="shared" ca="1" si="12"/>
        <v>8.9442281277596347E-4</v>
      </c>
      <c r="Y45">
        <f t="shared" ca="1" si="13"/>
        <v>0.42364093813967818</v>
      </c>
      <c r="Z45" s="9">
        <f t="shared" ca="1" si="14"/>
        <v>16.655077973670984</v>
      </c>
      <c r="AA45" s="7">
        <f t="shared" ca="1" si="8"/>
        <v>0.8233700883718883</v>
      </c>
    </row>
    <row r="46" spans="1:27" x14ac:dyDescent="0.2">
      <c r="A46" s="2">
        <v>51302</v>
      </c>
      <c r="B46" s="3">
        <f t="shared" ca="1" si="3"/>
        <v>17.838356164383562</v>
      </c>
      <c r="C46">
        <f t="shared" si="9"/>
        <v>5</v>
      </c>
      <c r="E46">
        <f t="shared" si="15"/>
        <v>5</v>
      </c>
      <c r="F46" s="4">
        <f t="shared" ca="1" si="4"/>
        <v>4.7330760235383386E-2</v>
      </c>
      <c r="G46" s="4">
        <f t="shared" ca="1" si="5"/>
        <v>0.23665380117691692</v>
      </c>
      <c r="H46" s="4">
        <f t="shared" ca="1" si="10"/>
        <v>4.0631493777997163E-3</v>
      </c>
      <c r="L46">
        <f t="shared" ca="1" si="6"/>
        <v>0.69993547742961271</v>
      </c>
      <c r="N46" s="7">
        <f t="shared" ca="1" si="16"/>
        <v>4.7410016391872239E-3</v>
      </c>
      <c r="O46" s="3">
        <f t="shared" si="11"/>
        <v>31.5</v>
      </c>
      <c r="P46" s="3">
        <f t="shared" ca="1" si="7"/>
        <v>2.4239897102728725E-2</v>
      </c>
      <c r="Q46" s="9"/>
      <c r="R46" s="7">
        <f t="shared" ca="1" si="17"/>
        <v>0.99525899836081277</v>
      </c>
      <c r="S46" s="1">
        <f t="shared" ca="1" si="12"/>
        <v>7.6952054294376904E-4</v>
      </c>
      <c r="Y46">
        <f t="shared" ca="1" si="13"/>
        <v>0.41759478845280595</v>
      </c>
      <c r="Z46" s="9">
        <f t="shared" ca="1" si="14"/>
        <v>18.449813987931055</v>
      </c>
      <c r="AA46" s="7">
        <f t="shared" ca="1" si="8"/>
        <v>0.83200744506742008</v>
      </c>
    </row>
    <row r="47" spans="1:27" x14ac:dyDescent="0.2">
      <c r="A47" s="2">
        <v>51485</v>
      </c>
      <c r="B47" s="3">
        <f t="shared" ca="1" si="3"/>
        <v>18.339726027397262</v>
      </c>
      <c r="C47">
        <f t="shared" si="9"/>
        <v>5</v>
      </c>
      <c r="E47">
        <f t="shared" si="15"/>
        <v>5</v>
      </c>
      <c r="F47" s="4">
        <f t="shared" ca="1" si="4"/>
        <v>4.3441687756242485E-2</v>
      </c>
      <c r="G47" s="4">
        <f t="shared" ca="1" si="5"/>
        <v>0.21720843878121243</v>
      </c>
      <c r="H47" s="4">
        <f t="shared" ca="1" si="10"/>
        <v>3.7292886423022495E-3</v>
      </c>
      <c r="L47">
        <f t="shared" ca="1" si="6"/>
        <v>0.6929520178174724</v>
      </c>
      <c r="N47" s="7">
        <f t="shared" ca="1" si="16"/>
        <v>4.0789413053562212E-3</v>
      </c>
      <c r="O47" s="3">
        <f t="shared" si="11"/>
        <v>31.5</v>
      </c>
      <c r="P47" s="3">
        <f t="shared" ca="1" si="7"/>
        <v>2.0854900515675956E-2</v>
      </c>
      <c r="Q47" s="9"/>
      <c r="R47" s="7">
        <f t="shared" ca="1" si="17"/>
        <v>0.99592105869464376</v>
      </c>
      <c r="S47" s="1">
        <f t="shared" ca="1" si="12"/>
        <v>6.6206033383098273E-4</v>
      </c>
      <c r="Y47">
        <f t="shared" ca="1" si="13"/>
        <v>0.41184430075771478</v>
      </c>
      <c r="Z47" s="9">
        <f t="shared" ca="1" si="14"/>
        <v>20.420705494197929</v>
      </c>
      <c r="AA47" s="7">
        <f t="shared" ca="1" si="8"/>
        <v>0.84022242748897891</v>
      </c>
    </row>
    <row r="48" spans="1:27" x14ac:dyDescent="0.2">
      <c r="A48" s="2">
        <v>51667</v>
      </c>
      <c r="B48" s="3">
        <f t="shared" ca="1" si="3"/>
        <v>18.838356164383562</v>
      </c>
      <c r="C48">
        <f t="shared" si="9"/>
        <v>5</v>
      </c>
      <c r="E48">
        <f t="shared" si="15"/>
        <v>5</v>
      </c>
      <c r="F48" s="4">
        <f t="shared" ca="1" si="4"/>
        <v>3.98908581290233E-2</v>
      </c>
      <c r="G48" s="4">
        <f t="shared" ca="1" si="5"/>
        <v>0.19945429064511649</v>
      </c>
      <c r="H48" s="4">
        <f t="shared" ca="1" si="10"/>
        <v>3.4244646521791682E-3</v>
      </c>
      <c r="L48">
        <f t="shared" ca="1" si="6"/>
        <v>0.68607582637683673</v>
      </c>
      <c r="N48" s="7">
        <f t="shared" ca="1" si="16"/>
        <v>3.5122203985917875E-3</v>
      </c>
      <c r="O48" s="3">
        <f t="shared" si="11"/>
        <v>31.5</v>
      </c>
      <c r="P48" s="3">
        <f t="shared" ca="1" si="7"/>
        <v>1.7851708563080548E-2</v>
      </c>
      <c r="Q48" s="9"/>
      <c r="R48" s="7">
        <f t="shared" ca="1" si="17"/>
        <v>0.99648777960140822</v>
      </c>
      <c r="S48" s="1">
        <f t="shared" ca="1" si="12"/>
        <v>5.6672090676446185E-4</v>
      </c>
      <c r="Y48">
        <f t="shared" ca="1" si="13"/>
        <v>0.40640416475812174</v>
      </c>
      <c r="Z48" s="9">
        <f t="shared" ca="1" si="14"/>
        <v>22.571766491701972</v>
      </c>
      <c r="AA48" s="7">
        <f t="shared" ca="1" si="8"/>
        <v>0.84799405034554032</v>
      </c>
    </row>
    <row r="49" spans="1:27" x14ac:dyDescent="0.2">
      <c r="A49" s="2">
        <v>51850</v>
      </c>
      <c r="B49" s="3">
        <f t="shared" ca="1" si="3"/>
        <v>19.339726027397262</v>
      </c>
      <c r="C49">
        <f t="shared" si="9"/>
        <v>5</v>
      </c>
      <c r="E49">
        <f t="shared" si="15"/>
        <v>5</v>
      </c>
      <c r="F49" s="4">
        <f t="shared" ca="1" si="4"/>
        <v>3.6613107301709941E-2</v>
      </c>
      <c r="G49" s="4">
        <f t="shared" ca="1" si="5"/>
        <v>0.1830655365085497</v>
      </c>
      <c r="H49" s="4">
        <f t="shared" ca="1" si="10"/>
        <v>3.1430833439485737E-3</v>
      </c>
      <c r="L49">
        <f t="shared" ca="1" si="6"/>
        <v>0.67923064852992554</v>
      </c>
      <c r="N49" s="7">
        <f t="shared" ca="1" si="16"/>
        <v>3.0217540400991599E-3</v>
      </c>
      <c r="O49" s="3">
        <f t="shared" si="11"/>
        <v>31.5</v>
      </c>
      <c r="P49" s="3">
        <f t="shared" ca="1" si="7"/>
        <v>1.5449690292516638E-2</v>
      </c>
      <c r="Q49" s="9"/>
      <c r="R49" s="7">
        <f t="shared" ca="1" si="17"/>
        <v>0.99697824595990081</v>
      </c>
      <c r="S49" s="1">
        <f t="shared" ca="1" si="12"/>
        <v>4.9046635849259168E-4</v>
      </c>
      <c r="Y49">
        <f t="shared" ca="1" si="13"/>
        <v>0.40120090831964794</v>
      </c>
      <c r="Z49" s="9">
        <f t="shared" ca="1" si="14"/>
        <v>24.944426359768908</v>
      </c>
      <c r="AA49" s="7">
        <f t="shared" ca="1" si="8"/>
        <v>0.85542727382907435</v>
      </c>
    </row>
    <row r="50" spans="1:27" x14ac:dyDescent="0.2">
      <c r="A50" s="2">
        <v>52032</v>
      </c>
      <c r="B50" s="3">
        <f t="shared" ca="1" si="3"/>
        <v>19.838356164383562</v>
      </c>
      <c r="C50">
        <f t="shared" si="9"/>
        <v>5</v>
      </c>
      <c r="E50">
        <f t="shared" si="15"/>
        <v>5</v>
      </c>
      <c r="F50" s="4">
        <f t="shared" ca="1" si="4"/>
        <v>3.3620431076031194E-2</v>
      </c>
      <c r="G50" s="4">
        <f t="shared" ca="1" si="5"/>
        <v>0.16810215538015597</v>
      </c>
      <c r="H50" s="4">
        <f t="shared" ca="1" si="10"/>
        <v>2.8861745074149846E-3</v>
      </c>
      <c r="L50">
        <f t="shared" ca="1" si="6"/>
        <v>0.67249061480241124</v>
      </c>
      <c r="N50" s="7">
        <f t="shared" ca="1" si="16"/>
        <v>2.6019168663268025E-3</v>
      </c>
      <c r="O50" s="3">
        <f t="shared" si="11"/>
        <v>31.5</v>
      </c>
      <c r="P50" s="3">
        <f t="shared" ca="1" si="7"/>
        <v>1.3224870973829461E-2</v>
      </c>
      <c r="Q50" s="9"/>
      <c r="R50" s="7">
        <f t="shared" ca="1" si="17"/>
        <v>0.99739808313367317</v>
      </c>
      <c r="S50" s="1">
        <f t="shared" ca="1" si="12"/>
        <v>4.1983717377236385E-4</v>
      </c>
      <c r="Y50">
        <f t="shared" ca="1" si="13"/>
        <v>0.39627846970801173</v>
      </c>
      <c r="Z50" s="9">
        <f t="shared" ca="1" si="14"/>
        <v>27.532011901772613</v>
      </c>
      <c r="AA50" s="7">
        <f t="shared" ca="1" si="8"/>
        <v>0.86245932898855471</v>
      </c>
    </row>
    <row r="51" spans="1:27" x14ac:dyDescent="0.2">
      <c r="A51" s="2">
        <v>52215</v>
      </c>
      <c r="B51" s="3">
        <f t="shared" ca="1" si="3"/>
        <v>20.339726027397262</v>
      </c>
      <c r="C51">
        <f t="shared" si="9"/>
        <v>5</v>
      </c>
      <c r="E51">
        <f t="shared" si="15"/>
        <v>5</v>
      </c>
      <c r="F51" s="4">
        <f t="shared" ca="1" si="4"/>
        <v>3.085790850964109E-2</v>
      </c>
      <c r="G51" s="4">
        <f t="shared" ca="1" si="5"/>
        <v>0.15428954254820545</v>
      </c>
      <c r="H51" s="4">
        <f t="shared" ca="1" si="10"/>
        <v>2.6490234075601717E-3</v>
      </c>
      <c r="L51">
        <f t="shared" ca="1" si="6"/>
        <v>0.66578098055832002</v>
      </c>
      <c r="N51" s="7">
        <f t="shared" ca="1" si="16"/>
        <v>2.2385704513240524E-3</v>
      </c>
      <c r="O51" s="3">
        <f t="shared" si="11"/>
        <v>31.5</v>
      </c>
      <c r="P51" s="3">
        <f t="shared" ca="1" si="7"/>
        <v>1.144541207258809E-2</v>
      </c>
      <c r="Q51" s="9"/>
      <c r="R51" s="7">
        <f t="shared" ca="1" si="17"/>
        <v>0.99776142954867597</v>
      </c>
      <c r="S51" s="1">
        <f t="shared" ca="1" si="12"/>
        <v>3.6334641500279652E-4</v>
      </c>
      <c r="Y51">
        <f t="shared" ca="1" si="13"/>
        <v>0.39157036858684413</v>
      </c>
      <c r="Z51" s="9">
        <f t="shared" ca="1" si="14"/>
        <v>30.384108451395853</v>
      </c>
      <c r="AA51" s="7">
        <f t="shared" ca="1" si="8"/>
        <v>0.86918518773307984</v>
      </c>
    </row>
    <row r="52" spans="1:27" x14ac:dyDescent="0.2">
      <c r="A52" s="2">
        <v>52397</v>
      </c>
      <c r="B52" s="3">
        <f t="shared" ca="1" si="3"/>
        <v>20.838356164383562</v>
      </c>
      <c r="C52">
        <f t="shared" si="9"/>
        <v>5</v>
      </c>
      <c r="E52">
        <f t="shared" si="15"/>
        <v>5</v>
      </c>
      <c r="F52" s="4">
        <f t="shared" ca="1" si="4"/>
        <v>2.8335649789287685E-2</v>
      </c>
      <c r="G52" s="4">
        <f t="shared" ca="1" si="5"/>
        <v>0.14167824894643843</v>
      </c>
      <c r="H52" s="4">
        <f t="shared" ca="1" si="10"/>
        <v>2.4324979619664952E-3</v>
      </c>
      <c r="L52">
        <f t="shared" ca="1" si="6"/>
        <v>0.65917440844056774</v>
      </c>
      <c r="N52" s="7">
        <f t="shared" ca="1" si="16"/>
        <v>1.9275474232739731E-3</v>
      </c>
      <c r="O52" s="3">
        <f t="shared" si="11"/>
        <v>31.5</v>
      </c>
      <c r="P52" s="3">
        <f t="shared" ca="1" si="7"/>
        <v>9.7972253835776346E-3</v>
      </c>
      <c r="Q52" s="9"/>
      <c r="R52" s="7">
        <f t="shared" ca="1" si="17"/>
        <v>0.99807245257672605</v>
      </c>
      <c r="S52" s="1">
        <f t="shared" ca="1" si="12"/>
        <v>3.1102302805008364E-4</v>
      </c>
      <c r="Y52">
        <f t="shared" ca="1" si="13"/>
        <v>0.38711636194305066</v>
      </c>
      <c r="Z52" s="9">
        <f t="shared" ca="1" si="14"/>
        <v>33.492436607186448</v>
      </c>
      <c r="AA52" s="7">
        <f t="shared" ca="1" si="8"/>
        <v>0.87554805436707039</v>
      </c>
    </row>
    <row r="53" spans="1:27" x14ac:dyDescent="0.2">
      <c r="A53" s="2">
        <v>52580</v>
      </c>
      <c r="B53" s="3">
        <f t="shared" ca="1" si="3"/>
        <v>21.339726027397262</v>
      </c>
      <c r="C53">
        <f t="shared" si="9"/>
        <v>5</v>
      </c>
      <c r="E53">
        <f t="shared" si="15"/>
        <v>5</v>
      </c>
      <c r="F53" s="4">
        <f t="shared" ca="1" si="4"/>
        <v>2.60073669722348E-2</v>
      </c>
      <c r="G53" s="4">
        <f t="shared" ca="1" si="5"/>
        <v>0.13003683486117401</v>
      </c>
      <c r="H53" s="4">
        <f t="shared" ca="1" si="10"/>
        <v>2.2326245428115248E-3</v>
      </c>
      <c r="L53">
        <f t="shared" ca="1" si="6"/>
        <v>0.65259763385613589</v>
      </c>
      <c r="N53" s="7">
        <f t="shared" ca="1" si="16"/>
        <v>1.6583737786205533E-3</v>
      </c>
      <c r="O53" s="3">
        <f t="shared" si="11"/>
        <v>31.5</v>
      </c>
      <c r="P53" s="3">
        <f t="shared" ca="1" si="7"/>
        <v>8.4789698065820263E-3</v>
      </c>
      <c r="Q53" s="9"/>
      <c r="R53" s="7">
        <f t="shared" ca="1" si="17"/>
        <v>0.99834162622137945</v>
      </c>
      <c r="S53" s="1">
        <f t="shared" ca="1" si="12"/>
        <v>2.6917364465339766E-4</v>
      </c>
      <c r="Y53">
        <f t="shared" ca="1" si="13"/>
        <v>0.38285629588072118</v>
      </c>
      <c r="Z53" s="9">
        <f t="shared" ca="1" si="14"/>
        <v>36.916292518647928</v>
      </c>
      <c r="AA53" s="7">
        <f t="shared" ca="1" si="8"/>
        <v>0.8816338630275411</v>
      </c>
    </row>
    <row r="54" spans="1:27" x14ac:dyDescent="0.2">
      <c r="A54" s="2">
        <v>52763</v>
      </c>
      <c r="B54" s="3">
        <f t="shared" ca="1" si="3"/>
        <v>21.841095890410958</v>
      </c>
      <c r="C54">
        <f t="shared" si="9"/>
        <v>5</v>
      </c>
      <c r="E54">
        <f t="shared" si="15"/>
        <v>5</v>
      </c>
      <c r="F54" s="4">
        <f t="shared" ca="1" si="4"/>
        <v>2.3870394427453603E-2</v>
      </c>
      <c r="G54" s="4">
        <f t="shared" ca="1" si="5"/>
        <v>0.11935197213726802</v>
      </c>
      <c r="H54" s="4">
        <f t="shared" ca="1" si="10"/>
        <v>2.0491743167318742E-3</v>
      </c>
      <c r="L54">
        <f t="shared" ca="1" si="6"/>
        <v>0.64608647766249816</v>
      </c>
      <c r="N54" s="7">
        <f t="shared" ca="1" si="16"/>
        <v>1.4267890669817853E-3</v>
      </c>
      <c r="O54" s="3">
        <f t="shared" si="11"/>
        <v>31.5</v>
      </c>
      <c r="P54" s="3">
        <f t="shared" ca="1" si="7"/>
        <v>7.294918416620777E-3</v>
      </c>
      <c r="Q54" s="9"/>
      <c r="R54" s="7">
        <f t="shared" ca="1" si="17"/>
        <v>0.99857321093301821</v>
      </c>
      <c r="S54" s="1">
        <f t="shared" ca="1" si="12"/>
        <v>2.3158471163875483E-4</v>
      </c>
      <c r="Y54">
        <f t="shared" ca="1" si="13"/>
        <v>0.37880455076351194</v>
      </c>
      <c r="Z54" s="9">
        <f t="shared" ca="1" si="14"/>
        <v>40.666898364892063</v>
      </c>
      <c r="AA54" s="7">
        <f t="shared" ca="1" si="8"/>
        <v>0.88742207033784004</v>
      </c>
    </row>
    <row r="55" spans="1:27" x14ac:dyDescent="0.2">
      <c r="A55" s="2">
        <v>52946</v>
      </c>
      <c r="B55" s="3">
        <f t="shared" ca="1" si="3"/>
        <v>22.342465753424658</v>
      </c>
      <c r="C55">
        <f t="shared" si="9"/>
        <v>5</v>
      </c>
      <c r="E55">
        <f t="shared" si="15"/>
        <v>5</v>
      </c>
      <c r="F55" s="4">
        <f t="shared" ca="1" si="4"/>
        <v>2.1909012578263543E-2</v>
      </c>
      <c r="G55" s="4">
        <f t="shared" ca="1" si="5"/>
        <v>0.10954506289131771</v>
      </c>
      <c r="H55" s="4">
        <f t="shared" ca="1" si="10"/>
        <v>1.8807978232943884E-3</v>
      </c>
      <c r="L55">
        <f t="shared" ca="1" si="6"/>
        <v>0.6396402851659051</v>
      </c>
      <c r="N55" s="7">
        <f t="shared" ca="1" si="16"/>
        <v>1.2275441567534211E-3</v>
      </c>
      <c r="O55" s="3">
        <f t="shared" si="11"/>
        <v>31.5</v>
      </c>
      <c r="P55" s="3">
        <f t="shared" ca="1" si="7"/>
        <v>6.2762146721939693E-3</v>
      </c>
      <c r="Q55" s="9"/>
      <c r="R55" s="7">
        <f t="shared" ca="1" si="17"/>
        <v>0.99877245584324659</v>
      </c>
      <c r="S55" s="1">
        <f t="shared" ca="1" si="12"/>
        <v>1.9924491022837998E-4</v>
      </c>
      <c r="Y55">
        <f t="shared" ca="1" si="13"/>
        <v>0.37495093951555575</v>
      </c>
      <c r="Z55" s="9">
        <f t="shared" ca="1" si="14"/>
        <v>44.774272050133476</v>
      </c>
      <c r="AA55" s="7">
        <f t="shared" ca="1" si="8"/>
        <v>0.89292722926349177</v>
      </c>
    </row>
    <row r="56" spans="1:27" x14ac:dyDescent="0.2">
      <c r="A56" s="2">
        <v>53128</v>
      </c>
      <c r="B56" s="3">
        <f t="shared" ca="1" si="3"/>
        <v>22.841095890410958</v>
      </c>
      <c r="C56">
        <f t="shared" si="9"/>
        <v>5</v>
      </c>
      <c r="E56">
        <f t="shared" si="15"/>
        <v>5</v>
      </c>
      <c r="F56" s="4">
        <f t="shared" ca="1" si="4"/>
        <v>2.0118217261964236E-2</v>
      </c>
      <c r="G56" s="4">
        <f t="shared" ca="1" si="5"/>
        <v>0.10059108630982118</v>
      </c>
      <c r="H56" s="4">
        <f t="shared" ca="1" si="10"/>
        <v>1.7270654758948932E-3</v>
      </c>
      <c r="L56">
        <f t="shared" ca="1" si="6"/>
        <v>0.63329310824621532</v>
      </c>
      <c r="N56" s="7">
        <f t="shared" ca="1" si="16"/>
        <v>1.0569913378895748E-3</v>
      </c>
      <c r="O56" s="3">
        <f t="shared" si="11"/>
        <v>31.5</v>
      </c>
      <c r="P56" s="3">
        <f t="shared" ca="1" si="7"/>
        <v>5.3724137942097183E-3</v>
      </c>
      <c r="Q56" s="9"/>
      <c r="R56" s="7">
        <f t="shared" ca="1" si="17"/>
        <v>0.99894300866211039</v>
      </c>
      <c r="S56" s="1">
        <f t="shared" ca="1" si="12"/>
        <v>1.7055281886380058E-4</v>
      </c>
      <c r="Y56">
        <f t="shared" ca="1" si="13"/>
        <v>0.37130530624233982</v>
      </c>
      <c r="Z56" s="9">
        <f t="shared" ca="1" si="14"/>
        <v>49.245448243088532</v>
      </c>
      <c r="AA56" s="7">
        <f t="shared" ca="1" si="8"/>
        <v>0.89813527679665739</v>
      </c>
    </row>
    <row r="57" spans="1:27" x14ac:dyDescent="0.2">
      <c r="A57" s="2">
        <v>53311</v>
      </c>
      <c r="B57" s="3">
        <f t="shared" ca="1" si="3"/>
        <v>23.342465753424658</v>
      </c>
      <c r="C57">
        <f t="shared" si="9"/>
        <v>5</v>
      </c>
      <c r="E57">
        <f t="shared" si="15"/>
        <v>5</v>
      </c>
      <c r="F57" s="4">
        <f t="shared" ca="1" si="4"/>
        <v>1.846514419291197E-2</v>
      </c>
      <c r="G57" s="4">
        <f t="shared" ca="1" si="5"/>
        <v>9.2325720964559849E-2</v>
      </c>
      <c r="H57" s="4">
        <f t="shared" ca="1" si="10"/>
        <v>1.5851560119738816E-3</v>
      </c>
      <c r="L57">
        <f t="shared" ca="1" si="6"/>
        <v>0.62697455891317488</v>
      </c>
      <c r="N57" s="7">
        <f t="shared" ca="1" si="16"/>
        <v>9.0938707801430942E-4</v>
      </c>
      <c r="O57" s="3">
        <f t="shared" si="11"/>
        <v>31.5</v>
      </c>
      <c r="P57" s="3">
        <f t="shared" ca="1" si="7"/>
        <v>4.6495341860705586E-3</v>
      </c>
      <c r="Q57" s="9"/>
      <c r="R57" s="7">
        <f t="shared" ca="1" si="17"/>
        <v>0.99909061292198564</v>
      </c>
      <c r="S57" s="1">
        <f t="shared" ca="1" si="12"/>
        <v>1.4760425987525583E-4</v>
      </c>
      <c r="Y57">
        <f t="shared" ca="1" si="13"/>
        <v>0.36781841459062481</v>
      </c>
      <c r="Z57" s="9">
        <f t="shared" ca="1" si="14"/>
        <v>54.165073977080397</v>
      </c>
      <c r="AA57" s="7">
        <f t="shared" ca="1" si="8"/>
        <v>0.90311655058482165</v>
      </c>
    </row>
    <row r="58" spans="1:27" x14ac:dyDescent="0.2">
      <c r="A58" s="2">
        <v>53493</v>
      </c>
      <c r="B58" s="3">
        <f t="shared" ca="1" si="3"/>
        <v>23.841095890410958</v>
      </c>
      <c r="C58">
        <f t="shared" si="9"/>
        <v>5</v>
      </c>
      <c r="E58">
        <f t="shared" si="15"/>
        <v>5</v>
      </c>
      <c r="F58" s="4">
        <f t="shared" ca="1" si="4"/>
        <v>1.6955843232070635E-2</v>
      </c>
      <c r="G58" s="4">
        <f t="shared" ca="1" si="5"/>
        <v>8.477921616035318E-2</v>
      </c>
      <c r="H58" s="4">
        <f t="shared" ca="1" si="10"/>
        <v>1.4555887869925586E-3</v>
      </c>
      <c r="L58">
        <f t="shared" ca="1" si="6"/>
        <v>0.62075306451725165</v>
      </c>
      <c r="N58" s="7">
        <f t="shared" ca="1" si="16"/>
        <v>7.830384422113434E-4</v>
      </c>
      <c r="O58" s="3">
        <f t="shared" si="11"/>
        <v>31.5</v>
      </c>
      <c r="P58" s="3">
        <f t="shared" ca="1" si="7"/>
        <v>3.9799820277933717E-3</v>
      </c>
      <c r="Q58" s="9"/>
      <c r="R58" s="7">
        <f t="shared" ca="1" si="17"/>
        <v>0.99921696155778861</v>
      </c>
      <c r="S58" s="1">
        <f t="shared" ca="1" si="12"/>
        <v>1.2634863580296418E-4</v>
      </c>
      <c r="Y58">
        <f t="shared" ca="1" si="13"/>
        <v>0.36451970919258214</v>
      </c>
      <c r="Z58" s="9">
        <f t="shared" ca="1" si="14"/>
        <v>59.517810074319662</v>
      </c>
      <c r="AA58" s="7">
        <f t="shared" ca="1" si="8"/>
        <v>0.90782898686773972</v>
      </c>
    </row>
    <row r="59" spans="1:27" x14ac:dyDescent="0.2">
      <c r="A59" s="2">
        <v>53676</v>
      </c>
      <c r="B59" s="3">
        <f t="shared" ca="1" si="3"/>
        <v>24.342465753424658</v>
      </c>
      <c r="C59">
        <f t="shared" si="9"/>
        <v>5</v>
      </c>
      <c r="E59">
        <f t="shared" si="15"/>
        <v>5</v>
      </c>
      <c r="F59" s="4">
        <f t="shared" ca="1" si="4"/>
        <v>1.5562616016903784E-2</v>
      </c>
      <c r="G59" s="4">
        <f t="shared" ca="1" si="5"/>
        <v>7.7813080084518912E-2</v>
      </c>
      <c r="H59" s="4">
        <f t="shared" ca="1" si="10"/>
        <v>1.3359860114553325E-3</v>
      </c>
      <c r="L59">
        <f t="shared" ca="1" si="6"/>
        <v>0.61455963084378207</v>
      </c>
      <c r="N59" s="7">
        <f t="shared" ca="1" si="16"/>
        <v>6.7369051704550733E-4</v>
      </c>
      <c r="O59" s="3">
        <f t="shared" si="11"/>
        <v>31.5</v>
      </c>
      <c r="P59" s="3">
        <f t="shared" ca="1" si="7"/>
        <v>3.4444596427266605E-3</v>
      </c>
      <c r="Q59" s="9"/>
      <c r="R59" s="7">
        <f t="shared" ca="1" si="17"/>
        <v>0.99932630948295453</v>
      </c>
      <c r="S59" s="1">
        <f t="shared" ca="1" si="12"/>
        <v>1.0934792516592573E-4</v>
      </c>
      <c r="Y59">
        <f t="shared" ca="1" si="13"/>
        <v>0.36136463915347322</v>
      </c>
      <c r="Z59" s="9">
        <f t="shared" ca="1" si="14"/>
        <v>65.404669020583597</v>
      </c>
      <c r="AA59" s="7">
        <f t="shared" ca="1" si="8"/>
        <v>0.91233622978075257</v>
      </c>
    </row>
    <row r="60" spans="1:27" x14ac:dyDescent="0.2">
      <c r="A60" s="2">
        <v>53858</v>
      </c>
      <c r="B60" s="3">
        <f t="shared" ca="1" si="3"/>
        <v>24.841095890410958</v>
      </c>
      <c r="C60">
        <f t="shared" si="9"/>
        <v>5</v>
      </c>
      <c r="E60">
        <f t="shared" si="15"/>
        <v>5</v>
      </c>
      <c r="F60" s="4">
        <f t="shared" ca="1" si="4"/>
        <v>1.4290561433298966E-2</v>
      </c>
      <c r="G60" s="4">
        <f t="shared" ca="1" si="5"/>
        <v>7.1452807166494825E-2</v>
      </c>
      <c r="H60" s="4">
        <f t="shared" ca="1" si="10"/>
        <v>1.2267854035589627E-3</v>
      </c>
      <c r="L60">
        <f t="shared" ca="1" si="6"/>
        <v>0.60846133029091276</v>
      </c>
      <c r="N60" s="7">
        <f t="shared" ca="1" si="16"/>
        <v>5.8008914548439167E-4</v>
      </c>
      <c r="O60" s="3">
        <f t="shared" si="11"/>
        <v>31.5</v>
      </c>
      <c r="P60" s="3">
        <f t="shared" ca="1" si="7"/>
        <v>2.9484432041750885E-3</v>
      </c>
      <c r="Q60" s="9"/>
      <c r="R60" s="7">
        <f t="shared" ca="1" si="17"/>
        <v>0.99941991085451565</v>
      </c>
      <c r="S60" s="1">
        <f t="shared" ca="1" si="12"/>
        <v>9.3601371561113922E-5</v>
      </c>
      <c r="Y60">
        <f t="shared" ca="1" si="13"/>
        <v>0.35837984707824699</v>
      </c>
      <c r="Z60" s="9">
        <f t="shared" ca="1" si="14"/>
        <v>71.80696395326153</v>
      </c>
      <c r="AA60" s="7">
        <f t="shared" ca="1" si="8"/>
        <v>0.91660021845964712</v>
      </c>
    </row>
    <row r="61" spans="1:27" x14ac:dyDescent="0.2">
      <c r="A61" s="2">
        <v>54041</v>
      </c>
      <c r="B61" s="3">
        <f t="shared" ca="1" si="3"/>
        <v>25.342465753424658</v>
      </c>
      <c r="C61">
        <f t="shared" si="9"/>
        <v>5</v>
      </c>
      <c r="D61">
        <v>100</v>
      </c>
      <c r="E61">
        <f t="shared" si="15"/>
        <v>105</v>
      </c>
      <c r="F61" s="4">
        <f t="shared" ca="1" si="4"/>
        <v>1.3116335012567031E-2</v>
      </c>
      <c r="G61" s="4">
        <f t="shared" ca="1" si="5"/>
        <v>1.3772151763195382</v>
      </c>
      <c r="H61" s="4">
        <f t="shared" ca="1" si="10"/>
        <v>2.3645641688111924E-2</v>
      </c>
      <c r="K61">
        <v>1</v>
      </c>
      <c r="L61">
        <f t="shared" ca="1" si="6"/>
        <v>0.6023905348209645</v>
      </c>
      <c r="N61" s="7">
        <f t="shared" ca="1" si="16"/>
        <v>4.9908221012779936E-4</v>
      </c>
      <c r="O61" s="3">
        <f t="shared" si="11"/>
        <v>31.5</v>
      </c>
      <c r="P61" s="3">
        <f t="shared" ca="1" si="7"/>
        <v>2.551718463730035E-3</v>
      </c>
      <c r="Q61" s="9"/>
      <c r="R61" s="7">
        <f t="shared" ca="1" si="17"/>
        <v>0.99950091778987216</v>
      </c>
      <c r="S61" s="1">
        <f t="shared" ca="1" si="12"/>
        <v>8.1006935356509047E-5</v>
      </c>
      <c r="Y61">
        <f t="shared" ca="1" si="13"/>
        <v>0.35552502165033706</v>
      </c>
      <c r="Z61" s="9">
        <f t="shared" ca="1" si="14"/>
        <v>78.845168778909894</v>
      </c>
      <c r="AA61" s="7">
        <f t="shared" ca="1" si="8"/>
        <v>0.92067854049951847</v>
      </c>
    </row>
    <row r="62" spans="1:27" x14ac:dyDescent="0.2">
      <c r="A62" s="2"/>
      <c r="G62" s="4"/>
    </row>
    <row r="63" spans="1:27" x14ac:dyDescent="0.2">
      <c r="A63" s="2"/>
      <c r="G63" s="4">
        <f ca="1">SUM(G10:G61)</f>
        <v>58.243933257770138</v>
      </c>
      <c r="N63">
        <f ca="1">SUMPRODUCT(N11:N61,$L$11:$L$61,$E$11:$E$61)</f>
        <v>30.471066278076645</v>
      </c>
      <c r="P63">
        <f ca="1">SUMPRODUCT(P11:P61,$L$11:$L$61)</f>
        <v>27.772867854160765</v>
      </c>
      <c r="Y63">
        <f ca="1">SUMPRODUCT(Y11:Y61,$L$11:$L$61,$E$11:$E$61)</f>
        <v>136.29720407657823</v>
      </c>
    </row>
    <row r="64" spans="1:27" x14ac:dyDescent="0.2">
      <c r="A64" s="2"/>
      <c r="G64" s="4"/>
    </row>
    <row r="65" spans="1:72" x14ac:dyDescent="0.2">
      <c r="A65" s="2"/>
      <c r="G65" s="4"/>
      <c r="M65" t="s">
        <v>43</v>
      </c>
      <c r="N65" s="11">
        <f ca="1">N63+P63</f>
        <v>58.243934132237413</v>
      </c>
    </row>
    <row r="66" spans="1:72" x14ac:dyDescent="0.2">
      <c r="A66" s="2"/>
      <c r="G66" s="4"/>
    </row>
    <row r="67" spans="1:72" x14ac:dyDescent="0.2">
      <c r="A67" s="2"/>
      <c r="G67" s="4"/>
      <c r="M67" t="s">
        <v>13</v>
      </c>
      <c r="N67" s="10">
        <f ca="1">B78</f>
        <v>0.17853753166272046</v>
      </c>
    </row>
    <row r="68" spans="1:72" x14ac:dyDescent="0.2">
      <c r="A68" s="2"/>
      <c r="G68" s="4"/>
    </row>
    <row r="69" spans="1:72" x14ac:dyDescent="0.2">
      <c r="A69" s="2"/>
      <c r="G69" s="4"/>
      <c r="M69" t="s">
        <v>26</v>
      </c>
      <c r="N69" s="10">
        <f ca="1">N67-L2</f>
        <v>0.15853753166272047</v>
      </c>
    </row>
    <row r="70" spans="1:72" x14ac:dyDescent="0.2">
      <c r="A70" s="2"/>
      <c r="G70" s="4"/>
      <c r="M70" t="s">
        <v>44</v>
      </c>
      <c r="N70">
        <f ca="1">N69*10000</f>
        <v>1585.3753166272047</v>
      </c>
    </row>
    <row r="71" spans="1:72" x14ac:dyDescent="0.2">
      <c r="A71" s="2"/>
      <c r="G71" s="4"/>
    </row>
    <row r="72" spans="1:72" x14ac:dyDescent="0.2">
      <c r="A72" s="2"/>
      <c r="G72" s="4"/>
    </row>
    <row r="73" spans="1:72" x14ac:dyDescent="0.2">
      <c r="A73" s="2"/>
      <c r="G73" s="4"/>
    </row>
    <row r="74" spans="1:72" x14ac:dyDescent="0.2">
      <c r="A74" s="2"/>
      <c r="B74">
        <v>1</v>
      </c>
      <c r="G74" s="4"/>
    </row>
    <row r="75" spans="1:72" x14ac:dyDescent="0.2">
      <c r="A75" s="2"/>
      <c r="Z75" s="7">
        <f ca="1">Z77/O77-1</f>
        <v>5.6145130792124798E-2</v>
      </c>
      <c r="BF75" s="7">
        <f ca="1">BF77/AX77-1</f>
        <v>8.0609460617919515E-2</v>
      </c>
    </row>
    <row r="76" spans="1:72" x14ac:dyDescent="0.2">
      <c r="B76" s="10">
        <f ca="1">B78-L2</f>
        <v>0.15853753166272047</v>
      </c>
    </row>
    <row r="77" spans="1:72" x14ac:dyDescent="0.2">
      <c r="B77" s="4">
        <f ca="1">-N65</f>
        <v>-58.243934132237413</v>
      </c>
      <c r="C77" s="4">
        <f t="shared" ref="C77:BT77" ca="1" si="18">-C79</f>
        <v>59.243934132237413</v>
      </c>
      <c r="D77" s="4">
        <f t="shared" ca="1" si="18"/>
        <v>60.243934132237413</v>
      </c>
      <c r="E77" s="4">
        <f t="shared" ca="1" si="18"/>
        <v>61.243934132237413</v>
      </c>
      <c r="F77" s="4">
        <f t="shared" ca="1" si="18"/>
        <v>62.243934132237413</v>
      </c>
      <c r="G77" s="4">
        <f t="shared" ca="1" si="18"/>
        <v>63.243934132237413</v>
      </c>
      <c r="H77" s="4">
        <f t="shared" ca="1" si="18"/>
        <v>64.243934132237413</v>
      </c>
      <c r="I77" s="4">
        <f t="shared" ca="1" si="18"/>
        <v>65.243934132237413</v>
      </c>
      <c r="J77" s="4">
        <f t="shared" ca="1" si="18"/>
        <v>66.243934132237413</v>
      </c>
      <c r="K77" s="4">
        <f t="shared" ca="1" si="18"/>
        <v>67.243934132237413</v>
      </c>
      <c r="L77" s="4">
        <f t="shared" ca="1" si="18"/>
        <v>68.243934132237413</v>
      </c>
      <c r="M77" s="4">
        <f t="shared" ca="1" si="18"/>
        <v>69.243934132237413</v>
      </c>
      <c r="N77" s="4">
        <f t="shared" ca="1" si="18"/>
        <v>70.243934132237413</v>
      </c>
      <c r="O77" s="4">
        <f t="shared" ca="1" si="18"/>
        <v>71.243934132237413</v>
      </c>
      <c r="P77" s="4"/>
      <c r="Q77" s="4"/>
      <c r="R77" s="4">
        <f t="shared" ca="1" si="18"/>
        <v>72.243934132237413</v>
      </c>
      <c r="S77" s="4">
        <f t="shared" ca="1" si="18"/>
        <v>73.243934132237413</v>
      </c>
      <c r="T77" s="4"/>
      <c r="U77" s="4"/>
      <c r="V77" s="4"/>
      <c r="W77" s="4"/>
      <c r="X77" s="4"/>
      <c r="Y77" s="4">
        <f t="shared" ca="1" si="18"/>
        <v>74.243934132237413</v>
      </c>
      <c r="Z77" s="4">
        <f t="shared" ca="1" si="18"/>
        <v>75.243934132237413</v>
      </c>
      <c r="AA77" s="4">
        <f t="shared" ca="1" si="18"/>
        <v>76.243934132237413</v>
      </c>
      <c r="AB77" s="4">
        <f t="shared" ca="1" si="18"/>
        <v>77.243934132237413</v>
      </c>
      <c r="AC77" s="4">
        <f t="shared" ca="1" si="18"/>
        <v>78.243934132237413</v>
      </c>
      <c r="AD77" s="4">
        <f t="shared" ca="1" si="18"/>
        <v>79.243934132237413</v>
      </c>
      <c r="AE77" s="4">
        <f t="shared" ca="1" si="18"/>
        <v>80.243934132237413</v>
      </c>
      <c r="AF77" s="4">
        <f t="shared" ca="1" si="18"/>
        <v>81.243934132237413</v>
      </c>
      <c r="AG77" s="4">
        <f t="shared" ca="1" si="18"/>
        <v>82.243934132237413</v>
      </c>
      <c r="AH77" s="4">
        <f t="shared" ca="1" si="18"/>
        <v>83.243934132237413</v>
      </c>
      <c r="AI77" s="4">
        <f t="shared" ca="1" si="18"/>
        <v>84.243934132237413</v>
      </c>
      <c r="AJ77" s="4">
        <f t="shared" ca="1" si="18"/>
        <v>85.243934132237413</v>
      </c>
      <c r="AK77" s="4">
        <f t="shared" ca="1" si="18"/>
        <v>86.243934132237413</v>
      </c>
      <c r="AL77" s="4">
        <f t="shared" ca="1" si="18"/>
        <v>87.243934132237413</v>
      </c>
      <c r="AM77" s="4">
        <f t="shared" ca="1" si="18"/>
        <v>88.243934132237413</v>
      </c>
      <c r="AN77" s="4">
        <f t="shared" ca="1" si="18"/>
        <v>89.243934132237413</v>
      </c>
      <c r="AO77" s="4">
        <f t="shared" ca="1" si="18"/>
        <v>90.243934132237413</v>
      </c>
      <c r="AP77" s="4">
        <f t="shared" ca="1" si="18"/>
        <v>91.243934132237413</v>
      </c>
      <c r="AQ77" s="4">
        <f t="shared" ca="1" si="18"/>
        <v>92.243934132237413</v>
      </c>
      <c r="AR77" s="4">
        <f t="shared" ca="1" si="18"/>
        <v>93.243934132237413</v>
      </c>
      <c r="AS77" s="4">
        <f t="shared" ca="1" si="18"/>
        <v>94.243934132237413</v>
      </c>
      <c r="AT77" s="4">
        <f t="shared" ca="1" si="18"/>
        <v>95.243934132237413</v>
      </c>
      <c r="AU77" s="4">
        <f t="shared" ca="1" si="18"/>
        <v>96.243934132237413</v>
      </c>
      <c r="AV77" s="4">
        <f t="shared" ca="1" si="18"/>
        <v>97.243934132237413</v>
      </c>
      <c r="AW77" s="4">
        <f t="shared" ca="1" si="18"/>
        <v>98.243934132237413</v>
      </c>
      <c r="AX77" s="4">
        <f t="shared" ca="1" si="18"/>
        <v>99.243934132237413</v>
      </c>
      <c r="AY77" s="4">
        <f t="shared" ca="1" si="18"/>
        <v>100.24393413223741</v>
      </c>
      <c r="AZ77" s="4">
        <f t="shared" ca="1" si="18"/>
        <v>101.24393413223741</v>
      </c>
      <c r="BA77" s="4">
        <f t="shared" ca="1" si="18"/>
        <v>102.24393413223741</v>
      </c>
      <c r="BB77" s="4">
        <f t="shared" ca="1" si="18"/>
        <v>103.24393413223741</v>
      </c>
      <c r="BC77" s="4">
        <f t="shared" ca="1" si="18"/>
        <v>104.24393413223741</v>
      </c>
      <c r="BD77" s="4">
        <f t="shared" ca="1" si="18"/>
        <v>105.24393413223741</v>
      </c>
      <c r="BE77" s="4">
        <f t="shared" ca="1" si="18"/>
        <v>106.24393413223741</v>
      </c>
      <c r="BF77" s="4">
        <f t="shared" ca="1" si="18"/>
        <v>107.24393413223741</v>
      </c>
      <c r="BG77" s="4">
        <f t="shared" ca="1" si="18"/>
        <v>108.24393413223741</v>
      </c>
      <c r="BH77" s="4">
        <f t="shared" ca="1" si="18"/>
        <v>109.24393413223741</v>
      </c>
      <c r="BI77" s="4">
        <f t="shared" ca="1" si="18"/>
        <v>110.24393413223741</v>
      </c>
      <c r="BJ77" s="4">
        <f t="shared" ca="1" si="18"/>
        <v>111.24393413223741</v>
      </c>
      <c r="BK77" s="4">
        <f t="shared" ca="1" si="18"/>
        <v>112.24393413223741</v>
      </c>
      <c r="BL77" s="4">
        <f t="shared" ca="1" si="18"/>
        <v>113.24393413223741</v>
      </c>
      <c r="BM77" s="4">
        <f t="shared" ca="1" si="18"/>
        <v>114.24393413223741</v>
      </c>
      <c r="BN77" s="4">
        <f t="shared" ca="1" si="18"/>
        <v>115.24393413223741</v>
      </c>
      <c r="BO77" s="4">
        <f t="shared" ca="1" si="18"/>
        <v>116.24393413223741</v>
      </c>
      <c r="BP77" s="4">
        <f t="shared" ca="1" si="18"/>
        <v>117.24393413223741</v>
      </c>
      <c r="BQ77" s="4">
        <f t="shared" ca="1" si="18"/>
        <v>118.24393413223741</v>
      </c>
      <c r="BR77" s="4">
        <f t="shared" ca="1" si="18"/>
        <v>119.24393413223741</v>
      </c>
      <c r="BS77" s="4">
        <f t="shared" ca="1" si="18"/>
        <v>120.24393413223741</v>
      </c>
      <c r="BT77" s="4">
        <f t="shared" ca="1" si="18"/>
        <v>121.24393413223741</v>
      </c>
    </row>
    <row r="78" spans="1:72" x14ac:dyDescent="0.2">
      <c r="A78" t="s">
        <v>13</v>
      </c>
      <c r="B78" s="5">
        <f ca="1">NOMINAL(XIRR(B79:B130,$A$79:$A$130),2)</f>
        <v>0.17853753166272046</v>
      </c>
      <c r="C78" s="5">
        <f ca="1">NOMINAL(XIRR(C79:C130,$A$79:$A$130),2)</f>
        <v>0.17549468915111799</v>
      </c>
      <c r="D78" s="5">
        <f t="shared" ref="D78:BT78" ca="1" si="19">NOMINAL(XIRR(D79:D130,$A$79:$A$130),2)</f>
        <v>0.17255277418121162</v>
      </c>
      <c r="E78" s="5">
        <f t="shared" ca="1" si="19"/>
        <v>0.16970649426319051</v>
      </c>
      <c r="F78" s="5">
        <f t="shared" ca="1" si="19"/>
        <v>0.16695093405309169</v>
      </c>
      <c r="G78" s="5">
        <f t="shared" ca="1" si="19"/>
        <v>0.16428151588896034</v>
      </c>
      <c r="H78" s="5">
        <f t="shared" ca="1" si="19"/>
        <v>0.16169393764382889</v>
      </c>
      <c r="I78" s="5">
        <f t="shared" ca="1" si="19"/>
        <v>0.15918418714726457</v>
      </c>
      <c r="J78" s="5">
        <f t="shared" ca="1" si="19"/>
        <v>0.15674853435805725</v>
      </c>
      <c r="K78" s="5">
        <f t="shared" ca="1" si="19"/>
        <v>0.15438344579180452</v>
      </c>
      <c r="L78" s="5">
        <f t="shared" ca="1" si="19"/>
        <v>0.15208562005787218</v>
      </c>
      <c r="M78" s="5">
        <f t="shared" ca="1" si="19"/>
        <v>0.14985197910608372</v>
      </c>
      <c r="N78" s="5">
        <f t="shared" ca="1" si="19"/>
        <v>0.1476796148589643</v>
      </c>
      <c r="O78" s="5">
        <f t="shared" ca="1" si="19"/>
        <v>0.1455657909478858</v>
      </c>
      <c r="P78" s="5"/>
      <c r="Q78" s="5"/>
      <c r="R78" s="5">
        <f t="shared" ca="1" si="19"/>
        <v>0.14350793322622701</v>
      </c>
      <c r="S78" s="5">
        <f t="shared" ca="1" si="19"/>
        <v>0.14150362012594142</v>
      </c>
      <c r="T78" s="5"/>
      <c r="U78" s="5"/>
      <c r="V78" s="5"/>
      <c r="W78" s="5"/>
      <c r="X78" s="5"/>
      <c r="Y78" s="5">
        <f t="shared" ca="1" si="19"/>
        <v>0.13955057286851691</v>
      </c>
      <c r="Z78" s="5">
        <f t="shared" ca="1" si="19"/>
        <v>0.13764663438716518</v>
      </c>
      <c r="AA78" s="5">
        <f t="shared" ca="1" si="19"/>
        <v>0.13578975922777881</v>
      </c>
      <c r="AB78" s="5">
        <f t="shared" ca="1" si="19"/>
        <v>0.13397804802576907</v>
      </c>
      <c r="AC78" s="5">
        <f t="shared" ca="1" si="19"/>
        <v>0.13220968146305756</v>
      </c>
      <c r="AD78" s="5">
        <f t="shared" ca="1" si="19"/>
        <v>0.13048292098667291</v>
      </c>
      <c r="AE78" s="5">
        <f t="shared" ca="1" si="19"/>
        <v>0.12879616548987771</v>
      </c>
      <c r="AF78" s="5">
        <f t="shared" ca="1" si="19"/>
        <v>0.12714784009401603</v>
      </c>
      <c r="AG78" s="5">
        <f t="shared" ca="1" si="19"/>
        <v>0.12553650871191779</v>
      </c>
      <c r="AH78" s="5">
        <f t="shared" ca="1" si="19"/>
        <v>0.12396078504040764</v>
      </c>
      <c r="AI78" s="5">
        <f t="shared" ca="1" si="19"/>
        <v>0.12241932175321546</v>
      </c>
      <c r="AJ78" s="5">
        <f t="shared" ca="1" si="19"/>
        <v>0.12091090079844502</v>
      </c>
      <c r="AK78" s="5">
        <f t="shared" ca="1" si="19"/>
        <v>0.11943431032168084</v>
      </c>
      <c r="AL78" s="5">
        <f t="shared" ca="1" si="19"/>
        <v>0.11798842367155116</v>
      </c>
      <c r="AM78" s="5">
        <f t="shared" ca="1" si="19"/>
        <v>0.11657216607047571</v>
      </c>
      <c r="AN78" s="5">
        <f t="shared" ca="1" si="19"/>
        <v>0.1151845036736141</v>
      </c>
      <c r="AO78" s="5">
        <f t="shared" ca="1" si="19"/>
        <v>0.11382446640650556</v>
      </c>
      <c r="AP78" s="5">
        <f t="shared" ca="1" si="19"/>
        <v>0.11249111444534465</v>
      </c>
      <c r="AQ78" s="5">
        <f t="shared" ca="1" si="19"/>
        <v>0.11118356102162297</v>
      </c>
      <c r="AR78" s="5">
        <f t="shared" ca="1" si="19"/>
        <v>0.10990095010019463</v>
      </c>
      <c r="AS78" s="5">
        <f t="shared" ca="1" si="19"/>
        <v>0.10864247919108694</v>
      </c>
      <c r="AT78" s="5">
        <f t="shared" ca="1" si="19"/>
        <v>0.10740736566592091</v>
      </c>
      <c r="AU78" s="5">
        <f t="shared" ca="1" si="19"/>
        <v>0.10619486954527568</v>
      </c>
      <c r="AV78" s="5">
        <f t="shared" ca="1" si="19"/>
        <v>0.10500428237841897</v>
      </c>
      <c r="AW78" s="5">
        <f t="shared" ca="1" si="19"/>
        <v>0.10383492740918321</v>
      </c>
      <c r="AX78" s="5">
        <f t="shared" ca="1" si="19"/>
        <v>0.10268614839641321</v>
      </c>
      <c r="AY78" s="5">
        <f t="shared" ca="1" si="19"/>
        <v>0.10155733242604947</v>
      </c>
      <c r="AZ78" s="5">
        <f t="shared" ca="1" si="19"/>
        <v>0.10044786468544808</v>
      </c>
      <c r="BA78" s="5">
        <f t="shared" ca="1" si="19"/>
        <v>9.9357185299540962E-2</v>
      </c>
      <c r="BB78" s="5">
        <f t="shared" ca="1" si="19"/>
        <v>9.8284732714302159E-2</v>
      </c>
      <c r="BC78" s="5">
        <f t="shared" ca="1" si="19"/>
        <v>9.7230000583239384E-2</v>
      </c>
      <c r="BD78" s="5">
        <f t="shared" ca="1" si="19"/>
        <v>9.619246970877704E-2</v>
      </c>
      <c r="BE78" s="5">
        <f t="shared" ca="1" si="19"/>
        <v>9.5171642191451689E-2</v>
      </c>
      <c r="BF78" s="5">
        <f t="shared" ca="1" si="19"/>
        <v>9.4167075677668244E-2</v>
      </c>
      <c r="BG78" s="5">
        <f t="shared" ca="1" si="19"/>
        <v>9.3178300950605752E-2</v>
      </c>
      <c r="BH78" s="5">
        <f t="shared" ca="1" si="19"/>
        <v>9.2204895972819223E-2</v>
      </c>
      <c r="BI78" s="5">
        <f t="shared" ca="1" si="19"/>
        <v>9.1246434725716696E-2</v>
      </c>
      <c r="BJ78" s="5">
        <f t="shared" ca="1" si="19"/>
        <v>9.0302527151955747E-2</v>
      </c>
      <c r="BK78" s="5">
        <f t="shared" ca="1" si="19"/>
        <v>8.9372782179705013E-2</v>
      </c>
      <c r="BL78" s="5">
        <f t="shared" ca="1" si="19"/>
        <v>8.845683057926923E-2</v>
      </c>
      <c r="BM78" s="5">
        <f t="shared" ca="1" si="19"/>
        <v>8.7554313615521018E-2</v>
      </c>
      <c r="BN78" s="5">
        <f t="shared" ca="1" si="19"/>
        <v>8.666488309434639E-2</v>
      </c>
      <c r="BO78" s="5">
        <f t="shared" ca="1" si="19"/>
        <v>8.578821283821858E-2</v>
      </c>
      <c r="BP78" s="5">
        <f t="shared" ca="1" si="19"/>
        <v>8.4923975882674529E-2</v>
      </c>
      <c r="BQ78" s="5">
        <f t="shared" ca="1" si="19"/>
        <v>8.4071861654474667E-2</v>
      </c>
      <c r="BR78" s="5">
        <f t="shared" ca="1" si="19"/>
        <v>8.3231576023920617E-2</v>
      </c>
      <c r="BS78" s="5">
        <f t="shared" ca="1" si="19"/>
        <v>8.2402824181617262E-2</v>
      </c>
      <c r="BT78" s="5">
        <f t="shared" ca="1" si="19"/>
        <v>8.1585333561046802E-2</v>
      </c>
    </row>
    <row r="79" spans="1:72" x14ac:dyDescent="0.2">
      <c r="A79" s="2">
        <f ca="1">TODAY()</f>
        <v>44791</v>
      </c>
      <c r="B79" s="4">
        <f ca="1">B77</f>
        <v>-58.243934132237413</v>
      </c>
      <c r="C79" s="4">
        <f ca="1">B79-$B$74</f>
        <v>-59.243934132237413</v>
      </c>
      <c r="D79" s="4">
        <f t="shared" ref="D79:BT79" ca="1" si="20">C79-$B$74</f>
        <v>-60.243934132237413</v>
      </c>
      <c r="E79" s="4">
        <f t="shared" ca="1" si="20"/>
        <v>-61.243934132237413</v>
      </c>
      <c r="F79" s="4">
        <f t="shared" ca="1" si="20"/>
        <v>-62.243934132237413</v>
      </c>
      <c r="G79" s="4">
        <f t="shared" ca="1" si="20"/>
        <v>-63.243934132237413</v>
      </c>
      <c r="H79" s="4">
        <f t="shared" ca="1" si="20"/>
        <v>-64.243934132237413</v>
      </c>
      <c r="I79" s="4">
        <f t="shared" ca="1" si="20"/>
        <v>-65.243934132237413</v>
      </c>
      <c r="J79" s="4">
        <f t="shared" ca="1" si="20"/>
        <v>-66.243934132237413</v>
      </c>
      <c r="K79" s="4">
        <f t="shared" ca="1" si="20"/>
        <v>-67.243934132237413</v>
      </c>
      <c r="L79" s="4">
        <f t="shared" ca="1" si="20"/>
        <v>-68.243934132237413</v>
      </c>
      <c r="M79" s="4">
        <f t="shared" ca="1" si="20"/>
        <v>-69.243934132237413</v>
      </c>
      <c r="N79" s="4">
        <f t="shared" ca="1" si="20"/>
        <v>-70.243934132237413</v>
      </c>
      <c r="O79" s="4">
        <f t="shared" ca="1" si="20"/>
        <v>-71.243934132237413</v>
      </c>
      <c r="P79" s="4"/>
      <c r="Q79" s="4"/>
      <c r="R79" s="4">
        <f ca="1">O79-$B$74</f>
        <v>-72.243934132237413</v>
      </c>
      <c r="S79" s="4">
        <f t="shared" ca="1" si="20"/>
        <v>-73.243934132237413</v>
      </c>
      <c r="T79" s="4"/>
      <c r="U79" s="4"/>
      <c r="V79" s="4"/>
      <c r="W79" s="4"/>
      <c r="X79" s="4"/>
      <c r="Y79" s="4">
        <f ca="1">S79-$B$74</f>
        <v>-74.243934132237413</v>
      </c>
      <c r="Z79" s="4">
        <f t="shared" ca="1" si="20"/>
        <v>-75.243934132237413</v>
      </c>
      <c r="AA79" s="4">
        <f t="shared" ca="1" si="20"/>
        <v>-76.243934132237413</v>
      </c>
      <c r="AB79" s="4">
        <f t="shared" ca="1" si="20"/>
        <v>-77.243934132237413</v>
      </c>
      <c r="AC79" s="4">
        <f t="shared" ca="1" si="20"/>
        <v>-78.243934132237413</v>
      </c>
      <c r="AD79" s="4">
        <f t="shared" ca="1" si="20"/>
        <v>-79.243934132237413</v>
      </c>
      <c r="AE79" s="4">
        <f t="shared" ca="1" si="20"/>
        <v>-80.243934132237413</v>
      </c>
      <c r="AF79" s="4">
        <f t="shared" ca="1" si="20"/>
        <v>-81.243934132237413</v>
      </c>
      <c r="AG79" s="4">
        <f t="shared" ca="1" si="20"/>
        <v>-82.243934132237413</v>
      </c>
      <c r="AH79" s="4">
        <f t="shared" ca="1" si="20"/>
        <v>-83.243934132237413</v>
      </c>
      <c r="AI79" s="4">
        <f t="shared" ca="1" si="20"/>
        <v>-84.243934132237413</v>
      </c>
      <c r="AJ79" s="4">
        <f t="shared" ca="1" si="20"/>
        <v>-85.243934132237413</v>
      </c>
      <c r="AK79" s="4">
        <f t="shared" ca="1" si="20"/>
        <v>-86.243934132237413</v>
      </c>
      <c r="AL79" s="4">
        <f t="shared" ca="1" si="20"/>
        <v>-87.243934132237413</v>
      </c>
      <c r="AM79" s="4">
        <f t="shared" ca="1" si="20"/>
        <v>-88.243934132237413</v>
      </c>
      <c r="AN79" s="4">
        <f t="shared" ca="1" si="20"/>
        <v>-89.243934132237413</v>
      </c>
      <c r="AO79" s="4">
        <f t="shared" ca="1" si="20"/>
        <v>-90.243934132237413</v>
      </c>
      <c r="AP79" s="4">
        <f t="shared" ca="1" si="20"/>
        <v>-91.243934132237413</v>
      </c>
      <c r="AQ79" s="4">
        <f t="shared" ca="1" si="20"/>
        <v>-92.243934132237413</v>
      </c>
      <c r="AR79" s="4">
        <f t="shared" ca="1" si="20"/>
        <v>-93.243934132237413</v>
      </c>
      <c r="AS79" s="4">
        <f t="shared" ca="1" si="20"/>
        <v>-94.243934132237413</v>
      </c>
      <c r="AT79" s="4">
        <f t="shared" ca="1" si="20"/>
        <v>-95.243934132237413</v>
      </c>
      <c r="AU79" s="4">
        <f t="shared" ca="1" si="20"/>
        <v>-96.243934132237413</v>
      </c>
      <c r="AV79" s="4">
        <f t="shared" ca="1" si="20"/>
        <v>-97.243934132237413</v>
      </c>
      <c r="AW79" s="4">
        <f t="shared" ca="1" si="20"/>
        <v>-98.243934132237413</v>
      </c>
      <c r="AX79" s="4">
        <f t="shared" ca="1" si="20"/>
        <v>-99.243934132237413</v>
      </c>
      <c r="AY79" s="4">
        <f t="shared" ca="1" si="20"/>
        <v>-100.24393413223741</v>
      </c>
      <c r="AZ79" s="4">
        <f t="shared" ca="1" si="20"/>
        <v>-101.24393413223741</v>
      </c>
      <c r="BA79" s="4">
        <f t="shared" ca="1" si="20"/>
        <v>-102.24393413223741</v>
      </c>
      <c r="BB79" s="4">
        <f t="shared" ca="1" si="20"/>
        <v>-103.24393413223741</v>
      </c>
      <c r="BC79" s="4">
        <f t="shared" ca="1" si="20"/>
        <v>-104.24393413223741</v>
      </c>
      <c r="BD79" s="4">
        <f t="shared" ca="1" si="20"/>
        <v>-105.24393413223741</v>
      </c>
      <c r="BE79" s="4">
        <f t="shared" ca="1" si="20"/>
        <v>-106.24393413223741</v>
      </c>
      <c r="BF79" s="4">
        <f t="shared" ca="1" si="20"/>
        <v>-107.24393413223741</v>
      </c>
      <c r="BG79" s="4">
        <f t="shared" ca="1" si="20"/>
        <v>-108.24393413223741</v>
      </c>
      <c r="BH79" s="4">
        <f t="shared" ca="1" si="20"/>
        <v>-109.24393413223741</v>
      </c>
      <c r="BI79" s="4">
        <f t="shared" ca="1" si="20"/>
        <v>-110.24393413223741</v>
      </c>
      <c r="BJ79" s="4">
        <f t="shared" ca="1" si="20"/>
        <v>-111.24393413223741</v>
      </c>
      <c r="BK79" s="4">
        <f t="shared" ca="1" si="20"/>
        <v>-112.24393413223741</v>
      </c>
      <c r="BL79" s="4">
        <f t="shared" ca="1" si="20"/>
        <v>-113.24393413223741</v>
      </c>
      <c r="BM79" s="4">
        <f t="shared" ca="1" si="20"/>
        <v>-114.24393413223741</v>
      </c>
      <c r="BN79" s="4">
        <f t="shared" ca="1" si="20"/>
        <v>-115.24393413223741</v>
      </c>
      <c r="BO79" s="4">
        <f t="shared" ca="1" si="20"/>
        <v>-116.24393413223741</v>
      </c>
      <c r="BP79" s="4">
        <f t="shared" ca="1" si="20"/>
        <v>-117.24393413223741</v>
      </c>
      <c r="BQ79" s="4">
        <f t="shared" ca="1" si="20"/>
        <v>-118.24393413223741</v>
      </c>
      <c r="BR79" s="4">
        <f t="shared" ca="1" si="20"/>
        <v>-119.24393413223741</v>
      </c>
      <c r="BS79" s="4">
        <f t="shared" ca="1" si="20"/>
        <v>-120.24393413223741</v>
      </c>
      <c r="BT79" s="4">
        <f t="shared" ca="1" si="20"/>
        <v>-121.24393413223741</v>
      </c>
    </row>
    <row r="80" spans="1:72" x14ac:dyDescent="0.2">
      <c r="A80" s="2">
        <f t="shared" ref="A80:A130" si="21">A11</f>
        <v>44910</v>
      </c>
      <c r="B80">
        <f t="shared" ref="B80:B130" si="22">E11</f>
        <v>5</v>
      </c>
      <c r="C80">
        <f>B80</f>
        <v>5</v>
      </c>
      <c r="D80">
        <f t="shared" ref="D80:Z95" si="23">C80</f>
        <v>5</v>
      </c>
      <c r="E80">
        <f t="shared" si="23"/>
        <v>5</v>
      </c>
      <c r="F80">
        <f t="shared" si="23"/>
        <v>5</v>
      </c>
      <c r="G80">
        <f t="shared" si="23"/>
        <v>5</v>
      </c>
      <c r="H80">
        <f t="shared" si="23"/>
        <v>5</v>
      </c>
      <c r="I80">
        <f t="shared" si="23"/>
        <v>5</v>
      </c>
      <c r="J80">
        <f t="shared" si="23"/>
        <v>5</v>
      </c>
      <c r="K80">
        <f t="shared" si="23"/>
        <v>5</v>
      </c>
      <c r="L80">
        <f t="shared" si="23"/>
        <v>5</v>
      </c>
      <c r="M80">
        <f t="shared" si="23"/>
        <v>5</v>
      </c>
      <c r="N80">
        <f t="shared" si="23"/>
        <v>5</v>
      </c>
      <c r="O80">
        <f t="shared" si="23"/>
        <v>5</v>
      </c>
      <c r="R80">
        <f t="shared" ref="R80:R111" si="24">O80</f>
        <v>5</v>
      </c>
      <c r="S80">
        <f t="shared" si="23"/>
        <v>5</v>
      </c>
      <c r="Y80">
        <f t="shared" ref="Y80:Y111" si="25">S80</f>
        <v>5</v>
      </c>
      <c r="Z80">
        <f t="shared" si="23"/>
        <v>5</v>
      </c>
      <c r="AA80">
        <f t="shared" ref="AA80:AP95" si="26">Z80</f>
        <v>5</v>
      </c>
      <c r="AB80">
        <f t="shared" si="26"/>
        <v>5</v>
      </c>
      <c r="AC80">
        <f t="shared" si="26"/>
        <v>5</v>
      </c>
      <c r="AD80">
        <f t="shared" si="26"/>
        <v>5</v>
      </c>
      <c r="AE80">
        <f t="shared" si="26"/>
        <v>5</v>
      </c>
      <c r="AF80">
        <f t="shared" si="26"/>
        <v>5</v>
      </c>
      <c r="AG80">
        <f t="shared" si="26"/>
        <v>5</v>
      </c>
      <c r="AH80">
        <f t="shared" si="26"/>
        <v>5</v>
      </c>
      <c r="AI80">
        <f t="shared" si="26"/>
        <v>5</v>
      </c>
      <c r="AJ80">
        <f t="shared" si="26"/>
        <v>5</v>
      </c>
      <c r="AK80">
        <f t="shared" si="26"/>
        <v>5</v>
      </c>
      <c r="AL80">
        <f t="shared" si="26"/>
        <v>5</v>
      </c>
      <c r="AM80">
        <f t="shared" si="26"/>
        <v>5</v>
      </c>
      <c r="AN80">
        <f t="shared" si="26"/>
        <v>5</v>
      </c>
      <c r="AO80">
        <f t="shared" si="26"/>
        <v>5</v>
      </c>
      <c r="AP80">
        <f t="shared" si="26"/>
        <v>5</v>
      </c>
      <c r="AQ80">
        <f t="shared" ref="AQ80:BF95" si="27">AP80</f>
        <v>5</v>
      </c>
      <c r="AR80">
        <f t="shared" si="27"/>
        <v>5</v>
      </c>
      <c r="AS80">
        <f t="shared" si="27"/>
        <v>5</v>
      </c>
      <c r="AT80">
        <f t="shared" si="27"/>
        <v>5</v>
      </c>
      <c r="AU80">
        <f t="shared" si="27"/>
        <v>5</v>
      </c>
      <c r="AV80">
        <f t="shared" si="27"/>
        <v>5</v>
      </c>
      <c r="AW80">
        <f t="shared" si="27"/>
        <v>5</v>
      </c>
      <c r="AX80">
        <f t="shared" si="27"/>
        <v>5</v>
      </c>
      <c r="AY80">
        <f t="shared" si="27"/>
        <v>5</v>
      </c>
      <c r="AZ80">
        <f t="shared" si="27"/>
        <v>5</v>
      </c>
      <c r="BA80">
        <f t="shared" si="27"/>
        <v>5</v>
      </c>
      <c r="BB80">
        <f t="shared" si="27"/>
        <v>5</v>
      </c>
      <c r="BC80">
        <f t="shared" si="27"/>
        <v>5</v>
      </c>
      <c r="BD80">
        <f t="shared" si="27"/>
        <v>5</v>
      </c>
      <c r="BE80">
        <f t="shared" si="27"/>
        <v>5</v>
      </c>
      <c r="BF80">
        <f t="shared" si="27"/>
        <v>5</v>
      </c>
      <c r="BG80">
        <f t="shared" ref="BG80:BT95" si="28">BF80</f>
        <v>5</v>
      </c>
      <c r="BH80">
        <f t="shared" si="28"/>
        <v>5</v>
      </c>
      <c r="BI80">
        <f t="shared" si="28"/>
        <v>5</v>
      </c>
      <c r="BJ80">
        <f t="shared" si="28"/>
        <v>5</v>
      </c>
      <c r="BK80">
        <f t="shared" si="28"/>
        <v>5</v>
      </c>
      <c r="BL80">
        <f t="shared" si="28"/>
        <v>5</v>
      </c>
      <c r="BM80">
        <f t="shared" si="28"/>
        <v>5</v>
      </c>
      <c r="BN80">
        <f t="shared" si="28"/>
        <v>5</v>
      </c>
      <c r="BO80">
        <f t="shared" si="28"/>
        <v>5</v>
      </c>
      <c r="BP80">
        <f t="shared" si="28"/>
        <v>5</v>
      </c>
      <c r="BQ80">
        <f t="shared" si="28"/>
        <v>5</v>
      </c>
      <c r="BR80">
        <f t="shared" si="28"/>
        <v>5</v>
      </c>
      <c r="BS80">
        <f t="shared" si="28"/>
        <v>5</v>
      </c>
      <c r="BT80">
        <f t="shared" si="28"/>
        <v>5</v>
      </c>
    </row>
    <row r="81" spans="1:72" x14ac:dyDescent="0.2">
      <c r="A81" s="2">
        <f t="shared" si="21"/>
        <v>45092</v>
      </c>
      <c r="B81">
        <f t="shared" si="22"/>
        <v>5</v>
      </c>
      <c r="C81">
        <f t="shared" ref="C81:S110" si="29">B81</f>
        <v>5</v>
      </c>
      <c r="D81">
        <f t="shared" si="23"/>
        <v>5</v>
      </c>
      <c r="E81">
        <f t="shared" si="23"/>
        <v>5</v>
      </c>
      <c r="F81">
        <f t="shared" si="23"/>
        <v>5</v>
      </c>
      <c r="G81">
        <f t="shared" si="23"/>
        <v>5</v>
      </c>
      <c r="H81">
        <f t="shared" si="23"/>
        <v>5</v>
      </c>
      <c r="I81">
        <f t="shared" si="23"/>
        <v>5</v>
      </c>
      <c r="J81">
        <f t="shared" si="23"/>
        <v>5</v>
      </c>
      <c r="K81">
        <f t="shared" si="23"/>
        <v>5</v>
      </c>
      <c r="L81">
        <f t="shared" si="23"/>
        <v>5</v>
      </c>
      <c r="M81">
        <f t="shared" si="23"/>
        <v>5</v>
      </c>
      <c r="N81">
        <f t="shared" si="23"/>
        <v>5</v>
      </c>
      <c r="O81">
        <f t="shared" si="23"/>
        <v>5</v>
      </c>
      <c r="R81">
        <f t="shared" si="24"/>
        <v>5</v>
      </c>
      <c r="S81">
        <f t="shared" si="23"/>
        <v>5</v>
      </c>
      <c r="Y81">
        <f t="shared" si="25"/>
        <v>5</v>
      </c>
      <c r="Z81">
        <f t="shared" si="23"/>
        <v>5</v>
      </c>
      <c r="AA81">
        <f t="shared" si="26"/>
        <v>5</v>
      </c>
      <c r="AB81">
        <f t="shared" si="26"/>
        <v>5</v>
      </c>
      <c r="AC81">
        <f t="shared" si="26"/>
        <v>5</v>
      </c>
      <c r="AD81">
        <f t="shared" si="26"/>
        <v>5</v>
      </c>
      <c r="AE81">
        <f t="shared" si="26"/>
        <v>5</v>
      </c>
      <c r="AF81">
        <f t="shared" si="26"/>
        <v>5</v>
      </c>
      <c r="AG81">
        <f t="shared" si="26"/>
        <v>5</v>
      </c>
      <c r="AH81">
        <f t="shared" si="26"/>
        <v>5</v>
      </c>
      <c r="AI81">
        <f t="shared" si="26"/>
        <v>5</v>
      </c>
      <c r="AJ81">
        <f t="shared" si="26"/>
        <v>5</v>
      </c>
      <c r="AK81">
        <f t="shared" si="26"/>
        <v>5</v>
      </c>
      <c r="AL81">
        <f t="shared" si="26"/>
        <v>5</v>
      </c>
      <c r="AM81">
        <f t="shared" si="26"/>
        <v>5</v>
      </c>
      <c r="AN81">
        <f t="shared" si="26"/>
        <v>5</v>
      </c>
      <c r="AO81">
        <f t="shared" si="26"/>
        <v>5</v>
      </c>
      <c r="AP81">
        <f t="shared" si="26"/>
        <v>5</v>
      </c>
      <c r="AQ81">
        <f t="shared" si="27"/>
        <v>5</v>
      </c>
      <c r="AR81">
        <f t="shared" si="27"/>
        <v>5</v>
      </c>
      <c r="AS81">
        <f t="shared" si="27"/>
        <v>5</v>
      </c>
      <c r="AT81">
        <f t="shared" si="27"/>
        <v>5</v>
      </c>
      <c r="AU81">
        <f t="shared" si="27"/>
        <v>5</v>
      </c>
      <c r="AV81">
        <f t="shared" si="27"/>
        <v>5</v>
      </c>
      <c r="AW81">
        <f t="shared" si="27"/>
        <v>5</v>
      </c>
      <c r="AX81">
        <f t="shared" si="27"/>
        <v>5</v>
      </c>
      <c r="AY81">
        <f t="shared" si="27"/>
        <v>5</v>
      </c>
      <c r="AZ81">
        <f t="shared" si="27"/>
        <v>5</v>
      </c>
      <c r="BA81">
        <f t="shared" si="27"/>
        <v>5</v>
      </c>
      <c r="BB81">
        <f t="shared" si="27"/>
        <v>5</v>
      </c>
      <c r="BC81">
        <f t="shared" si="27"/>
        <v>5</v>
      </c>
      <c r="BD81">
        <f t="shared" si="27"/>
        <v>5</v>
      </c>
      <c r="BE81">
        <f t="shared" si="27"/>
        <v>5</v>
      </c>
      <c r="BF81">
        <f t="shared" si="27"/>
        <v>5</v>
      </c>
      <c r="BG81">
        <f t="shared" si="28"/>
        <v>5</v>
      </c>
      <c r="BH81">
        <f t="shared" si="28"/>
        <v>5</v>
      </c>
      <c r="BI81">
        <f t="shared" si="28"/>
        <v>5</v>
      </c>
      <c r="BJ81">
        <f t="shared" si="28"/>
        <v>5</v>
      </c>
      <c r="BK81">
        <f t="shared" si="28"/>
        <v>5</v>
      </c>
      <c r="BL81">
        <f t="shared" si="28"/>
        <v>5</v>
      </c>
      <c r="BM81">
        <f t="shared" si="28"/>
        <v>5</v>
      </c>
      <c r="BN81">
        <f t="shared" si="28"/>
        <v>5</v>
      </c>
      <c r="BO81">
        <f t="shared" si="28"/>
        <v>5</v>
      </c>
      <c r="BP81">
        <f t="shared" si="28"/>
        <v>5</v>
      </c>
      <c r="BQ81">
        <f t="shared" si="28"/>
        <v>5</v>
      </c>
      <c r="BR81">
        <f t="shared" si="28"/>
        <v>5</v>
      </c>
      <c r="BS81">
        <f t="shared" si="28"/>
        <v>5</v>
      </c>
      <c r="BT81">
        <f t="shared" si="28"/>
        <v>5</v>
      </c>
    </row>
    <row r="82" spans="1:72" x14ac:dyDescent="0.2">
      <c r="A82" s="2">
        <f t="shared" si="21"/>
        <v>45275</v>
      </c>
      <c r="B82">
        <f t="shared" si="22"/>
        <v>5</v>
      </c>
      <c r="C82">
        <f t="shared" si="29"/>
        <v>5</v>
      </c>
      <c r="D82">
        <f t="shared" si="23"/>
        <v>5</v>
      </c>
      <c r="E82">
        <f t="shared" si="23"/>
        <v>5</v>
      </c>
      <c r="F82">
        <f t="shared" si="23"/>
        <v>5</v>
      </c>
      <c r="G82">
        <f t="shared" si="23"/>
        <v>5</v>
      </c>
      <c r="H82">
        <f t="shared" si="23"/>
        <v>5</v>
      </c>
      <c r="I82">
        <f t="shared" si="23"/>
        <v>5</v>
      </c>
      <c r="J82">
        <f t="shared" si="23"/>
        <v>5</v>
      </c>
      <c r="K82">
        <f t="shared" si="23"/>
        <v>5</v>
      </c>
      <c r="L82">
        <f t="shared" si="23"/>
        <v>5</v>
      </c>
      <c r="M82">
        <f t="shared" si="23"/>
        <v>5</v>
      </c>
      <c r="N82">
        <f t="shared" si="23"/>
        <v>5</v>
      </c>
      <c r="O82">
        <f t="shared" si="23"/>
        <v>5</v>
      </c>
      <c r="R82">
        <f t="shared" si="24"/>
        <v>5</v>
      </c>
      <c r="S82">
        <f t="shared" si="23"/>
        <v>5</v>
      </c>
      <c r="Y82">
        <f t="shared" si="25"/>
        <v>5</v>
      </c>
      <c r="Z82">
        <f t="shared" si="23"/>
        <v>5</v>
      </c>
      <c r="AA82">
        <f t="shared" si="26"/>
        <v>5</v>
      </c>
      <c r="AB82">
        <f t="shared" si="26"/>
        <v>5</v>
      </c>
      <c r="AC82">
        <f t="shared" si="26"/>
        <v>5</v>
      </c>
      <c r="AD82">
        <f t="shared" si="26"/>
        <v>5</v>
      </c>
      <c r="AE82">
        <f t="shared" si="26"/>
        <v>5</v>
      </c>
      <c r="AF82">
        <f t="shared" si="26"/>
        <v>5</v>
      </c>
      <c r="AG82">
        <f t="shared" si="26"/>
        <v>5</v>
      </c>
      <c r="AH82">
        <f t="shared" si="26"/>
        <v>5</v>
      </c>
      <c r="AI82">
        <f t="shared" si="26"/>
        <v>5</v>
      </c>
      <c r="AJ82">
        <f t="shared" si="26"/>
        <v>5</v>
      </c>
      <c r="AK82">
        <f t="shared" si="26"/>
        <v>5</v>
      </c>
      <c r="AL82">
        <f t="shared" si="26"/>
        <v>5</v>
      </c>
      <c r="AM82">
        <f t="shared" si="26"/>
        <v>5</v>
      </c>
      <c r="AN82">
        <f t="shared" si="26"/>
        <v>5</v>
      </c>
      <c r="AO82">
        <f t="shared" si="26"/>
        <v>5</v>
      </c>
      <c r="AP82">
        <f t="shared" si="26"/>
        <v>5</v>
      </c>
      <c r="AQ82">
        <f t="shared" si="27"/>
        <v>5</v>
      </c>
      <c r="AR82">
        <f t="shared" si="27"/>
        <v>5</v>
      </c>
      <c r="AS82">
        <f t="shared" si="27"/>
        <v>5</v>
      </c>
      <c r="AT82">
        <f t="shared" si="27"/>
        <v>5</v>
      </c>
      <c r="AU82">
        <f t="shared" si="27"/>
        <v>5</v>
      </c>
      <c r="AV82">
        <f t="shared" si="27"/>
        <v>5</v>
      </c>
      <c r="AW82">
        <f t="shared" si="27"/>
        <v>5</v>
      </c>
      <c r="AX82">
        <f t="shared" si="27"/>
        <v>5</v>
      </c>
      <c r="AY82">
        <f t="shared" si="27"/>
        <v>5</v>
      </c>
      <c r="AZ82">
        <f t="shared" si="27"/>
        <v>5</v>
      </c>
      <c r="BA82">
        <f t="shared" si="27"/>
        <v>5</v>
      </c>
      <c r="BB82">
        <f t="shared" si="27"/>
        <v>5</v>
      </c>
      <c r="BC82">
        <f t="shared" si="27"/>
        <v>5</v>
      </c>
      <c r="BD82">
        <f t="shared" si="27"/>
        <v>5</v>
      </c>
      <c r="BE82">
        <f t="shared" si="27"/>
        <v>5</v>
      </c>
      <c r="BF82">
        <f t="shared" si="27"/>
        <v>5</v>
      </c>
      <c r="BG82">
        <f t="shared" si="28"/>
        <v>5</v>
      </c>
      <c r="BH82">
        <f t="shared" si="28"/>
        <v>5</v>
      </c>
      <c r="BI82">
        <f t="shared" si="28"/>
        <v>5</v>
      </c>
      <c r="BJ82">
        <f t="shared" si="28"/>
        <v>5</v>
      </c>
      <c r="BK82">
        <f t="shared" si="28"/>
        <v>5</v>
      </c>
      <c r="BL82">
        <f t="shared" si="28"/>
        <v>5</v>
      </c>
      <c r="BM82">
        <f t="shared" si="28"/>
        <v>5</v>
      </c>
      <c r="BN82">
        <f t="shared" si="28"/>
        <v>5</v>
      </c>
      <c r="BO82">
        <f t="shared" si="28"/>
        <v>5</v>
      </c>
      <c r="BP82">
        <f t="shared" si="28"/>
        <v>5</v>
      </c>
      <c r="BQ82">
        <f t="shared" si="28"/>
        <v>5</v>
      </c>
      <c r="BR82">
        <f t="shared" si="28"/>
        <v>5</v>
      </c>
      <c r="BS82">
        <f t="shared" si="28"/>
        <v>5</v>
      </c>
      <c r="BT82">
        <f t="shared" si="28"/>
        <v>5</v>
      </c>
    </row>
    <row r="83" spans="1:72" x14ac:dyDescent="0.2">
      <c r="A83" s="2">
        <f t="shared" si="21"/>
        <v>45458</v>
      </c>
      <c r="B83">
        <f t="shared" si="22"/>
        <v>5</v>
      </c>
      <c r="C83">
        <f t="shared" si="29"/>
        <v>5</v>
      </c>
      <c r="D83">
        <f t="shared" si="23"/>
        <v>5</v>
      </c>
      <c r="E83">
        <f t="shared" si="23"/>
        <v>5</v>
      </c>
      <c r="F83">
        <f t="shared" si="23"/>
        <v>5</v>
      </c>
      <c r="G83">
        <f t="shared" si="23"/>
        <v>5</v>
      </c>
      <c r="H83">
        <f t="shared" si="23"/>
        <v>5</v>
      </c>
      <c r="I83">
        <f t="shared" si="23"/>
        <v>5</v>
      </c>
      <c r="J83">
        <f t="shared" si="23"/>
        <v>5</v>
      </c>
      <c r="K83">
        <f t="shared" si="23"/>
        <v>5</v>
      </c>
      <c r="L83">
        <f t="shared" si="23"/>
        <v>5</v>
      </c>
      <c r="M83">
        <f t="shared" si="23"/>
        <v>5</v>
      </c>
      <c r="N83">
        <f t="shared" si="23"/>
        <v>5</v>
      </c>
      <c r="O83">
        <f t="shared" si="23"/>
        <v>5</v>
      </c>
      <c r="R83">
        <f t="shared" si="24"/>
        <v>5</v>
      </c>
      <c r="S83">
        <f t="shared" si="23"/>
        <v>5</v>
      </c>
      <c r="Y83">
        <f t="shared" si="25"/>
        <v>5</v>
      </c>
      <c r="Z83">
        <f t="shared" si="23"/>
        <v>5</v>
      </c>
      <c r="AA83">
        <f t="shared" si="26"/>
        <v>5</v>
      </c>
      <c r="AB83">
        <f t="shared" si="26"/>
        <v>5</v>
      </c>
      <c r="AC83">
        <f t="shared" si="26"/>
        <v>5</v>
      </c>
      <c r="AD83">
        <f t="shared" si="26"/>
        <v>5</v>
      </c>
      <c r="AE83">
        <f t="shared" si="26"/>
        <v>5</v>
      </c>
      <c r="AF83">
        <f t="shared" si="26"/>
        <v>5</v>
      </c>
      <c r="AG83">
        <f t="shared" si="26"/>
        <v>5</v>
      </c>
      <c r="AH83">
        <f t="shared" si="26"/>
        <v>5</v>
      </c>
      <c r="AI83">
        <f t="shared" si="26"/>
        <v>5</v>
      </c>
      <c r="AJ83">
        <f t="shared" si="26"/>
        <v>5</v>
      </c>
      <c r="AK83">
        <f t="shared" si="26"/>
        <v>5</v>
      </c>
      <c r="AL83">
        <f t="shared" si="26"/>
        <v>5</v>
      </c>
      <c r="AM83">
        <f t="shared" si="26"/>
        <v>5</v>
      </c>
      <c r="AN83">
        <f t="shared" si="26"/>
        <v>5</v>
      </c>
      <c r="AO83">
        <f t="shared" si="26"/>
        <v>5</v>
      </c>
      <c r="AP83">
        <f t="shared" si="26"/>
        <v>5</v>
      </c>
      <c r="AQ83">
        <f t="shared" si="27"/>
        <v>5</v>
      </c>
      <c r="AR83">
        <f t="shared" si="27"/>
        <v>5</v>
      </c>
      <c r="AS83">
        <f t="shared" si="27"/>
        <v>5</v>
      </c>
      <c r="AT83">
        <f t="shared" si="27"/>
        <v>5</v>
      </c>
      <c r="AU83">
        <f t="shared" si="27"/>
        <v>5</v>
      </c>
      <c r="AV83">
        <f t="shared" si="27"/>
        <v>5</v>
      </c>
      <c r="AW83">
        <f t="shared" si="27"/>
        <v>5</v>
      </c>
      <c r="AX83">
        <f t="shared" si="27"/>
        <v>5</v>
      </c>
      <c r="AY83">
        <f t="shared" si="27"/>
        <v>5</v>
      </c>
      <c r="AZ83">
        <f t="shared" si="27"/>
        <v>5</v>
      </c>
      <c r="BA83">
        <f t="shared" si="27"/>
        <v>5</v>
      </c>
      <c r="BB83">
        <f t="shared" si="27"/>
        <v>5</v>
      </c>
      <c r="BC83">
        <f t="shared" si="27"/>
        <v>5</v>
      </c>
      <c r="BD83">
        <f t="shared" si="27"/>
        <v>5</v>
      </c>
      <c r="BE83">
        <f t="shared" si="27"/>
        <v>5</v>
      </c>
      <c r="BF83">
        <f t="shared" si="27"/>
        <v>5</v>
      </c>
      <c r="BG83">
        <f t="shared" si="28"/>
        <v>5</v>
      </c>
      <c r="BH83">
        <f t="shared" si="28"/>
        <v>5</v>
      </c>
      <c r="BI83">
        <f t="shared" si="28"/>
        <v>5</v>
      </c>
      <c r="BJ83">
        <f t="shared" si="28"/>
        <v>5</v>
      </c>
      <c r="BK83">
        <f t="shared" si="28"/>
        <v>5</v>
      </c>
      <c r="BL83">
        <f t="shared" si="28"/>
        <v>5</v>
      </c>
      <c r="BM83">
        <f t="shared" si="28"/>
        <v>5</v>
      </c>
      <c r="BN83">
        <f t="shared" si="28"/>
        <v>5</v>
      </c>
      <c r="BO83">
        <f t="shared" si="28"/>
        <v>5</v>
      </c>
      <c r="BP83">
        <f t="shared" si="28"/>
        <v>5</v>
      </c>
      <c r="BQ83">
        <f t="shared" si="28"/>
        <v>5</v>
      </c>
      <c r="BR83">
        <f t="shared" si="28"/>
        <v>5</v>
      </c>
      <c r="BS83">
        <f t="shared" si="28"/>
        <v>5</v>
      </c>
      <c r="BT83">
        <f t="shared" si="28"/>
        <v>5</v>
      </c>
    </row>
    <row r="84" spans="1:72" x14ac:dyDescent="0.2">
      <c r="A84" s="2">
        <f t="shared" si="21"/>
        <v>45641</v>
      </c>
      <c r="B84">
        <f t="shared" si="22"/>
        <v>5</v>
      </c>
      <c r="C84">
        <f t="shared" si="29"/>
        <v>5</v>
      </c>
      <c r="D84">
        <f t="shared" si="23"/>
        <v>5</v>
      </c>
      <c r="E84">
        <f t="shared" si="23"/>
        <v>5</v>
      </c>
      <c r="F84">
        <f t="shared" si="23"/>
        <v>5</v>
      </c>
      <c r="G84">
        <f t="shared" si="23"/>
        <v>5</v>
      </c>
      <c r="H84">
        <f t="shared" si="23"/>
        <v>5</v>
      </c>
      <c r="I84">
        <f t="shared" si="23"/>
        <v>5</v>
      </c>
      <c r="J84">
        <f t="shared" si="23"/>
        <v>5</v>
      </c>
      <c r="K84">
        <f t="shared" si="23"/>
        <v>5</v>
      </c>
      <c r="L84">
        <f t="shared" si="23"/>
        <v>5</v>
      </c>
      <c r="M84">
        <f t="shared" si="23"/>
        <v>5</v>
      </c>
      <c r="N84">
        <f t="shared" si="23"/>
        <v>5</v>
      </c>
      <c r="O84">
        <f t="shared" si="23"/>
        <v>5</v>
      </c>
      <c r="R84">
        <f t="shared" si="24"/>
        <v>5</v>
      </c>
      <c r="S84">
        <f t="shared" si="23"/>
        <v>5</v>
      </c>
      <c r="Y84">
        <f t="shared" si="25"/>
        <v>5</v>
      </c>
      <c r="Z84">
        <f t="shared" si="23"/>
        <v>5</v>
      </c>
      <c r="AA84">
        <f t="shared" si="26"/>
        <v>5</v>
      </c>
      <c r="AB84">
        <f t="shared" si="26"/>
        <v>5</v>
      </c>
      <c r="AC84">
        <f t="shared" si="26"/>
        <v>5</v>
      </c>
      <c r="AD84">
        <f t="shared" si="26"/>
        <v>5</v>
      </c>
      <c r="AE84">
        <f t="shared" si="26"/>
        <v>5</v>
      </c>
      <c r="AF84">
        <f t="shared" si="26"/>
        <v>5</v>
      </c>
      <c r="AG84">
        <f t="shared" si="26"/>
        <v>5</v>
      </c>
      <c r="AH84">
        <f t="shared" si="26"/>
        <v>5</v>
      </c>
      <c r="AI84">
        <f t="shared" si="26"/>
        <v>5</v>
      </c>
      <c r="AJ84">
        <f t="shared" si="26"/>
        <v>5</v>
      </c>
      <c r="AK84">
        <f t="shared" si="26"/>
        <v>5</v>
      </c>
      <c r="AL84">
        <f t="shared" si="26"/>
        <v>5</v>
      </c>
      <c r="AM84">
        <f t="shared" si="26"/>
        <v>5</v>
      </c>
      <c r="AN84">
        <f t="shared" si="26"/>
        <v>5</v>
      </c>
      <c r="AO84">
        <f t="shared" si="26"/>
        <v>5</v>
      </c>
      <c r="AP84">
        <f t="shared" si="26"/>
        <v>5</v>
      </c>
      <c r="AQ84">
        <f t="shared" si="27"/>
        <v>5</v>
      </c>
      <c r="AR84">
        <f t="shared" si="27"/>
        <v>5</v>
      </c>
      <c r="AS84">
        <f t="shared" si="27"/>
        <v>5</v>
      </c>
      <c r="AT84">
        <f t="shared" si="27"/>
        <v>5</v>
      </c>
      <c r="AU84">
        <f t="shared" si="27"/>
        <v>5</v>
      </c>
      <c r="AV84">
        <f t="shared" si="27"/>
        <v>5</v>
      </c>
      <c r="AW84">
        <f t="shared" si="27"/>
        <v>5</v>
      </c>
      <c r="AX84">
        <f t="shared" si="27"/>
        <v>5</v>
      </c>
      <c r="AY84">
        <f t="shared" si="27"/>
        <v>5</v>
      </c>
      <c r="AZ84">
        <f t="shared" si="27"/>
        <v>5</v>
      </c>
      <c r="BA84">
        <f t="shared" si="27"/>
        <v>5</v>
      </c>
      <c r="BB84">
        <f t="shared" si="27"/>
        <v>5</v>
      </c>
      <c r="BC84">
        <f t="shared" si="27"/>
        <v>5</v>
      </c>
      <c r="BD84">
        <f t="shared" si="27"/>
        <v>5</v>
      </c>
      <c r="BE84">
        <f t="shared" si="27"/>
        <v>5</v>
      </c>
      <c r="BF84">
        <f t="shared" si="27"/>
        <v>5</v>
      </c>
      <c r="BG84">
        <f t="shared" si="28"/>
        <v>5</v>
      </c>
      <c r="BH84">
        <f t="shared" si="28"/>
        <v>5</v>
      </c>
      <c r="BI84">
        <f t="shared" si="28"/>
        <v>5</v>
      </c>
      <c r="BJ84">
        <f t="shared" si="28"/>
        <v>5</v>
      </c>
      <c r="BK84">
        <f t="shared" si="28"/>
        <v>5</v>
      </c>
      <c r="BL84">
        <f t="shared" si="28"/>
        <v>5</v>
      </c>
      <c r="BM84">
        <f t="shared" si="28"/>
        <v>5</v>
      </c>
      <c r="BN84">
        <f t="shared" si="28"/>
        <v>5</v>
      </c>
      <c r="BO84">
        <f t="shared" si="28"/>
        <v>5</v>
      </c>
      <c r="BP84">
        <f t="shared" si="28"/>
        <v>5</v>
      </c>
      <c r="BQ84">
        <f t="shared" si="28"/>
        <v>5</v>
      </c>
      <c r="BR84">
        <f t="shared" si="28"/>
        <v>5</v>
      </c>
      <c r="BS84">
        <f t="shared" si="28"/>
        <v>5</v>
      </c>
      <c r="BT84">
        <f t="shared" si="28"/>
        <v>5</v>
      </c>
    </row>
    <row r="85" spans="1:72" x14ac:dyDescent="0.2">
      <c r="A85" s="2">
        <f t="shared" si="21"/>
        <v>45823</v>
      </c>
      <c r="B85">
        <f t="shared" si="22"/>
        <v>5</v>
      </c>
      <c r="C85">
        <f t="shared" si="29"/>
        <v>5</v>
      </c>
      <c r="D85">
        <f t="shared" si="23"/>
        <v>5</v>
      </c>
      <c r="E85">
        <f t="shared" si="23"/>
        <v>5</v>
      </c>
      <c r="F85">
        <f t="shared" si="23"/>
        <v>5</v>
      </c>
      <c r="G85">
        <f t="shared" si="23"/>
        <v>5</v>
      </c>
      <c r="H85">
        <f t="shared" si="23"/>
        <v>5</v>
      </c>
      <c r="I85">
        <f t="shared" si="23"/>
        <v>5</v>
      </c>
      <c r="J85">
        <f t="shared" si="23"/>
        <v>5</v>
      </c>
      <c r="K85">
        <f t="shared" si="23"/>
        <v>5</v>
      </c>
      <c r="L85">
        <f t="shared" si="23"/>
        <v>5</v>
      </c>
      <c r="M85">
        <f t="shared" si="23"/>
        <v>5</v>
      </c>
      <c r="N85">
        <f t="shared" si="23"/>
        <v>5</v>
      </c>
      <c r="O85">
        <f t="shared" si="23"/>
        <v>5</v>
      </c>
      <c r="R85">
        <f t="shared" si="24"/>
        <v>5</v>
      </c>
      <c r="S85">
        <f t="shared" si="23"/>
        <v>5</v>
      </c>
      <c r="Y85">
        <f t="shared" si="25"/>
        <v>5</v>
      </c>
      <c r="Z85">
        <f t="shared" si="23"/>
        <v>5</v>
      </c>
      <c r="AA85">
        <f t="shared" si="26"/>
        <v>5</v>
      </c>
      <c r="AB85">
        <f t="shared" si="26"/>
        <v>5</v>
      </c>
      <c r="AC85">
        <f t="shared" si="26"/>
        <v>5</v>
      </c>
      <c r="AD85">
        <f t="shared" si="26"/>
        <v>5</v>
      </c>
      <c r="AE85">
        <f t="shared" si="26"/>
        <v>5</v>
      </c>
      <c r="AF85">
        <f t="shared" si="26"/>
        <v>5</v>
      </c>
      <c r="AG85">
        <f t="shared" si="26"/>
        <v>5</v>
      </c>
      <c r="AH85">
        <f t="shared" si="26"/>
        <v>5</v>
      </c>
      <c r="AI85">
        <f t="shared" si="26"/>
        <v>5</v>
      </c>
      <c r="AJ85">
        <f t="shared" si="26"/>
        <v>5</v>
      </c>
      <c r="AK85">
        <f t="shared" si="26"/>
        <v>5</v>
      </c>
      <c r="AL85">
        <f t="shared" si="26"/>
        <v>5</v>
      </c>
      <c r="AM85">
        <f t="shared" si="26"/>
        <v>5</v>
      </c>
      <c r="AN85">
        <f t="shared" si="26"/>
        <v>5</v>
      </c>
      <c r="AO85">
        <f t="shared" si="26"/>
        <v>5</v>
      </c>
      <c r="AP85">
        <f t="shared" si="26"/>
        <v>5</v>
      </c>
      <c r="AQ85">
        <f t="shared" si="27"/>
        <v>5</v>
      </c>
      <c r="AR85">
        <f t="shared" si="27"/>
        <v>5</v>
      </c>
      <c r="AS85">
        <f t="shared" si="27"/>
        <v>5</v>
      </c>
      <c r="AT85">
        <f t="shared" si="27"/>
        <v>5</v>
      </c>
      <c r="AU85">
        <f t="shared" si="27"/>
        <v>5</v>
      </c>
      <c r="AV85">
        <f t="shared" si="27"/>
        <v>5</v>
      </c>
      <c r="AW85">
        <f t="shared" si="27"/>
        <v>5</v>
      </c>
      <c r="AX85">
        <f t="shared" si="27"/>
        <v>5</v>
      </c>
      <c r="AY85">
        <f t="shared" si="27"/>
        <v>5</v>
      </c>
      <c r="AZ85">
        <f t="shared" si="27"/>
        <v>5</v>
      </c>
      <c r="BA85">
        <f t="shared" si="27"/>
        <v>5</v>
      </c>
      <c r="BB85">
        <f t="shared" si="27"/>
        <v>5</v>
      </c>
      <c r="BC85">
        <f t="shared" si="27"/>
        <v>5</v>
      </c>
      <c r="BD85">
        <f t="shared" si="27"/>
        <v>5</v>
      </c>
      <c r="BE85">
        <f t="shared" si="27"/>
        <v>5</v>
      </c>
      <c r="BF85">
        <f t="shared" si="27"/>
        <v>5</v>
      </c>
      <c r="BG85">
        <f t="shared" si="28"/>
        <v>5</v>
      </c>
      <c r="BH85">
        <f t="shared" si="28"/>
        <v>5</v>
      </c>
      <c r="BI85">
        <f t="shared" si="28"/>
        <v>5</v>
      </c>
      <c r="BJ85">
        <f t="shared" si="28"/>
        <v>5</v>
      </c>
      <c r="BK85">
        <f t="shared" si="28"/>
        <v>5</v>
      </c>
      <c r="BL85">
        <f t="shared" si="28"/>
        <v>5</v>
      </c>
      <c r="BM85">
        <f t="shared" si="28"/>
        <v>5</v>
      </c>
      <c r="BN85">
        <f t="shared" si="28"/>
        <v>5</v>
      </c>
      <c r="BO85">
        <f t="shared" si="28"/>
        <v>5</v>
      </c>
      <c r="BP85">
        <f t="shared" si="28"/>
        <v>5</v>
      </c>
      <c r="BQ85">
        <f t="shared" si="28"/>
        <v>5</v>
      </c>
      <c r="BR85">
        <f t="shared" si="28"/>
        <v>5</v>
      </c>
      <c r="BS85">
        <f t="shared" si="28"/>
        <v>5</v>
      </c>
      <c r="BT85">
        <f t="shared" si="28"/>
        <v>5</v>
      </c>
    </row>
    <row r="86" spans="1:72" x14ac:dyDescent="0.2">
      <c r="A86" s="2">
        <f t="shared" si="21"/>
        <v>46006</v>
      </c>
      <c r="B86">
        <f t="shared" si="22"/>
        <v>5</v>
      </c>
      <c r="C86">
        <f t="shared" si="29"/>
        <v>5</v>
      </c>
      <c r="D86">
        <f t="shared" si="23"/>
        <v>5</v>
      </c>
      <c r="E86">
        <f t="shared" si="23"/>
        <v>5</v>
      </c>
      <c r="F86">
        <f t="shared" si="23"/>
        <v>5</v>
      </c>
      <c r="G86">
        <f t="shared" si="23"/>
        <v>5</v>
      </c>
      <c r="H86">
        <f t="shared" si="23"/>
        <v>5</v>
      </c>
      <c r="I86">
        <f t="shared" si="23"/>
        <v>5</v>
      </c>
      <c r="J86">
        <f t="shared" si="23"/>
        <v>5</v>
      </c>
      <c r="K86">
        <f t="shared" si="23"/>
        <v>5</v>
      </c>
      <c r="L86">
        <f t="shared" si="23"/>
        <v>5</v>
      </c>
      <c r="M86">
        <f t="shared" si="23"/>
        <v>5</v>
      </c>
      <c r="N86">
        <f t="shared" si="23"/>
        <v>5</v>
      </c>
      <c r="O86">
        <f t="shared" si="23"/>
        <v>5</v>
      </c>
      <c r="R86">
        <f t="shared" si="24"/>
        <v>5</v>
      </c>
      <c r="S86">
        <f t="shared" si="23"/>
        <v>5</v>
      </c>
      <c r="Y86">
        <f t="shared" si="25"/>
        <v>5</v>
      </c>
      <c r="Z86">
        <f t="shared" si="23"/>
        <v>5</v>
      </c>
      <c r="AA86">
        <f t="shared" si="26"/>
        <v>5</v>
      </c>
      <c r="AB86">
        <f t="shared" si="26"/>
        <v>5</v>
      </c>
      <c r="AC86">
        <f t="shared" si="26"/>
        <v>5</v>
      </c>
      <c r="AD86">
        <f t="shared" si="26"/>
        <v>5</v>
      </c>
      <c r="AE86">
        <f t="shared" si="26"/>
        <v>5</v>
      </c>
      <c r="AF86">
        <f t="shared" si="26"/>
        <v>5</v>
      </c>
      <c r="AG86">
        <f t="shared" si="26"/>
        <v>5</v>
      </c>
      <c r="AH86">
        <f t="shared" si="26"/>
        <v>5</v>
      </c>
      <c r="AI86">
        <f t="shared" si="26"/>
        <v>5</v>
      </c>
      <c r="AJ86">
        <f t="shared" si="26"/>
        <v>5</v>
      </c>
      <c r="AK86">
        <f t="shared" si="26"/>
        <v>5</v>
      </c>
      <c r="AL86">
        <f t="shared" si="26"/>
        <v>5</v>
      </c>
      <c r="AM86">
        <f t="shared" si="26"/>
        <v>5</v>
      </c>
      <c r="AN86">
        <f t="shared" si="26"/>
        <v>5</v>
      </c>
      <c r="AO86">
        <f t="shared" si="26"/>
        <v>5</v>
      </c>
      <c r="AP86">
        <f t="shared" si="26"/>
        <v>5</v>
      </c>
      <c r="AQ86">
        <f t="shared" si="27"/>
        <v>5</v>
      </c>
      <c r="AR86">
        <f t="shared" si="27"/>
        <v>5</v>
      </c>
      <c r="AS86">
        <f t="shared" si="27"/>
        <v>5</v>
      </c>
      <c r="AT86">
        <f t="shared" si="27"/>
        <v>5</v>
      </c>
      <c r="AU86">
        <f t="shared" si="27"/>
        <v>5</v>
      </c>
      <c r="AV86">
        <f t="shared" si="27"/>
        <v>5</v>
      </c>
      <c r="AW86">
        <f t="shared" si="27"/>
        <v>5</v>
      </c>
      <c r="AX86">
        <f t="shared" si="27"/>
        <v>5</v>
      </c>
      <c r="AY86">
        <f t="shared" si="27"/>
        <v>5</v>
      </c>
      <c r="AZ86">
        <f t="shared" si="27"/>
        <v>5</v>
      </c>
      <c r="BA86">
        <f t="shared" si="27"/>
        <v>5</v>
      </c>
      <c r="BB86">
        <f t="shared" si="27"/>
        <v>5</v>
      </c>
      <c r="BC86">
        <f t="shared" si="27"/>
        <v>5</v>
      </c>
      <c r="BD86">
        <f t="shared" si="27"/>
        <v>5</v>
      </c>
      <c r="BE86">
        <f t="shared" si="27"/>
        <v>5</v>
      </c>
      <c r="BF86">
        <f t="shared" si="27"/>
        <v>5</v>
      </c>
      <c r="BG86">
        <f t="shared" si="28"/>
        <v>5</v>
      </c>
      <c r="BH86">
        <f t="shared" si="28"/>
        <v>5</v>
      </c>
      <c r="BI86">
        <f t="shared" si="28"/>
        <v>5</v>
      </c>
      <c r="BJ86">
        <f t="shared" si="28"/>
        <v>5</v>
      </c>
      <c r="BK86">
        <f t="shared" si="28"/>
        <v>5</v>
      </c>
      <c r="BL86">
        <f t="shared" si="28"/>
        <v>5</v>
      </c>
      <c r="BM86">
        <f t="shared" si="28"/>
        <v>5</v>
      </c>
      <c r="BN86">
        <f t="shared" si="28"/>
        <v>5</v>
      </c>
      <c r="BO86">
        <f t="shared" si="28"/>
        <v>5</v>
      </c>
      <c r="BP86">
        <f t="shared" si="28"/>
        <v>5</v>
      </c>
      <c r="BQ86">
        <f t="shared" si="28"/>
        <v>5</v>
      </c>
      <c r="BR86">
        <f t="shared" si="28"/>
        <v>5</v>
      </c>
      <c r="BS86">
        <f t="shared" si="28"/>
        <v>5</v>
      </c>
      <c r="BT86">
        <f t="shared" si="28"/>
        <v>5</v>
      </c>
    </row>
    <row r="87" spans="1:72" x14ac:dyDescent="0.2">
      <c r="A87" s="2">
        <f t="shared" si="21"/>
        <v>46188</v>
      </c>
      <c r="B87">
        <f t="shared" si="22"/>
        <v>5</v>
      </c>
      <c r="C87">
        <f t="shared" si="29"/>
        <v>5</v>
      </c>
      <c r="D87">
        <f t="shared" si="23"/>
        <v>5</v>
      </c>
      <c r="E87">
        <f t="shared" si="23"/>
        <v>5</v>
      </c>
      <c r="F87">
        <f t="shared" si="23"/>
        <v>5</v>
      </c>
      <c r="G87">
        <f t="shared" si="23"/>
        <v>5</v>
      </c>
      <c r="H87">
        <f t="shared" si="23"/>
        <v>5</v>
      </c>
      <c r="I87">
        <f t="shared" si="23"/>
        <v>5</v>
      </c>
      <c r="J87">
        <f t="shared" si="23"/>
        <v>5</v>
      </c>
      <c r="K87">
        <f t="shared" si="23"/>
        <v>5</v>
      </c>
      <c r="L87">
        <f t="shared" si="23"/>
        <v>5</v>
      </c>
      <c r="M87">
        <f t="shared" si="23"/>
        <v>5</v>
      </c>
      <c r="N87">
        <f t="shared" si="23"/>
        <v>5</v>
      </c>
      <c r="O87">
        <f t="shared" si="23"/>
        <v>5</v>
      </c>
      <c r="R87">
        <f t="shared" si="24"/>
        <v>5</v>
      </c>
      <c r="S87">
        <f t="shared" si="23"/>
        <v>5</v>
      </c>
      <c r="Y87">
        <f t="shared" si="25"/>
        <v>5</v>
      </c>
      <c r="Z87">
        <f t="shared" si="23"/>
        <v>5</v>
      </c>
      <c r="AA87">
        <f t="shared" si="26"/>
        <v>5</v>
      </c>
      <c r="AB87">
        <f t="shared" si="26"/>
        <v>5</v>
      </c>
      <c r="AC87">
        <f t="shared" si="26"/>
        <v>5</v>
      </c>
      <c r="AD87">
        <f t="shared" si="26"/>
        <v>5</v>
      </c>
      <c r="AE87">
        <f t="shared" si="26"/>
        <v>5</v>
      </c>
      <c r="AF87">
        <f t="shared" si="26"/>
        <v>5</v>
      </c>
      <c r="AG87">
        <f t="shared" si="26"/>
        <v>5</v>
      </c>
      <c r="AH87">
        <f t="shared" si="26"/>
        <v>5</v>
      </c>
      <c r="AI87">
        <f t="shared" si="26"/>
        <v>5</v>
      </c>
      <c r="AJ87">
        <f t="shared" si="26"/>
        <v>5</v>
      </c>
      <c r="AK87">
        <f t="shared" si="26"/>
        <v>5</v>
      </c>
      <c r="AL87">
        <f t="shared" si="26"/>
        <v>5</v>
      </c>
      <c r="AM87">
        <f t="shared" si="26"/>
        <v>5</v>
      </c>
      <c r="AN87">
        <f t="shared" si="26"/>
        <v>5</v>
      </c>
      <c r="AO87">
        <f t="shared" si="26"/>
        <v>5</v>
      </c>
      <c r="AP87">
        <f t="shared" si="26"/>
        <v>5</v>
      </c>
      <c r="AQ87">
        <f t="shared" si="27"/>
        <v>5</v>
      </c>
      <c r="AR87">
        <f t="shared" si="27"/>
        <v>5</v>
      </c>
      <c r="AS87">
        <f t="shared" si="27"/>
        <v>5</v>
      </c>
      <c r="AT87">
        <f t="shared" si="27"/>
        <v>5</v>
      </c>
      <c r="AU87">
        <f t="shared" si="27"/>
        <v>5</v>
      </c>
      <c r="AV87">
        <f t="shared" si="27"/>
        <v>5</v>
      </c>
      <c r="AW87">
        <f t="shared" si="27"/>
        <v>5</v>
      </c>
      <c r="AX87">
        <f t="shared" si="27"/>
        <v>5</v>
      </c>
      <c r="AY87">
        <f t="shared" si="27"/>
        <v>5</v>
      </c>
      <c r="AZ87">
        <f t="shared" si="27"/>
        <v>5</v>
      </c>
      <c r="BA87">
        <f t="shared" si="27"/>
        <v>5</v>
      </c>
      <c r="BB87">
        <f t="shared" si="27"/>
        <v>5</v>
      </c>
      <c r="BC87">
        <f t="shared" si="27"/>
        <v>5</v>
      </c>
      <c r="BD87">
        <f t="shared" si="27"/>
        <v>5</v>
      </c>
      <c r="BE87">
        <f t="shared" si="27"/>
        <v>5</v>
      </c>
      <c r="BF87">
        <f t="shared" si="27"/>
        <v>5</v>
      </c>
      <c r="BG87">
        <f t="shared" si="28"/>
        <v>5</v>
      </c>
      <c r="BH87">
        <f t="shared" si="28"/>
        <v>5</v>
      </c>
      <c r="BI87">
        <f t="shared" si="28"/>
        <v>5</v>
      </c>
      <c r="BJ87">
        <f t="shared" si="28"/>
        <v>5</v>
      </c>
      <c r="BK87">
        <f t="shared" si="28"/>
        <v>5</v>
      </c>
      <c r="BL87">
        <f t="shared" si="28"/>
        <v>5</v>
      </c>
      <c r="BM87">
        <f t="shared" si="28"/>
        <v>5</v>
      </c>
      <c r="BN87">
        <f t="shared" si="28"/>
        <v>5</v>
      </c>
      <c r="BO87">
        <f t="shared" si="28"/>
        <v>5</v>
      </c>
      <c r="BP87">
        <f t="shared" si="28"/>
        <v>5</v>
      </c>
      <c r="BQ87">
        <f t="shared" si="28"/>
        <v>5</v>
      </c>
      <c r="BR87">
        <f t="shared" si="28"/>
        <v>5</v>
      </c>
      <c r="BS87">
        <f t="shared" si="28"/>
        <v>5</v>
      </c>
      <c r="BT87">
        <f t="shared" si="28"/>
        <v>5</v>
      </c>
    </row>
    <row r="88" spans="1:72" x14ac:dyDescent="0.2">
      <c r="A88" s="2">
        <f t="shared" si="21"/>
        <v>46371</v>
      </c>
      <c r="B88">
        <f t="shared" si="22"/>
        <v>5</v>
      </c>
      <c r="C88">
        <f t="shared" si="29"/>
        <v>5</v>
      </c>
      <c r="D88">
        <f t="shared" si="23"/>
        <v>5</v>
      </c>
      <c r="E88">
        <f t="shared" si="23"/>
        <v>5</v>
      </c>
      <c r="F88">
        <f t="shared" si="23"/>
        <v>5</v>
      </c>
      <c r="G88">
        <f t="shared" si="23"/>
        <v>5</v>
      </c>
      <c r="H88">
        <f t="shared" si="23"/>
        <v>5</v>
      </c>
      <c r="I88">
        <f t="shared" si="23"/>
        <v>5</v>
      </c>
      <c r="J88">
        <f t="shared" si="23"/>
        <v>5</v>
      </c>
      <c r="K88">
        <f t="shared" si="23"/>
        <v>5</v>
      </c>
      <c r="L88">
        <f t="shared" si="23"/>
        <v>5</v>
      </c>
      <c r="M88">
        <f t="shared" si="23"/>
        <v>5</v>
      </c>
      <c r="N88">
        <f t="shared" si="23"/>
        <v>5</v>
      </c>
      <c r="O88">
        <f t="shared" si="23"/>
        <v>5</v>
      </c>
      <c r="R88">
        <f t="shared" si="24"/>
        <v>5</v>
      </c>
      <c r="S88">
        <f t="shared" si="23"/>
        <v>5</v>
      </c>
      <c r="Y88">
        <f t="shared" si="25"/>
        <v>5</v>
      </c>
      <c r="Z88">
        <f t="shared" si="23"/>
        <v>5</v>
      </c>
      <c r="AA88">
        <f t="shared" si="26"/>
        <v>5</v>
      </c>
      <c r="AB88">
        <f t="shared" si="26"/>
        <v>5</v>
      </c>
      <c r="AC88">
        <f t="shared" si="26"/>
        <v>5</v>
      </c>
      <c r="AD88">
        <f t="shared" si="26"/>
        <v>5</v>
      </c>
      <c r="AE88">
        <f t="shared" si="26"/>
        <v>5</v>
      </c>
      <c r="AF88">
        <f t="shared" si="26"/>
        <v>5</v>
      </c>
      <c r="AG88">
        <f t="shared" si="26"/>
        <v>5</v>
      </c>
      <c r="AH88">
        <f t="shared" si="26"/>
        <v>5</v>
      </c>
      <c r="AI88">
        <f t="shared" si="26"/>
        <v>5</v>
      </c>
      <c r="AJ88">
        <f t="shared" si="26"/>
        <v>5</v>
      </c>
      <c r="AK88">
        <f t="shared" si="26"/>
        <v>5</v>
      </c>
      <c r="AL88">
        <f t="shared" si="26"/>
        <v>5</v>
      </c>
      <c r="AM88">
        <f t="shared" si="26"/>
        <v>5</v>
      </c>
      <c r="AN88">
        <f t="shared" si="26"/>
        <v>5</v>
      </c>
      <c r="AO88">
        <f t="shared" si="26"/>
        <v>5</v>
      </c>
      <c r="AP88">
        <f t="shared" si="26"/>
        <v>5</v>
      </c>
      <c r="AQ88">
        <f t="shared" si="27"/>
        <v>5</v>
      </c>
      <c r="AR88">
        <f t="shared" si="27"/>
        <v>5</v>
      </c>
      <c r="AS88">
        <f t="shared" si="27"/>
        <v>5</v>
      </c>
      <c r="AT88">
        <f t="shared" si="27"/>
        <v>5</v>
      </c>
      <c r="AU88">
        <f t="shared" si="27"/>
        <v>5</v>
      </c>
      <c r="AV88">
        <f t="shared" si="27"/>
        <v>5</v>
      </c>
      <c r="AW88">
        <f t="shared" si="27"/>
        <v>5</v>
      </c>
      <c r="AX88">
        <f t="shared" si="27"/>
        <v>5</v>
      </c>
      <c r="AY88">
        <f t="shared" si="27"/>
        <v>5</v>
      </c>
      <c r="AZ88">
        <f t="shared" si="27"/>
        <v>5</v>
      </c>
      <c r="BA88">
        <f t="shared" si="27"/>
        <v>5</v>
      </c>
      <c r="BB88">
        <f t="shared" si="27"/>
        <v>5</v>
      </c>
      <c r="BC88">
        <f t="shared" si="27"/>
        <v>5</v>
      </c>
      <c r="BD88">
        <f t="shared" si="27"/>
        <v>5</v>
      </c>
      <c r="BE88">
        <f t="shared" si="27"/>
        <v>5</v>
      </c>
      <c r="BF88">
        <f t="shared" si="27"/>
        <v>5</v>
      </c>
      <c r="BG88">
        <f t="shared" si="28"/>
        <v>5</v>
      </c>
      <c r="BH88">
        <f t="shared" si="28"/>
        <v>5</v>
      </c>
      <c r="BI88">
        <f t="shared" si="28"/>
        <v>5</v>
      </c>
      <c r="BJ88">
        <f t="shared" si="28"/>
        <v>5</v>
      </c>
      <c r="BK88">
        <f t="shared" si="28"/>
        <v>5</v>
      </c>
      <c r="BL88">
        <f t="shared" si="28"/>
        <v>5</v>
      </c>
      <c r="BM88">
        <f t="shared" si="28"/>
        <v>5</v>
      </c>
      <c r="BN88">
        <f t="shared" si="28"/>
        <v>5</v>
      </c>
      <c r="BO88">
        <f t="shared" si="28"/>
        <v>5</v>
      </c>
      <c r="BP88">
        <f t="shared" si="28"/>
        <v>5</v>
      </c>
      <c r="BQ88">
        <f t="shared" si="28"/>
        <v>5</v>
      </c>
      <c r="BR88">
        <f t="shared" si="28"/>
        <v>5</v>
      </c>
      <c r="BS88">
        <f t="shared" si="28"/>
        <v>5</v>
      </c>
      <c r="BT88">
        <f t="shared" si="28"/>
        <v>5</v>
      </c>
    </row>
    <row r="89" spans="1:72" x14ac:dyDescent="0.2">
      <c r="A89" s="2">
        <f t="shared" si="21"/>
        <v>46553</v>
      </c>
      <c r="B89">
        <f t="shared" si="22"/>
        <v>5</v>
      </c>
      <c r="C89">
        <f t="shared" si="29"/>
        <v>5</v>
      </c>
      <c r="D89">
        <f t="shared" si="23"/>
        <v>5</v>
      </c>
      <c r="E89">
        <f t="shared" si="23"/>
        <v>5</v>
      </c>
      <c r="F89">
        <f t="shared" si="23"/>
        <v>5</v>
      </c>
      <c r="G89">
        <f t="shared" si="23"/>
        <v>5</v>
      </c>
      <c r="H89">
        <f t="shared" si="23"/>
        <v>5</v>
      </c>
      <c r="I89">
        <f t="shared" si="23"/>
        <v>5</v>
      </c>
      <c r="J89">
        <f t="shared" si="23"/>
        <v>5</v>
      </c>
      <c r="K89">
        <f t="shared" si="23"/>
        <v>5</v>
      </c>
      <c r="L89">
        <f t="shared" si="23"/>
        <v>5</v>
      </c>
      <c r="M89">
        <f t="shared" si="23"/>
        <v>5</v>
      </c>
      <c r="N89">
        <f t="shared" si="23"/>
        <v>5</v>
      </c>
      <c r="O89">
        <f t="shared" si="23"/>
        <v>5</v>
      </c>
      <c r="R89">
        <f t="shared" si="24"/>
        <v>5</v>
      </c>
      <c r="S89">
        <f t="shared" si="23"/>
        <v>5</v>
      </c>
      <c r="Y89">
        <f t="shared" si="25"/>
        <v>5</v>
      </c>
      <c r="Z89">
        <f t="shared" si="23"/>
        <v>5</v>
      </c>
      <c r="AA89">
        <f t="shared" si="26"/>
        <v>5</v>
      </c>
      <c r="AB89">
        <f t="shared" si="26"/>
        <v>5</v>
      </c>
      <c r="AC89">
        <f t="shared" si="26"/>
        <v>5</v>
      </c>
      <c r="AD89">
        <f t="shared" si="26"/>
        <v>5</v>
      </c>
      <c r="AE89">
        <f t="shared" si="26"/>
        <v>5</v>
      </c>
      <c r="AF89">
        <f t="shared" si="26"/>
        <v>5</v>
      </c>
      <c r="AG89">
        <f t="shared" si="26"/>
        <v>5</v>
      </c>
      <c r="AH89">
        <f t="shared" si="26"/>
        <v>5</v>
      </c>
      <c r="AI89">
        <f t="shared" si="26"/>
        <v>5</v>
      </c>
      <c r="AJ89">
        <f t="shared" si="26"/>
        <v>5</v>
      </c>
      <c r="AK89">
        <f t="shared" si="26"/>
        <v>5</v>
      </c>
      <c r="AL89">
        <f t="shared" si="26"/>
        <v>5</v>
      </c>
      <c r="AM89">
        <f t="shared" si="26"/>
        <v>5</v>
      </c>
      <c r="AN89">
        <f t="shared" si="26"/>
        <v>5</v>
      </c>
      <c r="AO89">
        <f t="shared" si="26"/>
        <v>5</v>
      </c>
      <c r="AP89">
        <f t="shared" si="26"/>
        <v>5</v>
      </c>
      <c r="AQ89">
        <f t="shared" si="27"/>
        <v>5</v>
      </c>
      <c r="AR89">
        <f t="shared" si="27"/>
        <v>5</v>
      </c>
      <c r="AS89">
        <f t="shared" si="27"/>
        <v>5</v>
      </c>
      <c r="AT89">
        <f t="shared" si="27"/>
        <v>5</v>
      </c>
      <c r="AU89">
        <f t="shared" si="27"/>
        <v>5</v>
      </c>
      <c r="AV89">
        <f t="shared" si="27"/>
        <v>5</v>
      </c>
      <c r="AW89">
        <f t="shared" si="27"/>
        <v>5</v>
      </c>
      <c r="AX89">
        <f t="shared" si="27"/>
        <v>5</v>
      </c>
      <c r="AY89">
        <f t="shared" si="27"/>
        <v>5</v>
      </c>
      <c r="AZ89">
        <f t="shared" si="27"/>
        <v>5</v>
      </c>
      <c r="BA89">
        <f t="shared" si="27"/>
        <v>5</v>
      </c>
      <c r="BB89">
        <f t="shared" si="27"/>
        <v>5</v>
      </c>
      <c r="BC89">
        <f t="shared" si="27"/>
        <v>5</v>
      </c>
      <c r="BD89">
        <f t="shared" si="27"/>
        <v>5</v>
      </c>
      <c r="BE89">
        <f t="shared" si="27"/>
        <v>5</v>
      </c>
      <c r="BF89">
        <f t="shared" si="27"/>
        <v>5</v>
      </c>
      <c r="BG89">
        <f t="shared" si="28"/>
        <v>5</v>
      </c>
      <c r="BH89">
        <f t="shared" si="28"/>
        <v>5</v>
      </c>
      <c r="BI89">
        <f t="shared" si="28"/>
        <v>5</v>
      </c>
      <c r="BJ89">
        <f t="shared" si="28"/>
        <v>5</v>
      </c>
      <c r="BK89">
        <f t="shared" si="28"/>
        <v>5</v>
      </c>
      <c r="BL89">
        <f t="shared" si="28"/>
        <v>5</v>
      </c>
      <c r="BM89">
        <f t="shared" si="28"/>
        <v>5</v>
      </c>
      <c r="BN89">
        <f t="shared" si="28"/>
        <v>5</v>
      </c>
      <c r="BO89">
        <f t="shared" si="28"/>
        <v>5</v>
      </c>
      <c r="BP89">
        <f t="shared" si="28"/>
        <v>5</v>
      </c>
      <c r="BQ89">
        <f t="shared" si="28"/>
        <v>5</v>
      </c>
      <c r="BR89">
        <f t="shared" si="28"/>
        <v>5</v>
      </c>
      <c r="BS89">
        <f t="shared" si="28"/>
        <v>5</v>
      </c>
      <c r="BT89">
        <f t="shared" si="28"/>
        <v>5</v>
      </c>
    </row>
    <row r="90" spans="1:72" x14ac:dyDescent="0.2">
      <c r="A90" s="2">
        <f t="shared" si="21"/>
        <v>46736</v>
      </c>
      <c r="B90">
        <f t="shared" si="22"/>
        <v>5</v>
      </c>
      <c r="C90">
        <f t="shared" si="29"/>
        <v>5</v>
      </c>
      <c r="D90">
        <f t="shared" si="23"/>
        <v>5</v>
      </c>
      <c r="E90">
        <f t="shared" si="23"/>
        <v>5</v>
      </c>
      <c r="F90">
        <f t="shared" si="23"/>
        <v>5</v>
      </c>
      <c r="G90">
        <f t="shared" si="23"/>
        <v>5</v>
      </c>
      <c r="H90">
        <f t="shared" si="23"/>
        <v>5</v>
      </c>
      <c r="I90">
        <f t="shared" si="23"/>
        <v>5</v>
      </c>
      <c r="J90">
        <f t="shared" si="23"/>
        <v>5</v>
      </c>
      <c r="K90">
        <f t="shared" si="23"/>
        <v>5</v>
      </c>
      <c r="L90">
        <f t="shared" si="23"/>
        <v>5</v>
      </c>
      <c r="M90">
        <f t="shared" si="23"/>
        <v>5</v>
      </c>
      <c r="N90">
        <f t="shared" si="23"/>
        <v>5</v>
      </c>
      <c r="O90">
        <f t="shared" si="23"/>
        <v>5</v>
      </c>
      <c r="R90">
        <f t="shared" si="24"/>
        <v>5</v>
      </c>
      <c r="S90">
        <f t="shared" si="23"/>
        <v>5</v>
      </c>
      <c r="Y90">
        <f t="shared" si="25"/>
        <v>5</v>
      </c>
      <c r="Z90">
        <f t="shared" si="23"/>
        <v>5</v>
      </c>
      <c r="AA90">
        <f t="shared" si="26"/>
        <v>5</v>
      </c>
      <c r="AB90">
        <f t="shared" si="26"/>
        <v>5</v>
      </c>
      <c r="AC90">
        <f t="shared" si="26"/>
        <v>5</v>
      </c>
      <c r="AD90">
        <f t="shared" si="26"/>
        <v>5</v>
      </c>
      <c r="AE90">
        <f t="shared" si="26"/>
        <v>5</v>
      </c>
      <c r="AF90">
        <f t="shared" si="26"/>
        <v>5</v>
      </c>
      <c r="AG90">
        <f t="shared" si="26"/>
        <v>5</v>
      </c>
      <c r="AH90">
        <f t="shared" si="26"/>
        <v>5</v>
      </c>
      <c r="AI90">
        <f t="shared" si="26"/>
        <v>5</v>
      </c>
      <c r="AJ90">
        <f t="shared" si="26"/>
        <v>5</v>
      </c>
      <c r="AK90">
        <f t="shared" si="26"/>
        <v>5</v>
      </c>
      <c r="AL90">
        <f t="shared" si="26"/>
        <v>5</v>
      </c>
      <c r="AM90">
        <f t="shared" si="26"/>
        <v>5</v>
      </c>
      <c r="AN90">
        <f t="shared" si="26"/>
        <v>5</v>
      </c>
      <c r="AO90">
        <f t="shared" si="26"/>
        <v>5</v>
      </c>
      <c r="AP90">
        <f t="shared" si="26"/>
        <v>5</v>
      </c>
      <c r="AQ90">
        <f t="shared" si="27"/>
        <v>5</v>
      </c>
      <c r="AR90">
        <f t="shared" si="27"/>
        <v>5</v>
      </c>
      <c r="AS90">
        <f t="shared" si="27"/>
        <v>5</v>
      </c>
      <c r="AT90">
        <f t="shared" si="27"/>
        <v>5</v>
      </c>
      <c r="AU90">
        <f t="shared" si="27"/>
        <v>5</v>
      </c>
      <c r="AV90">
        <f t="shared" si="27"/>
        <v>5</v>
      </c>
      <c r="AW90">
        <f t="shared" si="27"/>
        <v>5</v>
      </c>
      <c r="AX90">
        <f t="shared" si="27"/>
        <v>5</v>
      </c>
      <c r="AY90">
        <f t="shared" si="27"/>
        <v>5</v>
      </c>
      <c r="AZ90">
        <f t="shared" si="27"/>
        <v>5</v>
      </c>
      <c r="BA90">
        <f t="shared" si="27"/>
        <v>5</v>
      </c>
      <c r="BB90">
        <f t="shared" si="27"/>
        <v>5</v>
      </c>
      <c r="BC90">
        <f t="shared" si="27"/>
        <v>5</v>
      </c>
      <c r="BD90">
        <f t="shared" si="27"/>
        <v>5</v>
      </c>
      <c r="BE90">
        <f t="shared" si="27"/>
        <v>5</v>
      </c>
      <c r="BF90">
        <f t="shared" si="27"/>
        <v>5</v>
      </c>
      <c r="BG90">
        <f t="shared" si="28"/>
        <v>5</v>
      </c>
      <c r="BH90">
        <f t="shared" si="28"/>
        <v>5</v>
      </c>
      <c r="BI90">
        <f t="shared" si="28"/>
        <v>5</v>
      </c>
      <c r="BJ90">
        <f t="shared" si="28"/>
        <v>5</v>
      </c>
      <c r="BK90">
        <f t="shared" si="28"/>
        <v>5</v>
      </c>
      <c r="BL90">
        <f t="shared" si="28"/>
        <v>5</v>
      </c>
      <c r="BM90">
        <f t="shared" si="28"/>
        <v>5</v>
      </c>
      <c r="BN90">
        <f t="shared" si="28"/>
        <v>5</v>
      </c>
      <c r="BO90">
        <f t="shared" si="28"/>
        <v>5</v>
      </c>
      <c r="BP90">
        <f t="shared" si="28"/>
        <v>5</v>
      </c>
      <c r="BQ90">
        <f t="shared" si="28"/>
        <v>5</v>
      </c>
      <c r="BR90">
        <f t="shared" si="28"/>
        <v>5</v>
      </c>
      <c r="BS90">
        <f t="shared" si="28"/>
        <v>5</v>
      </c>
      <c r="BT90">
        <f t="shared" si="28"/>
        <v>5</v>
      </c>
    </row>
    <row r="91" spans="1:72" x14ac:dyDescent="0.2">
      <c r="A91" s="2">
        <f t="shared" si="21"/>
        <v>46919</v>
      </c>
      <c r="B91">
        <f t="shared" si="22"/>
        <v>5</v>
      </c>
      <c r="C91">
        <f t="shared" si="29"/>
        <v>5</v>
      </c>
      <c r="D91">
        <f t="shared" si="23"/>
        <v>5</v>
      </c>
      <c r="E91">
        <f t="shared" si="23"/>
        <v>5</v>
      </c>
      <c r="F91">
        <f t="shared" si="23"/>
        <v>5</v>
      </c>
      <c r="G91">
        <f t="shared" si="23"/>
        <v>5</v>
      </c>
      <c r="H91">
        <f t="shared" si="23"/>
        <v>5</v>
      </c>
      <c r="I91">
        <f t="shared" si="23"/>
        <v>5</v>
      </c>
      <c r="J91">
        <f t="shared" si="23"/>
        <v>5</v>
      </c>
      <c r="K91">
        <f t="shared" si="23"/>
        <v>5</v>
      </c>
      <c r="L91">
        <f t="shared" si="23"/>
        <v>5</v>
      </c>
      <c r="M91">
        <f t="shared" si="23"/>
        <v>5</v>
      </c>
      <c r="N91">
        <f t="shared" si="23"/>
        <v>5</v>
      </c>
      <c r="O91">
        <f t="shared" si="23"/>
        <v>5</v>
      </c>
      <c r="R91">
        <f t="shared" si="24"/>
        <v>5</v>
      </c>
      <c r="S91">
        <f t="shared" si="23"/>
        <v>5</v>
      </c>
      <c r="Y91">
        <f t="shared" si="25"/>
        <v>5</v>
      </c>
      <c r="Z91">
        <f t="shared" si="23"/>
        <v>5</v>
      </c>
      <c r="AA91">
        <f t="shared" si="26"/>
        <v>5</v>
      </c>
      <c r="AB91">
        <f t="shared" si="26"/>
        <v>5</v>
      </c>
      <c r="AC91">
        <f t="shared" si="26"/>
        <v>5</v>
      </c>
      <c r="AD91">
        <f t="shared" si="26"/>
        <v>5</v>
      </c>
      <c r="AE91">
        <f t="shared" si="26"/>
        <v>5</v>
      </c>
      <c r="AF91">
        <f t="shared" si="26"/>
        <v>5</v>
      </c>
      <c r="AG91">
        <f t="shared" si="26"/>
        <v>5</v>
      </c>
      <c r="AH91">
        <f t="shared" si="26"/>
        <v>5</v>
      </c>
      <c r="AI91">
        <f t="shared" si="26"/>
        <v>5</v>
      </c>
      <c r="AJ91">
        <f t="shared" si="26"/>
        <v>5</v>
      </c>
      <c r="AK91">
        <f t="shared" si="26"/>
        <v>5</v>
      </c>
      <c r="AL91">
        <f t="shared" si="26"/>
        <v>5</v>
      </c>
      <c r="AM91">
        <f t="shared" si="26"/>
        <v>5</v>
      </c>
      <c r="AN91">
        <f t="shared" si="26"/>
        <v>5</v>
      </c>
      <c r="AO91">
        <f t="shared" si="26"/>
        <v>5</v>
      </c>
      <c r="AP91">
        <f t="shared" si="26"/>
        <v>5</v>
      </c>
      <c r="AQ91">
        <f t="shared" si="27"/>
        <v>5</v>
      </c>
      <c r="AR91">
        <f t="shared" si="27"/>
        <v>5</v>
      </c>
      <c r="AS91">
        <f t="shared" si="27"/>
        <v>5</v>
      </c>
      <c r="AT91">
        <f t="shared" si="27"/>
        <v>5</v>
      </c>
      <c r="AU91">
        <f t="shared" si="27"/>
        <v>5</v>
      </c>
      <c r="AV91">
        <f t="shared" si="27"/>
        <v>5</v>
      </c>
      <c r="AW91">
        <f t="shared" si="27"/>
        <v>5</v>
      </c>
      <c r="AX91">
        <f t="shared" si="27"/>
        <v>5</v>
      </c>
      <c r="AY91">
        <f t="shared" si="27"/>
        <v>5</v>
      </c>
      <c r="AZ91">
        <f t="shared" si="27"/>
        <v>5</v>
      </c>
      <c r="BA91">
        <f t="shared" si="27"/>
        <v>5</v>
      </c>
      <c r="BB91">
        <f t="shared" si="27"/>
        <v>5</v>
      </c>
      <c r="BC91">
        <f t="shared" si="27"/>
        <v>5</v>
      </c>
      <c r="BD91">
        <f t="shared" si="27"/>
        <v>5</v>
      </c>
      <c r="BE91">
        <f t="shared" si="27"/>
        <v>5</v>
      </c>
      <c r="BF91">
        <f t="shared" si="27"/>
        <v>5</v>
      </c>
      <c r="BG91">
        <f t="shared" si="28"/>
        <v>5</v>
      </c>
      <c r="BH91">
        <f t="shared" si="28"/>
        <v>5</v>
      </c>
      <c r="BI91">
        <f t="shared" si="28"/>
        <v>5</v>
      </c>
      <c r="BJ91">
        <f t="shared" si="28"/>
        <v>5</v>
      </c>
      <c r="BK91">
        <f t="shared" si="28"/>
        <v>5</v>
      </c>
      <c r="BL91">
        <f t="shared" si="28"/>
        <v>5</v>
      </c>
      <c r="BM91">
        <f t="shared" si="28"/>
        <v>5</v>
      </c>
      <c r="BN91">
        <f t="shared" si="28"/>
        <v>5</v>
      </c>
      <c r="BO91">
        <f t="shared" si="28"/>
        <v>5</v>
      </c>
      <c r="BP91">
        <f t="shared" si="28"/>
        <v>5</v>
      </c>
      <c r="BQ91">
        <f t="shared" si="28"/>
        <v>5</v>
      </c>
      <c r="BR91">
        <f t="shared" si="28"/>
        <v>5</v>
      </c>
      <c r="BS91">
        <f t="shared" si="28"/>
        <v>5</v>
      </c>
      <c r="BT91">
        <f t="shared" si="28"/>
        <v>5</v>
      </c>
    </row>
    <row r="92" spans="1:72" x14ac:dyDescent="0.2">
      <c r="A92" s="2">
        <f t="shared" si="21"/>
        <v>47102</v>
      </c>
      <c r="B92">
        <f t="shared" si="22"/>
        <v>5</v>
      </c>
      <c r="C92">
        <f t="shared" si="29"/>
        <v>5</v>
      </c>
      <c r="D92">
        <f t="shared" si="23"/>
        <v>5</v>
      </c>
      <c r="E92">
        <f t="shared" si="23"/>
        <v>5</v>
      </c>
      <c r="F92">
        <f t="shared" si="23"/>
        <v>5</v>
      </c>
      <c r="G92">
        <f t="shared" si="23"/>
        <v>5</v>
      </c>
      <c r="H92">
        <f t="shared" si="23"/>
        <v>5</v>
      </c>
      <c r="I92">
        <f t="shared" si="23"/>
        <v>5</v>
      </c>
      <c r="J92">
        <f t="shared" si="23"/>
        <v>5</v>
      </c>
      <c r="K92">
        <f t="shared" si="23"/>
        <v>5</v>
      </c>
      <c r="L92">
        <f t="shared" si="23"/>
        <v>5</v>
      </c>
      <c r="M92">
        <f t="shared" si="23"/>
        <v>5</v>
      </c>
      <c r="N92">
        <f t="shared" si="23"/>
        <v>5</v>
      </c>
      <c r="O92">
        <f t="shared" si="23"/>
        <v>5</v>
      </c>
      <c r="R92">
        <f t="shared" si="24"/>
        <v>5</v>
      </c>
      <c r="S92">
        <f t="shared" si="23"/>
        <v>5</v>
      </c>
      <c r="Y92">
        <f t="shared" si="25"/>
        <v>5</v>
      </c>
      <c r="Z92">
        <f t="shared" si="23"/>
        <v>5</v>
      </c>
      <c r="AA92">
        <f t="shared" si="26"/>
        <v>5</v>
      </c>
      <c r="AB92">
        <f t="shared" si="26"/>
        <v>5</v>
      </c>
      <c r="AC92">
        <f t="shared" si="26"/>
        <v>5</v>
      </c>
      <c r="AD92">
        <f t="shared" si="26"/>
        <v>5</v>
      </c>
      <c r="AE92">
        <f t="shared" si="26"/>
        <v>5</v>
      </c>
      <c r="AF92">
        <f t="shared" si="26"/>
        <v>5</v>
      </c>
      <c r="AG92">
        <f t="shared" si="26"/>
        <v>5</v>
      </c>
      <c r="AH92">
        <f t="shared" si="26"/>
        <v>5</v>
      </c>
      <c r="AI92">
        <f t="shared" si="26"/>
        <v>5</v>
      </c>
      <c r="AJ92">
        <f t="shared" si="26"/>
        <v>5</v>
      </c>
      <c r="AK92">
        <f t="shared" si="26"/>
        <v>5</v>
      </c>
      <c r="AL92">
        <f t="shared" si="26"/>
        <v>5</v>
      </c>
      <c r="AM92">
        <f t="shared" si="26"/>
        <v>5</v>
      </c>
      <c r="AN92">
        <f t="shared" si="26"/>
        <v>5</v>
      </c>
      <c r="AO92">
        <f t="shared" si="26"/>
        <v>5</v>
      </c>
      <c r="AP92">
        <f t="shared" si="26"/>
        <v>5</v>
      </c>
      <c r="AQ92">
        <f t="shared" si="27"/>
        <v>5</v>
      </c>
      <c r="AR92">
        <f t="shared" si="27"/>
        <v>5</v>
      </c>
      <c r="AS92">
        <f t="shared" si="27"/>
        <v>5</v>
      </c>
      <c r="AT92">
        <f t="shared" si="27"/>
        <v>5</v>
      </c>
      <c r="AU92">
        <f t="shared" si="27"/>
        <v>5</v>
      </c>
      <c r="AV92">
        <f t="shared" si="27"/>
        <v>5</v>
      </c>
      <c r="AW92">
        <f t="shared" si="27"/>
        <v>5</v>
      </c>
      <c r="AX92">
        <f t="shared" si="27"/>
        <v>5</v>
      </c>
      <c r="AY92">
        <f t="shared" si="27"/>
        <v>5</v>
      </c>
      <c r="AZ92">
        <f t="shared" si="27"/>
        <v>5</v>
      </c>
      <c r="BA92">
        <f t="shared" si="27"/>
        <v>5</v>
      </c>
      <c r="BB92">
        <f t="shared" si="27"/>
        <v>5</v>
      </c>
      <c r="BC92">
        <f t="shared" si="27"/>
        <v>5</v>
      </c>
      <c r="BD92">
        <f t="shared" si="27"/>
        <v>5</v>
      </c>
      <c r="BE92">
        <f t="shared" si="27"/>
        <v>5</v>
      </c>
      <c r="BF92">
        <f t="shared" si="27"/>
        <v>5</v>
      </c>
      <c r="BG92">
        <f t="shared" si="28"/>
        <v>5</v>
      </c>
      <c r="BH92">
        <f t="shared" si="28"/>
        <v>5</v>
      </c>
      <c r="BI92">
        <f t="shared" si="28"/>
        <v>5</v>
      </c>
      <c r="BJ92">
        <f t="shared" si="28"/>
        <v>5</v>
      </c>
      <c r="BK92">
        <f t="shared" si="28"/>
        <v>5</v>
      </c>
      <c r="BL92">
        <f t="shared" si="28"/>
        <v>5</v>
      </c>
      <c r="BM92">
        <f t="shared" si="28"/>
        <v>5</v>
      </c>
      <c r="BN92">
        <f t="shared" si="28"/>
        <v>5</v>
      </c>
      <c r="BO92">
        <f t="shared" si="28"/>
        <v>5</v>
      </c>
      <c r="BP92">
        <f t="shared" si="28"/>
        <v>5</v>
      </c>
      <c r="BQ92">
        <f t="shared" si="28"/>
        <v>5</v>
      </c>
      <c r="BR92">
        <f t="shared" si="28"/>
        <v>5</v>
      </c>
      <c r="BS92">
        <f t="shared" si="28"/>
        <v>5</v>
      </c>
      <c r="BT92">
        <f t="shared" si="28"/>
        <v>5</v>
      </c>
    </row>
    <row r="93" spans="1:72" x14ac:dyDescent="0.2">
      <c r="A93" s="2">
        <f t="shared" si="21"/>
        <v>47284</v>
      </c>
      <c r="B93">
        <f t="shared" si="22"/>
        <v>5</v>
      </c>
      <c r="C93">
        <f t="shared" si="29"/>
        <v>5</v>
      </c>
      <c r="D93">
        <f t="shared" si="23"/>
        <v>5</v>
      </c>
      <c r="E93">
        <f t="shared" si="23"/>
        <v>5</v>
      </c>
      <c r="F93">
        <f t="shared" si="23"/>
        <v>5</v>
      </c>
      <c r="G93">
        <f t="shared" si="23"/>
        <v>5</v>
      </c>
      <c r="H93">
        <f t="shared" si="23"/>
        <v>5</v>
      </c>
      <c r="I93">
        <f t="shared" si="23"/>
        <v>5</v>
      </c>
      <c r="J93">
        <f t="shared" si="23"/>
        <v>5</v>
      </c>
      <c r="K93">
        <f t="shared" si="23"/>
        <v>5</v>
      </c>
      <c r="L93">
        <f t="shared" si="23"/>
        <v>5</v>
      </c>
      <c r="M93">
        <f t="shared" si="23"/>
        <v>5</v>
      </c>
      <c r="N93">
        <f t="shared" si="23"/>
        <v>5</v>
      </c>
      <c r="O93">
        <f t="shared" si="23"/>
        <v>5</v>
      </c>
      <c r="R93">
        <f t="shared" si="24"/>
        <v>5</v>
      </c>
      <c r="S93">
        <f t="shared" si="23"/>
        <v>5</v>
      </c>
      <c r="Y93">
        <f t="shared" si="25"/>
        <v>5</v>
      </c>
      <c r="Z93">
        <f t="shared" si="23"/>
        <v>5</v>
      </c>
      <c r="AA93">
        <f t="shared" si="26"/>
        <v>5</v>
      </c>
      <c r="AB93">
        <f t="shared" si="26"/>
        <v>5</v>
      </c>
      <c r="AC93">
        <f t="shared" si="26"/>
        <v>5</v>
      </c>
      <c r="AD93">
        <f t="shared" si="26"/>
        <v>5</v>
      </c>
      <c r="AE93">
        <f t="shared" si="26"/>
        <v>5</v>
      </c>
      <c r="AF93">
        <f t="shared" si="26"/>
        <v>5</v>
      </c>
      <c r="AG93">
        <f t="shared" si="26"/>
        <v>5</v>
      </c>
      <c r="AH93">
        <f t="shared" si="26"/>
        <v>5</v>
      </c>
      <c r="AI93">
        <f t="shared" si="26"/>
        <v>5</v>
      </c>
      <c r="AJ93">
        <f t="shared" si="26"/>
        <v>5</v>
      </c>
      <c r="AK93">
        <f t="shared" si="26"/>
        <v>5</v>
      </c>
      <c r="AL93">
        <f t="shared" si="26"/>
        <v>5</v>
      </c>
      <c r="AM93">
        <f t="shared" si="26"/>
        <v>5</v>
      </c>
      <c r="AN93">
        <f t="shared" si="26"/>
        <v>5</v>
      </c>
      <c r="AO93">
        <f t="shared" si="26"/>
        <v>5</v>
      </c>
      <c r="AP93">
        <f t="shared" si="26"/>
        <v>5</v>
      </c>
      <c r="AQ93">
        <f t="shared" si="27"/>
        <v>5</v>
      </c>
      <c r="AR93">
        <f t="shared" si="27"/>
        <v>5</v>
      </c>
      <c r="AS93">
        <f t="shared" si="27"/>
        <v>5</v>
      </c>
      <c r="AT93">
        <f t="shared" si="27"/>
        <v>5</v>
      </c>
      <c r="AU93">
        <f t="shared" si="27"/>
        <v>5</v>
      </c>
      <c r="AV93">
        <f t="shared" si="27"/>
        <v>5</v>
      </c>
      <c r="AW93">
        <f t="shared" si="27"/>
        <v>5</v>
      </c>
      <c r="AX93">
        <f t="shared" si="27"/>
        <v>5</v>
      </c>
      <c r="AY93">
        <f t="shared" si="27"/>
        <v>5</v>
      </c>
      <c r="AZ93">
        <f t="shared" si="27"/>
        <v>5</v>
      </c>
      <c r="BA93">
        <f t="shared" si="27"/>
        <v>5</v>
      </c>
      <c r="BB93">
        <f t="shared" si="27"/>
        <v>5</v>
      </c>
      <c r="BC93">
        <f t="shared" si="27"/>
        <v>5</v>
      </c>
      <c r="BD93">
        <f t="shared" si="27"/>
        <v>5</v>
      </c>
      <c r="BE93">
        <f t="shared" si="27"/>
        <v>5</v>
      </c>
      <c r="BF93">
        <f t="shared" si="27"/>
        <v>5</v>
      </c>
      <c r="BG93">
        <f t="shared" si="28"/>
        <v>5</v>
      </c>
      <c r="BH93">
        <f t="shared" si="28"/>
        <v>5</v>
      </c>
      <c r="BI93">
        <f t="shared" si="28"/>
        <v>5</v>
      </c>
      <c r="BJ93">
        <f t="shared" si="28"/>
        <v>5</v>
      </c>
      <c r="BK93">
        <f t="shared" si="28"/>
        <v>5</v>
      </c>
      <c r="BL93">
        <f t="shared" si="28"/>
        <v>5</v>
      </c>
      <c r="BM93">
        <f t="shared" si="28"/>
        <v>5</v>
      </c>
      <c r="BN93">
        <f t="shared" si="28"/>
        <v>5</v>
      </c>
      <c r="BO93">
        <f t="shared" si="28"/>
        <v>5</v>
      </c>
      <c r="BP93">
        <f t="shared" si="28"/>
        <v>5</v>
      </c>
      <c r="BQ93">
        <f t="shared" si="28"/>
        <v>5</v>
      </c>
      <c r="BR93">
        <f t="shared" si="28"/>
        <v>5</v>
      </c>
      <c r="BS93">
        <f t="shared" si="28"/>
        <v>5</v>
      </c>
      <c r="BT93">
        <f t="shared" si="28"/>
        <v>5</v>
      </c>
    </row>
    <row r="94" spans="1:72" x14ac:dyDescent="0.2">
      <c r="A94" s="2">
        <f t="shared" si="21"/>
        <v>47467</v>
      </c>
      <c r="B94">
        <f t="shared" si="22"/>
        <v>5</v>
      </c>
      <c r="C94">
        <f t="shared" si="29"/>
        <v>5</v>
      </c>
      <c r="D94">
        <f t="shared" si="23"/>
        <v>5</v>
      </c>
      <c r="E94">
        <f t="shared" si="23"/>
        <v>5</v>
      </c>
      <c r="F94">
        <f t="shared" si="23"/>
        <v>5</v>
      </c>
      <c r="G94">
        <f t="shared" si="23"/>
        <v>5</v>
      </c>
      <c r="H94">
        <f t="shared" si="23"/>
        <v>5</v>
      </c>
      <c r="I94">
        <f t="shared" si="23"/>
        <v>5</v>
      </c>
      <c r="J94">
        <f t="shared" si="23"/>
        <v>5</v>
      </c>
      <c r="K94">
        <f t="shared" si="23"/>
        <v>5</v>
      </c>
      <c r="L94">
        <f t="shared" si="23"/>
        <v>5</v>
      </c>
      <c r="M94">
        <f t="shared" si="23"/>
        <v>5</v>
      </c>
      <c r="N94">
        <f t="shared" si="23"/>
        <v>5</v>
      </c>
      <c r="O94">
        <f t="shared" si="23"/>
        <v>5</v>
      </c>
      <c r="R94">
        <f t="shared" si="24"/>
        <v>5</v>
      </c>
      <c r="S94">
        <f t="shared" si="23"/>
        <v>5</v>
      </c>
      <c r="Y94">
        <f t="shared" si="25"/>
        <v>5</v>
      </c>
      <c r="Z94">
        <f t="shared" si="23"/>
        <v>5</v>
      </c>
      <c r="AA94">
        <f t="shared" si="26"/>
        <v>5</v>
      </c>
      <c r="AB94">
        <f t="shared" si="26"/>
        <v>5</v>
      </c>
      <c r="AC94">
        <f t="shared" si="26"/>
        <v>5</v>
      </c>
      <c r="AD94">
        <f t="shared" si="26"/>
        <v>5</v>
      </c>
      <c r="AE94">
        <f t="shared" si="26"/>
        <v>5</v>
      </c>
      <c r="AF94">
        <f t="shared" si="26"/>
        <v>5</v>
      </c>
      <c r="AG94">
        <f t="shared" si="26"/>
        <v>5</v>
      </c>
      <c r="AH94">
        <f t="shared" si="26"/>
        <v>5</v>
      </c>
      <c r="AI94">
        <f t="shared" si="26"/>
        <v>5</v>
      </c>
      <c r="AJ94">
        <f t="shared" si="26"/>
        <v>5</v>
      </c>
      <c r="AK94">
        <f t="shared" si="26"/>
        <v>5</v>
      </c>
      <c r="AL94">
        <f t="shared" si="26"/>
        <v>5</v>
      </c>
      <c r="AM94">
        <f t="shared" si="26"/>
        <v>5</v>
      </c>
      <c r="AN94">
        <f t="shared" si="26"/>
        <v>5</v>
      </c>
      <c r="AO94">
        <f t="shared" si="26"/>
        <v>5</v>
      </c>
      <c r="AP94">
        <f t="shared" si="26"/>
        <v>5</v>
      </c>
      <c r="AQ94">
        <f t="shared" si="27"/>
        <v>5</v>
      </c>
      <c r="AR94">
        <f t="shared" si="27"/>
        <v>5</v>
      </c>
      <c r="AS94">
        <f t="shared" si="27"/>
        <v>5</v>
      </c>
      <c r="AT94">
        <f t="shared" si="27"/>
        <v>5</v>
      </c>
      <c r="AU94">
        <f t="shared" si="27"/>
        <v>5</v>
      </c>
      <c r="AV94">
        <f t="shared" si="27"/>
        <v>5</v>
      </c>
      <c r="AW94">
        <f t="shared" si="27"/>
        <v>5</v>
      </c>
      <c r="AX94">
        <f t="shared" si="27"/>
        <v>5</v>
      </c>
      <c r="AY94">
        <f t="shared" si="27"/>
        <v>5</v>
      </c>
      <c r="AZ94">
        <f t="shared" si="27"/>
        <v>5</v>
      </c>
      <c r="BA94">
        <f t="shared" si="27"/>
        <v>5</v>
      </c>
      <c r="BB94">
        <f t="shared" si="27"/>
        <v>5</v>
      </c>
      <c r="BC94">
        <f t="shared" si="27"/>
        <v>5</v>
      </c>
      <c r="BD94">
        <f t="shared" si="27"/>
        <v>5</v>
      </c>
      <c r="BE94">
        <f t="shared" si="27"/>
        <v>5</v>
      </c>
      <c r="BF94">
        <f t="shared" si="27"/>
        <v>5</v>
      </c>
      <c r="BG94">
        <f t="shared" si="28"/>
        <v>5</v>
      </c>
      <c r="BH94">
        <f t="shared" si="28"/>
        <v>5</v>
      </c>
      <c r="BI94">
        <f t="shared" si="28"/>
        <v>5</v>
      </c>
      <c r="BJ94">
        <f t="shared" si="28"/>
        <v>5</v>
      </c>
      <c r="BK94">
        <f t="shared" si="28"/>
        <v>5</v>
      </c>
      <c r="BL94">
        <f t="shared" si="28"/>
        <v>5</v>
      </c>
      <c r="BM94">
        <f t="shared" si="28"/>
        <v>5</v>
      </c>
      <c r="BN94">
        <f t="shared" si="28"/>
        <v>5</v>
      </c>
      <c r="BO94">
        <f t="shared" si="28"/>
        <v>5</v>
      </c>
      <c r="BP94">
        <f t="shared" si="28"/>
        <v>5</v>
      </c>
      <c r="BQ94">
        <f t="shared" si="28"/>
        <v>5</v>
      </c>
      <c r="BR94">
        <f t="shared" si="28"/>
        <v>5</v>
      </c>
      <c r="BS94">
        <f t="shared" si="28"/>
        <v>5</v>
      </c>
      <c r="BT94">
        <f t="shared" si="28"/>
        <v>5</v>
      </c>
    </row>
    <row r="95" spans="1:72" x14ac:dyDescent="0.2">
      <c r="A95" s="2">
        <f t="shared" si="21"/>
        <v>47649</v>
      </c>
      <c r="B95">
        <f t="shared" si="22"/>
        <v>5</v>
      </c>
      <c r="C95">
        <f t="shared" si="29"/>
        <v>5</v>
      </c>
      <c r="D95">
        <f t="shared" si="23"/>
        <v>5</v>
      </c>
      <c r="E95">
        <f t="shared" si="23"/>
        <v>5</v>
      </c>
      <c r="F95">
        <f t="shared" si="23"/>
        <v>5</v>
      </c>
      <c r="G95">
        <f t="shared" si="23"/>
        <v>5</v>
      </c>
      <c r="H95">
        <f t="shared" si="23"/>
        <v>5</v>
      </c>
      <c r="I95">
        <f t="shared" si="23"/>
        <v>5</v>
      </c>
      <c r="J95">
        <f t="shared" si="23"/>
        <v>5</v>
      </c>
      <c r="K95">
        <f t="shared" si="23"/>
        <v>5</v>
      </c>
      <c r="L95">
        <f t="shared" si="23"/>
        <v>5</v>
      </c>
      <c r="M95">
        <f t="shared" si="23"/>
        <v>5</v>
      </c>
      <c r="N95">
        <f t="shared" si="23"/>
        <v>5</v>
      </c>
      <c r="O95">
        <f t="shared" si="23"/>
        <v>5</v>
      </c>
      <c r="R95">
        <f t="shared" si="24"/>
        <v>5</v>
      </c>
      <c r="S95">
        <f t="shared" si="23"/>
        <v>5</v>
      </c>
      <c r="Y95">
        <f t="shared" si="25"/>
        <v>5</v>
      </c>
      <c r="Z95">
        <f t="shared" ref="Z95:AO111" si="30">Y95</f>
        <v>5</v>
      </c>
      <c r="AA95">
        <f t="shared" si="26"/>
        <v>5</v>
      </c>
      <c r="AB95">
        <f t="shared" si="26"/>
        <v>5</v>
      </c>
      <c r="AC95">
        <f t="shared" si="26"/>
        <v>5</v>
      </c>
      <c r="AD95">
        <f t="shared" si="26"/>
        <v>5</v>
      </c>
      <c r="AE95">
        <f t="shared" si="26"/>
        <v>5</v>
      </c>
      <c r="AF95">
        <f t="shared" si="26"/>
        <v>5</v>
      </c>
      <c r="AG95">
        <f t="shared" si="26"/>
        <v>5</v>
      </c>
      <c r="AH95">
        <f t="shared" si="26"/>
        <v>5</v>
      </c>
      <c r="AI95">
        <f t="shared" si="26"/>
        <v>5</v>
      </c>
      <c r="AJ95">
        <f t="shared" si="26"/>
        <v>5</v>
      </c>
      <c r="AK95">
        <f t="shared" si="26"/>
        <v>5</v>
      </c>
      <c r="AL95">
        <f t="shared" si="26"/>
        <v>5</v>
      </c>
      <c r="AM95">
        <f t="shared" si="26"/>
        <v>5</v>
      </c>
      <c r="AN95">
        <f t="shared" si="26"/>
        <v>5</v>
      </c>
      <c r="AO95">
        <f t="shared" si="26"/>
        <v>5</v>
      </c>
      <c r="AP95">
        <f t="shared" ref="AP95:BE111" si="31">AO95</f>
        <v>5</v>
      </c>
      <c r="AQ95">
        <f t="shared" si="27"/>
        <v>5</v>
      </c>
      <c r="AR95">
        <f t="shared" si="27"/>
        <v>5</v>
      </c>
      <c r="AS95">
        <f t="shared" si="27"/>
        <v>5</v>
      </c>
      <c r="AT95">
        <f t="shared" si="27"/>
        <v>5</v>
      </c>
      <c r="AU95">
        <f t="shared" si="27"/>
        <v>5</v>
      </c>
      <c r="AV95">
        <f t="shared" si="27"/>
        <v>5</v>
      </c>
      <c r="AW95">
        <f t="shared" si="27"/>
        <v>5</v>
      </c>
      <c r="AX95">
        <f t="shared" si="27"/>
        <v>5</v>
      </c>
      <c r="AY95">
        <f t="shared" si="27"/>
        <v>5</v>
      </c>
      <c r="AZ95">
        <f t="shared" si="27"/>
        <v>5</v>
      </c>
      <c r="BA95">
        <f t="shared" si="27"/>
        <v>5</v>
      </c>
      <c r="BB95">
        <f t="shared" si="27"/>
        <v>5</v>
      </c>
      <c r="BC95">
        <f t="shared" si="27"/>
        <v>5</v>
      </c>
      <c r="BD95">
        <f t="shared" si="27"/>
        <v>5</v>
      </c>
      <c r="BE95">
        <f t="shared" si="27"/>
        <v>5</v>
      </c>
      <c r="BF95">
        <f t="shared" ref="BF95:BT112" si="32">BE95</f>
        <v>5</v>
      </c>
      <c r="BG95">
        <f t="shared" si="28"/>
        <v>5</v>
      </c>
      <c r="BH95">
        <f t="shared" si="28"/>
        <v>5</v>
      </c>
      <c r="BI95">
        <f t="shared" si="28"/>
        <v>5</v>
      </c>
      <c r="BJ95">
        <f t="shared" si="28"/>
        <v>5</v>
      </c>
      <c r="BK95">
        <f t="shared" si="28"/>
        <v>5</v>
      </c>
      <c r="BL95">
        <f t="shared" si="28"/>
        <v>5</v>
      </c>
      <c r="BM95">
        <f t="shared" si="28"/>
        <v>5</v>
      </c>
      <c r="BN95">
        <f t="shared" si="28"/>
        <v>5</v>
      </c>
      <c r="BO95">
        <f t="shared" si="28"/>
        <v>5</v>
      </c>
      <c r="BP95">
        <f t="shared" si="28"/>
        <v>5</v>
      </c>
      <c r="BQ95">
        <f t="shared" si="28"/>
        <v>5</v>
      </c>
      <c r="BR95">
        <f t="shared" si="28"/>
        <v>5</v>
      </c>
      <c r="BS95">
        <f t="shared" si="28"/>
        <v>5</v>
      </c>
      <c r="BT95">
        <f t="shared" si="28"/>
        <v>5</v>
      </c>
    </row>
    <row r="96" spans="1:72" x14ac:dyDescent="0.2">
      <c r="A96" s="2">
        <f t="shared" si="21"/>
        <v>47832</v>
      </c>
      <c r="B96">
        <f t="shared" si="22"/>
        <v>5</v>
      </c>
      <c r="C96">
        <f t="shared" si="29"/>
        <v>5</v>
      </c>
      <c r="D96">
        <f t="shared" si="29"/>
        <v>5</v>
      </c>
      <c r="E96">
        <f t="shared" si="29"/>
        <v>5</v>
      </c>
      <c r="F96">
        <f t="shared" si="29"/>
        <v>5</v>
      </c>
      <c r="G96">
        <f t="shared" si="29"/>
        <v>5</v>
      </c>
      <c r="H96">
        <f t="shared" si="29"/>
        <v>5</v>
      </c>
      <c r="I96">
        <f t="shared" si="29"/>
        <v>5</v>
      </c>
      <c r="J96">
        <f t="shared" si="29"/>
        <v>5</v>
      </c>
      <c r="K96">
        <f t="shared" si="29"/>
        <v>5</v>
      </c>
      <c r="L96">
        <f t="shared" si="29"/>
        <v>5</v>
      </c>
      <c r="M96">
        <f t="shared" si="29"/>
        <v>5</v>
      </c>
      <c r="N96">
        <f t="shared" si="29"/>
        <v>5</v>
      </c>
      <c r="O96">
        <f t="shared" si="29"/>
        <v>5</v>
      </c>
      <c r="R96">
        <f t="shared" si="24"/>
        <v>5</v>
      </c>
      <c r="S96">
        <f t="shared" si="29"/>
        <v>5</v>
      </c>
      <c r="Y96">
        <f t="shared" si="25"/>
        <v>5</v>
      </c>
      <c r="Z96">
        <f t="shared" si="30"/>
        <v>5</v>
      </c>
      <c r="AA96">
        <f t="shared" si="30"/>
        <v>5</v>
      </c>
      <c r="AB96">
        <f t="shared" si="30"/>
        <v>5</v>
      </c>
      <c r="AC96">
        <f t="shared" si="30"/>
        <v>5</v>
      </c>
      <c r="AD96">
        <f t="shared" si="30"/>
        <v>5</v>
      </c>
      <c r="AE96">
        <f t="shared" si="30"/>
        <v>5</v>
      </c>
      <c r="AF96">
        <f t="shared" si="30"/>
        <v>5</v>
      </c>
      <c r="AG96">
        <f t="shared" si="30"/>
        <v>5</v>
      </c>
      <c r="AH96">
        <f t="shared" si="30"/>
        <v>5</v>
      </c>
      <c r="AI96">
        <f t="shared" si="30"/>
        <v>5</v>
      </c>
      <c r="AJ96">
        <f t="shared" si="30"/>
        <v>5</v>
      </c>
      <c r="AK96">
        <f t="shared" si="30"/>
        <v>5</v>
      </c>
      <c r="AL96">
        <f t="shared" si="30"/>
        <v>5</v>
      </c>
      <c r="AM96">
        <f t="shared" si="30"/>
        <v>5</v>
      </c>
      <c r="AN96">
        <f t="shared" si="30"/>
        <v>5</v>
      </c>
      <c r="AO96">
        <f t="shared" si="30"/>
        <v>5</v>
      </c>
      <c r="AP96">
        <f t="shared" si="31"/>
        <v>5</v>
      </c>
      <c r="AQ96">
        <f t="shared" si="31"/>
        <v>5</v>
      </c>
      <c r="AR96">
        <f t="shared" si="31"/>
        <v>5</v>
      </c>
      <c r="AS96">
        <f t="shared" si="31"/>
        <v>5</v>
      </c>
      <c r="AT96">
        <f t="shared" si="31"/>
        <v>5</v>
      </c>
      <c r="AU96">
        <f t="shared" si="31"/>
        <v>5</v>
      </c>
      <c r="AV96">
        <f t="shared" si="31"/>
        <v>5</v>
      </c>
      <c r="AW96">
        <f t="shared" si="31"/>
        <v>5</v>
      </c>
      <c r="AX96">
        <f t="shared" si="31"/>
        <v>5</v>
      </c>
      <c r="AY96">
        <f t="shared" si="31"/>
        <v>5</v>
      </c>
      <c r="AZ96">
        <f t="shared" si="31"/>
        <v>5</v>
      </c>
      <c r="BA96">
        <f t="shared" si="31"/>
        <v>5</v>
      </c>
      <c r="BB96">
        <f t="shared" si="31"/>
        <v>5</v>
      </c>
      <c r="BC96">
        <f t="shared" si="31"/>
        <v>5</v>
      </c>
      <c r="BD96">
        <f t="shared" si="31"/>
        <v>5</v>
      </c>
      <c r="BE96">
        <f t="shared" si="31"/>
        <v>5</v>
      </c>
      <c r="BF96">
        <f t="shared" si="32"/>
        <v>5</v>
      </c>
      <c r="BG96">
        <f t="shared" si="32"/>
        <v>5</v>
      </c>
      <c r="BH96">
        <f t="shared" si="32"/>
        <v>5</v>
      </c>
      <c r="BI96">
        <f t="shared" si="32"/>
        <v>5</v>
      </c>
      <c r="BJ96">
        <f t="shared" si="32"/>
        <v>5</v>
      </c>
      <c r="BK96">
        <f t="shared" si="32"/>
        <v>5</v>
      </c>
      <c r="BL96">
        <f t="shared" si="32"/>
        <v>5</v>
      </c>
      <c r="BM96">
        <f t="shared" si="32"/>
        <v>5</v>
      </c>
      <c r="BN96">
        <f t="shared" si="32"/>
        <v>5</v>
      </c>
      <c r="BO96">
        <f t="shared" si="32"/>
        <v>5</v>
      </c>
      <c r="BP96">
        <f t="shared" si="32"/>
        <v>5</v>
      </c>
      <c r="BQ96">
        <f t="shared" si="32"/>
        <v>5</v>
      </c>
      <c r="BR96">
        <f t="shared" si="32"/>
        <v>5</v>
      </c>
      <c r="BS96">
        <f t="shared" si="32"/>
        <v>5</v>
      </c>
      <c r="BT96">
        <f t="shared" si="32"/>
        <v>5</v>
      </c>
    </row>
    <row r="97" spans="1:72" x14ac:dyDescent="0.2">
      <c r="A97" s="2">
        <f t="shared" si="21"/>
        <v>48014</v>
      </c>
      <c r="B97">
        <f t="shared" si="22"/>
        <v>5</v>
      </c>
      <c r="C97">
        <f t="shared" si="29"/>
        <v>5</v>
      </c>
      <c r="D97">
        <f t="shared" si="29"/>
        <v>5</v>
      </c>
      <c r="E97">
        <f t="shared" si="29"/>
        <v>5</v>
      </c>
      <c r="F97">
        <f t="shared" si="29"/>
        <v>5</v>
      </c>
      <c r="G97">
        <f t="shared" si="29"/>
        <v>5</v>
      </c>
      <c r="H97">
        <f t="shared" si="29"/>
        <v>5</v>
      </c>
      <c r="I97">
        <f t="shared" si="29"/>
        <v>5</v>
      </c>
      <c r="J97">
        <f t="shared" si="29"/>
        <v>5</v>
      </c>
      <c r="K97">
        <f t="shared" si="29"/>
        <v>5</v>
      </c>
      <c r="L97">
        <f t="shared" si="29"/>
        <v>5</v>
      </c>
      <c r="M97">
        <f t="shared" si="29"/>
        <v>5</v>
      </c>
      <c r="N97">
        <f t="shared" si="29"/>
        <v>5</v>
      </c>
      <c r="O97">
        <f t="shared" si="29"/>
        <v>5</v>
      </c>
      <c r="R97">
        <f t="shared" si="24"/>
        <v>5</v>
      </c>
      <c r="S97">
        <f t="shared" si="29"/>
        <v>5</v>
      </c>
      <c r="Y97">
        <f t="shared" si="25"/>
        <v>5</v>
      </c>
      <c r="Z97">
        <f t="shared" si="30"/>
        <v>5</v>
      </c>
      <c r="AA97">
        <f t="shared" si="30"/>
        <v>5</v>
      </c>
      <c r="AB97">
        <f t="shared" si="30"/>
        <v>5</v>
      </c>
      <c r="AC97">
        <f t="shared" si="30"/>
        <v>5</v>
      </c>
      <c r="AD97">
        <f t="shared" si="30"/>
        <v>5</v>
      </c>
      <c r="AE97">
        <f t="shared" si="30"/>
        <v>5</v>
      </c>
      <c r="AF97">
        <f t="shared" si="30"/>
        <v>5</v>
      </c>
      <c r="AG97">
        <f t="shared" si="30"/>
        <v>5</v>
      </c>
      <c r="AH97">
        <f t="shared" si="30"/>
        <v>5</v>
      </c>
      <c r="AI97">
        <f t="shared" si="30"/>
        <v>5</v>
      </c>
      <c r="AJ97">
        <f t="shared" si="30"/>
        <v>5</v>
      </c>
      <c r="AK97">
        <f t="shared" si="30"/>
        <v>5</v>
      </c>
      <c r="AL97">
        <f t="shared" si="30"/>
        <v>5</v>
      </c>
      <c r="AM97">
        <f t="shared" si="30"/>
        <v>5</v>
      </c>
      <c r="AN97">
        <f t="shared" si="30"/>
        <v>5</v>
      </c>
      <c r="AO97">
        <f t="shared" si="30"/>
        <v>5</v>
      </c>
      <c r="AP97">
        <f t="shared" si="31"/>
        <v>5</v>
      </c>
      <c r="AQ97">
        <f t="shared" si="31"/>
        <v>5</v>
      </c>
      <c r="AR97">
        <f t="shared" si="31"/>
        <v>5</v>
      </c>
      <c r="AS97">
        <f t="shared" si="31"/>
        <v>5</v>
      </c>
      <c r="AT97">
        <f t="shared" si="31"/>
        <v>5</v>
      </c>
      <c r="AU97">
        <f t="shared" si="31"/>
        <v>5</v>
      </c>
      <c r="AV97">
        <f t="shared" si="31"/>
        <v>5</v>
      </c>
      <c r="AW97">
        <f t="shared" si="31"/>
        <v>5</v>
      </c>
      <c r="AX97">
        <f t="shared" si="31"/>
        <v>5</v>
      </c>
      <c r="AY97">
        <f t="shared" si="31"/>
        <v>5</v>
      </c>
      <c r="AZ97">
        <f t="shared" si="31"/>
        <v>5</v>
      </c>
      <c r="BA97">
        <f t="shared" si="31"/>
        <v>5</v>
      </c>
      <c r="BB97">
        <f t="shared" si="31"/>
        <v>5</v>
      </c>
      <c r="BC97">
        <f t="shared" si="31"/>
        <v>5</v>
      </c>
      <c r="BD97">
        <f t="shared" si="31"/>
        <v>5</v>
      </c>
      <c r="BE97">
        <f t="shared" si="31"/>
        <v>5</v>
      </c>
      <c r="BF97">
        <f t="shared" si="32"/>
        <v>5</v>
      </c>
      <c r="BG97">
        <f t="shared" si="32"/>
        <v>5</v>
      </c>
      <c r="BH97">
        <f t="shared" si="32"/>
        <v>5</v>
      </c>
      <c r="BI97">
        <f t="shared" si="32"/>
        <v>5</v>
      </c>
      <c r="BJ97">
        <f t="shared" si="32"/>
        <v>5</v>
      </c>
      <c r="BK97">
        <f t="shared" si="32"/>
        <v>5</v>
      </c>
      <c r="BL97">
        <f t="shared" si="32"/>
        <v>5</v>
      </c>
      <c r="BM97">
        <f t="shared" si="32"/>
        <v>5</v>
      </c>
      <c r="BN97">
        <f t="shared" si="32"/>
        <v>5</v>
      </c>
      <c r="BO97">
        <f t="shared" si="32"/>
        <v>5</v>
      </c>
      <c r="BP97">
        <f t="shared" si="32"/>
        <v>5</v>
      </c>
      <c r="BQ97">
        <f t="shared" si="32"/>
        <v>5</v>
      </c>
      <c r="BR97">
        <f t="shared" si="32"/>
        <v>5</v>
      </c>
      <c r="BS97">
        <f t="shared" si="32"/>
        <v>5</v>
      </c>
      <c r="BT97">
        <f t="shared" si="32"/>
        <v>5</v>
      </c>
    </row>
    <row r="98" spans="1:72" x14ac:dyDescent="0.2">
      <c r="A98" s="2">
        <f t="shared" si="21"/>
        <v>48197</v>
      </c>
      <c r="B98">
        <f t="shared" si="22"/>
        <v>5</v>
      </c>
      <c r="C98">
        <f t="shared" si="29"/>
        <v>5</v>
      </c>
      <c r="D98">
        <f t="shared" si="29"/>
        <v>5</v>
      </c>
      <c r="E98">
        <f t="shared" si="29"/>
        <v>5</v>
      </c>
      <c r="F98">
        <f t="shared" si="29"/>
        <v>5</v>
      </c>
      <c r="G98">
        <f t="shared" si="29"/>
        <v>5</v>
      </c>
      <c r="H98">
        <f t="shared" si="29"/>
        <v>5</v>
      </c>
      <c r="I98">
        <f t="shared" si="29"/>
        <v>5</v>
      </c>
      <c r="J98">
        <f t="shared" si="29"/>
        <v>5</v>
      </c>
      <c r="K98">
        <f t="shared" si="29"/>
        <v>5</v>
      </c>
      <c r="L98">
        <f t="shared" si="29"/>
        <v>5</v>
      </c>
      <c r="M98">
        <f t="shared" si="29"/>
        <v>5</v>
      </c>
      <c r="N98">
        <f t="shared" si="29"/>
        <v>5</v>
      </c>
      <c r="O98">
        <f t="shared" si="29"/>
        <v>5</v>
      </c>
      <c r="R98">
        <f t="shared" si="24"/>
        <v>5</v>
      </c>
      <c r="S98">
        <f t="shared" si="29"/>
        <v>5</v>
      </c>
      <c r="Y98">
        <f t="shared" si="25"/>
        <v>5</v>
      </c>
      <c r="Z98">
        <f t="shared" si="30"/>
        <v>5</v>
      </c>
      <c r="AA98">
        <f t="shared" si="30"/>
        <v>5</v>
      </c>
      <c r="AB98">
        <f t="shared" si="30"/>
        <v>5</v>
      </c>
      <c r="AC98">
        <f t="shared" si="30"/>
        <v>5</v>
      </c>
      <c r="AD98">
        <f t="shared" si="30"/>
        <v>5</v>
      </c>
      <c r="AE98">
        <f t="shared" si="30"/>
        <v>5</v>
      </c>
      <c r="AF98">
        <f t="shared" si="30"/>
        <v>5</v>
      </c>
      <c r="AG98">
        <f t="shared" si="30"/>
        <v>5</v>
      </c>
      <c r="AH98">
        <f t="shared" si="30"/>
        <v>5</v>
      </c>
      <c r="AI98">
        <f t="shared" si="30"/>
        <v>5</v>
      </c>
      <c r="AJ98">
        <f t="shared" si="30"/>
        <v>5</v>
      </c>
      <c r="AK98">
        <f t="shared" si="30"/>
        <v>5</v>
      </c>
      <c r="AL98">
        <f t="shared" si="30"/>
        <v>5</v>
      </c>
      <c r="AM98">
        <f t="shared" si="30"/>
        <v>5</v>
      </c>
      <c r="AN98">
        <f t="shared" si="30"/>
        <v>5</v>
      </c>
      <c r="AO98">
        <f t="shared" si="30"/>
        <v>5</v>
      </c>
      <c r="AP98">
        <f t="shared" si="31"/>
        <v>5</v>
      </c>
      <c r="AQ98">
        <f t="shared" si="31"/>
        <v>5</v>
      </c>
      <c r="AR98">
        <f t="shared" si="31"/>
        <v>5</v>
      </c>
      <c r="AS98">
        <f t="shared" si="31"/>
        <v>5</v>
      </c>
      <c r="AT98">
        <f t="shared" si="31"/>
        <v>5</v>
      </c>
      <c r="AU98">
        <f t="shared" si="31"/>
        <v>5</v>
      </c>
      <c r="AV98">
        <f t="shared" si="31"/>
        <v>5</v>
      </c>
      <c r="AW98">
        <f t="shared" si="31"/>
        <v>5</v>
      </c>
      <c r="AX98">
        <f t="shared" si="31"/>
        <v>5</v>
      </c>
      <c r="AY98">
        <f t="shared" si="31"/>
        <v>5</v>
      </c>
      <c r="AZ98">
        <f t="shared" si="31"/>
        <v>5</v>
      </c>
      <c r="BA98">
        <f t="shared" si="31"/>
        <v>5</v>
      </c>
      <c r="BB98">
        <f t="shared" si="31"/>
        <v>5</v>
      </c>
      <c r="BC98">
        <f t="shared" si="31"/>
        <v>5</v>
      </c>
      <c r="BD98">
        <f t="shared" si="31"/>
        <v>5</v>
      </c>
      <c r="BE98">
        <f t="shared" si="31"/>
        <v>5</v>
      </c>
      <c r="BF98">
        <f t="shared" si="32"/>
        <v>5</v>
      </c>
      <c r="BG98">
        <f t="shared" si="32"/>
        <v>5</v>
      </c>
      <c r="BH98">
        <f t="shared" si="32"/>
        <v>5</v>
      </c>
      <c r="BI98">
        <f t="shared" si="32"/>
        <v>5</v>
      </c>
      <c r="BJ98">
        <f t="shared" si="32"/>
        <v>5</v>
      </c>
      <c r="BK98">
        <f t="shared" si="32"/>
        <v>5</v>
      </c>
      <c r="BL98">
        <f t="shared" si="32"/>
        <v>5</v>
      </c>
      <c r="BM98">
        <f t="shared" si="32"/>
        <v>5</v>
      </c>
      <c r="BN98">
        <f t="shared" si="32"/>
        <v>5</v>
      </c>
      <c r="BO98">
        <f t="shared" si="32"/>
        <v>5</v>
      </c>
      <c r="BP98">
        <f t="shared" si="32"/>
        <v>5</v>
      </c>
      <c r="BQ98">
        <f t="shared" si="32"/>
        <v>5</v>
      </c>
      <c r="BR98">
        <f t="shared" si="32"/>
        <v>5</v>
      </c>
      <c r="BS98">
        <f t="shared" si="32"/>
        <v>5</v>
      </c>
      <c r="BT98">
        <f t="shared" si="32"/>
        <v>5</v>
      </c>
    </row>
    <row r="99" spans="1:72" x14ac:dyDescent="0.2">
      <c r="A99" s="2">
        <f t="shared" si="21"/>
        <v>48380</v>
      </c>
      <c r="B99">
        <f t="shared" si="22"/>
        <v>5</v>
      </c>
      <c r="C99">
        <f t="shared" si="29"/>
        <v>5</v>
      </c>
      <c r="D99">
        <f t="shared" si="29"/>
        <v>5</v>
      </c>
      <c r="E99">
        <f t="shared" si="29"/>
        <v>5</v>
      </c>
      <c r="F99">
        <f t="shared" si="29"/>
        <v>5</v>
      </c>
      <c r="G99">
        <f t="shared" si="29"/>
        <v>5</v>
      </c>
      <c r="H99">
        <f t="shared" si="29"/>
        <v>5</v>
      </c>
      <c r="I99">
        <f t="shared" si="29"/>
        <v>5</v>
      </c>
      <c r="J99">
        <f t="shared" si="29"/>
        <v>5</v>
      </c>
      <c r="K99">
        <f t="shared" si="29"/>
        <v>5</v>
      </c>
      <c r="L99">
        <f t="shared" si="29"/>
        <v>5</v>
      </c>
      <c r="M99">
        <f t="shared" si="29"/>
        <v>5</v>
      </c>
      <c r="N99">
        <f t="shared" si="29"/>
        <v>5</v>
      </c>
      <c r="O99">
        <f t="shared" si="29"/>
        <v>5</v>
      </c>
      <c r="R99">
        <f t="shared" si="24"/>
        <v>5</v>
      </c>
      <c r="S99">
        <f t="shared" si="29"/>
        <v>5</v>
      </c>
      <c r="Y99">
        <f t="shared" si="25"/>
        <v>5</v>
      </c>
      <c r="Z99">
        <f t="shared" si="30"/>
        <v>5</v>
      </c>
      <c r="AA99">
        <f t="shared" si="30"/>
        <v>5</v>
      </c>
      <c r="AB99">
        <f t="shared" si="30"/>
        <v>5</v>
      </c>
      <c r="AC99">
        <f t="shared" si="30"/>
        <v>5</v>
      </c>
      <c r="AD99">
        <f t="shared" si="30"/>
        <v>5</v>
      </c>
      <c r="AE99">
        <f t="shared" si="30"/>
        <v>5</v>
      </c>
      <c r="AF99">
        <f t="shared" si="30"/>
        <v>5</v>
      </c>
      <c r="AG99">
        <f t="shared" si="30"/>
        <v>5</v>
      </c>
      <c r="AH99">
        <f t="shared" si="30"/>
        <v>5</v>
      </c>
      <c r="AI99">
        <f t="shared" si="30"/>
        <v>5</v>
      </c>
      <c r="AJ99">
        <f t="shared" si="30"/>
        <v>5</v>
      </c>
      <c r="AK99">
        <f t="shared" si="30"/>
        <v>5</v>
      </c>
      <c r="AL99">
        <f t="shared" si="30"/>
        <v>5</v>
      </c>
      <c r="AM99">
        <f t="shared" si="30"/>
        <v>5</v>
      </c>
      <c r="AN99">
        <f t="shared" si="30"/>
        <v>5</v>
      </c>
      <c r="AO99">
        <f t="shared" si="30"/>
        <v>5</v>
      </c>
      <c r="AP99">
        <f t="shared" si="31"/>
        <v>5</v>
      </c>
      <c r="AQ99">
        <f t="shared" si="31"/>
        <v>5</v>
      </c>
      <c r="AR99">
        <f t="shared" si="31"/>
        <v>5</v>
      </c>
      <c r="AS99">
        <f t="shared" si="31"/>
        <v>5</v>
      </c>
      <c r="AT99">
        <f t="shared" si="31"/>
        <v>5</v>
      </c>
      <c r="AU99">
        <f t="shared" si="31"/>
        <v>5</v>
      </c>
      <c r="AV99">
        <f t="shared" si="31"/>
        <v>5</v>
      </c>
      <c r="AW99">
        <f t="shared" si="31"/>
        <v>5</v>
      </c>
      <c r="AX99">
        <f t="shared" si="31"/>
        <v>5</v>
      </c>
      <c r="AY99">
        <f t="shared" si="31"/>
        <v>5</v>
      </c>
      <c r="AZ99">
        <f t="shared" si="31"/>
        <v>5</v>
      </c>
      <c r="BA99">
        <f t="shared" si="31"/>
        <v>5</v>
      </c>
      <c r="BB99">
        <f t="shared" si="31"/>
        <v>5</v>
      </c>
      <c r="BC99">
        <f t="shared" si="31"/>
        <v>5</v>
      </c>
      <c r="BD99">
        <f t="shared" si="31"/>
        <v>5</v>
      </c>
      <c r="BE99">
        <f t="shared" si="31"/>
        <v>5</v>
      </c>
      <c r="BF99">
        <f t="shared" si="32"/>
        <v>5</v>
      </c>
      <c r="BG99">
        <f t="shared" si="32"/>
        <v>5</v>
      </c>
      <c r="BH99">
        <f t="shared" si="32"/>
        <v>5</v>
      </c>
      <c r="BI99">
        <f t="shared" si="32"/>
        <v>5</v>
      </c>
      <c r="BJ99">
        <f t="shared" si="32"/>
        <v>5</v>
      </c>
      <c r="BK99">
        <f t="shared" si="32"/>
        <v>5</v>
      </c>
      <c r="BL99">
        <f t="shared" si="32"/>
        <v>5</v>
      </c>
      <c r="BM99">
        <f t="shared" si="32"/>
        <v>5</v>
      </c>
      <c r="BN99">
        <f t="shared" si="32"/>
        <v>5</v>
      </c>
      <c r="BO99">
        <f t="shared" si="32"/>
        <v>5</v>
      </c>
      <c r="BP99">
        <f t="shared" si="32"/>
        <v>5</v>
      </c>
      <c r="BQ99">
        <f t="shared" si="32"/>
        <v>5</v>
      </c>
      <c r="BR99">
        <f t="shared" si="32"/>
        <v>5</v>
      </c>
      <c r="BS99">
        <f t="shared" si="32"/>
        <v>5</v>
      </c>
      <c r="BT99">
        <f t="shared" si="32"/>
        <v>5</v>
      </c>
    </row>
    <row r="100" spans="1:72" x14ac:dyDescent="0.2">
      <c r="A100" s="2">
        <f t="shared" si="21"/>
        <v>48563</v>
      </c>
      <c r="B100">
        <f t="shared" si="22"/>
        <v>5</v>
      </c>
      <c r="C100">
        <f t="shared" si="29"/>
        <v>5</v>
      </c>
      <c r="D100">
        <f t="shared" si="29"/>
        <v>5</v>
      </c>
      <c r="E100">
        <f t="shared" si="29"/>
        <v>5</v>
      </c>
      <c r="F100">
        <f t="shared" si="29"/>
        <v>5</v>
      </c>
      <c r="G100">
        <f t="shared" si="29"/>
        <v>5</v>
      </c>
      <c r="H100">
        <f t="shared" si="29"/>
        <v>5</v>
      </c>
      <c r="I100">
        <f t="shared" si="29"/>
        <v>5</v>
      </c>
      <c r="J100">
        <f t="shared" si="29"/>
        <v>5</v>
      </c>
      <c r="K100">
        <f t="shared" si="29"/>
        <v>5</v>
      </c>
      <c r="L100">
        <f t="shared" si="29"/>
        <v>5</v>
      </c>
      <c r="M100">
        <f t="shared" si="29"/>
        <v>5</v>
      </c>
      <c r="N100">
        <f t="shared" si="29"/>
        <v>5</v>
      </c>
      <c r="O100">
        <f t="shared" si="29"/>
        <v>5</v>
      </c>
      <c r="R100">
        <f t="shared" si="24"/>
        <v>5</v>
      </c>
      <c r="S100">
        <f t="shared" si="29"/>
        <v>5</v>
      </c>
      <c r="Y100">
        <f t="shared" si="25"/>
        <v>5</v>
      </c>
      <c r="Z100">
        <f t="shared" si="30"/>
        <v>5</v>
      </c>
      <c r="AA100">
        <f t="shared" si="30"/>
        <v>5</v>
      </c>
      <c r="AB100">
        <f t="shared" si="30"/>
        <v>5</v>
      </c>
      <c r="AC100">
        <f t="shared" si="30"/>
        <v>5</v>
      </c>
      <c r="AD100">
        <f t="shared" si="30"/>
        <v>5</v>
      </c>
      <c r="AE100">
        <f t="shared" si="30"/>
        <v>5</v>
      </c>
      <c r="AF100">
        <f t="shared" si="30"/>
        <v>5</v>
      </c>
      <c r="AG100">
        <f t="shared" si="30"/>
        <v>5</v>
      </c>
      <c r="AH100">
        <f t="shared" si="30"/>
        <v>5</v>
      </c>
      <c r="AI100">
        <f t="shared" si="30"/>
        <v>5</v>
      </c>
      <c r="AJ100">
        <f t="shared" si="30"/>
        <v>5</v>
      </c>
      <c r="AK100">
        <f t="shared" si="30"/>
        <v>5</v>
      </c>
      <c r="AL100">
        <f t="shared" si="30"/>
        <v>5</v>
      </c>
      <c r="AM100">
        <f t="shared" si="30"/>
        <v>5</v>
      </c>
      <c r="AN100">
        <f t="shared" si="30"/>
        <v>5</v>
      </c>
      <c r="AO100">
        <f t="shared" si="30"/>
        <v>5</v>
      </c>
      <c r="AP100">
        <f t="shared" si="31"/>
        <v>5</v>
      </c>
      <c r="AQ100">
        <f t="shared" si="31"/>
        <v>5</v>
      </c>
      <c r="AR100">
        <f t="shared" si="31"/>
        <v>5</v>
      </c>
      <c r="AS100">
        <f t="shared" si="31"/>
        <v>5</v>
      </c>
      <c r="AT100">
        <f t="shared" si="31"/>
        <v>5</v>
      </c>
      <c r="AU100">
        <f t="shared" si="31"/>
        <v>5</v>
      </c>
      <c r="AV100">
        <f t="shared" si="31"/>
        <v>5</v>
      </c>
      <c r="AW100">
        <f t="shared" si="31"/>
        <v>5</v>
      </c>
      <c r="AX100">
        <f t="shared" si="31"/>
        <v>5</v>
      </c>
      <c r="AY100">
        <f t="shared" si="31"/>
        <v>5</v>
      </c>
      <c r="AZ100">
        <f t="shared" si="31"/>
        <v>5</v>
      </c>
      <c r="BA100">
        <f t="shared" si="31"/>
        <v>5</v>
      </c>
      <c r="BB100">
        <f t="shared" si="31"/>
        <v>5</v>
      </c>
      <c r="BC100">
        <f t="shared" si="31"/>
        <v>5</v>
      </c>
      <c r="BD100">
        <f t="shared" si="31"/>
        <v>5</v>
      </c>
      <c r="BE100">
        <f t="shared" si="31"/>
        <v>5</v>
      </c>
      <c r="BF100">
        <f t="shared" si="32"/>
        <v>5</v>
      </c>
      <c r="BG100">
        <f t="shared" si="32"/>
        <v>5</v>
      </c>
      <c r="BH100">
        <f t="shared" si="32"/>
        <v>5</v>
      </c>
      <c r="BI100">
        <f t="shared" si="32"/>
        <v>5</v>
      </c>
      <c r="BJ100">
        <f t="shared" si="32"/>
        <v>5</v>
      </c>
      <c r="BK100">
        <f t="shared" si="32"/>
        <v>5</v>
      </c>
      <c r="BL100">
        <f t="shared" si="32"/>
        <v>5</v>
      </c>
      <c r="BM100">
        <f t="shared" si="32"/>
        <v>5</v>
      </c>
      <c r="BN100">
        <f t="shared" si="32"/>
        <v>5</v>
      </c>
      <c r="BO100">
        <f t="shared" si="32"/>
        <v>5</v>
      </c>
      <c r="BP100">
        <f t="shared" si="32"/>
        <v>5</v>
      </c>
      <c r="BQ100">
        <f t="shared" si="32"/>
        <v>5</v>
      </c>
      <c r="BR100">
        <f t="shared" si="32"/>
        <v>5</v>
      </c>
      <c r="BS100">
        <f t="shared" si="32"/>
        <v>5</v>
      </c>
      <c r="BT100">
        <f t="shared" si="32"/>
        <v>5</v>
      </c>
    </row>
    <row r="101" spans="1:72" x14ac:dyDescent="0.2">
      <c r="A101" s="2">
        <f t="shared" si="21"/>
        <v>48745</v>
      </c>
      <c r="B101">
        <f t="shared" si="22"/>
        <v>5</v>
      </c>
      <c r="C101">
        <f t="shared" si="29"/>
        <v>5</v>
      </c>
      <c r="D101">
        <f t="shared" si="29"/>
        <v>5</v>
      </c>
      <c r="E101">
        <f t="shared" si="29"/>
        <v>5</v>
      </c>
      <c r="F101">
        <f t="shared" si="29"/>
        <v>5</v>
      </c>
      <c r="G101">
        <f t="shared" si="29"/>
        <v>5</v>
      </c>
      <c r="H101">
        <f t="shared" si="29"/>
        <v>5</v>
      </c>
      <c r="I101">
        <f t="shared" si="29"/>
        <v>5</v>
      </c>
      <c r="J101">
        <f t="shared" si="29"/>
        <v>5</v>
      </c>
      <c r="K101">
        <f t="shared" si="29"/>
        <v>5</v>
      </c>
      <c r="L101">
        <f t="shared" si="29"/>
        <v>5</v>
      </c>
      <c r="M101">
        <f t="shared" si="29"/>
        <v>5</v>
      </c>
      <c r="N101">
        <f t="shared" si="29"/>
        <v>5</v>
      </c>
      <c r="O101">
        <f t="shared" si="29"/>
        <v>5</v>
      </c>
      <c r="R101">
        <f t="shared" si="24"/>
        <v>5</v>
      </c>
      <c r="S101">
        <f t="shared" si="29"/>
        <v>5</v>
      </c>
      <c r="Y101">
        <f t="shared" si="25"/>
        <v>5</v>
      </c>
      <c r="Z101">
        <f t="shared" si="30"/>
        <v>5</v>
      </c>
      <c r="AA101">
        <f t="shared" si="30"/>
        <v>5</v>
      </c>
      <c r="AB101">
        <f t="shared" si="30"/>
        <v>5</v>
      </c>
      <c r="AC101">
        <f t="shared" si="30"/>
        <v>5</v>
      </c>
      <c r="AD101">
        <f t="shared" si="30"/>
        <v>5</v>
      </c>
      <c r="AE101">
        <f t="shared" si="30"/>
        <v>5</v>
      </c>
      <c r="AF101">
        <f t="shared" si="30"/>
        <v>5</v>
      </c>
      <c r="AG101">
        <f t="shared" si="30"/>
        <v>5</v>
      </c>
      <c r="AH101">
        <f t="shared" si="30"/>
        <v>5</v>
      </c>
      <c r="AI101">
        <f t="shared" si="30"/>
        <v>5</v>
      </c>
      <c r="AJ101">
        <f t="shared" si="30"/>
        <v>5</v>
      </c>
      <c r="AK101">
        <f t="shared" si="30"/>
        <v>5</v>
      </c>
      <c r="AL101">
        <f t="shared" si="30"/>
        <v>5</v>
      </c>
      <c r="AM101">
        <f t="shared" si="30"/>
        <v>5</v>
      </c>
      <c r="AN101">
        <f t="shared" si="30"/>
        <v>5</v>
      </c>
      <c r="AO101">
        <f t="shared" si="30"/>
        <v>5</v>
      </c>
      <c r="AP101">
        <f t="shared" si="31"/>
        <v>5</v>
      </c>
      <c r="AQ101">
        <f t="shared" si="31"/>
        <v>5</v>
      </c>
      <c r="AR101">
        <f t="shared" si="31"/>
        <v>5</v>
      </c>
      <c r="AS101">
        <f t="shared" si="31"/>
        <v>5</v>
      </c>
      <c r="AT101">
        <f t="shared" si="31"/>
        <v>5</v>
      </c>
      <c r="AU101">
        <f t="shared" si="31"/>
        <v>5</v>
      </c>
      <c r="AV101">
        <f t="shared" si="31"/>
        <v>5</v>
      </c>
      <c r="AW101">
        <f t="shared" si="31"/>
        <v>5</v>
      </c>
      <c r="AX101">
        <f t="shared" si="31"/>
        <v>5</v>
      </c>
      <c r="AY101">
        <f t="shared" si="31"/>
        <v>5</v>
      </c>
      <c r="AZ101">
        <f t="shared" si="31"/>
        <v>5</v>
      </c>
      <c r="BA101">
        <f t="shared" si="31"/>
        <v>5</v>
      </c>
      <c r="BB101">
        <f t="shared" si="31"/>
        <v>5</v>
      </c>
      <c r="BC101">
        <f t="shared" si="31"/>
        <v>5</v>
      </c>
      <c r="BD101">
        <f t="shared" si="31"/>
        <v>5</v>
      </c>
      <c r="BE101">
        <f t="shared" si="31"/>
        <v>5</v>
      </c>
      <c r="BF101">
        <f t="shared" si="32"/>
        <v>5</v>
      </c>
      <c r="BG101">
        <f t="shared" si="32"/>
        <v>5</v>
      </c>
      <c r="BH101">
        <f t="shared" si="32"/>
        <v>5</v>
      </c>
      <c r="BI101">
        <f t="shared" si="32"/>
        <v>5</v>
      </c>
      <c r="BJ101">
        <f t="shared" si="32"/>
        <v>5</v>
      </c>
      <c r="BK101">
        <f t="shared" si="32"/>
        <v>5</v>
      </c>
      <c r="BL101">
        <f t="shared" si="32"/>
        <v>5</v>
      </c>
      <c r="BM101">
        <f t="shared" si="32"/>
        <v>5</v>
      </c>
      <c r="BN101">
        <f t="shared" si="32"/>
        <v>5</v>
      </c>
      <c r="BO101">
        <f t="shared" si="32"/>
        <v>5</v>
      </c>
      <c r="BP101">
        <f t="shared" si="32"/>
        <v>5</v>
      </c>
      <c r="BQ101">
        <f t="shared" si="32"/>
        <v>5</v>
      </c>
      <c r="BR101">
        <f t="shared" si="32"/>
        <v>5</v>
      </c>
      <c r="BS101">
        <f t="shared" si="32"/>
        <v>5</v>
      </c>
      <c r="BT101">
        <f t="shared" si="32"/>
        <v>5</v>
      </c>
    </row>
    <row r="102" spans="1:72" x14ac:dyDescent="0.2">
      <c r="A102" s="2">
        <f t="shared" si="21"/>
        <v>48928</v>
      </c>
      <c r="B102">
        <f t="shared" si="22"/>
        <v>5</v>
      </c>
      <c r="C102">
        <f t="shared" si="29"/>
        <v>5</v>
      </c>
      <c r="D102">
        <f t="shared" si="29"/>
        <v>5</v>
      </c>
      <c r="E102">
        <f t="shared" si="29"/>
        <v>5</v>
      </c>
      <c r="F102">
        <f t="shared" si="29"/>
        <v>5</v>
      </c>
      <c r="G102">
        <f t="shared" si="29"/>
        <v>5</v>
      </c>
      <c r="H102">
        <f t="shared" si="29"/>
        <v>5</v>
      </c>
      <c r="I102">
        <f t="shared" si="29"/>
        <v>5</v>
      </c>
      <c r="J102">
        <f t="shared" si="29"/>
        <v>5</v>
      </c>
      <c r="K102">
        <f t="shared" si="29"/>
        <v>5</v>
      </c>
      <c r="L102">
        <f t="shared" si="29"/>
        <v>5</v>
      </c>
      <c r="M102">
        <f t="shared" si="29"/>
        <v>5</v>
      </c>
      <c r="N102">
        <f t="shared" si="29"/>
        <v>5</v>
      </c>
      <c r="O102">
        <f t="shared" si="29"/>
        <v>5</v>
      </c>
      <c r="R102">
        <f t="shared" si="24"/>
        <v>5</v>
      </c>
      <c r="S102">
        <f t="shared" si="29"/>
        <v>5</v>
      </c>
      <c r="Y102">
        <f t="shared" si="25"/>
        <v>5</v>
      </c>
      <c r="Z102">
        <f t="shared" si="30"/>
        <v>5</v>
      </c>
      <c r="AA102">
        <f t="shared" si="30"/>
        <v>5</v>
      </c>
      <c r="AB102">
        <f t="shared" si="30"/>
        <v>5</v>
      </c>
      <c r="AC102">
        <f t="shared" si="30"/>
        <v>5</v>
      </c>
      <c r="AD102">
        <f t="shared" si="30"/>
        <v>5</v>
      </c>
      <c r="AE102">
        <f t="shared" si="30"/>
        <v>5</v>
      </c>
      <c r="AF102">
        <f t="shared" si="30"/>
        <v>5</v>
      </c>
      <c r="AG102">
        <f t="shared" si="30"/>
        <v>5</v>
      </c>
      <c r="AH102">
        <f t="shared" si="30"/>
        <v>5</v>
      </c>
      <c r="AI102">
        <f t="shared" si="30"/>
        <v>5</v>
      </c>
      <c r="AJ102">
        <f t="shared" si="30"/>
        <v>5</v>
      </c>
      <c r="AK102">
        <f t="shared" si="30"/>
        <v>5</v>
      </c>
      <c r="AL102">
        <f t="shared" si="30"/>
        <v>5</v>
      </c>
      <c r="AM102">
        <f t="shared" si="30"/>
        <v>5</v>
      </c>
      <c r="AN102">
        <f t="shared" si="30"/>
        <v>5</v>
      </c>
      <c r="AO102">
        <f t="shared" si="30"/>
        <v>5</v>
      </c>
      <c r="AP102">
        <f t="shared" si="31"/>
        <v>5</v>
      </c>
      <c r="AQ102">
        <f t="shared" si="31"/>
        <v>5</v>
      </c>
      <c r="AR102">
        <f t="shared" si="31"/>
        <v>5</v>
      </c>
      <c r="AS102">
        <f t="shared" si="31"/>
        <v>5</v>
      </c>
      <c r="AT102">
        <f t="shared" si="31"/>
        <v>5</v>
      </c>
      <c r="AU102">
        <f t="shared" si="31"/>
        <v>5</v>
      </c>
      <c r="AV102">
        <f t="shared" si="31"/>
        <v>5</v>
      </c>
      <c r="AW102">
        <f t="shared" si="31"/>
        <v>5</v>
      </c>
      <c r="AX102">
        <f t="shared" si="31"/>
        <v>5</v>
      </c>
      <c r="AY102">
        <f t="shared" si="31"/>
        <v>5</v>
      </c>
      <c r="AZ102">
        <f t="shared" si="31"/>
        <v>5</v>
      </c>
      <c r="BA102">
        <f t="shared" si="31"/>
        <v>5</v>
      </c>
      <c r="BB102">
        <f t="shared" si="31"/>
        <v>5</v>
      </c>
      <c r="BC102">
        <f t="shared" si="31"/>
        <v>5</v>
      </c>
      <c r="BD102">
        <f t="shared" si="31"/>
        <v>5</v>
      </c>
      <c r="BE102">
        <f t="shared" si="31"/>
        <v>5</v>
      </c>
      <c r="BF102">
        <f t="shared" si="32"/>
        <v>5</v>
      </c>
      <c r="BG102">
        <f t="shared" si="32"/>
        <v>5</v>
      </c>
      <c r="BH102">
        <f t="shared" si="32"/>
        <v>5</v>
      </c>
      <c r="BI102">
        <f t="shared" si="32"/>
        <v>5</v>
      </c>
      <c r="BJ102">
        <f t="shared" si="32"/>
        <v>5</v>
      </c>
      <c r="BK102">
        <f t="shared" si="32"/>
        <v>5</v>
      </c>
      <c r="BL102">
        <f t="shared" si="32"/>
        <v>5</v>
      </c>
      <c r="BM102">
        <f t="shared" si="32"/>
        <v>5</v>
      </c>
      <c r="BN102">
        <f t="shared" si="32"/>
        <v>5</v>
      </c>
      <c r="BO102">
        <f t="shared" si="32"/>
        <v>5</v>
      </c>
      <c r="BP102">
        <f t="shared" si="32"/>
        <v>5</v>
      </c>
      <c r="BQ102">
        <f t="shared" si="32"/>
        <v>5</v>
      </c>
      <c r="BR102">
        <f t="shared" si="32"/>
        <v>5</v>
      </c>
      <c r="BS102">
        <f t="shared" si="32"/>
        <v>5</v>
      </c>
      <c r="BT102">
        <f t="shared" si="32"/>
        <v>5</v>
      </c>
    </row>
    <row r="103" spans="1:72" x14ac:dyDescent="0.2">
      <c r="A103" s="2">
        <f t="shared" si="21"/>
        <v>49110</v>
      </c>
      <c r="B103">
        <f t="shared" si="22"/>
        <v>5</v>
      </c>
      <c r="C103">
        <f t="shared" si="29"/>
        <v>5</v>
      </c>
      <c r="D103">
        <f t="shared" si="29"/>
        <v>5</v>
      </c>
      <c r="E103">
        <f t="shared" si="29"/>
        <v>5</v>
      </c>
      <c r="F103">
        <f t="shared" si="29"/>
        <v>5</v>
      </c>
      <c r="G103">
        <f t="shared" si="29"/>
        <v>5</v>
      </c>
      <c r="H103">
        <f t="shared" si="29"/>
        <v>5</v>
      </c>
      <c r="I103">
        <f t="shared" si="29"/>
        <v>5</v>
      </c>
      <c r="J103">
        <f t="shared" si="29"/>
        <v>5</v>
      </c>
      <c r="K103">
        <f t="shared" si="29"/>
        <v>5</v>
      </c>
      <c r="L103">
        <f t="shared" si="29"/>
        <v>5</v>
      </c>
      <c r="M103">
        <f t="shared" si="29"/>
        <v>5</v>
      </c>
      <c r="N103">
        <f t="shared" si="29"/>
        <v>5</v>
      </c>
      <c r="O103">
        <f t="shared" si="29"/>
        <v>5</v>
      </c>
      <c r="R103">
        <f t="shared" si="24"/>
        <v>5</v>
      </c>
      <c r="S103">
        <f t="shared" si="29"/>
        <v>5</v>
      </c>
      <c r="Y103">
        <f t="shared" si="25"/>
        <v>5</v>
      </c>
      <c r="Z103">
        <f t="shared" si="30"/>
        <v>5</v>
      </c>
      <c r="AA103">
        <f t="shared" si="30"/>
        <v>5</v>
      </c>
      <c r="AB103">
        <f t="shared" si="30"/>
        <v>5</v>
      </c>
      <c r="AC103">
        <f t="shared" si="30"/>
        <v>5</v>
      </c>
      <c r="AD103">
        <f t="shared" si="30"/>
        <v>5</v>
      </c>
      <c r="AE103">
        <f t="shared" si="30"/>
        <v>5</v>
      </c>
      <c r="AF103">
        <f t="shared" si="30"/>
        <v>5</v>
      </c>
      <c r="AG103">
        <f t="shared" si="30"/>
        <v>5</v>
      </c>
      <c r="AH103">
        <f t="shared" si="30"/>
        <v>5</v>
      </c>
      <c r="AI103">
        <f t="shared" si="30"/>
        <v>5</v>
      </c>
      <c r="AJ103">
        <f t="shared" si="30"/>
        <v>5</v>
      </c>
      <c r="AK103">
        <f t="shared" si="30"/>
        <v>5</v>
      </c>
      <c r="AL103">
        <f t="shared" si="30"/>
        <v>5</v>
      </c>
      <c r="AM103">
        <f t="shared" si="30"/>
        <v>5</v>
      </c>
      <c r="AN103">
        <f t="shared" si="30"/>
        <v>5</v>
      </c>
      <c r="AO103">
        <f t="shared" si="30"/>
        <v>5</v>
      </c>
      <c r="AP103">
        <f t="shared" si="31"/>
        <v>5</v>
      </c>
      <c r="AQ103">
        <f t="shared" si="31"/>
        <v>5</v>
      </c>
      <c r="AR103">
        <f t="shared" si="31"/>
        <v>5</v>
      </c>
      <c r="AS103">
        <f t="shared" si="31"/>
        <v>5</v>
      </c>
      <c r="AT103">
        <f t="shared" si="31"/>
        <v>5</v>
      </c>
      <c r="AU103">
        <f t="shared" si="31"/>
        <v>5</v>
      </c>
      <c r="AV103">
        <f t="shared" si="31"/>
        <v>5</v>
      </c>
      <c r="AW103">
        <f t="shared" si="31"/>
        <v>5</v>
      </c>
      <c r="AX103">
        <f t="shared" si="31"/>
        <v>5</v>
      </c>
      <c r="AY103">
        <f t="shared" si="31"/>
        <v>5</v>
      </c>
      <c r="AZ103">
        <f t="shared" si="31"/>
        <v>5</v>
      </c>
      <c r="BA103">
        <f t="shared" si="31"/>
        <v>5</v>
      </c>
      <c r="BB103">
        <f t="shared" si="31"/>
        <v>5</v>
      </c>
      <c r="BC103">
        <f t="shared" si="31"/>
        <v>5</v>
      </c>
      <c r="BD103">
        <f t="shared" si="31"/>
        <v>5</v>
      </c>
      <c r="BE103">
        <f t="shared" si="31"/>
        <v>5</v>
      </c>
      <c r="BF103">
        <f t="shared" si="32"/>
        <v>5</v>
      </c>
      <c r="BG103">
        <f t="shared" si="32"/>
        <v>5</v>
      </c>
      <c r="BH103">
        <f t="shared" si="32"/>
        <v>5</v>
      </c>
      <c r="BI103">
        <f t="shared" si="32"/>
        <v>5</v>
      </c>
      <c r="BJ103">
        <f t="shared" si="32"/>
        <v>5</v>
      </c>
      <c r="BK103">
        <f t="shared" si="32"/>
        <v>5</v>
      </c>
      <c r="BL103">
        <f t="shared" si="32"/>
        <v>5</v>
      </c>
      <c r="BM103">
        <f t="shared" si="32"/>
        <v>5</v>
      </c>
      <c r="BN103">
        <f t="shared" si="32"/>
        <v>5</v>
      </c>
      <c r="BO103">
        <f t="shared" si="32"/>
        <v>5</v>
      </c>
      <c r="BP103">
        <f t="shared" si="32"/>
        <v>5</v>
      </c>
      <c r="BQ103">
        <f t="shared" si="32"/>
        <v>5</v>
      </c>
      <c r="BR103">
        <f t="shared" si="32"/>
        <v>5</v>
      </c>
      <c r="BS103">
        <f t="shared" si="32"/>
        <v>5</v>
      </c>
      <c r="BT103">
        <f t="shared" si="32"/>
        <v>5</v>
      </c>
    </row>
    <row r="104" spans="1:72" x14ac:dyDescent="0.2">
      <c r="A104" s="2">
        <f t="shared" si="21"/>
        <v>49293</v>
      </c>
      <c r="B104">
        <f t="shared" si="22"/>
        <v>5</v>
      </c>
      <c r="C104">
        <f t="shared" si="29"/>
        <v>5</v>
      </c>
      <c r="D104">
        <f t="shared" si="29"/>
        <v>5</v>
      </c>
      <c r="E104">
        <f t="shared" si="29"/>
        <v>5</v>
      </c>
      <c r="F104">
        <f t="shared" si="29"/>
        <v>5</v>
      </c>
      <c r="G104">
        <f t="shared" si="29"/>
        <v>5</v>
      </c>
      <c r="H104">
        <f t="shared" si="29"/>
        <v>5</v>
      </c>
      <c r="I104">
        <f t="shared" si="29"/>
        <v>5</v>
      </c>
      <c r="J104">
        <f t="shared" si="29"/>
        <v>5</v>
      </c>
      <c r="K104">
        <f t="shared" si="29"/>
        <v>5</v>
      </c>
      <c r="L104">
        <f t="shared" si="29"/>
        <v>5</v>
      </c>
      <c r="M104">
        <f t="shared" si="29"/>
        <v>5</v>
      </c>
      <c r="N104">
        <f t="shared" si="29"/>
        <v>5</v>
      </c>
      <c r="O104">
        <f t="shared" si="29"/>
        <v>5</v>
      </c>
      <c r="R104">
        <f t="shared" si="24"/>
        <v>5</v>
      </c>
      <c r="S104">
        <f t="shared" si="29"/>
        <v>5</v>
      </c>
      <c r="Y104">
        <f t="shared" si="25"/>
        <v>5</v>
      </c>
      <c r="Z104">
        <f t="shared" si="30"/>
        <v>5</v>
      </c>
      <c r="AA104">
        <f t="shared" si="30"/>
        <v>5</v>
      </c>
      <c r="AB104">
        <f t="shared" si="30"/>
        <v>5</v>
      </c>
      <c r="AC104">
        <f t="shared" si="30"/>
        <v>5</v>
      </c>
      <c r="AD104">
        <f t="shared" si="30"/>
        <v>5</v>
      </c>
      <c r="AE104">
        <f t="shared" si="30"/>
        <v>5</v>
      </c>
      <c r="AF104">
        <f t="shared" si="30"/>
        <v>5</v>
      </c>
      <c r="AG104">
        <f t="shared" si="30"/>
        <v>5</v>
      </c>
      <c r="AH104">
        <f t="shared" si="30"/>
        <v>5</v>
      </c>
      <c r="AI104">
        <f t="shared" si="30"/>
        <v>5</v>
      </c>
      <c r="AJ104">
        <f t="shared" si="30"/>
        <v>5</v>
      </c>
      <c r="AK104">
        <f t="shared" si="30"/>
        <v>5</v>
      </c>
      <c r="AL104">
        <f t="shared" si="30"/>
        <v>5</v>
      </c>
      <c r="AM104">
        <f t="shared" si="30"/>
        <v>5</v>
      </c>
      <c r="AN104">
        <f t="shared" si="30"/>
        <v>5</v>
      </c>
      <c r="AO104">
        <f t="shared" si="30"/>
        <v>5</v>
      </c>
      <c r="AP104">
        <f t="shared" si="31"/>
        <v>5</v>
      </c>
      <c r="AQ104">
        <f t="shared" si="31"/>
        <v>5</v>
      </c>
      <c r="AR104">
        <f t="shared" si="31"/>
        <v>5</v>
      </c>
      <c r="AS104">
        <f t="shared" si="31"/>
        <v>5</v>
      </c>
      <c r="AT104">
        <f t="shared" si="31"/>
        <v>5</v>
      </c>
      <c r="AU104">
        <f t="shared" si="31"/>
        <v>5</v>
      </c>
      <c r="AV104">
        <f t="shared" si="31"/>
        <v>5</v>
      </c>
      <c r="AW104">
        <f t="shared" si="31"/>
        <v>5</v>
      </c>
      <c r="AX104">
        <f t="shared" si="31"/>
        <v>5</v>
      </c>
      <c r="AY104">
        <f t="shared" si="31"/>
        <v>5</v>
      </c>
      <c r="AZ104">
        <f t="shared" si="31"/>
        <v>5</v>
      </c>
      <c r="BA104">
        <f t="shared" si="31"/>
        <v>5</v>
      </c>
      <c r="BB104">
        <f t="shared" si="31"/>
        <v>5</v>
      </c>
      <c r="BC104">
        <f t="shared" si="31"/>
        <v>5</v>
      </c>
      <c r="BD104">
        <f t="shared" si="31"/>
        <v>5</v>
      </c>
      <c r="BE104">
        <f t="shared" si="31"/>
        <v>5</v>
      </c>
      <c r="BF104">
        <f t="shared" si="32"/>
        <v>5</v>
      </c>
      <c r="BG104">
        <f t="shared" si="32"/>
        <v>5</v>
      </c>
      <c r="BH104">
        <f t="shared" si="32"/>
        <v>5</v>
      </c>
      <c r="BI104">
        <f t="shared" si="32"/>
        <v>5</v>
      </c>
      <c r="BJ104">
        <f t="shared" si="32"/>
        <v>5</v>
      </c>
      <c r="BK104">
        <f t="shared" si="32"/>
        <v>5</v>
      </c>
      <c r="BL104">
        <f t="shared" si="32"/>
        <v>5</v>
      </c>
      <c r="BM104">
        <f t="shared" si="32"/>
        <v>5</v>
      </c>
      <c r="BN104">
        <f t="shared" si="32"/>
        <v>5</v>
      </c>
      <c r="BO104">
        <f t="shared" si="32"/>
        <v>5</v>
      </c>
      <c r="BP104">
        <f t="shared" si="32"/>
        <v>5</v>
      </c>
      <c r="BQ104">
        <f t="shared" si="32"/>
        <v>5</v>
      </c>
      <c r="BR104">
        <f t="shared" si="32"/>
        <v>5</v>
      </c>
      <c r="BS104">
        <f t="shared" si="32"/>
        <v>5</v>
      </c>
      <c r="BT104">
        <f t="shared" si="32"/>
        <v>5</v>
      </c>
    </row>
    <row r="105" spans="1:72" x14ac:dyDescent="0.2">
      <c r="A105" s="2">
        <f t="shared" si="21"/>
        <v>49475</v>
      </c>
      <c r="B105">
        <f t="shared" si="22"/>
        <v>5</v>
      </c>
      <c r="C105">
        <f t="shared" si="29"/>
        <v>5</v>
      </c>
      <c r="D105">
        <f t="shared" si="29"/>
        <v>5</v>
      </c>
      <c r="E105">
        <f t="shared" si="29"/>
        <v>5</v>
      </c>
      <c r="F105">
        <f t="shared" si="29"/>
        <v>5</v>
      </c>
      <c r="G105">
        <f t="shared" si="29"/>
        <v>5</v>
      </c>
      <c r="H105">
        <f t="shared" si="29"/>
        <v>5</v>
      </c>
      <c r="I105">
        <f t="shared" si="29"/>
        <v>5</v>
      </c>
      <c r="J105">
        <f t="shared" si="29"/>
        <v>5</v>
      </c>
      <c r="K105">
        <f t="shared" si="29"/>
        <v>5</v>
      </c>
      <c r="L105">
        <f t="shared" si="29"/>
        <v>5</v>
      </c>
      <c r="M105">
        <f t="shared" si="29"/>
        <v>5</v>
      </c>
      <c r="N105">
        <f t="shared" si="29"/>
        <v>5</v>
      </c>
      <c r="O105">
        <f t="shared" si="29"/>
        <v>5</v>
      </c>
      <c r="R105">
        <f t="shared" si="24"/>
        <v>5</v>
      </c>
      <c r="S105">
        <f t="shared" si="29"/>
        <v>5</v>
      </c>
      <c r="Y105">
        <f t="shared" si="25"/>
        <v>5</v>
      </c>
      <c r="Z105">
        <f t="shared" si="30"/>
        <v>5</v>
      </c>
      <c r="AA105">
        <f t="shared" si="30"/>
        <v>5</v>
      </c>
      <c r="AB105">
        <f t="shared" si="30"/>
        <v>5</v>
      </c>
      <c r="AC105">
        <f t="shared" si="30"/>
        <v>5</v>
      </c>
      <c r="AD105">
        <f t="shared" si="30"/>
        <v>5</v>
      </c>
      <c r="AE105">
        <f t="shared" si="30"/>
        <v>5</v>
      </c>
      <c r="AF105">
        <f t="shared" si="30"/>
        <v>5</v>
      </c>
      <c r="AG105">
        <f t="shared" si="30"/>
        <v>5</v>
      </c>
      <c r="AH105">
        <f t="shared" si="30"/>
        <v>5</v>
      </c>
      <c r="AI105">
        <f t="shared" si="30"/>
        <v>5</v>
      </c>
      <c r="AJ105">
        <f t="shared" si="30"/>
        <v>5</v>
      </c>
      <c r="AK105">
        <f t="shared" si="30"/>
        <v>5</v>
      </c>
      <c r="AL105">
        <f t="shared" si="30"/>
        <v>5</v>
      </c>
      <c r="AM105">
        <f t="shared" si="30"/>
        <v>5</v>
      </c>
      <c r="AN105">
        <f t="shared" si="30"/>
        <v>5</v>
      </c>
      <c r="AO105">
        <f t="shared" si="30"/>
        <v>5</v>
      </c>
      <c r="AP105">
        <f t="shared" si="31"/>
        <v>5</v>
      </c>
      <c r="AQ105">
        <f t="shared" si="31"/>
        <v>5</v>
      </c>
      <c r="AR105">
        <f t="shared" si="31"/>
        <v>5</v>
      </c>
      <c r="AS105">
        <f t="shared" si="31"/>
        <v>5</v>
      </c>
      <c r="AT105">
        <f t="shared" si="31"/>
        <v>5</v>
      </c>
      <c r="AU105">
        <f t="shared" si="31"/>
        <v>5</v>
      </c>
      <c r="AV105">
        <f t="shared" si="31"/>
        <v>5</v>
      </c>
      <c r="AW105">
        <f t="shared" si="31"/>
        <v>5</v>
      </c>
      <c r="AX105">
        <f t="shared" si="31"/>
        <v>5</v>
      </c>
      <c r="AY105">
        <f t="shared" si="31"/>
        <v>5</v>
      </c>
      <c r="AZ105">
        <f t="shared" si="31"/>
        <v>5</v>
      </c>
      <c r="BA105">
        <f t="shared" si="31"/>
        <v>5</v>
      </c>
      <c r="BB105">
        <f t="shared" si="31"/>
        <v>5</v>
      </c>
      <c r="BC105">
        <f t="shared" si="31"/>
        <v>5</v>
      </c>
      <c r="BD105">
        <f t="shared" si="31"/>
        <v>5</v>
      </c>
      <c r="BE105">
        <f t="shared" si="31"/>
        <v>5</v>
      </c>
      <c r="BF105">
        <f t="shared" si="32"/>
        <v>5</v>
      </c>
      <c r="BG105">
        <f t="shared" si="32"/>
        <v>5</v>
      </c>
      <c r="BH105">
        <f t="shared" si="32"/>
        <v>5</v>
      </c>
      <c r="BI105">
        <f t="shared" si="32"/>
        <v>5</v>
      </c>
      <c r="BJ105">
        <f t="shared" si="32"/>
        <v>5</v>
      </c>
      <c r="BK105">
        <f t="shared" si="32"/>
        <v>5</v>
      </c>
      <c r="BL105">
        <f t="shared" si="32"/>
        <v>5</v>
      </c>
      <c r="BM105">
        <f t="shared" si="32"/>
        <v>5</v>
      </c>
      <c r="BN105">
        <f t="shared" si="32"/>
        <v>5</v>
      </c>
      <c r="BO105">
        <f t="shared" si="32"/>
        <v>5</v>
      </c>
      <c r="BP105">
        <f t="shared" si="32"/>
        <v>5</v>
      </c>
      <c r="BQ105">
        <f t="shared" si="32"/>
        <v>5</v>
      </c>
      <c r="BR105">
        <f t="shared" si="32"/>
        <v>5</v>
      </c>
      <c r="BS105">
        <f t="shared" si="32"/>
        <v>5</v>
      </c>
      <c r="BT105">
        <f t="shared" si="32"/>
        <v>5</v>
      </c>
    </row>
    <row r="106" spans="1:72" x14ac:dyDescent="0.2">
      <c r="A106" s="2">
        <f t="shared" si="21"/>
        <v>49658</v>
      </c>
      <c r="B106">
        <f t="shared" si="22"/>
        <v>5</v>
      </c>
      <c r="C106">
        <f t="shared" si="29"/>
        <v>5</v>
      </c>
      <c r="D106">
        <f t="shared" si="29"/>
        <v>5</v>
      </c>
      <c r="E106">
        <f t="shared" si="29"/>
        <v>5</v>
      </c>
      <c r="F106">
        <f t="shared" si="29"/>
        <v>5</v>
      </c>
      <c r="G106">
        <f t="shared" si="29"/>
        <v>5</v>
      </c>
      <c r="H106">
        <f t="shared" si="29"/>
        <v>5</v>
      </c>
      <c r="I106">
        <f t="shared" si="29"/>
        <v>5</v>
      </c>
      <c r="J106">
        <f t="shared" si="29"/>
        <v>5</v>
      </c>
      <c r="K106">
        <f t="shared" si="29"/>
        <v>5</v>
      </c>
      <c r="L106">
        <f t="shared" si="29"/>
        <v>5</v>
      </c>
      <c r="M106">
        <f t="shared" si="29"/>
        <v>5</v>
      </c>
      <c r="N106">
        <f t="shared" si="29"/>
        <v>5</v>
      </c>
      <c r="O106">
        <f t="shared" si="29"/>
        <v>5</v>
      </c>
      <c r="R106">
        <f t="shared" si="24"/>
        <v>5</v>
      </c>
      <c r="S106">
        <f t="shared" si="29"/>
        <v>5</v>
      </c>
      <c r="Y106">
        <f t="shared" si="25"/>
        <v>5</v>
      </c>
      <c r="Z106">
        <f t="shared" si="30"/>
        <v>5</v>
      </c>
      <c r="AA106">
        <f t="shared" si="30"/>
        <v>5</v>
      </c>
      <c r="AB106">
        <f t="shared" si="30"/>
        <v>5</v>
      </c>
      <c r="AC106">
        <f t="shared" si="30"/>
        <v>5</v>
      </c>
      <c r="AD106">
        <f t="shared" si="30"/>
        <v>5</v>
      </c>
      <c r="AE106">
        <f t="shared" si="30"/>
        <v>5</v>
      </c>
      <c r="AF106">
        <f t="shared" si="30"/>
        <v>5</v>
      </c>
      <c r="AG106">
        <f t="shared" si="30"/>
        <v>5</v>
      </c>
      <c r="AH106">
        <f t="shared" si="30"/>
        <v>5</v>
      </c>
      <c r="AI106">
        <f t="shared" si="30"/>
        <v>5</v>
      </c>
      <c r="AJ106">
        <f t="shared" si="30"/>
        <v>5</v>
      </c>
      <c r="AK106">
        <f t="shared" si="30"/>
        <v>5</v>
      </c>
      <c r="AL106">
        <f t="shared" si="30"/>
        <v>5</v>
      </c>
      <c r="AM106">
        <f t="shared" si="30"/>
        <v>5</v>
      </c>
      <c r="AN106">
        <f t="shared" si="30"/>
        <v>5</v>
      </c>
      <c r="AO106">
        <f t="shared" si="30"/>
        <v>5</v>
      </c>
      <c r="AP106">
        <f t="shared" si="31"/>
        <v>5</v>
      </c>
      <c r="AQ106">
        <f t="shared" si="31"/>
        <v>5</v>
      </c>
      <c r="AR106">
        <f t="shared" si="31"/>
        <v>5</v>
      </c>
      <c r="AS106">
        <f t="shared" si="31"/>
        <v>5</v>
      </c>
      <c r="AT106">
        <f t="shared" si="31"/>
        <v>5</v>
      </c>
      <c r="AU106">
        <f t="shared" si="31"/>
        <v>5</v>
      </c>
      <c r="AV106">
        <f t="shared" si="31"/>
        <v>5</v>
      </c>
      <c r="AW106">
        <f t="shared" si="31"/>
        <v>5</v>
      </c>
      <c r="AX106">
        <f t="shared" si="31"/>
        <v>5</v>
      </c>
      <c r="AY106">
        <f t="shared" si="31"/>
        <v>5</v>
      </c>
      <c r="AZ106">
        <f t="shared" si="31"/>
        <v>5</v>
      </c>
      <c r="BA106">
        <f t="shared" si="31"/>
        <v>5</v>
      </c>
      <c r="BB106">
        <f t="shared" si="31"/>
        <v>5</v>
      </c>
      <c r="BC106">
        <f t="shared" si="31"/>
        <v>5</v>
      </c>
      <c r="BD106">
        <f t="shared" si="31"/>
        <v>5</v>
      </c>
      <c r="BE106">
        <f t="shared" si="31"/>
        <v>5</v>
      </c>
      <c r="BF106">
        <f t="shared" si="32"/>
        <v>5</v>
      </c>
      <c r="BG106">
        <f t="shared" si="32"/>
        <v>5</v>
      </c>
      <c r="BH106">
        <f t="shared" si="32"/>
        <v>5</v>
      </c>
      <c r="BI106">
        <f t="shared" si="32"/>
        <v>5</v>
      </c>
      <c r="BJ106">
        <f t="shared" si="32"/>
        <v>5</v>
      </c>
      <c r="BK106">
        <f t="shared" si="32"/>
        <v>5</v>
      </c>
      <c r="BL106">
        <f t="shared" si="32"/>
        <v>5</v>
      </c>
      <c r="BM106">
        <f t="shared" si="32"/>
        <v>5</v>
      </c>
      <c r="BN106">
        <f t="shared" si="32"/>
        <v>5</v>
      </c>
      <c r="BO106">
        <f t="shared" si="32"/>
        <v>5</v>
      </c>
      <c r="BP106">
        <f t="shared" si="32"/>
        <v>5</v>
      </c>
      <c r="BQ106">
        <f t="shared" si="32"/>
        <v>5</v>
      </c>
      <c r="BR106">
        <f t="shared" si="32"/>
        <v>5</v>
      </c>
      <c r="BS106">
        <f t="shared" si="32"/>
        <v>5</v>
      </c>
      <c r="BT106">
        <f t="shared" si="32"/>
        <v>5</v>
      </c>
    </row>
    <row r="107" spans="1:72" x14ac:dyDescent="0.2">
      <c r="A107" s="2">
        <f t="shared" si="21"/>
        <v>49841</v>
      </c>
      <c r="B107">
        <f t="shared" si="22"/>
        <v>5</v>
      </c>
      <c r="C107">
        <f t="shared" si="29"/>
        <v>5</v>
      </c>
      <c r="D107">
        <f t="shared" si="29"/>
        <v>5</v>
      </c>
      <c r="E107">
        <f t="shared" si="29"/>
        <v>5</v>
      </c>
      <c r="F107">
        <f t="shared" si="29"/>
        <v>5</v>
      </c>
      <c r="G107">
        <f t="shared" si="29"/>
        <v>5</v>
      </c>
      <c r="H107">
        <f t="shared" si="29"/>
        <v>5</v>
      </c>
      <c r="I107">
        <f t="shared" si="29"/>
        <v>5</v>
      </c>
      <c r="J107">
        <f t="shared" si="29"/>
        <v>5</v>
      </c>
      <c r="K107">
        <f t="shared" si="29"/>
        <v>5</v>
      </c>
      <c r="L107">
        <f t="shared" si="29"/>
        <v>5</v>
      </c>
      <c r="M107">
        <f t="shared" si="29"/>
        <v>5</v>
      </c>
      <c r="N107">
        <f t="shared" si="29"/>
        <v>5</v>
      </c>
      <c r="O107">
        <f t="shared" si="29"/>
        <v>5</v>
      </c>
      <c r="R107">
        <f t="shared" si="24"/>
        <v>5</v>
      </c>
      <c r="S107">
        <f t="shared" si="29"/>
        <v>5</v>
      </c>
      <c r="Y107">
        <f t="shared" si="25"/>
        <v>5</v>
      </c>
      <c r="Z107">
        <f t="shared" si="30"/>
        <v>5</v>
      </c>
      <c r="AA107">
        <f t="shared" si="30"/>
        <v>5</v>
      </c>
      <c r="AB107">
        <f t="shared" si="30"/>
        <v>5</v>
      </c>
      <c r="AC107">
        <f t="shared" si="30"/>
        <v>5</v>
      </c>
      <c r="AD107">
        <f t="shared" si="30"/>
        <v>5</v>
      </c>
      <c r="AE107">
        <f t="shared" si="30"/>
        <v>5</v>
      </c>
      <c r="AF107">
        <f t="shared" si="30"/>
        <v>5</v>
      </c>
      <c r="AG107">
        <f t="shared" si="30"/>
        <v>5</v>
      </c>
      <c r="AH107">
        <f t="shared" si="30"/>
        <v>5</v>
      </c>
      <c r="AI107">
        <f t="shared" si="30"/>
        <v>5</v>
      </c>
      <c r="AJ107">
        <f t="shared" si="30"/>
        <v>5</v>
      </c>
      <c r="AK107">
        <f t="shared" si="30"/>
        <v>5</v>
      </c>
      <c r="AL107">
        <f t="shared" si="30"/>
        <v>5</v>
      </c>
      <c r="AM107">
        <f t="shared" si="30"/>
        <v>5</v>
      </c>
      <c r="AN107">
        <f t="shared" si="30"/>
        <v>5</v>
      </c>
      <c r="AO107">
        <f t="shared" si="30"/>
        <v>5</v>
      </c>
      <c r="AP107">
        <f t="shared" si="31"/>
        <v>5</v>
      </c>
      <c r="AQ107">
        <f t="shared" si="31"/>
        <v>5</v>
      </c>
      <c r="AR107">
        <f t="shared" si="31"/>
        <v>5</v>
      </c>
      <c r="AS107">
        <f t="shared" si="31"/>
        <v>5</v>
      </c>
      <c r="AT107">
        <f t="shared" si="31"/>
        <v>5</v>
      </c>
      <c r="AU107">
        <f t="shared" si="31"/>
        <v>5</v>
      </c>
      <c r="AV107">
        <f t="shared" si="31"/>
        <v>5</v>
      </c>
      <c r="AW107">
        <f t="shared" si="31"/>
        <v>5</v>
      </c>
      <c r="AX107">
        <f t="shared" si="31"/>
        <v>5</v>
      </c>
      <c r="AY107">
        <f t="shared" si="31"/>
        <v>5</v>
      </c>
      <c r="AZ107">
        <f t="shared" si="31"/>
        <v>5</v>
      </c>
      <c r="BA107">
        <f t="shared" si="31"/>
        <v>5</v>
      </c>
      <c r="BB107">
        <f t="shared" si="31"/>
        <v>5</v>
      </c>
      <c r="BC107">
        <f t="shared" si="31"/>
        <v>5</v>
      </c>
      <c r="BD107">
        <f t="shared" si="31"/>
        <v>5</v>
      </c>
      <c r="BE107">
        <f t="shared" si="31"/>
        <v>5</v>
      </c>
      <c r="BF107">
        <f t="shared" si="32"/>
        <v>5</v>
      </c>
      <c r="BG107">
        <f t="shared" si="32"/>
        <v>5</v>
      </c>
      <c r="BH107">
        <f t="shared" si="32"/>
        <v>5</v>
      </c>
      <c r="BI107">
        <f t="shared" si="32"/>
        <v>5</v>
      </c>
      <c r="BJ107">
        <f t="shared" si="32"/>
        <v>5</v>
      </c>
      <c r="BK107">
        <f t="shared" si="32"/>
        <v>5</v>
      </c>
      <c r="BL107">
        <f t="shared" si="32"/>
        <v>5</v>
      </c>
      <c r="BM107">
        <f t="shared" si="32"/>
        <v>5</v>
      </c>
      <c r="BN107">
        <f t="shared" si="32"/>
        <v>5</v>
      </c>
      <c r="BO107">
        <f t="shared" si="32"/>
        <v>5</v>
      </c>
      <c r="BP107">
        <f t="shared" si="32"/>
        <v>5</v>
      </c>
      <c r="BQ107">
        <f t="shared" si="32"/>
        <v>5</v>
      </c>
      <c r="BR107">
        <f t="shared" si="32"/>
        <v>5</v>
      </c>
      <c r="BS107">
        <f t="shared" si="32"/>
        <v>5</v>
      </c>
      <c r="BT107">
        <f t="shared" si="32"/>
        <v>5</v>
      </c>
    </row>
    <row r="108" spans="1:72" x14ac:dyDescent="0.2">
      <c r="A108" s="2">
        <f t="shared" si="21"/>
        <v>50024</v>
      </c>
      <c r="B108">
        <f t="shared" si="22"/>
        <v>5</v>
      </c>
      <c r="C108">
        <f t="shared" si="29"/>
        <v>5</v>
      </c>
      <c r="D108">
        <f t="shared" si="29"/>
        <v>5</v>
      </c>
      <c r="E108">
        <f t="shared" si="29"/>
        <v>5</v>
      </c>
      <c r="F108">
        <f t="shared" si="29"/>
        <v>5</v>
      </c>
      <c r="G108">
        <f t="shared" si="29"/>
        <v>5</v>
      </c>
      <c r="H108">
        <f t="shared" si="29"/>
        <v>5</v>
      </c>
      <c r="I108">
        <f t="shared" si="29"/>
        <v>5</v>
      </c>
      <c r="J108">
        <f t="shared" si="29"/>
        <v>5</v>
      </c>
      <c r="K108">
        <f t="shared" si="29"/>
        <v>5</v>
      </c>
      <c r="L108">
        <f t="shared" si="29"/>
        <v>5</v>
      </c>
      <c r="M108">
        <f t="shared" si="29"/>
        <v>5</v>
      </c>
      <c r="N108">
        <f t="shared" si="29"/>
        <v>5</v>
      </c>
      <c r="O108">
        <f t="shared" si="29"/>
        <v>5</v>
      </c>
      <c r="R108">
        <f t="shared" si="24"/>
        <v>5</v>
      </c>
      <c r="S108">
        <f t="shared" si="29"/>
        <v>5</v>
      </c>
      <c r="Y108">
        <f t="shared" si="25"/>
        <v>5</v>
      </c>
      <c r="Z108">
        <f t="shared" si="30"/>
        <v>5</v>
      </c>
      <c r="AA108">
        <f t="shared" si="30"/>
        <v>5</v>
      </c>
      <c r="AB108">
        <f t="shared" si="30"/>
        <v>5</v>
      </c>
      <c r="AC108">
        <f t="shared" si="30"/>
        <v>5</v>
      </c>
      <c r="AD108">
        <f t="shared" si="30"/>
        <v>5</v>
      </c>
      <c r="AE108">
        <f t="shared" si="30"/>
        <v>5</v>
      </c>
      <c r="AF108">
        <f t="shared" si="30"/>
        <v>5</v>
      </c>
      <c r="AG108">
        <f t="shared" si="30"/>
        <v>5</v>
      </c>
      <c r="AH108">
        <f t="shared" si="30"/>
        <v>5</v>
      </c>
      <c r="AI108">
        <f t="shared" si="30"/>
        <v>5</v>
      </c>
      <c r="AJ108">
        <f t="shared" si="30"/>
        <v>5</v>
      </c>
      <c r="AK108">
        <f t="shared" si="30"/>
        <v>5</v>
      </c>
      <c r="AL108">
        <f t="shared" si="30"/>
        <v>5</v>
      </c>
      <c r="AM108">
        <f t="shared" si="30"/>
        <v>5</v>
      </c>
      <c r="AN108">
        <f t="shared" si="30"/>
        <v>5</v>
      </c>
      <c r="AO108">
        <f t="shared" si="30"/>
        <v>5</v>
      </c>
      <c r="AP108">
        <f t="shared" si="31"/>
        <v>5</v>
      </c>
      <c r="AQ108">
        <f t="shared" si="31"/>
        <v>5</v>
      </c>
      <c r="AR108">
        <f t="shared" si="31"/>
        <v>5</v>
      </c>
      <c r="AS108">
        <f t="shared" si="31"/>
        <v>5</v>
      </c>
      <c r="AT108">
        <f t="shared" si="31"/>
        <v>5</v>
      </c>
      <c r="AU108">
        <f t="shared" si="31"/>
        <v>5</v>
      </c>
      <c r="AV108">
        <f t="shared" si="31"/>
        <v>5</v>
      </c>
      <c r="AW108">
        <f t="shared" si="31"/>
        <v>5</v>
      </c>
      <c r="AX108">
        <f t="shared" si="31"/>
        <v>5</v>
      </c>
      <c r="AY108">
        <f t="shared" si="31"/>
        <v>5</v>
      </c>
      <c r="AZ108">
        <f t="shared" si="31"/>
        <v>5</v>
      </c>
      <c r="BA108">
        <f t="shared" si="31"/>
        <v>5</v>
      </c>
      <c r="BB108">
        <f t="shared" si="31"/>
        <v>5</v>
      </c>
      <c r="BC108">
        <f t="shared" si="31"/>
        <v>5</v>
      </c>
      <c r="BD108">
        <f t="shared" si="31"/>
        <v>5</v>
      </c>
      <c r="BE108">
        <f t="shared" si="31"/>
        <v>5</v>
      </c>
      <c r="BF108">
        <f t="shared" si="32"/>
        <v>5</v>
      </c>
      <c r="BG108">
        <f t="shared" si="32"/>
        <v>5</v>
      </c>
      <c r="BH108">
        <f t="shared" si="32"/>
        <v>5</v>
      </c>
      <c r="BI108">
        <f t="shared" si="32"/>
        <v>5</v>
      </c>
      <c r="BJ108">
        <f t="shared" si="32"/>
        <v>5</v>
      </c>
      <c r="BK108">
        <f t="shared" si="32"/>
        <v>5</v>
      </c>
      <c r="BL108">
        <f t="shared" si="32"/>
        <v>5</v>
      </c>
      <c r="BM108">
        <f t="shared" si="32"/>
        <v>5</v>
      </c>
      <c r="BN108">
        <f t="shared" si="32"/>
        <v>5</v>
      </c>
      <c r="BO108">
        <f t="shared" si="32"/>
        <v>5</v>
      </c>
      <c r="BP108">
        <f t="shared" si="32"/>
        <v>5</v>
      </c>
      <c r="BQ108">
        <f t="shared" si="32"/>
        <v>5</v>
      </c>
      <c r="BR108">
        <f t="shared" si="32"/>
        <v>5</v>
      </c>
      <c r="BS108">
        <f t="shared" si="32"/>
        <v>5</v>
      </c>
      <c r="BT108">
        <f t="shared" si="32"/>
        <v>5</v>
      </c>
    </row>
    <row r="109" spans="1:72" x14ac:dyDescent="0.2">
      <c r="A109" s="2">
        <f t="shared" si="21"/>
        <v>50206</v>
      </c>
      <c r="B109">
        <f t="shared" si="22"/>
        <v>5</v>
      </c>
      <c r="C109">
        <f t="shared" si="29"/>
        <v>5</v>
      </c>
      <c r="D109">
        <f t="shared" si="29"/>
        <v>5</v>
      </c>
      <c r="E109">
        <f t="shared" si="29"/>
        <v>5</v>
      </c>
      <c r="F109">
        <f t="shared" si="29"/>
        <v>5</v>
      </c>
      <c r="G109">
        <f t="shared" si="29"/>
        <v>5</v>
      </c>
      <c r="H109">
        <f t="shared" si="29"/>
        <v>5</v>
      </c>
      <c r="I109">
        <f t="shared" si="29"/>
        <v>5</v>
      </c>
      <c r="J109">
        <f t="shared" si="29"/>
        <v>5</v>
      </c>
      <c r="K109">
        <f t="shared" si="29"/>
        <v>5</v>
      </c>
      <c r="L109">
        <f t="shared" si="29"/>
        <v>5</v>
      </c>
      <c r="M109">
        <f t="shared" si="29"/>
        <v>5</v>
      </c>
      <c r="N109">
        <f t="shared" si="29"/>
        <v>5</v>
      </c>
      <c r="O109">
        <f t="shared" si="29"/>
        <v>5</v>
      </c>
      <c r="R109">
        <f t="shared" si="24"/>
        <v>5</v>
      </c>
      <c r="S109">
        <f t="shared" si="29"/>
        <v>5</v>
      </c>
      <c r="Y109">
        <f t="shared" si="25"/>
        <v>5</v>
      </c>
      <c r="Z109">
        <f t="shared" si="30"/>
        <v>5</v>
      </c>
      <c r="AA109">
        <f t="shared" si="30"/>
        <v>5</v>
      </c>
      <c r="AB109">
        <f t="shared" si="30"/>
        <v>5</v>
      </c>
      <c r="AC109">
        <f t="shared" si="30"/>
        <v>5</v>
      </c>
      <c r="AD109">
        <f t="shared" si="30"/>
        <v>5</v>
      </c>
      <c r="AE109">
        <f t="shared" si="30"/>
        <v>5</v>
      </c>
      <c r="AF109">
        <f t="shared" si="30"/>
        <v>5</v>
      </c>
      <c r="AG109">
        <f t="shared" si="30"/>
        <v>5</v>
      </c>
      <c r="AH109">
        <f t="shared" si="30"/>
        <v>5</v>
      </c>
      <c r="AI109">
        <f t="shared" si="30"/>
        <v>5</v>
      </c>
      <c r="AJ109">
        <f t="shared" si="30"/>
        <v>5</v>
      </c>
      <c r="AK109">
        <f t="shared" si="30"/>
        <v>5</v>
      </c>
      <c r="AL109">
        <f t="shared" si="30"/>
        <v>5</v>
      </c>
      <c r="AM109">
        <f t="shared" si="30"/>
        <v>5</v>
      </c>
      <c r="AN109">
        <f t="shared" si="30"/>
        <v>5</v>
      </c>
      <c r="AO109">
        <f t="shared" si="30"/>
        <v>5</v>
      </c>
      <c r="AP109">
        <f t="shared" si="31"/>
        <v>5</v>
      </c>
      <c r="AQ109">
        <f t="shared" si="31"/>
        <v>5</v>
      </c>
      <c r="AR109">
        <f t="shared" si="31"/>
        <v>5</v>
      </c>
      <c r="AS109">
        <f t="shared" si="31"/>
        <v>5</v>
      </c>
      <c r="AT109">
        <f t="shared" si="31"/>
        <v>5</v>
      </c>
      <c r="AU109">
        <f t="shared" si="31"/>
        <v>5</v>
      </c>
      <c r="AV109">
        <f t="shared" si="31"/>
        <v>5</v>
      </c>
      <c r="AW109">
        <f t="shared" si="31"/>
        <v>5</v>
      </c>
      <c r="AX109">
        <f t="shared" si="31"/>
        <v>5</v>
      </c>
      <c r="AY109">
        <f t="shared" si="31"/>
        <v>5</v>
      </c>
      <c r="AZ109">
        <f t="shared" si="31"/>
        <v>5</v>
      </c>
      <c r="BA109">
        <f t="shared" si="31"/>
        <v>5</v>
      </c>
      <c r="BB109">
        <f t="shared" si="31"/>
        <v>5</v>
      </c>
      <c r="BC109">
        <f t="shared" si="31"/>
        <v>5</v>
      </c>
      <c r="BD109">
        <f t="shared" si="31"/>
        <v>5</v>
      </c>
      <c r="BE109">
        <f t="shared" si="31"/>
        <v>5</v>
      </c>
      <c r="BF109">
        <f t="shared" si="32"/>
        <v>5</v>
      </c>
      <c r="BG109">
        <f t="shared" si="32"/>
        <v>5</v>
      </c>
      <c r="BH109">
        <f t="shared" si="32"/>
        <v>5</v>
      </c>
      <c r="BI109">
        <f t="shared" si="32"/>
        <v>5</v>
      </c>
      <c r="BJ109">
        <f t="shared" si="32"/>
        <v>5</v>
      </c>
      <c r="BK109">
        <f t="shared" si="32"/>
        <v>5</v>
      </c>
      <c r="BL109">
        <f t="shared" si="32"/>
        <v>5</v>
      </c>
      <c r="BM109">
        <f t="shared" si="32"/>
        <v>5</v>
      </c>
      <c r="BN109">
        <f t="shared" si="32"/>
        <v>5</v>
      </c>
      <c r="BO109">
        <f t="shared" si="32"/>
        <v>5</v>
      </c>
      <c r="BP109">
        <f t="shared" si="32"/>
        <v>5</v>
      </c>
      <c r="BQ109">
        <f t="shared" si="32"/>
        <v>5</v>
      </c>
      <c r="BR109">
        <f t="shared" si="32"/>
        <v>5</v>
      </c>
      <c r="BS109">
        <f t="shared" si="32"/>
        <v>5</v>
      </c>
      <c r="BT109">
        <f t="shared" si="32"/>
        <v>5</v>
      </c>
    </row>
    <row r="110" spans="1:72" x14ac:dyDescent="0.2">
      <c r="A110" s="2">
        <f t="shared" si="21"/>
        <v>50389</v>
      </c>
      <c r="B110">
        <f t="shared" si="22"/>
        <v>5</v>
      </c>
      <c r="C110">
        <f t="shared" si="29"/>
        <v>5</v>
      </c>
      <c r="D110">
        <f t="shared" si="29"/>
        <v>5</v>
      </c>
      <c r="E110">
        <f t="shared" si="29"/>
        <v>5</v>
      </c>
      <c r="F110">
        <f t="shared" si="29"/>
        <v>5</v>
      </c>
      <c r="G110">
        <f t="shared" si="29"/>
        <v>5</v>
      </c>
      <c r="H110">
        <f t="shared" si="29"/>
        <v>5</v>
      </c>
      <c r="I110">
        <f t="shared" si="29"/>
        <v>5</v>
      </c>
      <c r="J110">
        <f t="shared" si="29"/>
        <v>5</v>
      </c>
      <c r="K110">
        <f t="shared" si="29"/>
        <v>5</v>
      </c>
      <c r="L110">
        <f t="shared" si="29"/>
        <v>5</v>
      </c>
      <c r="M110">
        <f t="shared" si="29"/>
        <v>5</v>
      </c>
      <c r="N110">
        <f t="shared" si="29"/>
        <v>5</v>
      </c>
      <c r="O110">
        <f t="shared" si="29"/>
        <v>5</v>
      </c>
      <c r="R110">
        <f t="shared" si="24"/>
        <v>5</v>
      </c>
      <c r="S110">
        <f t="shared" si="29"/>
        <v>5</v>
      </c>
      <c r="Y110">
        <f t="shared" si="25"/>
        <v>5</v>
      </c>
      <c r="Z110">
        <f t="shared" si="30"/>
        <v>5</v>
      </c>
      <c r="AA110">
        <f t="shared" si="30"/>
        <v>5</v>
      </c>
      <c r="AB110">
        <f t="shared" si="30"/>
        <v>5</v>
      </c>
      <c r="AC110">
        <f t="shared" si="30"/>
        <v>5</v>
      </c>
      <c r="AD110">
        <f t="shared" si="30"/>
        <v>5</v>
      </c>
      <c r="AE110">
        <f t="shared" si="30"/>
        <v>5</v>
      </c>
      <c r="AF110">
        <f t="shared" si="30"/>
        <v>5</v>
      </c>
      <c r="AG110">
        <f t="shared" si="30"/>
        <v>5</v>
      </c>
      <c r="AH110">
        <f t="shared" si="30"/>
        <v>5</v>
      </c>
      <c r="AI110">
        <f t="shared" si="30"/>
        <v>5</v>
      </c>
      <c r="AJ110">
        <f t="shared" si="30"/>
        <v>5</v>
      </c>
      <c r="AK110">
        <f t="shared" si="30"/>
        <v>5</v>
      </c>
      <c r="AL110">
        <f t="shared" si="30"/>
        <v>5</v>
      </c>
      <c r="AM110">
        <f t="shared" si="30"/>
        <v>5</v>
      </c>
      <c r="AN110">
        <f t="shared" si="30"/>
        <v>5</v>
      </c>
      <c r="AO110">
        <f t="shared" si="30"/>
        <v>5</v>
      </c>
      <c r="AP110">
        <f t="shared" si="31"/>
        <v>5</v>
      </c>
      <c r="AQ110">
        <f t="shared" si="31"/>
        <v>5</v>
      </c>
      <c r="AR110">
        <f t="shared" si="31"/>
        <v>5</v>
      </c>
      <c r="AS110">
        <f t="shared" si="31"/>
        <v>5</v>
      </c>
      <c r="AT110">
        <f t="shared" si="31"/>
        <v>5</v>
      </c>
      <c r="AU110">
        <f t="shared" si="31"/>
        <v>5</v>
      </c>
      <c r="AV110">
        <f t="shared" si="31"/>
        <v>5</v>
      </c>
      <c r="AW110">
        <f t="shared" si="31"/>
        <v>5</v>
      </c>
      <c r="AX110">
        <f t="shared" si="31"/>
        <v>5</v>
      </c>
      <c r="AY110">
        <f t="shared" si="31"/>
        <v>5</v>
      </c>
      <c r="AZ110">
        <f t="shared" si="31"/>
        <v>5</v>
      </c>
      <c r="BA110">
        <f t="shared" si="31"/>
        <v>5</v>
      </c>
      <c r="BB110">
        <f t="shared" si="31"/>
        <v>5</v>
      </c>
      <c r="BC110">
        <f t="shared" si="31"/>
        <v>5</v>
      </c>
      <c r="BD110">
        <f t="shared" si="31"/>
        <v>5</v>
      </c>
      <c r="BE110">
        <f t="shared" si="31"/>
        <v>5</v>
      </c>
      <c r="BF110">
        <f t="shared" si="32"/>
        <v>5</v>
      </c>
      <c r="BG110">
        <f t="shared" si="32"/>
        <v>5</v>
      </c>
      <c r="BH110">
        <f t="shared" si="32"/>
        <v>5</v>
      </c>
      <c r="BI110">
        <f t="shared" si="32"/>
        <v>5</v>
      </c>
      <c r="BJ110">
        <f t="shared" si="32"/>
        <v>5</v>
      </c>
      <c r="BK110">
        <f t="shared" si="32"/>
        <v>5</v>
      </c>
      <c r="BL110">
        <f t="shared" si="32"/>
        <v>5</v>
      </c>
      <c r="BM110">
        <f t="shared" si="32"/>
        <v>5</v>
      </c>
      <c r="BN110">
        <f t="shared" si="32"/>
        <v>5</v>
      </c>
      <c r="BO110">
        <f t="shared" si="32"/>
        <v>5</v>
      </c>
      <c r="BP110">
        <f t="shared" si="32"/>
        <v>5</v>
      </c>
      <c r="BQ110">
        <f t="shared" si="32"/>
        <v>5</v>
      </c>
      <c r="BR110">
        <f t="shared" si="32"/>
        <v>5</v>
      </c>
      <c r="BS110">
        <f t="shared" si="32"/>
        <v>5</v>
      </c>
      <c r="BT110">
        <f t="shared" si="32"/>
        <v>5</v>
      </c>
    </row>
    <row r="111" spans="1:72" x14ac:dyDescent="0.2">
      <c r="A111" s="2">
        <f t="shared" si="21"/>
        <v>50571</v>
      </c>
      <c r="B111">
        <f t="shared" si="22"/>
        <v>5</v>
      </c>
      <c r="C111">
        <f t="shared" ref="C111:S126" si="33">B111</f>
        <v>5</v>
      </c>
      <c r="D111">
        <f t="shared" si="33"/>
        <v>5</v>
      </c>
      <c r="E111">
        <f t="shared" si="33"/>
        <v>5</v>
      </c>
      <c r="F111">
        <f t="shared" si="33"/>
        <v>5</v>
      </c>
      <c r="G111">
        <f t="shared" si="33"/>
        <v>5</v>
      </c>
      <c r="H111">
        <f t="shared" si="33"/>
        <v>5</v>
      </c>
      <c r="I111">
        <f t="shared" si="33"/>
        <v>5</v>
      </c>
      <c r="J111">
        <f t="shared" si="33"/>
        <v>5</v>
      </c>
      <c r="K111">
        <f t="shared" si="33"/>
        <v>5</v>
      </c>
      <c r="L111">
        <f t="shared" si="33"/>
        <v>5</v>
      </c>
      <c r="M111">
        <f t="shared" si="33"/>
        <v>5</v>
      </c>
      <c r="N111">
        <f t="shared" si="33"/>
        <v>5</v>
      </c>
      <c r="O111">
        <f t="shared" si="33"/>
        <v>5</v>
      </c>
      <c r="R111">
        <f t="shared" si="24"/>
        <v>5</v>
      </c>
      <c r="S111">
        <f t="shared" si="33"/>
        <v>5</v>
      </c>
      <c r="Y111">
        <f t="shared" si="25"/>
        <v>5</v>
      </c>
      <c r="Z111">
        <f t="shared" si="30"/>
        <v>5</v>
      </c>
      <c r="AA111">
        <f t="shared" si="30"/>
        <v>5</v>
      </c>
      <c r="AB111">
        <f t="shared" si="30"/>
        <v>5</v>
      </c>
      <c r="AC111">
        <f t="shared" si="30"/>
        <v>5</v>
      </c>
      <c r="AD111">
        <f t="shared" si="30"/>
        <v>5</v>
      </c>
      <c r="AE111">
        <f t="shared" si="30"/>
        <v>5</v>
      </c>
      <c r="AF111">
        <f t="shared" si="30"/>
        <v>5</v>
      </c>
      <c r="AG111">
        <f t="shared" si="30"/>
        <v>5</v>
      </c>
      <c r="AH111">
        <f t="shared" si="30"/>
        <v>5</v>
      </c>
      <c r="AI111">
        <f t="shared" si="30"/>
        <v>5</v>
      </c>
      <c r="AJ111">
        <f t="shared" si="30"/>
        <v>5</v>
      </c>
      <c r="AK111">
        <f t="shared" si="30"/>
        <v>5</v>
      </c>
      <c r="AL111">
        <f t="shared" si="30"/>
        <v>5</v>
      </c>
      <c r="AM111">
        <f t="shared" si="30"/>
        <v>5</v>
      </c>
      <c r="AN111">
        <f t="shared" ref="AN111:BC127" si="34">AM111</f>
        <v>5</v>
      </c>
      <c r="AO111">
        <f t="shared" si="34"/>
        <v>5</v>
      </c>
      <c r="AP111">
        <f t="shared" si="31"/>
        <v>5</v>
      </c>
      <c r="AQ111">
        <f t="shared" si="31"/>
        <v>5</v>
      </c>
      <c r="AR111">
        <f t="shared" si="31"/>
        <v>5</v>
      </c>
      <c r="AS111">
        <f t="shared" si="31"/>
        <v>5</v>
      </c>
      <c r="AT111">
        <f t="shared" si="31"/>
        <v>5</v>
      </c>
      <c r="AU111">
        <f t="shared" si="31"/>
        <v>5</v>
      </c>
      <c r="AV111">
        <f t="shared" si="31"/>
        <v>5</v>
      </c>
      <c r="AW111">
        <f t="shared" si="31"/>
        <v>5</v>
      </c>
      <c r="AX111">
        <f t="shared" si="31"/>
        <v>5</v>
      </c>
      <c r="AY111">
        <f t="shared" si="31"/>
        <v>5</v>
      </c>
      <c r="AZ111">
        <f t="shared" si="31"/>
        <v>5</v>
      </c>
      <c r="BA111">
        <f t="shared" si="31"/>
        <v>5</v>
      </c>
      <c r="BB111">
        <f t="shared" si="31"/>
        <v>5</v>
      </c>
      <c r="BC111">
        <f t="shared" si="31"/>
        <v>5</v>
      </c>
      <c r="BD111">
        <f t="shared" ref="BD111:BS128" si="35">BC111</f>
        <v>5</v>
      </c>
      <c r="BE111">
        <f t="shared" si="35"/>
        <v>5</v>
      </c>
      <c r="BF111">
        <f t="shared" si="32"/>
        <v>5</v>
      </c>
      <c r="BG111">
        <f t="shared" si="32"/>
        <v>5</v>
      </c>
      <c r="BH111">
        <f t="shared" si="32"/>
        <v>5</v>
      </c>
      <c r="BI111">
        <f t="shared" si="32"/>
        <v>5</v>
      </c>
      <c r="BJ111">
        <f t="shared" si="32"/>
        <v>5</v>
      </c>
      <c r="BK111">
        <f t="shared" si="32"/>
        <v>5</v>
      </c>
      <c r="BL111">
        <f t="shared" si="32"/>
        <v>5</v>
      </c>
      <c r="BM111">
        <f t="shared" si="32"/>
        <v>5</v>
      </c>
      <c r="BN111">
        <f t="shared" si="32"/>
        <v>5</v>
      </c>
      <c r="BO111">
        <f t="shared" si="32"/>
        <v>5</v>
      </c>
      <c r="BP111">
        <f t="shared" si="32"/>
        <v>5</v>
      </c>
      <c r="BQ111">
        <f t="shared" si="32"/>
        <v>5</v>
      </c>
      <c r="BR111">
        <f t="shared" si="32"/>
        <v>5</v>
      </c>
      <c r="BS111">
        <f t="shared" si="32"/>
        <v>5</v>
      </c>
      <c r="BT111">
        <f t="shared" si="32"/>
        <v>5</v>
      </c>
    </row>
    <row r="112" spans="1:72" x14ac:dyDescent="0.2">
      <c r="A112" s="2">
        <f t="shared" si="21"/>
        <v>50754</v>
      </c>
      <c r="B112">
        <f t="shared" si="22"/>
        <v>5</v>
      </c>
      <c r="C112">
        <f t="shared" si="33"/>
        <v>5</v>
      </c>
      <c r="D112">
        <f t="shared" si="33"/>
        <v>5</v>
      </c>
      <c r="E112">
        <f t="shared" si="33"/>
        <v>5</v>
      </c>
      <c r="F112">
        <f t="shared" si="33"/>
        <v>5</v>
      </c>
      <c r="G112">
        <f t="shared" si="33"/>
        <v>5</v>
      </c>
      <c r="H112">
        <f t="shared" si="33"/>
        <v>5</v>
      </c>
      <c r="I112">
        <f t="shared" si="33"/>
        <v>5</v>
      </c>
      <c r="J112">
        <f t="shared" si="33"/>
        <v>5</v>
      </c>
      <c r="K112">
        <f t="shared" si="33"/>
        <v>5</v>
      </c>
      <c r="L112">
        <f t="shared" si="33"/>
        <v>5</v>
      </c>
      <c r="M112">
        <f t="shared" si="33"/>
        <v>5</v>
      </c>
      <c r="N112">
        <f t="shared" si="33"/>
        <v>5</v>
      </c>
      <c r="O112">
        <f t="shared" si="33"/>
        <v>5</v>
      </c>
      <c r="R112">
        <f t="shared" ref="R112:R130" si="36">O112</f>
        <v>5</v>
      </c>
      <c r="S112">
        <f t="shared" si="33"/>
        <v>5</v>
      </c>
      <c r="Y112">
        <f t="shared" ref="Y112:Y130" si="37">S112</f>
        <v>5</v>
      </c>
      <c r="Z112">
        <f t="shared" ref="Z112:AO129" si="38">Y112</f>
        <v>5</v>
      </c>
      <c r="AA112">
        <f t="shared" si="38"/>
        <v>5</v>
      </c>
      <c r="AB112">
        <f t="shared" si="38"/>
        <v>5</v>
      </c>
      <c r="AC112">
        <f t="shared" si="38"/>
        <v>5</v>
      </c>
      <c r="AD112">
        <f t="shared" si="38"/>
        <v>5</v>
      </c>
      <c r="AE112">
        <f t="shared" si="38"/>
        <v>5</v>
      </c>
      <c r="AF112">
        <f t="shared" si="38"/>
        <v>5</v>
      </c>
      <c r="AG112">
        <f t="shared" si="38"/>
        <v>5</v>
      </c>
      <c r="AH112">
        <f t="shared" si="38"/>
        <v>5</v>
      </c>
      <c r="AI112">
        <f t="shared" si="38"/>
        <v>5</v>
      </c>
      <c r="AJ112">
        <f t="shared" si="38"/>
        <v>5</v>
      </c>
      <c r="AK112">
        <f t="shared" si="38"/>
        <v>5</v>
      </c>
      <c r="AL112">
        <f t="shared" si="38"/>
        <v>5</v>
      </c>
      <c r="AM112">
        <f t="shared" si="38"/>
        <v>5</v>
      </c>
      <c r="AN112">
        <f t="shared" si="34"/>
        <v>5</v>
      </c>
      <c r="AO112">
        <f t="shared" si="34"/>
        <v>5</v>
      </c>
      <c r="AP112">
        <f t="shared" si="34"/>
        <v>5</v>
      </c>
      <c r="AQ112">
        <f t="shared" si="34"/>
        <v>5</v>
      </c>
      <c r="AR112">
        <f t="shared" si="34"/>
        <v>5</v>
      </c>
      <c r="AS112">
        <f t="shared" si="34"/>
        <v>5</v>
      </c>
      <c r="AT112">
        <f t="shared" si="34"/>
        <v>5</v>
      </c>
      <c r="AU112">
        <f t="shared" si="34"/>
        <v>5</v>
      </c>
      <c r="AV112">
        <f t="shared" si="34"/>
        <v>5</v>
      </c>
      <c r="AW112">
        <f t="shared" si="34"/>
        <v>5</v>
      </c>
      <c r="AX112">
        <f t="shared" si="34"/>
        <v>5</v>
      </c>
      <c r="AY112">
        <f t="shared" si="34"/>
        <v>5</v>
      </c>
      <c r="AZ112">
        <f t="shared" si="34"/>
        <v>5</v>
      </c>
      <c r="BA112">
        <f t="shared" si="34"/>
        <v>5</v>
      </c>
      <c r="BB112">
        <f t="shared" si="34"/>
        <v>5</v>
      </c>
      <c r="BC112">
        <f t="shared" si="34"/>
        <v>5</v>
      </c>
      <c r="BD112">
        <f t="shared" si="35"/>
        <v>5</v>
      </c>
      <c r="BE112">
        <f t="shared" si="35"/>
        <v>5</v>
      </c>
      <c r="BF112">
        <f t="shared" si="32"/>
        <v>5</v>
      </c>
      <c r="BG112">
        <f t="shared" si="32"/>
        <v>5</v>
      </c>
      <c r="BH112">
        <f t="shared" si="32"/>
        <v>5</v>
      </c>
      <c r="BI112">
        <f t="shared" si="32"/>
        <v>5</v>
      </c>
      <c r="BJ112">
        <f t="shared" si="32"/>
        <v>5</v>
      </c>
      <c r="BK112">
        <f t="shared" si="32"/>
        <v>5</v>
      </c>
      <c r="BL112">
        <f t="shared" si="32"/>
        <v>5</v>
      </c>
      <c r="BM112">
        <f t="shared" si="32"/>
        <v>5</v>
      </c>
      <c r="BN112">
        <f t="shared" si="32"/>
        <v>5</v>
      </c>
      <c r="BO112">
        <f t="shared" si="32"/>
        <v>5</v>
      </c>
      <c r="BP112">
        <f t="shared" si="32"/>
        <v>5</v>
      </c>
      <c r="BQ112">
        <f t="shared" si="32"/>
        <v>5</v>
      </c>
      <c r="BR112">
        <f t="shared" si="32"/>
        <v>5</v>
      </c>
      <c r="BS112">
        <f t="shared" si="32"/>
        <v>5</v>
      </c>
      <c r="BT112">
        <f t="shared" ref="BT112:BT130" si="39">BS112</f>
        <v>5</v>
      </c>
    </row>
    <row r="113" spans="1:72" x14ac:dyDescent="0.2">
      <c r="A113" s="2">
        <f t="shared" si="21"/>
        <v>50936</v>
      </c>
      <c r="B113">
        <f t="shared" si="22"/>
        <v>5</v>
      </c>
      <c r="C113">
        <f t="shared" si="33"/>
        <v>5</v>
      </c>
      <c r="D113">
        <f t="shared" si="33"/>
        <v>5</v>
      </c>
      <c r="E113">
        <f t="shared" si="33"/>
        <v>5</v>
      </c>
      <c r="F113">
        <f t="shared" si="33"/>
        <v>5</v>
      </c>
      <c r="G113">
        <f t="shared" si="33"/>
        <v>5</v>
      </c>
      <c r="H113">
        <f t="shared" si="33"/>
        <v>5</v>
      </c>
      <c r="I113">
        <f t="shared" si="33"/>
        <v>5</v>
      </c>
      <c r="J113">
        <f t="shared" si="33"/>
        <v>5</v>
      </c>
      <c r="K113">
        <f t="shared" si="33"/>
        <v>5</v>
      </c>
      <c r="L113">
        <f t="shared" si="33"/>
        <v>5</v>
      </c>
      <c r="M113">
        <f t="shared" si="33"/>
        <v>5</v>
      </c>
      <c r="N113">
        <f t="shared" si="33"/>
        <v>5</v>
      </c>
      <c r="O113">
        <f t="shared" si="33"/>
        <v>5</v>
      </c>
      <c r="R113">
        <f t="shared" si="36"/>
        <v>5</v>
      </c>
      <c r="S113">
        <f t="shared" si="33"/>
        <v>5</v>
      </c>
      <c r="Y113">
        <f t="shared" si="37"/>
        <v>5</v>
      </c>
      <c r="Z113">
        <f t="shared" si="38"/>
        <v>5</v>
      </c>
      <c r="AA113">
        <f t="shared" si="38"/>
        <v>5</v>
      </c>
      <c r="AB113">
        <f t="shared" si="38"/>
        <v>5</v>
      </c>
      <c r="AC113">
        <f t="shared" si="38"/>
        <v>5</v>
      </c>
      <c r="AD113">
        <f t="shared" si="38"/>
        <v>5</v>
      </c>
      <c r="AE113">
        <f t="shared" si="38"/>
        <v>5</v>
      </c>
      <c r="AF113">
        <f t="shared" si="38"/>
        <v>5</v>
      </c>
      <c r="AG113">
        <f t="shared" si="38"/>
        <v>5</v>
      </c>
      <c r="AH113">
        <f t="shared" si="38"/>
        <v>5</v>
      </c>
      <c r="AI113">
        <f t="shared" si="38"/>
        <v>5</v>
      </c>
      <c r="AJ113">
        <f t="shared" si="38"/>
        <v>5</v>
      </c>
      <c r="AK113">
        <f t="shared" si="38"/>
        <v>5</v>
      </c>
      <c r="AL113">
        <f t="shared" si="38"/>
        <v>5</v>
      </c>
      <c r="AM113">
        <f t="shared" si="38"/>
        <v>5</v>
      </c>
      <c r="AN113">
        <f t="shared" si="34"/>
        <v>5</v>
      </c>
      <c r="AO113">
        <f t="shared" si="34"/>
        <v>5</v>
      </c>
      <c r="AP113">
        <f t="shared" si="34"/>
        <v>5</v>
      </c>
      <c r="AQ113">
        <f t="shared" si="34"/>
        <v>5</v>
      </c>
      <c r="AR113">
        <f t="shared" si="34"/>
        <v>5</v>
      </c>
      <c r="AS113">
        <f t="shared" si="34"/>
        <v>5</v>
      </c>
      <c r="AT113">
        <f t="shared" si="34"/>
        <v>5</v>
      </c>
      <c r="AU113">
        <f t="shared" si="34"/>
        <v>5</v>
      </c>
      <c r="AV113">
        <f t="shared" si="34"/>
        <v>5</v>
      </c>
      <c r="AW113">
        <f t="shared" si="34"/>
        <v>5</v>
      </c>
      <c r="AX113">
        <f t="shared" si="34"/>
        <v>5</v>
      </c>
      <c r="AY113">
        <f t="shared" si="34"/>
        <v>5</v>
      </c>
      <c r="AZ113">
        <f t="shared" si="34"/>
        <v>5</v>
      </c>
      <c r="BA113">
        <f t="shared" si="34"/>
        <v>5</v>
      </c>
      <c r="BB113">
        <f t="shared" si="34"/>
        <v>5</v>
      </c>
      <c r="BC113">
        <f t="shared" si="34"/>
        <v>5</v>
      </c>
      <c r="BD113">
        <f t="shared" si="35"/>
        <v>5</v>
      </c>
      <c r="BE113">
        <f t="shared" si="35"/>
        <v>5</v>
      </c>
      <c r="BF113">
        <f t="shared" si="35"/>
        <v>5</v>
      </c>
      <c r="BG113">
        <f t="shared" si="35"/>
        <v>5</v>
      </c>
      <c r="BH113">
        <f t="shared" si="35"/>
        <v>5</v>
      </c>
      <c r="BI113">
        <f t="shared" si="35"/>
        <v>5</v>
      </c>
      <c r="BJ113">
        <f t="shared" si="35"/>
        <v>5</v>
      </c>
      <c r="BK113">
        <f t="shared" si="35"/>
        <v>5</v>
      </c>
      <c r="BL113">
        <f t="shared" si="35"/>
        <v>5</v>
      </c>
      <c r="BM113">
        <f t="shared" si="35"/>
        <v>5</v>
      </c>
      <c r="BN113">
        <f t="shared" si="35"/>
        <v>5</v>
      </c>
      <c r="BO113">
        <f t="shared" si="35"/>
        <v>5</v>
      </c>
      <c r="BP113">
        <f t="shared" si="35"/>
        <v>5</v>
      </c>
      <c r="BQ113">
        <f t="shared" si="35"/>
        <v>5</v>
      </c>
      <c r="BR113">
        <f t="shared" si="35"/>
        <v>5</v>
      </c>
      <c r="BS113">
        <f t="shared" si="35"/>
        <v>5</v>
      </c>
      <c r="BT113">
        <f t="shared" si="39"/>
        <v>5</v>
      </c>
    </row>
    <row r="114" spans="1:72" x14ac:dyDescent="0.2">
      <c r="A114" s="2">
        <f t="shared" si="21"/>
        <v>51119</v>
      </c>
      <c r="B114">
        <f t="shared" si="22"/>
        <v>5</v>
      </c>
      <c r="C114">
        <f t="shared" si="33"/>
        <v>5</v>
      </c>
      <c r="D114">
        <f t="shared" si="33"/>
        <v>5</v>
      </c>
      <c r="E114">
        <f t="shared" si="33"/>
        <v>5</v>
      </c>
      <c r="F114">
        <f t="shared" si="33"/>
        <v>5</v>
      </c>
      <c r="G114">
        <f t="shared" si="33"/>
        <v>5</v>
      </c>
      <c r="H114">
        <f t="shared" si="33"/>
        <v>5</v>
      </c>
      <c r="I114">
        <f t="shared" si="33"/>
        <v>5</v>
      </c>
      <c r="J114">
        <f t="shared" si="33"/>
        <v>5</v>
      </c>
      <c r="K114">
        <f t="shared" si="33"/>
        <v>5</v>
      </c>
      <c r="L114">
        <f t="shared" si="33"/>
        <v>5</v>
      </c>
      <c r="M114">
        <f t="shared" si="33"/>
        <v>5</v>
      </c>
      <c r="N114">
        <f t="shared" si="33"/>
        <v>5</v>
      </c>
      <c r="O114">
        <f t="shared" si="33"/>
        <v>5</v>
      </c>
      <c r="R114">
        <f t="shared" si="36"/>
        <v>5</v>
      </c>
      <c r="S114">
        <f t="shared" si="33"/>
        <v>5</v>
      </c>
      <c r="Y114">
        <f t="shared" si="37"/>
        <v>5</v>
      </c>
      <c r="Z114">
        <f t="shared" si="38"/>
        <v>5</v>
      </c>
      <c r="AA114">
        <f t="shared" si="38"/>
        <v>5</v>
      </c>
      <c r="AB114">
        <f t="shared" si="38"/>
        <v>5</v>
      </c>
      <c r="AC114">
        <f t="shared" si="38"/>
        <v>5</v>
      </c>
      <c r="AD114">
        <f t="shared" si="38"/>
        <v>5</v>
      </c>
      <c r="AE114">
        <f t="shared" si="38"/>
        <v>5</v>
      </c>
      <c r="AF114">
        <f t="shared" si="38"/>
        <v>5</v>
      </c>
      <c r="AG114">
        <f t="shared" si="38"/>
        <v>5</v>
      </c>
      <c r="AH114">
        <f t="shared" si="38"/>
        <v>5</v>
      </c>
      <c r="AI114">
        <f t="shared" si="38"/>
        <v>5</v>
      </c>
      <c r="AJ114">
        <f t="shared" si="38"/>
        <v>5</v>
      </c>
      <c r="AK114">
        <f t="shared" si="38"/>
        <v>5</v>
      </c>
      <c r="AL114">
        <f t="shared" si="38"/>
        <v>5</v>
      </c>
      <c r="AM114">
        <f t="shared" si="38"/>
        <v>5</v>
      </c>
      <c r="AN114">
        <f t="shared" si="34"/>
        <v>5</v>
      </c>
      <c r="AO114">
        <f t="shared" si="34"/>
        <v>5</v>
      </c>
      <c r="AP114">
        <f t="shared" si="34"/>
        <v>5</v>
      </c>
      <c r="AQ114">
        <f t="shared" si="34"/>
        <v>5</v>
      </c>
      <c r="AR114">
        <f t="shared" si="34"/>
        <v>5</v>
      </c>
      <c r="AS114">
        <f t="shared" si="34"/>
        <v>5</v>
      </c>
      <c r="AT114">
        <f t="shared" si="34"/>
        <v>5</v>
      </c>
      <c r="AU114">
        <f t="shared" si="34"/>
        <v>5</v>
      </c>
      <c r="AV114">
        <f t="shared" si="34"/>
        <v>5</v>
      </c>
      <c r="AW114">
        <f t="shared" si="34"/>
        <v>5</v>
      </c>
      <c r="AX114">
        <f t="shared" si="34"/>
        <v>5</v>
      </c>
      <c r="AY114">
        <f t="shared" si="34"/>
        <v>5</v>
      </c>
      <c r="AZ114">
        <f t="shared" si="34"/>
        <v>5</v>
      </c>
      <c r="BA114">
        <f t="shared" si="34"/>
        <v>5</v>
      </c>
      <c r="BB114">
        <f t="shared" si="34"/>
        <v>5</v>
      </c>
      <c r="BC114">
        <f t="shared" si="34"/>
        <v>5</v>
      </c>
      <c r="BD114">
        <f t="shared" si="35"/>
        <v>5</v>
      </c>
      <c r="BE114">
        <f t="shared" si="35"/>
        <v>5</v>
      </c>
      <c r="BF114">
        <f t="shared" si="35"/>
        <v>5</v>
      </c>
      <c r="BG114">
        <f t="shared" si="35"/>
        <v>5</v>
      </c>
      <c r="BH114">
        <f t="shared" si="35"/>
        <v>5</v>
      </c>
      <c r="BI114">
        <f t="shared" si="35"/>
        <v>5</v>
      </c>
      <c r="BJ114">
        <f t="shared" si="35"/>
        <v>5</v>
      </c>
      <c r="BK114">
        <f t="shared" si="35"/>
        <v>5</v>
      </c>
      <c r="BL114">
        <f t="shared" si="35"/>
        <v>5</v>
      </c>
      <c r="BM114">
        <f t="shared" si="35"/>
        <v>5</v>
      </c>
      <c r="BN114">
        <f t="shared" si="35"/>
        <v>5</v>
      </c>
      <c r="BO114">
        <f t="shared" si="35"/>
        <v>5</v>
      </c>
      <c r="BP114">
        <f t="shared" si="35"/>
        <v>5</v>
      </c>
      <c r="BQ114">
        <f t="shared" si="35"/>
        <v>5</v>
      </c>
      <c r="BR114">
        <f t="shared" si="35"/>
        <v>5</v>
      </c>
      <c r="BS114">
        <f t="shared" si="35"/>
        <v>5</v>
      </c>
      <c r="BT114">
        <f t="shared" si="39"/>
        <v>5</v>
      </c>
    </row>
    <row r="115" spans="1:72" x14ac:dyDescent="0.2">
      <c r="A115" s="2">
        <f t="shared" si="21"/>
        <v>51302</v>
      </c>
      <c r="B115">
        <f t="shared" si="22"/>
        <v>5</v>
      </c>
      <c r="C115">
        <f t="shared" si="33"/>
        <v>5</v>
      </c>
      <c r="D115">
        <f t="shared" si="33"/>
        <v>5</v>
      </c>
      <c r="E115">
        <f t="shared" si="33"/>
        <v>5</v>
      </c>
      <c r="F115">
        <f t="shared" si="33"/>
        <v>5</v>
      </c>
      <c r="G115">
        <f t="shared" si="33"/>
        <v>5</v>
      </c>
      <c r="H115">
        <f t="shared" si="33"/>
        <v>5</v>
      </c>
      <c r="I115">
        <f t="shared" si="33"/>
        <v>5</v>
      </c>
      <c r="J115">
        <f t="shared" si="33"/>
        <v>5</v>
      </c>
      <c r="K115">
        <f t="shared" si="33"/>
        <v>5</v>
      </c>
      <c r="L115">
        <f t="shared" si="33"/>
        <v>5</v>
      </c>
      <c r="M115">
        <f t="shared" si="33"/>
        <v>5</v>
      </c>
      <c r="N115">
        <f t="shared" si="33"/>
        <v>5</v>
      </c>
      <c r="O115">
        <f t="shared" si="33"/>
        <v>5</v>
      </c>
      <c r="R115">
        <f t="shared" si="36"/>
        <v>5</v>
      </c>
      <c r="S115">
        <f t="shared" si="33"/>
        <v>5</v>
      </c>
      <c r="Y115">
        <f t="shared" si="37"/>
        <v>5</v>
      </c>
      <c r="Z115">
        <f t="shared" si="38"/>
        <v>5</v>
      </c>
      <c r="AA115">
        <f t="shared" si="38"/>
        <v>5</v>
      </c>
      <c r="AB115">
        <f t="shared" si="38"/>
        <v>5</v>
      </c>
      <c r="AC115">
        <f t="shared" si="38"/>
        <v>5</v>
      </c>
      <c r="AD115">
        <f t="shared" si="38"/>
        <v>5</v>
      </c>
      <c r="AE115">
        <f t="shared" si="38"/>
        <v>5</v>
      </c>
      <c r="AF115">
        <f t="shared" si="38"/>
        <v>5</v>
      </c>
      <c r="AG115">
        <f t="shared" si="38"/>
        <v>5</v>
      </c>
      <c r="AH115">
        <f t="shared" si="38"/>
        <v>5</v>
      </c>
      <c r="AI115">
        <f t="shared" si="38"/>
        <v>5</v>
      </c>
      <c r="AJ115">
        <f t="shared" si="38"/>
        <v>5</v>
      </c>
      <c r="AK115">
        <f t="shared" si="38"/>
        <v>5</v>
      </c>
      <c r="AL115">
        <f t="shared" si="38"/>
        <v>5</v>
      </c>
      <c r="AM115">
        <f t="shared" si="38"/>
        <v>5</v>
      </c>
      <c r="AN115">
        <f t="shared" si="34"/>
        <v>5</v>
      </c>
      <c r="AO115">
        <f t="shared" si="34"/>
        <v>5</v>
      </c>
      <c r="AP115">
        <f t="shared" si="34"/>
        <v>5</v>
      </c>
      <c r="AQ115">
        <f t="shared" si="34"/>
        <v>5</v>
      </c>
      <c r="AR115">
        <f t="shared" si="34"/>
        <v>5</v>
      </c>
      <c r="AS115">
        <f t="shared" si="34"/>
        <v>5</v>
      </c>
      <c r="AT115">
        <f t="shared" si="34"/>
        <v>5</v>
      </c>
      <c r="AU115">
        <f t="shared" si="34"/>
        <v>5</v>
      </c>
      <c r="AV115">
        <f t="shared" si="34"/>
        <v>5</v>
      </c>
      <c r="AW115">
        <f t="shared" si="34"/>
        <v>5</v>
      </c>
      <c r="AX115">
        <f t="shared" si="34"/>
        <v>5</v>
      </c>
      <c r="AY115">
        <f t="shared" si="34"/>
        <v>5</v>
      </c>
      <c r="AZ115">
        <f t="shared" si="34"/>
        <v>5</v>
      </c>
      <c r="BA115">
        <f t="shared" si="34"/>
        <v>5</v>
      </c>
      <c r="BB115">
        <f t="shared" si="34"/>
        <v>5</v>
      </c>
      <c r="BC115">
        <f t="shared" si="34"/>
        <v>5</v>
      </c>
      <c r="BD115">
        <f t="shared" si="35"/>
        <v>5</v>
      </c>
      <c r="BE115">
        <f t="shared" si="35"/>
        <v>5</v>
      </c>
      <c r="BF115">
        <f t="shared" si="35"/>
        <v>5</v>
      </c>
      <c r="BG115">
        <f t="shared" si="35"/>
        <v>5</v>
      </c>
      <c r="BH115">
        <f t="shared" si="35"/>
        <v>5</v>
      </c>
      <c r="BI115">
        <f t="shared" si="35"/>
        <v>5</v>
      </c>
      <c r="BJ115">
        <f t="shared" si="35"/>
        <v>5</v>
      </c>
      <c r="BK115">
        <f t="shared" si="35"/>
        <v>5</v>
      </c>
      <c r="BL115">
        <f t="shared" si="35"/>
        <v>5</v>
      </c>
      <c r="BM115">
        <f t="shared" si="35"/>
        <v>5</v>
      </c>
      <c r="BN115">
        <f t="shared" si="35"/>
        <v>5</v>
      </c>
      <c r="BO115">
        <f t="shared" si="35"/>
        <v>5</v>
      </c>
      <c r="BP115">
        <f t="shared" si="35"/>
        <v>5</v>
      </c>
      <c r="BQ115">
        <f t="shared" si="35"/>
        <v>5</v>
      </c>
      <c r="BR115">
        <f t="shared" si="35"/>
        <v>5</v>
      </c>
      <c r="BS115">
        <f t="shared" si="35"/>
        <v>5</v>
      </c>
      <c r="BT115">
        <f t="shared" si="39"/>
        <v>5</v>
      </c>
    </row>
    <row r="116" spans="1:72" x14ac:dyDescent="0.2">
      <c r="A116" s="2">
        <f t="shared" si="21"/>
        <v>51485</v>
      </c>
      <c r="B116">
        <f t="shared" si="22"/>
        <v>5</v>
      </c>
      <c r="C116">
        <f t="shared" si="33"/>
        <v>5</v>
      </c>
      <c r="D116">
        <f t="shared" si="33"/>
        <v>5</v>
      </c>
      <c r="E116">
        <f t="shared" si="33"/>
        <v>5</v>
      </c>
      <c r="F116">
        <f t="shared" si="33"/>
        <v>5</v>
      </c>
      <c r="G116">
        <f t="shared" si="33"/>
        <v>5</v>
      </c>
      <c r="H116">
        <f t="shared" si="33"/>
        <v>5</v>
      </c>
      <c r="I116">
        <f t="shared" si="33"/>
        <v>5</v>
      </c>
      <c r="J116">
        <f t="shared" si="33"/>
        <v>5</v>
      </c>
      <c r="K116">
        <f t="shared" si="33"/>
        <v>5</v>
      </c>
      <c r="L116">
        <f t="shared" si="33"/>
        <v>5</v>
      </c>
      <c r="M116">
        <f t="shared" si="33"/>
        <v>5</v>
      </c>
      <c r="N116">
        <f t="shared" si="33"/>
        <v>5</v>
      </c>
      <c r="O116">
        <f t="shared" si="33"/>
        <v>5</v>
      </c>
      <c r="R116">
        <f t="shared" si="36"/>
        <v>5</v>
      </c>
      <c r="S116">
        <f t="shared" si="33"/>
        <v>5</v>
      </c>
      <c r="Y116">
        <f t="shared" si="37"/>
        <v>5</v>
      </c>
      <c r="Z116">
        <f t="shared" si="38"/>
        <v>5</v>
      </c>
      <c r="AA116">
        <f t="shared" si="38"/>
        <v>5</v>
      </c>
      <c r="AB116">
        <f t="shared" si="38"/>
        <v>5</v>
      </c>
      <c r="AC116">
        <f t="shared" si="38"/>
        <v>5</v>
      </c>
      <c r="AD116">
        <f t="shared" si="38"/>
        <v>5</v>
      </c>
      <c r="AE116">
        <f t="shared" si="38"/>
        <v>5</v>
      </c>
      <c r="AF116">
        <f t="shared" si="38"/>
        <v>5</v>
      </c>
      <c r="AG116">
        <f t="shared" si="38"/>
        <v>5</v>
      </c>
      <c r="AH116">
        <f t="shared" si="38"/>
        <v>5</v>
      </c>
      <c r="AI116">
        <f t="shared" si="38"/>
        <v>5</v>
      </c>
      <c r="AJ116">
        <f t="shared" si="38"/>
        <v>5</v>
      </c>
      <c r="AK116">
        <f t="shared" si="38"/>
        <v>5</v>
      </c>
      <c r="AL116">
        <f t="shared" si="38"/>
        <v>5</v>
      </c>
      <c r="AM116">
        <f t="shared" si="38"/>
        <v>5</v>
      </c>
      <c r="AN116">
        <f t="shared" si="34"/>
        <v>5</v>
      </c>
      <c r="AO116">
        <f t="shared" si="34"/>
        <v>5</v>
      </c>
      <c r="AP116">
        <f t="shared" si="34"/>
        <v>5</v>
      </c>
      <c r="AQ116">
        <f t="shared" si="34"/>
        <v>5</v>
      </c>
      <c r="AR116">
        <f t="shared" si="34"/>
        <v>5</v>
      </c>
      <c r="AS116">
        <f t="shared" si="34"/>
        <v>5</v>
      </c>
      <c r="AT116">
        <f t="shared" si="34"/>
        <v>5</v>
      </c>
      <c r="AU116">
        <f t="shared" si="34"/>
        <v>5</v>
      </c>
      <c r="AV116">
        <f t="shared" si="34"/>
        <v>5</v>
      </c>
      <c r="AW116">
        <f t="shared" si="34"/>
        <v>5</v>
      </c>
      <c r="AX116">
        <f t="shared" si="34"/>
        <v>5</v>
      </c>
      <c r="AY116">
        <f t="shared" si="34"/>
        <v>5</v>
      </c>
      <c r="AZ116">
        <f t="shared" si="34"/>
        <v>5</v>
      </c>
      <c r="BA116">
        <f t="shared" si="34"/>
        <v>5</v>
      </c>
      <c r="BB116">
        <f t="shared" si="34"/>
        <v>5</v>
      </c>
      <c r="BC116">
        <f t="shared" si="34"/>
        <v>5</v>
      </c>
      <c r="BD116">
        <f t="shared" si="35"/>
        <v>5</v>
      </c>
      <c r="BE116">
        <f t="shared" si="35"/>
        <v>5</v>
      </c>
      <c r="BF116">
        <f t="shared" si="35"/>
        <v>5</v>
      </c>
      <c r="BG116">
        <f t="shared" si="35"/>
        <v>5</v>
      </c>
      <c r="BH116">
        <f t="shared" si="35"/>
        <v>5</v>
      </c>
      <c r="BI116">
        <f t="shared" si="35"/>
        <v>5</v>
      </c>
      <c r="BJ116">
        <f t="shared" si="35"/>
        <v>5</v>
      </c>
      <c r="BK116">
        <f t="shared" si="35"/>
        <v>5</v>
      </c>
      <c r="BL116">
        <f t="shared" si="35"/>
        <v>5</v>
      </c>
      <c r="BM116">
        <f t="shared" si="35"/>
        <v>5</v>
      </c>
      <c r="BN116">
        <f t="shared" si="35"/>
        <v>5</v>
      </c>
      <c r="BO116">
        <f t="shared" si="35"/>
        <v>5</v>
      </c>
      <c r="BP116">
        <f t="shared" si="35"/>
        <v>5</v>
      </c>
      <c r="BQ116">
        <f t="shared" si="35"/>
        <v>5</v>
      </c>
      <c r="BR116">
        <f t="shared" si="35"/>
        <v>5</v>
      </c>
      <c r="BS116">
        <f t="shared" si="35"/>
        <v>5</v>
      </c>
      <c r="BT116">
        <f t="shared" si="39"/>
        <v>5</v>
      </c>
    </row>
    <row r="117" spans="1:72" x14ac:dyDescent="0.2">
      <c r="A117" s="2">
        <f t="shared" si="21"/>
        <v>51667</v>
      </c>
      <c r="B117">
        <f t="shared" si="22"/>
        <v>5</v>
      </c>
      <c r="C117">
        <f t="shared" si="33"/>
        <v>5</v>
      </c>
      <c r="D117">
        <f t="shared" si="33"/>
        <v>5</v>
      </c>
      <c r="E117">
        <f t="shared" si="33"/>
        <v>5</v>
      </c>
      <c r="F117">
        <f t="shared" si="33"/>
        <v>5</v>
      </c>
      <c r="G117">
        <f t="shared" si="33"/>
        <v>5</v>
      </c>
      <c r="H117">
        <f t="shared" si="33"/>
        <v>5</v>
      </c>
      <c r="I117">
        <f t="shared" si="33"/>
        <v>5</v>
      </c>
      <c r="J117">
        <f t="shared" si="33"/>
        <v>5</v>
      </c>
      <c r="K117">
        <f t="shared" si="33"/>
        <v>5</v>
      </c>
      <c r="L117">
        <f t="shared" si="33"/>
        <v>5</v>
      </c>
      <c r="M117">
        <f t="shared" si="33"/>
        <v>5</v>
      </c>
      <c r="N117">
        <f t="shared" si="33"/>
        <v>5</v>
      </c>
      <c r="O117">
        <f t="shared" si="33"/>
        <v>5</v>
      </c>
      <c r="R117">
        <f t="shared" si="36"/>
        <v>5</v>
      </c>
      <c r="S117">
        <f t="shared" si="33"/>
        <v>5</v>
      </c>
      <c r="Y117">
        <f t="shared" si="37"/>
        <v>5</v>
      </c>
      <c r="Z117">
        <f t="shared" si="38"/>
        <v>5</v>
      </c>
      <c r="AA117">
        <f t="shared" si="38"/>
        <v>5</v>
      </c>
      <c r="AB117">
        <f t="shared" si="38"/>
        <v>5</v>
      </c>
      <c r="AC117">
        <f t="shared" si="38"/>
        <v>5</v>
      </c>
      <c r="AD117">
        <f t="shared" si="38"/>
        <v>5</v>
      </c>
      <c r="AE117">
        <f t="shared" si="38"/>
        <v>5</v>
      </c>
      <c r="AF117">
        <f t="shared" si="38"/>
        <v>5</v>
      </c>
      <c r="AG117">
        <f t="shared" si="38"/>
        <v>5</v>
      </c>
      <c r="AH117">
        <f t="shared" si="38"/>
        <v>5</v>
      </c>
      <c r="AI117">
        <f t="shared" si="38"/>
        <v>5</v>
      </c>
      <c r="AJ117">
        <f t="shared" si="38"/>
        <v>5</v>
      </c>
      <c r="AK117">
        <f t="shared" si="38"/>
        <v>5</v>
      </c>
      <c r="AL117">
        <f t="shared" si="38"/>
        <v>5</v>
      </c>
      <c r="AM117">
        <f t="shared" si="38"/>
        <v>5</v>
      </c>
      <c r="AN117">
        <f t="shared" si="34"/>
        <v>5</v>
      </c>
      <c r="AO117">
        <f t="shared" si="34"/>
        <v>5</v>
      </c>
      <c r="AP117">
        <f t="shared" si="34"/>
        <v>5</v>
      </c>
      <c r="AQ117">
        <f t="shared" si="34"/>
        <v>5</v>
      </c>
      <c r="AR117">
        <f t="shared" si="34"/>
        <v>5</v>
      </c>
      <c r="AS117">
        <f t="shared" si="34"/>
        <v>5</v>
      </c>
      <c r="AT117">
        <f t="shared" si="34"/>
        <v>5</v>
      </c>
      <c r="AU117">
        <f t="shared" si="34"/>
        <v>5</v>
      </c>
      <c r="AV117">
        <f t="shared" si="34"/>
        <v>5</v>
      </c>
      <c r="AW117">
        <f t="shared" si="34"/>
        <v>5</v>
      </c>
      <c r="AX117">
        <f t="shared" si="34"/>
        <v>5</v>
      </c>
      <c r="AY117">
        <f t="shared" si="34"/>
        <v>5</v>
      </c>
      <c r="AZ117">
        <f t="shared" si="34"/>
        <v>5</v>
      </c>
      <c r="BA117">
        <f t="shared" si="34"/>
        <v>5</v>
      </c>
      <c r="BB117">
        <f t="shared" si="34"/>
        <v>5</v>
      </c>
      <c r="BC117">
        <f t="shared" si="34"/>
        <v>5</v>
      </c>
      <c r="BD117">
        <f t="shared" si="35"/>
        <v>5</v>
      </c>
      <c r="BE117">
        <f t="shared" si="35"/>
        <v>5</v>
      </c>
      <c r="BF117">
        <f t="shared" si="35"/>
        <v>5</v>
      </c>
      <c r="BG117">
        <f t="shared" si="35"/>
        <v>5</v>
      </c>
      <c r="BH117">
        <f t="shared" si="35"/>
        <v>5</v>
      </c>
      <c r="BI117">
        <f t="shared" si="35"/>
        <v>5</v>
      </c>
      <c r="BJ117">
        <f t="shared" si="35"/>
        <v>5</v>
      </c>
      <c r="BK117">
        <f t="shared" si="35"/>
        <v>5</v>
      </c>
      <c r="BL117">
        <f t="shared" si="35"/>
        <v>5</v>
      </c>
      <c r="BM117">
        <f t="shared" si="35"/>
        <v>5</v>
      </c>
      <c r="BN117">
        <f t="shared" si="35"/>
        <v>5</v>
      </c>
      <c r="BO117">
        <f t="shared" si="35"/>
        <v>5</v>
      </c>
      <c r="BP117">
        <f t="shared" si="35"/>
        <v>5</v>
      </c>
      <c r="BQ117">
        <f t="shared" si="35"/>
        <v>5</v>
      </c>
      <c r="BR117">
        <f t="shared" si="35"/>
        <v>5</v>
      </c>
      <c r="BS117">
        <f t="shared" si="35"/>
        <v>5</v>
      </c>
      <c r="BT117">
        <f t="shared" si="39"/>
        <v>5</v>
      </c>
    </row>
    <row r="118" spans="1:72" x14ac:dyDescent="0.2">
      <c r="A118" s="2">
        <f t="shared" si="21"/>
        <v>51850</v>
      </c>
      <c r="B118">
        <f t="shared" si="22"/>
        <v>5</v>
      </c>
      <c r="C118">
        <f t="shared" si="33"/>
        <v>5</v>
      </c>
      <c r="D118">
        <f t="shared" si="33"/>
        <v>5</v>
      </c>
      <c r="E118">
        <f t="shared" si="33"/>
        <v>5</v>
      </c>
      <c r="F118">
        <f t="shared" si="33"/>
        <v>5</v>
      </c>
      <c r="G118">
        <f t="shared" si="33"/>
        <v>5</v>
      </c>
      <c r="H118">
        <f t="shared" si="33"/>
        <v>5</v>
      </c>
      <c r="I118">
        <f t="shared" si="33"/>
        <v>5</v>
      </c>
      <c r="J118">
        <f t="shared" si="33"/>
        <v>5</v>
      </c>
      <c r="K118">
        <f t="shared" si="33"/>
        <v>5</v>
      </c>
      <c r="L118">
        <f t="shared" si="33"/>
        <v>5</v>
      </c>
      <c r="M118">
        <f t="shared" si="33"/>
        <v>5</v>
      </c>
      <c r="N118">
        <f t="shared" si="33"/>
        <v>5</v>
      </c>
      <c r="O118">
        <f t="shared" si="33"/>
        <v>5</v>
      </c>
      <c r="R118">
        <f t="shared" si="36"/>
        <v>5</v>
      </c>
      <c r="S118">
        <f t="shared" si="33"/>
        <v>5</v>
      </c>
      <c r="Y118">
        <f t="shared" si="37"/>
        <v>5</v>
      </c>
      <c r="Z118">
        <f t="shared" si="38"/>
        <v>5</v>
      </c>
      <c r="AA118">
        <f t="shared" si="38"/>
        <v>5</v>
      </c>
      <c r="AB118">
        <f t="shared" si="38"/>
        <v>5</v>
      </c>
      <c r="AC118">
        <f t="shared" si="38"/>
        <v>5</v>
      </c>
      <c r="AD118">
        <f t="shared" si="38"/>
        <v>5</v>
      </c>
      <c r="AE118">
        <f t="shared" si="38"/>
        <v>5</v>
      </c>
      <c r="AF118">
        <f t="shared" si="38"/>
        <v>5</v>
      </c>
      <c r="AG118">
        <f t="shared" si="38"/>
        <v>5</v>
      </c>
      <c r="AH118">
        <f t="shared" si="38"/>
        <v>5</v>
      </c>
      <c r="AI118">
        <f t="shared" si="38"/>
        <v>5</v>
      </c>
      <c r="AJ118">
        <f t="shared" si="38"/>
        <v>5</v>
      </c>
      <c r="AK118">
        <f t="shared" si="38"/>
        <v>5</v>
      </c>
      <c r="AL118">
        <f t="shared" si="38"/>
        <v>5</v>
      </c>
      <c r="AM118">
        <f t="shared" si="38"/>
        <v>5</v>
      </c>
      <c r="AN118">
        <f t="shared" si="34"/>
        <v>5</v>
      </c>
      <c r="AO118">
        <f t="shared" si="34"/>
        <v>5</v>
      </c>
      <c r="AP118">
        <f t="shared" si="34"/>
        <v>5</v>
      </c>
      <c r="AQ118">
        <f t="shared" si="34"/>
        <v>5</v>
      </c>
      <c r="AR118">
        <f t="shared" si="34"/>
        <v>5</v>
      </c>
      <c r="AS118">
        <f t="shared" si="34"/>
        <v>5</v>
      </c>
      <c r="AT118">
        <f t="shared" si="34"/>
        <v>5</v>
      </c>
      <c r="AU118">
        <f t="shared" si="34"/>
        <v>5</v>
      </c>
      <c r="AV118">
        <f t="shared" si="34"/>
        <v>5</v>
      </c>
      <c r="AW118">
        <f t="shared" si="34"/>
        <v>5</v>
      </c>
      <c r="AX118">
        <f t="shared" si="34"/>
        <v>5</v>
      </c>
      <c r="AY118">
        <f t="shared" si="34"/>
        <v>5</v>
      </c>
      <c r="AZ118">
        <f t="shared" si="34"/>
        <v>5</v>
      </c>
      <c r="BA118">
        <f t="shared" si="34"/>
        <v>5</v>
      </c>
      <c r="BB118">
        <f t="shared" si="34"/>
        <v>5</v>
      </c>
      <c r="BC118">
        <f t="shared" si="34"/>
        <v>5</v>
      </c>
      <c r="BD118">
        <f t="shared" si="35"/>
        <v>5</v>
      </c>
      <c r="BE118">
        <f t="shared" si="35"/>
        <v>5</v>
      </c>
      <c r="BF118">
        <f t="shared" si="35"/>
        <v>5</v>
      </c>
      <c r="BG118">
        <f t="shared" si="35"/>
        <v>5</v>
      </c>
      <c r="BH118">
        <f t="shared" si="35"/>
        <v>5</v>
      </c>
      <c r="BI118">
        <f t="shared" si="35"/>
        <v>5</v>
      </c>
      <c r="BJ118">
        <f t="shared" si="35"/>
        <v>5</v>
      </c>
      <c r="BK118">
        <f t="shared" si="35"/>
        <v>5</v>
      </c>
      <c r="BL118">
        <f t="shared" si="35"/>
        <v>5</v>
      </c>
      <c r="BM118">
        <f t="shared" si="35"/>
        <v>5</v>
      </c>
      <c r="BN118">
        <f t="shared" si="35"/>
        <v>5</v>
      </c>
      <c r="BO118">
        <f t="shared" si="35"/>
        <v>5</v>
      </c>
      <c r="BP118">
        <f t="shared" si="35"/>
        <v>5</v>
      </c>
      <c r="BQ118">
        <f t="shared" si="35"/>
        <v>5</v>
      </c>
      <c r="BR118">
        <f t="shared" si="35"/>
        <v>5</v>
      </c>
      <c r="BS118">
        <f t="shared" si="35"/>
        <v>5</v>
      </c>
      <c r="BT118">
        <f t="shared" si="39"/>
        <v>5</v>
      </c>
    </row>
    <row r="119" spans="1:72" x14ac:dyDescent="0.2">
      <c r="A119" s="2">
        <f t="shared" si="21"/>
        <v>52032</v>
      </c>
      <c r="B119">
        <f t="shared" si="22"/>
        <v>5</v>
      </c>
      <c r="C119">
        <f t="shared" si="33"/>
        <v>5</v>
      </c>
      <c r="D119">
        <f t="shared" si="33"/>
        <v>5</v>
      </c>
      <c r="E119">
        <f t="shared" si="33"/>
        <v>5</v>
      </c>
      <c r="F119">
        <f t="shared" si="33"/>
        <v>5</v>
      </c>
      <c r="G119">
        <f t="shared" si="33"/>
        <v>5</v>
      </c>
      <c r="H119">
        <f t="shared" si="33"/>
        <v>5</v>
      </c>
      <c r="I119">
        <f t="shared" si="33"/>
        <v>5</v>
      </c>
      <c r="J119">
        <f t="shared" si="33"/>
        <v>5</v>
      </c>
      <c r="K119">
        <f t="shared" si="33"/>
        <v>5</v>
      </c>
      <c r="L119">
        <f t="shared" si="33"/>
        <v>5</v>
      </c>
      <c r="M119">
        <f t="shared" si="33"/>
        <v>5</v>
      </c>
      <c r="N119">
        <f t="shared" si="33"/>
        <v>5</v>
      </c>
      <c r="O119">
        <f t="shared" si="33"/>
        <v>5</v>
      </c>
      <c r="R119">
        <f t="shared" si="36"/>
        <v>5</v>
      </c>
      <c r="S119">
        <f t="shared" si="33"/>
        <v>5</v>
      </c>
      <c r="Y119">
        <f t="shared" si="37"/>
        <v>5</v>
      </c>
      <c r="Z119">
        <f t="shared" si="38"/>
        <v>5</v>
      </c>
      <c r="AA119">
        <f t="shared" si="38"/>
        <v>5</v>
      </c>
      <c r="AB119">
        <f t="shared" si="38"/>
        <v>5</v>
      </c>
      <c r="AC119">
        <f t="shared" si="38"/>
        <v>5</v>
      </c>
      <c r="AD119">
        <f t="shared" si="38"/>
        <v>5</v>
      </c>
      <c r="AE119">
        <f t="shared" si="38"/>
        <v>5</v>
      </c>
      <c r="AF119">
        <f t="shared" si="38"/>
        <v>5</v>
      </c>
      <c r="AG119">
        <f t="shared" si="38"/>
        <v>5</v>
      </c>
      <c r="AH119">
        <f t="shared" si="38"/>
        <v>5</v>
      </c>
      <c r="AI119">
        <f t="shared" si="38"/>
        <v>5</v>
      </c>
      <c r="AJ119">
        <f t="shared" si="38"/>
        <v>5</v>
      </c>
      <c r="AK119">
        <f t="shared" si="38"/>
        <v>5</v>
      </c>
      <c r="AL119">
        <f t="shared" si="38"/>
        <v>5</v>
      </c>
      <c r="AM119">
        <f t="shared" si="38"/>
        <v>5</v>
      </c>
      <c r="AN119">
        <f t="shared" si="34"/>
        <v>5</v>
      </c>
      <c r="AO119">
        <f t="shared" si="34"/>
        <v>5</v>
      </c>
      <c r="AP119">
        <f t="shared" si="34"/>
        <v>5</v>
      </c>
      <c r="AQ119">
        <f t="shared" si="34"/>
        <v>5</v>
      </c>
      <c r="AR119">
        <f t="shared" si="34"/>
        <v>5</v>
      </c>
      <c r="AS119">
        <f t="shared" si="34"/>
        <v>5</v>
      </c>
      <c r="AT119">
        <f t="shared" si="34"/>
        <v>5</v>
      </c>
      <c r="AU119">
        <f t="shared" si="34"/>
        <v>5</v>
      </c>
      <c r="AV119">
        <f t="shared" si="34"/>
        <v>5</v>
      </c>
      <c r="AW119">
        <f t="shared" si="34"/>
        <v>5</v>
      </c>
      <c r="AX119">
        <f t="shared" si="34"/>
        <v>5</v>
      </c>
      <c r="AY119">
        <f t="shared" si="34"/>
        <v>5</v>
      </c>
      <c r="AZ119">
        <f t="shared" si="34"/>
        <v>5</v>
      </c>
      <c r="BA119">
        <f t="shared" si="34"/>
        <v>5</v>
      </c>
      <c r="BB119">
        <f t="shared" si="34"/>
        <v>5</v>
      </c>
      <c r="BC119">
        <f t="shared" si="34"/>
        <v>5</v>
      </c>
      <c r="BD119">
        <f t="shared" si="35"/>
        <v>5</v>
      </c>
      <c r="BE119">
        <f t="shared" si="35"/>
        <v>5</v>
      </c>
      <c r="BF119">
        <f t="shared" si="35"/>
        <v>5</v>
      </c>
      <c r="BG119">
        <f t="shared" si="35"/>
        <v>5</v>
      </c>
      <c r="BH119">
        <f t="shared" si="35"/>
        <v>5</v>
      </c>
      <c r="BI119">
        <f t="shared" si="35"/>
        <v>5</v>
      </c>
      <c r="BJ119">
        <f t="shared" si="35"/>
        <v>5</v>
      </c>
      <c r="BK119">
        <f t="shared" si="35"/>
        <v>5</v>
      </c>
      <c r="BL119">
        <f t="shared" si="35"/>
        <v>5</v>
      </c>
      <c r="BM119">
        <f t="shared" si="35"/>
        <v>5</v>
      </c>
      <c r="BN119">
        <f t="shared" si="35"/>
        <v>5</v>
      </c>
      <c r="BO119">
        <f t="shared" si="35"/>
        <v>5</v>
      </c>
      <c r="BP119">
        <f t="shared" si="35"/>
        <v>5</v>
      </c>
      <c r="BQ119">
        <f t="shared" si="35"/>
        <v>5</v>
      </c>
      <c r="BR119">
        <f t="shared" si="35"/>
        <v>5</v>
      </c>
      <c r="BS119">
        <f t="shared" si="35"/>
        <v>5</v>
      </c>
      <c r="BT119">
        <f t="shared" si="39"/>
        <v>5</v>
      </c>
    </row>
    <row r="120" spans="1:72" x14ac:dyDescent="0.2">
      <c r="A120" s="2">
        <f t="shared" si="21"/>
        <v>52215</v>
      </c>
      <c r="B120">
        <f t="shared" si="22"/>
        <v>5</v>
      </c>
      <c r="C120">
        <f t="shared" si="33"/>
        <v>5</v>
      </c>
      <c r="D120">
        <f t="shared" si="33"/>
        <v>5</v>
      </c>
      <c r="E120">
        <f t="shared" si="33"/>
        <v>5</v>
      </c>
      <c r="F120">
        <f t="shared" si="33"/>
        <v>5</v>
      </c>
      <c r="G120">
        <f t="shared" si="33"/>
        <v>5</v>
      </c>
      <c r="H120">
        <f t="shared" si="33"/>
        <v>5</v>
      </c>
      <c r="I120">
        <f t="shared" si="33"/>
        <v>5</v>
      </c>
      <c r="J120">
        <f t="shared" si="33"/>
        <v>5</v>
      </c>
      <c r="K120">
        <f t="shared" si="33"/>
        <v>5</v>
      </c>
      <c r="L120">
        <f t="shared" si="33"/>
        <v>5</v>
      </c>
      <c r="M120">
        <f t="shared" si="33"/>
        <v>5</v>
      </c>
      <c r="N120">
        <f t="shared" si="33"/>
        <v>5</v>
      </c>
      <c r="O120">
        <f t="shared" si="33"/>
        <v>5</v>
      </c>
      <c r="R120">
        <f t="shared" si="36"/>
        <v>5</v>
      </c>
      <c r="S120">
        <f t="shared" si="33"/>
        <v>5</v>
      </c>
      <c r="Y120">
        <f t="shared" si="37"/>
        <v>5</v>
      </c>
      <c r="Z120">
        <f t="shared" si="38"/>
        <v>5</v>
      </c>
      <c r="AA120">
        <f t="shared" si="38"/>
        <v>5</v>
      </c>
      <c r="AB120">
        <f t="shared" si="38"/>
        <v>5</v>
      </c>
      <c r="AC120">
        <f t="shared" si="38"/>
        <v>5</v>
      </c>
      <c r="AD120">
        <f t="shared" si="38"/>
        <v>5</v>
      </c>
      <c r="AE120">
        <f t="shared" si="38"/>
        <v>5</v>
      </c>
      <c r="AF120">
        <f t="shared" si="38"/>
        <v>5</v>
      </c>
      <c r="AG120">
        <f t="shared" si="38"/>
        <v>5</v>
      </c>
      <c r="AH120">
        <f t="shared" si="38"/>
        <v>5</v>
      </c>
      <c r="AI120">
        <f t="shared" si="38"/>
        <v>5</v>
      </c>
      <c r="AJ120">
        <f t="shared" si="38"/>
        <v>5</v>
      </c>
      <c r="AK120">
        <f t="shared" si="38"/>
        <v>5</v>
      </c>
      <c r="AL120">
        <f t="shared" si="38"/>
        <v>5</v>
      </c>
      <c r="AM120">
        <f t="shared" si="38"/>
        <v>5</v>
      </c>
      <c r="AN120">
        <f t="shared" si="34"/>
        <v>5</v>
      </c>
      <c r="AO120">
        <f t="shared" si="34"/>
        <v>5</v>
      </c>
      <c r="AP120">
        <f t="shared" si="34"/>
        <v>5</v>
      </c>
      <c r="AQ120">
        <f t="shared" si="34"/>
        <v>5</v>
      </c>
      <c r="AR120">
        <f t="shared" si="34"/>
        <v>5</v>
      </c>
      <c r="AS120">
        <f t="shared" si="34"/>
        <v>5</v>
      </c>
      <c r="AT120">
        <f t="shared" si="34"/>
        <v>5</v>
      </c>
      <c r="AU120">
        <f t="shared" si="34"/>
        <v>5</v>
      </c>
      <c r="AV120">
        <f t="shared" si="34"/>
        <v>5</v>
      </c>
      <c r="AW120">
        <f t="shared" si="34"/>
        <v>5</v>
      </c>
      <c r="AX120">
        <f t="shared" si="34"/>
        <v>5</v>
      </c>
      <c r="AY120">
        <f t="shared" si="34"/>
        <v>5</v>
      </c>
      <c r="AZ120">
        <f t="shared" si="34"/>
        <v>5</v>
      </c>
      <c r="BA120">
        <f t="shared" si="34"/>
        <v>5</v>
      </c>
      <c r="BB120">
        <f t="shared" si="34"/>
        <v>5</v>
      </c>
      <c r="BC120">
        <f t="shared" si="34"/>
        <v>5</v>
      </c>
      <c r="BD120">
        <f t="shared" si="35"/>
        <v>5</v>
      </c>
      <c r="BE120">
        <f t="shared" si="35"/>
        <v>5</v>
      </c>
      <c r="BF120">
        <f t="shared" si="35"/>
        <v>5</v>
      </c>
      <c r="BG120">
        <f t="shared" si="35"/>
        <v>5</v>
      </c>
      <c r="BH120">
        <f t="shared" si="35"/>
        <v>5</v>
      </c>
      <c r="BI120">
        <f t="shared" si="35"/>
        <v>5</v>
      </c>
      <c r="BJ120">
        <f t="shared" si="35"/>
        <v>5</v>
      </c>
      <c r="BK120">
        <f t="shared" si="35"/>
        <v>5</v>
      </c>
      <c r="BL120">
        <f t="shared" si="35"/>
        <v>5</v>
      </c>
      <c r="BM120">
        <f t="shared" si="35"/>
        <v>5</v>
      </c>
      <c r="BN120">
        <f t="shared" si="35"/>
        <v>5</v>
      </c>
      <c r="BO120">
        <f t="shared" si="35"/>
        <v>5</v>
      </c>
      <c r="BP120">
        <f t="shared" si="35"/>
        <v>5</v>
      </c>
      <c r="BQ120">
        <f t="shared" si="35"/>
        <v>5</v>
      </c>
      <c r="BR120">
        <f t="shared" si="35"/>
        <v>5</v>
      </c>
      <c r="BS120">
        <f t="shared" si="35"/>
        <v>5</v>
      </c>
      <c r="BT120">
        <f t="shared" si="39"/>
        <v>5</v>
      </c>
    </row>
    <row r="121" spans="1:72" x14ac:dyDescent="0.2">
      <c r="A121" s="2">
        <f t="shared" si="21"/>
        <v>52397</v>
      </c>
      <c r="B121">
        <f t="shared" si="22"/>
        <v>5</v>
      </c>
      <c r="C121">
        <f t="shared" si="33"/>
        <v>5</v>
      </c>
      <c r="D121">
        <f t="shared" si="33"/>
        <v>5</v>
      </c>
      <c r="E121">
        <f t="shared" si="33"/>
        <v>5</v>
      </c>
      <c r="F121">
        <f t="shared" si="33"/>
        <v>5</v>
      </c>
      <c r="G121">
        <f t="shared" si="33"/>
        <v>5</v>
      </c>
      <c r="H121">
        <f t="shared" si="33"/>
        <v>5</v>
      </c>
      <c r="I121">
        <f t="shared" si="33"/>
        <v>5</v>
      </c>
      <c r="J121">
        <f t="shared" si="33"/>
        <v>5</v>
      </c>
      <c r="K121">
        <f t="shared" si="33"/>
        <v>5</v>
      </c>
      <c r="L121">
        <f t="shared" si="33"/>
        <v>5</v>
      </c>
      <c r="M121">
        <f t="shared" si="33"/>
        <v>5</v>
      </c>
      <c r="N121">
        <f t="shared" si="33"/>
        <v>5</v>
      </c>
      <c r="O121">
        <f t="shared" si="33"/>
        <v>5</v>
      </c>
      <c r="R121">
        <f t="shared" si="36"/>
        <v>5</v>
      </c>
      <c r="S121">
        <f t="shared" si="33"/>
        <v>5</v>
      </c>
      <c r="Y121">
        <f t="shared" si="37"/>
        <v>5</v>
      </c>
      <c r="Z121">
        <f t="shared" si="38"/>
        <v>5</v>
      </c>
      <c r="AA121">
        <f t="shared" si="38"/>
        <v>5</v>
      </c>
      <c r="AB121">
        <f t="shared" si="38"/>
        <v>5</v>
      </c>
      <c r="AC121">
        <f t="shared" si="38"/>
        <v>5</v>
      </c>
      <c r="AD121">
        <f t="shared" si="38"/>
        <v>5</v>
      </c>
      <c r="AE121">
        <f t="shared" si="38"/>
        <v>5</v>
      </c>
      <c r="AF121">
        <f t="shared" si="38"/>
        <v>5</v>
      </c>
      <c r="AG121">
        <f t="shared" si="38"/>
        <v>5</v>
      </c>
      <c r="AH121">
        <f t="shared" si="38"/>
        <v>5</v>
      </c>
      <c r="AI121">
        <f t="shared" si="38"/>
        <v>5</v>
      </c>
      <c r="AJ121">
        <f t="shared" si="38"/>
        <v>5</v>
      </c>
      <c r="AK121">
        <f t="shared" si="38"/>
        <v>5</v>
      </c>
      <c r="AL121">
        <f t="shared" si="38"/>
        <v>5</v>
      </c>
      <c r="AM121">
        <f t="shared" si="38"/>
        <v>5</v>
      </c>
      <c r="AN121">
        <f t="shared" si="34"/>
        <v>5</v>
      </c>
      <c r="AO121">
        <f t="shared" si="34"/>
        <v>5</v>
      </c>
      <c r="AP121">
        <f t="shared" si="34"/>
        <v>5</v>
      </c>
      <c r="AQ121">
        <f t="shared" si="34"/>
        <v>5</v>
      </c>
      <c r="AR121">
        <f t="shared" si="34"/>
        <v>5</v>
      </c>
      <c r="AS121">
        <f t="shared" si="34"/>
        <v>5</v>
      </c>
      <c r="AT121">
        <f t="shared" si="34"/>
        <v>5</v>
      </c>
      <c r="AU121">
        <f t="shared" si="34"/>
        <v>5</v>
      </c>
      <c r="AV121">
        <f t="shared" si="34"/>
        <v>5</v>
      </c>
      <c r="AW121">
        <f t="shared" si="34"/>
        <v>5</v>
      </c>
      <c r="AX121">
        <f t="shared" si="34"/>
        <v>5</v>
      </c>
      <c r="AY121">
        <f t="shared" si="34"/>
        <v>5</v>
      </c>
      <c r="AZ121">
        <f t="shared" si="34"/>
        <v>5</v>
      </c>
      <c r="BA121">
        <f t="shared" si="34"/>
        <v>5</v>
      </c>
      <c r="BB121">
        <f t="shared" si="34"/>
        <v>5</v>
      </c>
      <c r="BC121">
        <f t="shared" si="34"/>
        <v>5</v>
      </c>
      <c r="BD121">
        <f t="shared" si="35"/>
        <v>5</v>
      </c>
      <c r="BE121">
        <f t="shared" si="35"/>
        <v>5</v>
      </c>
      <c r="BF121">
        <f t="shared" si="35"/>
        <v>5</v>
      </c>
      <c r="BG121">
        <f t="shared" si="35"/>
        <v>5</v>
      </c>
      <c r="BH121">
        <f t="shared" si="35"/>
        <v>5</v>
      </c>
      <c r="BI121">
        <f t="shared" si="35"/>
        <v>5</v>
      </c>
      <c r="BJ121">
        <f t="shared" si="35"/>
        <v>5</v>
      </c>
      <c r="BK121">
        <f t="shared" si="35"/>
        <v>5</v>
      </c>
      <c r="BL121">
        <f t="shared" si="35"/>
        <v>5</v>
      </c>
      <c r="BM121">
        <f t="shared" si="35"/>
        <v>5</v>
      </c>
      <c r="BN121">
        <f t="shared" si="35"/>
        <v>5</v>
      </c>
      <c r="BO121">
        <f t="shared" si="35"/>
        <v>5</v>
      </c>
      <c r="BP121">
        <f t="shared" si="35"/>
        <v>5</v>
      </c>
      <c r="BQ121">
        <f t="shared" si="35"/>
        <v>5</v>
      </c>
      <c r="BR121">
        <f t="shared" si="35"/>
        <v>5</v>
      </c>
      <c r="BS121">
        <f t="shared" si="35"/>
        <v>5</v>
      </c>
      <c r="BT121">
        <f t="shared" si="39"/>
        <v>5</v>
      </c>
    </row>
    <row r="122" spans="1:72" x14ac:dyDescent="0.2">
      <c r="A122" s="2">
        <f t="shared" si="21"/>
        <v>52580</v>
      </c>
      <c r="B122">
        <f t="shared" si="22"/>
        <v>5</v>
      </c>
      <c r="C122">
        <f t="shared" si="33"/>
        <v>5</v>
      </c>
      <c r="D122">
        <f t="shared" si="33"/>
        <v>5</v>
      </c>
      <c r="E122">
        <f t="shared" si="33"/>
        <v>5</v>
      </c>
      <c r="F122">
        <f t="shared" si="33"/>
        <v>5</v>
      </c>
      <c r="G122">
        <f t="shared" si="33"/>
        <v>5</v>
      </c>
      <c r="H122">
        <f t="shared" si="33"/>
        <v>5</v>
      </c>
      <c r="I122">
        <f t="shared" si="33"/>
        <v>5</v>
      </c>
      <c r="J122">
        <f t="shared" si="33"/>
        <v>5</v>
      </c>
      <c r="K122">
        <f t="shared" si="33"/>
        <v>5</v>
      </c>
      <c r="L122">
        <f t="shared" si="33"/>
        <v>5</v>
      </c>
      <c r="M122">
        <f t="shared" si="33"/>
        <v>5</v>
      </c>
      <c r="N122">
        <f t="shared" si="33"/>
        <v>5</v>
      </c>
      <c r="O122">
        <f t="shared" si="33"/>
        <v>5</v>
      </c>
      <c r="R122">
        <f t="shared" si="36"/>
        <v>5</v>
      </c>
      <c r="S122">
        <f t="shared" si="33"/>
        <v>5</v>
      </c>
      <c r="Y122">
        <f t="shared" si="37"/>
        <v>5</v>
      </c>
      <c r="Z122">
        <f t="shared" si="38"/>
        <v>5</v>
      </c>
      <c r="AA122">
        <f t="shared" si="38"/>
        <v>5</v>
      </c>
      <c r="AB122">
        <f t="shared" si="38"/>
        <v>5</v>
      </c>
      <c r="AC122">
        <f t="shared" si="38"/>
        <v>5</v>
      </c>
      <c r="AD122">
        <f t="shared" si="38"/>
        <v>5</v>
      </c>
      <c r="AE122">
        <f t="shared" si="38"/>
        <v>5</v>
      </c>
      <c r="AF122">
        <f t="shared" si="38"/>
        <v>5</v>
      </c>
      <c r="AG122">
        <f t="shared" si="38"/>
        <v>5</v>
      </c>
      <c r="AH122">
        <f t="shared" si="38"/>
        <v>5</v>
      </c>
      <c r="AI122">
        <f t="shared" si="38"/>
        <v>5</v>
      </c>
      <c r="AJ122">
        <f t="shared" si="38"/>
        <v>5</v>
      </c>
      <c r="AK122">
        <f t="shared" si="38"/>
        <v>5</v>
      </c>
      <c r="AL122">
        <f t="shared" si="38"/>
        <v>5</v>
      </c>
      <c r="AM122">
        <f t="shared" si="38"/>
        <v>5</v>
      </c>
      <c r="AN122">
        <f t="shared" si="34"/>
        <v>5</v>
      </c>
      <c r="AO122">
        <f t="shared" si="34"/>
        <v>5</v>
      </c>
      <c r="AP122">
        <f t="shared" si="34"/>
        <v>5</v>
      </c>
      <c r="AQ122">
        <f t="shared" si="34"/>
        <v>5</v>
      </c>
      <c r="AR122">
        <f t="shared" si="34"/>
        <v>5</v>
      </c>
      <c r="AS122">
        <f t="shared" si="34"/>
        <v>5</v>
      </c>
      <c r="AT122">
        <f t="shared" si="34"/>
        <v>5</v>
      </c>
      <c r="AU122">
        <f t="shared" si="34"/>
        <v>5</v>
      </c>
      <c r="AV122">
        <f t="shared" si="34"/>
        <v>5</v>
      </c>
      <c r="AW122">
        <f t="shared" si="34"/>
        <v>5</v>
      </c>
      <c r="AX122">
        <f t="shared" si="34"/>
        <v>5</v>
      </c>
      <c r="AY122">
        <f t="shared" si="34"/>
        <v>5</v>
      </c>
      <c r="AZ122">
        <f t="shared" si="34"/>
        <v>5</v>
      </c>
      <c r="BA122">
        <f t="shared" si="34"/>
        <v>5</v>
      </c>
      <c r="BB122">
        <f t="shared" si="34"/>
        <v>5</v>
      </c>
      <c r="BC122">
        <f t="shared" si="34"/>
        <v>5</v>
      </c>
      <c r="BD122">
        <f t="shared" si="35"/>
        <v>5</v>
      </c>
      <c r="BE122">
        <f t="shared" si="35"/>
        <v>5</v>
      </c>
      <c r="BF122">
        <f t="shared" si="35"/>
        <v>5</v>
      </c>
      <c r="BG122">
        <f t="shared" si="35"/>
        <v>5</v>
      </c>
      <c r="BH122">
        <f t="shared" si="35"/>
        <v>5</v>
      </c>
      <c r="BI122">
        <f t="shared" si="35"/>
        <v>5</v>
      </c>
      <c r="BJ122">
        <f t="shared" si="35"/>
        <v>5</v>
      </c>
      <c r="BK122">
        <f t="shared" si="35"/>
        <v>5</v>
      </c>
      <c r="BL122">
        <f t="shared" si="35"/>
        <v>5</v>
      </c>
      <c r="BM122">
        <f t="shared" si="35"/>
        <v>5</v>
      </c>
      <c r="BN122">
        <f t="shared" si="35"/>
        <v>5</v>
      </c>
      <c r="BO122">
        <f t="shared" si="35"/>
        <v>5</v>
      </c>
      <c r="BP122">
        <f t="shared" si="35"/>
        <v>5</v>
      </c>
      <c r="BQ122">
        <f t="shared" si="35"/>
        <v>5</v>
      </c>
      <c r="BR122">
        <f t="shared" si="35"/>
        <v>5</v>
      </c>
      <c r="BS122">
        <f t="shared" si="35"/>
        <v>5</v>
      </c>
      <c r="BT122">
        <f t="shared" si="39"/>
        <v>5</v>
      </c>
    </row>
    <row r="123" spans="1:72" x14ac:dyDescent="0.2">
      <c r="A123" s="2">
        <f t="shared" si="21"/>
        <v>52763</v>
      </c>
      <c r="B123">
        <f t="shared" si="22"/>
        <v>5</v>
      </c>
      <c r="C123">
        <f t="shared" si="33"/>
        <v>5</v>
      </c>
      <c r="D123">
        <f t="shared" si="33"/>
        <v>5</v>
      </c>
      <c r="E123">
        <f t="shared" si="33"/>
        <v>5</v>
      </c>
      <c r="F123">
        <f t="shared" si="33"/>
        <v>5</v>
      </c>
      <c r="G123">
        <f t="shared" si="33"/>
        <v>5</v>
      </c>
      <c r="H123">
        <f t="shared" si="33"/>
        <v>5</v>
      </c>
      <c r="I123">
        <f t="shared" si="33"/>
        <v>5</v>
      </c>
      <c r="J123">
        <f t="shared" si="33"/>
        <v>5</v>
      </c>
      <c r="K123">
        <f t="shared" si="33"/>
        <v>5</v>
      </c>
      <c r="L123">
        <f t="shared" si="33"/>
        <v>5</v>
      </c>
      <c r="M123">
        <f t="shared" si="33"/>
        <v>5</v>
      </c>
      <c r="N123">
        <f t="shared" si="33"/>
        <v>5</v>
      </c>
      <c r="O123">
        <f t="shared" si="33"/>
        <v>5</v>
      </c>
      <c r="R123">
        <f t="shared" si="36"/>
        <v>5</v>
      </c>
      <c r="S123">
        <f t="shared" si="33"/>
        <v>5</v>
      </c>
      <c r="Y123">
        <f t="shared" si="37"/>
        <v>5</v>
      </c>
      <c r="Z123">
        <f t="shared" si="38"/>
        <v>5</v>
      </c>
      <c r="AA123">
        <f t="shared" si="38"/>
        <v>5</v>
      </c>
      <c r="AB123">
        <f t="shared" si="38"/>
        <v>5</v>
      </c>
      <c r="AC123">
        <f t="shared" si="38"/>
        <v>5</v>
      </c>
      <c r="AD123">
        <f t="shared" si="38"/>
        <v>5</v>
      </c>
      <c r="AE123">
        <f t="shared" si="38"/>
        <v>5</v>
      </c>
      <c r="AF123">
        <f t="shared" si="38"/>
        <v>5</v>
      </c>
      <c r="AG123">
        <f t="shared" si="38"/>
        <v>5</v>
      </c>
      <c r="AH123">
        <f t="shared" si="38"/>
        <v>5</v>
      </c>
      <c r="AI123">
        <f t="shared" si="38"/>
        <v>5</v>
      </c>
      <c r="AJ123">
        <f t="shared" si="38"/>
        <v>5</v>
      </c>
      <c r="AK123">
        <f t="shared" si="38"/>
        <v>5</v>
      </c>
      <c r="AL123">
        <f t="shared" si="38"/>
        <v>5</v>
      </c>
      <c r="AM123">
        <f t="shared" si="38"/>
        <v>5</v>
      </c>
      <c r="AN123">
        <f t="shared" si="34"/>
        <v>5</v>
      </c>
      <c r="AO123">
        <f t="shared" si="34"/>
        <v>5</v>
      </c>
      <c r="AP123">
        <f t="shared" si="34"/>
        <v>5</v>
      </c>
      <c r="AQ123">
        <f t="shared" si="34"/>
        <v>5</v>
      </c>
      <c r="AR123">
        <f t="shared" si="34"/>
        <v>5</v>
      </c>
      <c r="AS123">
        <f t="shared" si="34"/>
        <v>5</v>
      </c>
      <c r="AT123">
        <f t="shared" si="34"/>
        <v>5</v>
      </c>
      <c r="AU123">
        <f t="shared" si="34"/>
        <v>5</v>
      </c>
      <c r="AV123">
        <f t="shared" si="34"/>
        <v>5</v>
      </c>
      <c r="AW123">
        <f t="shared" si="34"/>
        <v>5</v>
      </c>
      <c r="AX123">
        <f t="shared" si="34"/>
        <v>5</v>
      </c>
      <c r="AY123">
        <f t="shared" si="34"/>
        <v>5</v>
      </c>
      <c r="AZ123">
        <f t="shared" si="34"/>
        <v>5</v>
      </c>
      <c r="BA123">
        <f t="shared" si="34"/>
        <v>5</v>
      </c>
      <c r="BB123">
        <f t="shared" si="34"/>
        <v>5</v>
      </c>
      <c r="BC123">
        <f t="shared" si="34"/>
        <v>5</v>
      </c>
      <c r="BD123">
        <f t="shared" si="35"/>
        <v>5</v>
      </c>
      <c r="BE123">
        <f t="shared" si="35"/>
        <v>5</v>
      </c>
      <c r="BF123">
        <f t="shared" si="35"/>
        <v>5</v>
      </c>
      <c r="BG123">
        <f t="shared" si="35"/>
        <v>5</v>
      </c>
      <c r="BH123">
        <f t="shared" si="35"/>
        <v>5</v>
      </c>
      <c r="BI123">
        <f t="shared" si="35"/>
        <v>5</v>
      </c>
      <c r="BJ123">
        <f t="shared" si="35"/>
        <v>5</v>
      </c>
      <c r="BK123">
        <f t="shared" si="35"/>
        <v>5</v>
      </c>
      <c r="BL123">
        <f t="shared" si="35"/>
        <v>5</v>
      </c>
      <c r="BM123">
        <f t="shared" si="35"/>
        <v>5</v>
      </c>
      <c r="BN123">
        <f t="shared" si="35"/>
        <v>5</v>
      </c>
      <c r="BO123">
        <f t="shared" si="35"/>
        <v>5</v>
      </c>
      <c r="BP123">
        <f t="shared" si="35"/>
        <v>5</v>
      </c>
      <c r="BQ123">
        <f t="shared" si="35"/>
        <v>5</v>
      </c>
      <c r="BR123">
        <f t="shared" si="35"/>
        <v>5</v>
      </c>
      <c r="BS123">
        <f t="shared" si="35"/>
        <v>5</v>
      </c>
      <c r="BT123">
        <f t="shared" si="39"/>
        <v>5</v>
      </c>
    </row>
    <row r="124" spans="1:72" x14ac:dyDescent="0.2">
      <c r="A124" s="2">
        <f t="shared" si="21"/>
        <v>52946</v>
      </c>
      <c r="B124">
        <f t="shared" si="22"/>
        <v>5</v>
      </c>
      <c r="C124">
        <f t="shared" si="33"/>
        <v>5</v>
      </c>
      <c r="D124">
        <f t="shared" si="33"/>
        <v>5</v>
      </c>
      <c r="E124">
        <f t="shared" si="33"/>
        <v>5</v>
      </c>
      <c r="F124">
        <f t="shared" si="33"/>
        <v>5</v>
      </c>
      <c r="G124">
        <f t="shared" si="33"/>
        <v>5</v>
      </c>
      <c r="H124">
        <f t="shared" si="33"/>
        <v>5</v>
      </c>
      <c r="I124">
        <f t="shared" si="33"/>
        <v>5</v>
      </c>
      <c r="J124">
        <f t="shared" si="33"/>
        <v>5</v>
      </c>
      <c r="K124">
        <f t="shared" si="33"/>
        <v>5</v>
      </c>
      <c r="L124">
        <f t="shared" si="33"/>
        <v>5</v>
      </c>
      <c r="M124">
        <f t="shared" si="33"/>
        <v>5</v>
      </c>
      <c r="N124">
        <f t="shared" si="33"/>
        <v>5</v>
      </c>
      <c r="O124">
        <f t="shared" si="33"/>
        <v>5</v>
      </c>
      <c r="R124">
        <f t="shared" si="36"/>
        <v>5</v>
      </c>
      <c r="S124">
        <f t="shared" si="33"/>
        <v>5</v>
      </c>
      <c r="Y124">
        <f t="shared" si="37"/>
        <v>5</v>
      </c>
      <c r="Z124">
        <f t="shared" si="38"/>
        <v>5</v>
      </c>
      <c r="AA124">
        <f t="shared" si="38"/>
        <v>5</v>
      </c>
      <c r="AB124">
        <f t="shared" si="38"/>
        <v>5</v>
      </c>
      <c r="AC124">
        <f t="shared" si="38"/>
        <v>5</v>
      </c>
      <c r="AD124">
        <f t="shared" si="38"/>
        <v>5</v>
      </c>
      <c r="AE124">
        <f t="shared" si="38"/>
        <v>5</v>
      </c>
      <c r="AF124">
        <f t="shared" si="38"/>
        <v>5</v>
      </c>
      <c r="AG124">
        <f t="shared" si="38"/>
        <v>5</v>
      </c>
      <c r="AH124">
        <f t="shared" si="38"/>
        <v>5</v>
      </c>
      <c r="AI124">
        <f t="shared" si="38"/>
        <v>5</v>
      </c>
      <c r="AJ124">
        <f t="shared" si="38"/>
        <v>5</v>
      </c>
      <c r="AK124">
        <f t="shared" si="38"/>
        <v>5</v>
      </c>
      <c r="AL124">
        <f t="shared" si="38"/>
        <v>5</v>
      </c>
      <c r="AM124">
        <f t="shared" si="38"/>
        <v>5</v>
      </c>
      <c r="AN124">
        <f t="shared" si="34"/>
        <v>5</v>
      </c>
      <c r="AO124">
        <f t="shared" si="34"/>
        <v>5</v>
      </c>
      <c r="AP124">
        <f t="shared" si="34"/>
        <v>5</v>
      </c>
      <c r="AQ124">
        <f t="shared" si="34"/>
        <v>5</v>
      </c>
      <c r="AR124">
        <f t="shared" si="34"/>
        <v>5</v>
      </c>
      <c r="AS124">
        <f t="shared" si="34"/>
        <v>5</v>
      </c>
      <c r="AT124">
        <f t="shared" si="34"/>
        <v>5</v>
      </c>
      <c r="AU124">
        <f t="shared" si="34"/>
        <v>5</v>
      </c>
      <c r="AV124">
        <f t="shared" si="34"/>
        <v>5</v>
      </c>
      <c r="AW124">
        <f t="shared" si="34"/>
        <v>5</v>
      </c>
      <c r="AX124">
        <f t="shared" si="34"/>
        <v>5</v>
      </c>
      <c r="AY124">
        <f t="shared" si="34"/>
        <v>5</v>
      </c>
      <c r="AZ124">
        <f t="shared" si="34"/>
        <v>5</v>
      </c>
      <c r="BA124">
        <f t="shared" si="34"/>
        <v>5</v>
      </c>
      <c r="BB124">
        <f t="shared" si="34"/>
        <v>5</v>
      </c>
      <c r="BC124">
        <f t="shared" si="34"/>
        <v>5</v>
      </c>
      <c r="BD124">
        <f t="shared" si="35"/>
        <v>5</v>
      </c>
      <c r="BE124">
        <f t="shared" si="35"/>
        <v>5</v>
      </c>
      <c r="BF124">
        <f t="shared" si="35"/>
        <v>5</v>
      </c>
      <c r="BG124">
        <f t="shared" si="35"/>
        <v>5</v>
      </c>
      <c r="BH124">
        <f t="shared" si="35"/>
        <v>5</v>
      </c>
      <c r="BI124">
        <f t="shared" si="35"/>
        <v>5</v>
      </c>
      <c r="BJ124">
        <f t="shared" si="35"/>
        <v>5</v>
      </c>
      <c r="BK124">
        <f t="shared" si="35"/>
        <v>5</v>
      </c>
      <c r="BL124">
        <f t="shared" si="35"/>
        <v>5</v>
      </c>
      <c r="BM124">
        <f t="shared" si="35"/>
        <v>5</v>
      </c>
      <c r="BN124">
        <f t="shared" si="35"/>
        <v>5</v>
      </c>
      <c r="BO124">
        <f t="shared" si="35"/>
        <v>5</v>
      </c>
      <c r="BP124">
        <f t="shared" si="35"/>
        <v>5</v>
      </c>
      <c r="BQ124">
        <f t="shared" si="35"/>
        <v>5</v>
      </c>
      <c r="BR124">
        <f t="shared" si="35"/>
        <v>5</v>
      </c>
      <c r="BS124">
        <f t="shared" si="35"/>
        <v>5</v>
      </c>
      <c r="BT124">
        <f t="shared" si="39"/>
        <v>5</v>
      </c>
    </row>
    <row r="125" spans="1:72" x14ac:dyDescent="0.2">
      <c r="A125" s="2">
        <f t="shared" si="21"/>
        <v>53128</v>
      </c>
      <c r="B125">
        <f t="shared" si="22"/>
        <v>5</v>
      </c>
      <c r="C125">
        <f t="shared" si="33"/>
        <v>5</v>
      </c>
      <c r="D125">
        <f t="shared" si="33"/>
        <v>5</v>
      </c>
      <c r="E125">
        <f t="shared" si="33"/>
        <v>5</v>
      </c>
      <c r="F125">
        <f t="shared" si="33"/>
        <v>5</v>
      </c>
      <c r="G125">
        <f t="shared" si="33"/>
        <v>5</v>
      </c>
      <c r="H125">
        <f t="shared" si="33"/>
        <v>5</v>
      </c>
      <c r="I125">
        <f t="shared" si="33"/>
        <v>5</v>
      </c>
      <c r="J125">
        <f t="shared" si="33"/>
        <v>5</v>
      </c>
      <c r="K125">
        <f t="shared" si="33"/>
        <v>5</v>
      </c>
      <c r="L125">
        <f t="shared" si="33"/>
        <v>5</v>
      </c>
      <c r="M125">
        <f t="shared" si="33"/>
        <v>5</v>
      </c>
      <c r="N125">
        <f t="shared" si="33"/>
        <v>5</v>
      </c>
      <c r="O125">
        <f t="shared" si="33"/>
        <v>5</v>
      </c>
      <c r="R125">
        <f t="shared" si="36"/>
        <v>5</v>
      </c>
      <c r="S125">
        <f t="shared" si="33"/>
        <v>5</v>
      </c>
      <c r="Y125">
        <f t="shared" si="37"/>
        <v>5</v>
      </c>
      <c r="Z125">
        <f t="shared" si="38"/>
        <v>5</v>
      </c>
      <c r="AA125">
        <f t="shared" si="38"/>
        <v>5</v>
      </c>
      <c r="AB125">
        <f t="shared" si="38"/>
        <v>5</v>
      </c>
      <c r="AC125">
        <f t="shared" si="38"/>
        <v>5</v>
      </c>
      <c r="AD125">
        <f t="shared" si="38"/>
        <v>5</v>
      </c>
      <c r="AE125">
        <f t="shared" si="38"/>
        <v>5</v>
      </c>
      <c r="AF125">
        <f t="shared" si="38"/>
        <v>5</v>
      </c>
      <c r="AG125">
        <f t="shared" si="38"/>
        <v>5</v>
      </c>
      <c r="AH125">
        <f t="shared" si="38"/>
        <v>5</v>
      </c>
      <c r="AI125">
        <f t="shared" si="38"/>
        <v>5</v>
      </c>
      <c r="AJ125">
        <f t="shared" si="38"/>
        <v>5</v>
      </c>
      <c r="AK125">
        <f t="shared" si="38"/>
        <v>5</v>
      </c>
      <c r="AL125">
        <f t="shared" si="38"/>
        <v>5</v>
      </c>
      <c r="AM125">
        <f t="shared" si="38"/>
        <v>5</v>
      </c>
      <c r="AN125">
        <f t="shared" si="34"/>
        <v>5</v>
      </c>
      <c r="AO125">
        <f t="shared" si="34"/>
        <v>5</v>
      </c>
      <c r="AP125">
        <f t="shared" si="34"/>
        <v>5</v>
      </c>
      <c r="AQ125">
        <f t="shared" si="34"/>
        <v>5</v>
      </c>
      <c r="AR125">
        <f t="shared" si="34"/>
        <v>5</v>
      </c>
      <c r="AS125">
        <f t="shared" si="34"/>
        <v>5</v>
      </c>
      <c r="AT125">
        <f t="shared" si="34"/>
        <v>5</v>
      </c>
      <c r="AU125">
        <f t="shared" si="34"/>
        <v>5</v>
      </c>
      <c r="AV125">
        <f t="shared" si="34"/>
        <v>5</v>
      </c>
      <c r="AW125">
        <f t="shared" si="34"/>
        <v>5</v>
      </c>
      <c r="AX125">
        <f t="shared" si="34"/>
        <v>5</v>
      </c>
      <c r="AY125">
        <f t="shared" si="34"/>
        <v>5</v>
      </c>
      <c r="AZ125">
        <f t="shared" si="34"/>
        <v>5</v>
      </c>
      <c r="BA125">
        <f t="shared" si="34"/>
        <v>5</v>
      </c>
      <c r="BB125">
        <f t="shared" si="34"/>
        <v>5</v>
      </c>
      <c r="BC125">
        <f t="shared" si="34"/>
        <v>5</v>
      </c>
      <c r="BD125">
        <f t="shared" si="35"/>
        <v>5</v>
      </c>
      <c r="BE125">
        <f t="shared" si="35"/>
        <v>5</v>
      </c>
      <c r="BF125">
        <f t="shared" si="35"/>
        <v>5</v>
      </c>
      <c r="BG125">
        <f t="shared" si="35"/>
        <v>5</v>
      </c>
      <c r="BH125">
        <f t="shared" si="35"/>
        <v>5</v>
      </c>
      <c r="BI125">
        <f t="shared" si="35"/>
        <v>5</v>
      </c>
      <c r="BJ125">
        <f t="shared" si="35"/>
        <v>5</v>
      </c>
      <c r="BK125">
        <f t="shared" si="35"/>
        <v>5</v>
      </c>
      <c r="BL125">
        <f t="shared" si="35"/>
        <v>5</v>
      </c>
      <c r="BM125">
        <f t="shared" si="35"/>
        <v>5</v>
      </c>
      <c r="BN125">
        <f t="shared" si="35"/>
        <v>5</v>
      </c>
      <c r="BO125">
        <f t="shared" si="35"/>
        <v>5</v>
      </c>
      <c r="BP125">
        <f t="shared" si="35"/>
        <v>5</v>
      </c>
      <c r="BQ125">
        <f t="shared" si="35"/>
        <v>5</v>
      </c>
      <c r="BR125">
        <f t="shared" si="35"/>
        <v>5</v>
      </c>
      <c r="BS125">
        <f t="shared" si="35"/>
        <v>5</v>
      </c>
      <c r="BT125">
        <f t="shared" si="39"/>
        <v>5</v>
      </c>
    </row>
    <row r="126" spans="1:72" x14ac:dyDescent="0.2">
      <c r="A126" s="2">
        <f t="shared" si="21"/>
        <v>53311</v>
      </c>
      <c r="B126">
        <f t="shared" si="22"/>
        <v>5</v>
      </c>
      <c r="C126">
        <f t="shared" si="33"/>
        <v>5</v>
      </c>
      <c r="D126">
        <f t="shared" si="33"/>
        <v>5</v>
      </c>
      <c r="E126">
        <f t="shared" si="33"/>
        <v>5</v>
      </c>
      <c r="F126">
        <f t="shared" si="33"/>
        <v>5</v>
      </c>
      <c r="G126">
        <f t="shared" si="33"/>
        <v>5</v>
      </c>
      <c r="H126">
        <f t="shared" si="33"/>
        <v>5</v>
      </c>
      <c r="I126">
        <f t="shared" si="33"/>
        <v>5</v>
      </c>
      <c r="J126">
        <f t="shared" si="33"/>
        <v>5</v>
      </c>
      <c r="K126">
        <f t="shared" si="33"/>
        <v>5</v>
      </c>
      <c r="L126">
        <f t="shared" si="33"/>
        <v>5</v>
      </c>
      <c r="M126">
        <f t="shared" si="33"/>
        <v>5</v>
      </c>
      <c r="N126">
        <f t="shared" si="33"/>
        <v>5</v>
      </c>
      <c r="O126">
        <f t="shared" si="33"/>
        <v>5</v>
      </c>
      <c r="R126">
        <f t="shared" si="36"/>
        <v>5</v>
      </c>
      <c r="S126">
        <f t="shared" si="33"/>
        <v>5</v>
      </c>
      <c r="Y126">
        <f t="shared" si="37"/>
        <v>5</v>
      </c>
      <c r="Z126">
        <f t="shared" si="38"/>
        <v>5</v>
      </c>
      <c r="AA126">
        <f t="shared" si="38"/>
        <v>5</v>
      </c>
      <c r="AB126">
        <f t="shared" si="38"/>
        <v>5</v>
      </c>
      <c r="AC126">
        <f t="shared" si="38"/>
        <v>5</v>
      </c>
      <c r="AD126">
        <f t="shared" si="38"/>
        <v>5</v>
      </c>
      <c r="AE126">
        <f t="shared" si="38"/>
        <v>5</v>
      </c>
      <c r="AF126">
        <f t="shared" si="38"/>
        <v>5</v>
      </c>
      <c r="AG126">
        <f t="shared" si="38"/>
        <v>5</v>
      </c>
      <c r="AH126">
        <f t="shared" si="38"/>
        <v>5</v>
      </c>
      <c r="AI126">
        <f t="shared" si="38"/>
        <v>5</v>
      </c>
      <c r="AJ126">
        <f t="shared" si="38"/>
        <v>5</v>
      </c>
      <c r="AK126">
        <f t="shared" si="38"/>
        <v>5</v>
      </c>
      <c r="AL126">
        <f t="shared" si="38"/>
        <v>5</v>
      </c>
      <c r="AM126">
        <f t="shared" si="38"/>
        <v>5</v>
      </c>
      <c r="AN126">
        <f t="shared" si="34"/>
        <v>5</v>
      </c>
      <c r="AO126">
        <f t="shared" si="34"/>
        <v>5</v>
      </c>
      <c r="AP126">
        <f t="shared" si="34"/>
        <v>5</v>
      </c>
      <c r="AQ126">
        <f t="shared" si="34"/>
        <v>5</v>
      </c>
      <c r="AR126">
        <f t="shared" si="34"/>
        <v>5</v>
      </c>
      <c r="AS126">
        <f t="shared" si="34"/>
        <v>5</v>
      </c>
      <c r="AT126">
        <f t="shared" si="34"/>
        <v>5</v>
      </c>
      <c r="AU126">
        <f t="shared" si="34"/>
        <v>5</v>
      </c>
      <c r="AV126">
        <f t="shared" si="34"/>
        <v>5</v>
      </c>
      <c r="AW126">
        <f t="shared" si="34"/>
        <v>5</v>
      </c>
      <c r="AX126">
        <f t="shared" si="34"/>
        <v>5</v>
      </c>
      <c r="AY126">
        <f t="shared" si="34"/>
        <v>5</v>
      </c>
      <c r="AZ126">
        <f t="shared" si="34"/>
        <v>5</v>
      </c>
      <c r="BA126">
        <f t="shared" si="34"/>
        <v>5</v>
      </c>
      <c r="BB126">
        <f t="shared" si="34"/>
        <v>5</v>
      </c>
      <c r="BC126">
        <f t="shared" si="34"/>
        <v>5</v>
      </c>
      <c r="BD126">
        <f t="shared" si="35"/>
        <v>5</v>
      </c>
      <c r="BE126">
        <f t="shared" si="35"/>
        <v>5</v>
      </c>
      <c r="BF126">
        <f t="shared" si="35"/>
        <v>5</v>
      </c>
      <c r="BG126">
        <f t="shared" si="35"/>
        <v>5</v>
      </c>
      <c r="BH126">
        <f t="shared" si="35"/>
        <v>5</v>
      </c>
      <c r="BI126">
        <f t="shared" si="35"/>
        <v>5</v>
      </c>
      <c r="BJ126">
        <f t="shared" si="35"/>
        <v>5</v>
      </c>
      <c r="BK126">
        <f t="shared" si="35"/>
        <v>5</v>
      </c>
      <c r="BL126">
        <f t="shared" si="35"/>
        <v>5</v>
      </c>
      <c r="BM126">
        <f t="shared" si="35"/>
        <v>5</v>
      </c>
      <c r="BN126">
        <f t="shared" si="35"/>
        <v>5</v>
      </c>
      <c r="BO126">
        <f t="shared" si="35"/>
        <v>5</v>
      </c>
      <c r="BP126">
        <f t="shared" si="35"/>
        <v>5</v>
      </c>
      <c r="BQ126">
        <f t="shared" si="35"/>
        <v>5</v>
      </c>
      <c r="BR126">
        <f t="shared" si="35"/>
        <v>5</v>
      </c>
      <c r="BS126">
        <f t="shared" si="35"/>
        <v>5</v>
      </c>
      <c r="BT126">
        <f t="shared" si="39"/>
        <v>5</v>
      </c>
    </row>
    <row r="127" spans="1:72" x14ac:dyDescent="0.2">
      <c r="A127" s="2">
        <f t="shared" si="21"/>
        <v>53493</v>
      </c>
      <c r="B127">
        <f t="shared" si="22"/>
        <v>5</v>
      </c>
      <c r="C127">
        <f t="shared" ref="C127:S130" si="40">B127</f>
        <v>5</v>
      </c>
      <c r="D127">
        <f t="shared" si="40"/>
        <v>5</v>
      </c>
      <c r="E127">
        <f t="shared" si="40"/>
        <v>5</v>
      </c>
      <c r="F127">
        <f t="shared" si="40"/>
        <v>5</v>
      </c>
      <c r="G127">
        <f t="shared" si="40"/>
        <v>5</v>
      </c>
      <c r="H127">
        <f t="shared" si="40"/>
        <v>5</v>
      </c>
      <c r="I127">
        <f t="shared" si="40"/>
        <v>5</v>
      </c>
      <c r="J127">
        <f t="shared" si="40"/>
        <v>5</v>
      </c>
      <c r="K127">
        <f t="shared" si="40"/>
        <v>5</v>
      </c>
      <c r="L127">
        <f t="shared" si="40"/>
        <v>5</v>
      </c>
      <c r="M127">
        <f t="shared" si="40"/>
        <v>5</v>
      </c>
      <c r="N127">
        <f t="shared" si="40"/>
        <v>5</v>
      </c>
      <c r="O127">
        <f t="shared" si="40"/>
        <v>5</v>
      </c>
      <c r="R127">
        <f t="shared" si="36"/>
        <v>5</v>
      </c>
      <c r="S127">
        <f t="shared" si="40"/>
        <v>5</v>
      </c>
      <c r="Y127">
        <f t="shared" si="37"/>
        <v>5</v>
      </c>
      <c r="Z127">
        <f t="shared" si="38"/>
        <v>5</v>
      </c>
      <c r="AA127">
        <f t="shared" si="38"/>
        <v>5</v>
      </c>
      <c r="AB127">
        <f t="shared" si="38"/>
        <v>5</v>
      </c>
      <c r="AC127">
        <f t="shared" si="38"/>
        <v>5</v>
      </c>
      <c r="AD127">
        <f t="shared" si="38"/>
        <v>5</v>
      </c>
      <c r="AE127">
        <f t="shared" si="38"/>
        <v>5</v>
      </c>
      <c r="AF127">
        <f t="shared" si="38"/>
        <v>5</v>
      </c>
      <c r="AG127">
        <f t="shared" si="38"/>
        <v>5</v>
      </c>
      <c r="AH127">
        <f t="shared" si="38"/>
        <v>5</v>
      </c>
      <c r="AI127">
        <f t="shared" si="38"/>
        <v>5</v>
      </c>
      <c r="AJ127">
        <f t="shared" si="38"/>
        <v>5</v>
      </c>
      <c r="AK127">
        <f t="shared" si="38"/>
        <v>5</v>
      </c>
      <c r="AL127">
        <f t="shared" si="38"/>
        <v>5</v>
      </c>
      <c r="AM127">
        <f t="shared" si="38"/>
        <v>5</v>
      </c>
      <c r="AN127">
        <f t="shared" si="34"/>
        <v>5</v>
      </c>
      <c r="AO127">
        <f t="shared" si="34"/>
        <v>5</v>
      </c>
      <c r="AP127">
        <f t="shared" si="34"/>
        <v>5</v>
      </c>
      <c r="AQ127">
        <f t="shared" si="34"/>
        <v>5</v>
      </c>
      <c r="AR127">
        <f t="shared" si="34"/>
        <v>5</v>
      </c>
      <c r="AS127">
        <f t="shared" si="34"/>
        <v>5</v>
      </c>
      <c r="AT127">
        <f t="shared" si="34"/>
        <v>5</v>
      </c>
      <c r="AU127">
        <f t="shared" si="34"/>
        <v>5</v>
      </c>
      <c r="AV127">
        <f t="shared" si="34"/>
        <v>5</v>
      </c>
      <c r="AW127">
        <f t="shared" si="34"/>
        <v>5</v>
      </c>
      <c r="AX127">
        <f t="shared" si="34"/>
        <v>5</v>
      </c>
      <c r="AY127">
        <f t="shared" si="34"/>
        <v>5</v>
      </c>
      <c r="AZ127">
        <f t="shared" si="34"/>
        <v>5</v>
      </c>
      <c r="BA127">
        <f t="shared" ref="BA127:BN130" si="41">AZ127</f>
        <v>5</v>
      </c>
      <c r="BB127">
        <f t="shared" si="41"/>
        <v>5</v>
      </c>
      <c r="BC127">
        <f t="shared" si="41"/>
        <v>5</v>
      </c>
      <c r="BD127">
        <f t="shared" si="35"/>
        <v>5</v>
      </c>
      <c r="BE127">
        <f t="shared" si="35"/>
        <v>5</v>
      </c>
      <c r="BF127">
        <f t="shared" si="35"/>
        <v>5</v>
      </c>
      <c r="BG127">
        <f t="shared" si="35"/>
        <v>5</v>
      </c>
      <c r="BH127">
        <f t="shared" si="35"/>
        <v>5</v>
      </c>
      <c r="BI127">
        <f t="shared" si="35"/>
        <v>5</v>
      </c>
      <c r="BJ127">
        <f t="shared" si="35"/>
        <v>5</v>
      </c>
      <c r="BK127">
        <f t="shared" si="35"/>
        <v>5</v>
      </c>
      <c r="BL127">
        <f t="shared" si="35"/>
        <v>5</v>
      </c>
      <c r="BM127">
        <f t="shared" si="35"/>
        <v>5</v>
      </c>
      <c r="BN127">
        <f t="shared" si="35"/>
        <v>5</v>
      </c>
      <c r="BO127">
        <f t="shared" si="35"/>
        <v>5</v>
      </c>
      <c r="BP127">
        <f t="shared" si="35"/>
        <v>5</v>
      </c>
      <c r="BQ127">
        <f t="shared" si="35"/>
        <v>5</v>
      </c>
      <c r="BR127">
        <f t="shared" si="35"/>
        <v>5</v>
      </c>
      <c r="BS127">
        <f t="shared" si="35"/>
        <v>5</v>
      </c>
      <c r="BT127">
        <f t="shared" si="39"/>
        <v>5</v>
      </c>
    </row>
    <row r="128" spans="1:72" x14ac:dyDescent="0.2">
      <c r="A128" s="2">
        <f t="shared" si="21"/>
        <v>53676</v>
      </c>
      <c r="B128">
        <f t="shared" si="22"/>
        <v>5</v>
      </c>
      <c r="C128">
        <f t="shared" si="40"/>
        <v>5</v>
      </c>
      <c r="D128">
        <f t="shared" si="40"/>
        <v>5</v>
      </c>
      <c r="E128">
        <f t="shared" si="40"/>
        <v>5</v>
      </c>
      <c r="F128">
        <f t="shared" si="40"/>
        <v>5</v>
      </c>
      <c r="G128">
        <f t="shared" si="40"/>
        <v>5</v>
      </c>
      <c r="H128">
        <f t="shared" si="40"/>
        <v>5</v>
      </c>
      <c r="I128">
        <f t="shared" si="40"/>
        <v>5</v>
      </c>
      <c r="J128">
        <f t="shared" si="40"/>
        <v>5</v>
      </c>
      <c r="K128">
        <f t="shared" si="40"/>
        <v>5</v>
      </c>
      <c r="L128">
        <f t="shared" si="40"/>
        <v>5</v>
      </c>
      <c r="M128">
        <f t="shared" si="40"/>
        <v>5</v>
      </c>
      <c r="N128">
        <f t="shared" si="40"/>
        <v>5</v>
      </c>
      <c r="O128">
        <f t="shared" si="40"/>
        <v>5</v>
      </c>
      <c r="R128">
        <f t="shared" si="36"/>
        <v>5</v>
      </c>
      <c r="S128">
        <f t="shared" si="40"/>
        <v>5</v>
      </c>
      <c r="Y128">
        <f t="shared" si="37"/>
        <v>5</v>
      </c>
      <c r="Z128">
        <f t="shared" si="38"/>
        <v>5</v>
      </c>
      <c r="AA128">
        <f t="shared" si="38"/>
        <v>5</v>
      </c>
      <c r="AB128">
        <f t="shared" si="38"/>
        <v>5</v>
      </c>
      <c r="AC128">
        <f t="shared" si="38"/>
        <v>5</v>
      </c>
      <c r="AD128">
        <f t="shared" si="38"/>
        <v>5</v>
      </c>
      <c r="AE128">
        <f t="shared" si="38"/>
        <v>5</v>
      </c>
      <c r="AF128">
        <f t="shared" si="38"/>
        <v>5</v>
      </c>
      <c r="AG128">
        <f t="shared" si="38"/>
        <v>5</v>
      </c>
      <c r="AH128">
        <f t="shared" si="38"/>
        <v>5</v>
      </c>
      <c r="AI128">
        <f t="shared" si="38"/>
        <v>5</v>
      </c>
      <c r="AJ128">
        <f t="shared" si="38"/>
        <v>5</v>
      </c>
      <c r="AK128">
        <f t="shared" si="38"/>
        <v>5</v>
      </c>
      <c r="AL128">
        <f t="shared" si="38"/>
        <v>5</v>
      </c>
      <c r="AM128">
        <f t="shared" si="38"/>
        <v>5</v>
      </c>
      <c r="AN128">
        <f t="shared" si="38"/>
        <v>5</v>
      </c>
      <c r="AO128">
        <f t="shared" si="38"/>
        <v>5</v>
      </c>
      <c r="AP128">
        <f t="shared" ref="AP128:AZ130" si="42">AO128</f>
        <v>5</v>
      </c>
      <c r="AQ128">
        <f t="shared" si="42"/>
        <v>5</v>
      </c>
      <c r="AR128">
        <f t="shared" si="42"/>
        <v>5</v>
      </c>
      <c r="AS128">
        <f t="shared" si="42"/>
        <v>5</v>
      </c>
      <c r="AT128">
        <f t="shared" si="42"/>
        <v>5</v>
      </c>
      <c r="AU128">
        <f t="shared" si="42"/>
        <v>5</v>
      </c>
      <c r="AV128">
        <f t="shared" si="42"/>
        <v>5</v>
      </c>
      <c r="AW128">
        <f t="shared" si="42"/>
        <v>5</v>
      </c>
      <c r="AX128">
        <f t="shared" si="42"/>
        <v>5</v>
      </c>
      <c r="AY128">
        <f t="shared" si="42"/>
        <v>5</v>
      </c>
      <c r="AZ128">
        <f t="shared" si="42"/>
        <v>5</v>
      </c>
      <c r="BA128">
        <f t="shared" si="41"/>
        <v>5</v>
      </c>
      <c r="BB128">
        <f t="shared" si="41"/>
        <v>5</v>
      </c>
      <c r="BC128">
        <f t="shared" si="41"/>
        <v>5</v>
      </c>
      <c r="BD128">
        <f t="shared" si="35"/>
        <v>5</v>
      </c>
      <c r="BE128">
        <f t="shared" si="35"/>
        <v>5</v>
      </c>
      <c r="BF128">
        <f t="shared" si="35"/>
        <v>5</v>
      </c>
      <c r="BG128">
        <f t="shared" si="35"/>
        <v>5</v>
      </c>
      <c r="BH128">
        <f t="shared" si="35"/>
        <v>5</v>
      </c>
      <c r="BI128">
        <f t="shared" si="35"/>
        <v>5</v>
      </c>
      <c r="BJ128">
        <f t="shared" si="35"/>
        <v>5</v>
      </c>
      <c r="BK128">
        <f t="shared" si="35"/>
        <v>5</v>
      </c>
      <c r="BL128">
        <f t="shared" si="35"/>
        <v>5</v>
      </c>
      <c r="BM128">
        <f t="shared" si="35"/>
        <v>5</v>
      </c>
      <c r="BN128">
        <f t="shared" si="35"/>
        <v>5</v>
      </c>
      <c r="BO128">
        <f t="shared" ref="BO128:BS130" si="43">BN128</f>
        <v>5</v>
      </c>
      <c r="BP128">
        <f t="shared" si="43"/>
        <v>5</v>
      </c>
      <c r="BQ128">
        <f t="shared" si="43"/>
        <v>5</v>
      </c>
      <c r="BR128">
        <f t="shared" si="43"/>
        <v>5</v>
      </c>
      <c r="BS128">
        <f t="shared" si="43"/>
        <v>5</v>
      </c>
      <c r="BT128">
        <f t="shared" si="39"/>
        <v>5</v>
      </c>
    </row>
    <row r="129" spans="1:72" x14ac:dyDescent="0.2">
      <c r="A129" s="2">
        <f t="shared" si="21"/>
        <v>53858</v>
      </c>
      <c r="B129">
        <f t="shared" si="22"/>
        <v>5</v>
      </c>
      <c r="C129">
        <f t="shared" si="40"/>
        <v>5</v>
      </c>
      <c r="D129">
        <f t="shared" si="40"/>
        <v>5</v>
      </c>
      <c r="E129">
        <f t="shared" si="40"/>
        <v>5</v>
      </c>
      <c r="F129">
        <f t="shared" si="40"/>
        <v>5</v>
      </c>
      <c r="G129">
        <f t="shared" si="40"/>
        <v>5</v>
      </c>
      <c r="H129">
        <f t="shared" si="40"/>
        <v>5</v>
      </c>
      <c r="I129">
        <f t="shared" si="40"/>
        <v>5</v>
      </c>
      <c r="J129">
        <f t="shared" si="40"/>
        <v>5</v>
      </c>
      <c r="K129">
        <f t="shared" si="40"/>
        <v>5</v>
      </c>
      <c r="L129">
        <f t="shared" si="40"/>
        <v>5</v>
      </c>
      <c r="M129">
        <f t="shared" si="40"/>
        <v>5</v>
      </c>
      <c r="N129">
        <f t="shared" si="40"/>
        <v>5</v>
      </c>
      <c r="O129">
        <f t="shared" si="40"/>
        <v>5</v>
      </c>
      <c r="R129">
        <f t="shared" si="36"/>
        <v>5</v>
      </c>
      <c r="S129">
        <f t="shared" si="40"/>
        <v>5</v>
      </c>
      <c r="Y129">
        <f t="shared" si="37"/>
        <v>5</v>
      </c>
      <c r="Z129">
        <f t="shared" si="38"/>
        <v>5</v>
      </c>
      <c r="AA129">
        <f t="shared" si="38"/>
        <v>5</v>
      </c>
      <c r="AB129">
        <f t="shared" si="38"/>
        <v>5</v>
      </c>
      <c r="AC129">
        <f t="shared" si="38"/>
        <v>5</v>
      </c>
      <c r="AD129">
        <f t="shared" si="38"/>
        <v>5</v>
      </c>
      <c r="AE129">
        <f t="shared" si="38"/>
        <v>5</v>
      </c>
      <c r="AF129">
        <f t="shared" si="38"/>
        <v>5</v>
      </c>
      <c r="AG129">
        <f t="shared" si="38"/>
        <v>5</v>
      </c>
      <c r="AH129">
        <f t="shared" si="38"/>
        <v>5</v>
      </c>
      <c r="AI129">
        <f t="shared" si="38"/>
        <v>5</v>
      </c>
      <c r="AJ129">
        <f t="shared" si="38"/>
        <v>5</v>
      </c>
      <c r="AK129">
        <f t="shared" si="38"/>
        <v>5</v>
      </c>
      <c r="AL129">
        <f t="shared" si="38"/>
        <v>5</v>
      </c>
      <c r="AM129">
        <f t="shared" si="38"/>
        <v>5</v>
      </c>
      <c r="AN129">
        <f t="shared" si="38"/>
        <v>5</v>
      </c>
      <c r="AO129">
        <f t="shared" ref="AO129:AO130" si="44">AN129</f>
        <v>5</v>
      </c>
      <c r="AP129">
        <f t="shared" si="42"/>
        <v>5</v>
      </c>
      <c r="AQ129">
        <f t="shared" si="42"/>
        <v>5</v>
      </c>
      <c r="AR129">
        <f t="shared" si="42"/>
        <v>5</v>
      </c>
      <c r="AS129">
        <f t="shared" si="42"/>
        <v>5</v>
      </c>
      <c r="AT129">
        <f t="shared" si="42"/>
        <v>5</v>
      </c>
      <c r="AU129">
        <f t="shared" si="42"/>
        <v>5</v>
      </c>
      <c r="AV129">
        <f t="shared" si="42"/>
        <v>5</v>
      </c>
      <c r="AW129">
        <f t="shared" si="42"/>
        <v>5</v>
      </c>
      <c r="AX129">
        <f t="shared" si="42"/>
        <v>5</v>
      </c>
      <c r="AY129">
        <f t="shared" si="42"/>
        <v>5</v>
      </c>
      <c r="AZ129">
        <f t="shared" si="42"/>
        <v>5</v>
      </c>
      <c r="BA129">
        <f t="shared" si="41"/>
        <v>5</v>
      </c>
      <c r="BB129">
        <f t="shared" si="41"/>
        <v>5</v>
      </c>
      <c r="BC129">
        <f t="shared" si="41"/>
        <v>5</v>
      </c>
      <c r="BD129">
        <f t="shared" si="41"/>
        <v>5</v>
      </c>
      <c r="BE129">
        <f t="shared" si="41"/>
        <v>5</v>
      </c>
      <c r="BF129">
        <f t="shared" si="41"/>
        <v>5</v>
      </c>
      <c r="BG129">
        <f t="shared" si="41"/>
        <v>5</v>
      </c>
      <c r="BH129">
        <f t="shared" si="41"/>
        <v>5</v>
      </c>
      <c r="BI129">
        <f t="shared" si="41"/>
        <v>5</v>
      </c>
      <c r="BJ129">
        <f t="shared" si="41"/>
        <v>5</v>
      </c>
      <c r="BK129">
        <f t="shared" si="41"/>
        <v>5</v>
      </c>
      <c r="BL129">
        <f t="shared" si="41"/>
        <v>5</v>
      </c>
      <c r="BM129">
        <f t="shared" si="41"/>
        <v>5</v>
      </c>
      <c r="BN129">
        <f t="shared" si="41"/>
        <v>5</v>
      </c>
      <c r="BO129">
        <f t="shared" si="43"/>
        <v>5</v>
      </c>
      <c r="BP129">
        <f t="shared" si="43"/>
        <v>5</v>
      </c>
      <c r="BQ129">
        <f t="shared" si="43"/>
        <v>5</v>
      </c>
      <c r="BR129">
        <f t="shared" si="43"/>
        <v>5</v>
      </c>
      <c r="BS129">
        <f t="shared" si="43"/>
        <v>5</v>
      </c>
      <c r="BT129">
        <f t="shared" si="39"/>
        <v>5</v>
      </c>
    </row>
    <row r="130" spans="1:72" x14ac:dyDescent="0.2">
      <c r="A130" s="2">
        <f t="shared" si="21"/>
        <v>54041</v>
      </c>
      <c r="B130">
        <f t="shared" si="22"/>
        <v>105</v>
      </c>
      <c r="C130">
        <f t="shared" si="40"/>
        <v>105</v>
      </c>
      <c r="D130">
        <f t="shared" si="40"/>
        <v>105</v>
      </c>
      <c r="E130">
        <f t="shared" si="40"/>
        <v>105</v>
      </c>
      <c r="F130">
        <f t="shared" si="40"/>
        <v>105</v>
      </c>
      <c r="G130">
        <f t="shared" si="40"/>
        <v>105</v>
      </c>
      <c r="H130">
        <f t="shared" si="40"/>
        <v>105</v>
      </c>
      <c r="I130">
        <f t="shared" si="40"/>
        <v>105</v>
      </c>
      <c r="J130">
        <f t="shared" si="40"/>
        <v>105</v>
      </c>
      <c r="K130">
        <f t="shared" si="40"/>
        <v>105</v>
      </c>
      <c r="L130">
        <f t="shared" si="40"/>
        <v>105</v>
      </c>
      <c r="M130">
        <f t="shared" si="40"/>
        <v>105</v>
      </c>
      <c r="N130">
        <f t="shared" si="40"/>
        <v>105</v>
      </c>
      <c r="O130">
        <f t="shared" si="40"/>
        <v>105</v>
      </c>
      <c r="R130">
        <f t="shared" si="36"/>
        <v>105</v>
      </c>
      <c r="S130">
        <f t="shared" si="40"/>
        <v>105</v>
      </c>
      <c r="Y130">
        <f t="shared" si="37"/>
        <v>105</v>
      </c>
      <c r="Z130">
        <f t="shared" ref="Z130:AN130" si="45">Y130</f>
        <v>105</v>
      </c>
      <c r="AA130">
        <f t="shared" si="45"/>
        <v>105</v>
      </c>
      <c r="AB130">
        <f t="shared" si="45"/>
        <v>105</v>
      </c>
      <c r="AC130">
        <f t="shared" si="45"/>
        <v>105</v>
      </c>
      <c r="AD130">
        <f t="shared" si="45"/>
        <v>105</v>
      </c>
      <c r="AE130">
        <f t="shared" si="45"/>
        <v>105</v>
      </c>
      <c r="AF130">
        <f t="shared" si="45"/>
        <v>105</v>
      </c>
      <c r="AG130">
        <f t="shared" si="45"/>
        <v>105</v>
      </c>
      <c r="AH130">
        <f t="shared" si="45"/>
        <v>105</v>
      </c>
      <c r="AI130">
        <f t="shared" si="45"/>
        <v>105</v>
      </c>
      <c r="AJ130">
        <f t="shared" si="45"/>
        <v>105</v>
      </c>
      <c r="AK130">
        <f t="shared" si="45"/>
        <v>105</v>
      </c>
      <c r="AL130">
        <f t="shared" si="45"/>
        <v>105</v>
      </c>
      <c r="AM130">
        <f t="shared" si="45"/>
        <v>105</v>
      </c>
      <c r="AN130">
        <f t="shared" si="45"/>
        <v>105</v>
      </c>
      <c r="AO130">
        <f t="shared" si="44"/>
        <v>105</v>
      </c>
      <c r="AP130">
        <f t="shared" si="42"/>
        <v>105</v>
      </c>
      <c r="AQ130">
        <f t="shared" si="42"/>
        <v>105</v>
      </c>
      <c r="AR130">
        <f t="shared" si="42"/>
        <v>105</v>
      </c>
      <c r="AS130">
        <f t="shared" si="42"/>
        <v>105</v>
      </c>
      <c r="AT130">
        <f t="shared" si="42"/>
        <v>105</v>
      </c>
      <c r="AU130">
        <f t="shared" si="42"/>
        <v>105</v>
      </c>
      <c r="AV130">
        <f t="shared" si="42"/>
        <v>105</v>
      </c>
      <c r="AW130">
        <f t="shared" si="42"/>
        <v>105</v>
      </c>
      <c r="AX130">
        <f t="shared" si="42"/>
        <v>105</v>
      </c>
      <c r="AY130">
        <f t="shared" si="42"/>
        <v>105</v>
      </c>
      <c r="AZ130">
        <f t="shared" si="42"/>
        <v>105</v>
      </c>
      <c r="BA130">
        <f t="shared" si="41"/>
        <v>105</v>
      </c>
      <c r="BB130">
        <f t="shared" si="41"/>
        <v>105</v>
      </c>
      <c r="BC130">
        <f t="shared" si="41"/>
        <v>105</v>
      </c>
      <c r="BD130">
        <f t="shared" si="41"/>
        <v>105</v>
      </c>
      <c r="BE130">
        <f t="shared" si="41"/>
        <v>105</v>
      </c>
      <c r="BF130">
        <f t="shared" si="41"/>
        <v>105</v>
      </c>
      <c r="BG130">
        <f t="shared" si="41"/>
        <v>105</v>
      </c>
      <c r="BH130">
        <f t="shared" si="41"/>
        <v>105</v>
      </c>
      <c r="BI130">
        <f t="shared" si="41"/>
        <v>105</v>
      </c>
      <c r="BJ130">
        <f t="shared" si="41"/>
        <v>105</v>
      </c>
      <c r="BK130">
        <f t="shared" si="41"/>
        <v>105</v>
      </c>
      <c r="BL130">
        <f t="shared" si="41"/>
        <v>105</v>
      </c>
      <c r="BM130">
        <f t="shared" si="41"/>
        <v>105</v>
      </c>
      <c r="BN130">
        <f t="shared" si="41"/>
        <v>105</v>
      </c>
      <c r="BO130">
        <f t="shared" si="43"/>
        <v>105</v>
      </c>
      <c r="BP130">
        <f t="shared" si="43"/>
        <v>105</v>
      </c>
      <c r="BQ130">
        <f t="shared" si="43"/>
        <v>105</v>
      </c>
      <c r="BR130">
        <f t="shared" si="43"/>
        <v>105</v>
      </c>
      <c r="BS130">
        <f t="shared" si="43"/>
        <v>105</v>
      </c>
      <c r="BT130">
        <f t="shared" si="39"/>
        <v>105</v>
      </c>
    </row>
    <row r="131" spans="1:72" x14ac:dyDescent="0.2">
      <c r="A131" s="2"/>
    </row>
    <row r="132" spans="1:72" x14ac:dyDescent="0.2">
      <c r="A132" s="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132"/>
  <sheetViews>
    <sheetView topLeftCell="B1" zoomScale="130" zoomScaleNormal="130" zoomScalePageLayoutView="130" workbookViewId="0">
      <selection activeCell="N11" sqref="N11"/>
    </sheetView>
  </sheetViews>
  <sheetFormatPr baseColWidth="10" defaultColWidth="8.83203125" defaultRowHeight="15" x14ac:dyDescent="0.2"/>
  <cols>
    <col min="1" max="1" width="26.5" customWidth="1"/>
    <col min="2" max="2" width="10.5" bestFit="1" customWidth="1"/>
  </cols>
  <sheetData>
    <row r="2" spans="1:20" x14ac:dyDescent="0.2">
      <c r="A2" t="s">
        <v>0</v>
      </c>
      <c r="B2" s="2">
        <v>44362</v>
      </c>
      <c r="I2" t="s">
        <v>21</v>
      </c>
      <c r="L2" s="1">
        <v>0.02</v>
      </c>
    </row>
    <row r="3" spans="1:20" x14ac:dyDescent="0.2">
      <c r="A3" t="s">
        <v>1</v>
      </c>
      <c r="B3" t="s">
        <v>6</v>
      </c>
      <c r="I3" t="s">
        <v>22</v>
      </c>
      <c r="L3" s="7">
        <v>0.2</v>
      </c>
    </row>
    <row r="4" spans="1:20" x14ac:dyDescent="0.2">
      <c r="A4" t="s">
        <v>2</v>
      </c>
      <c r="B4" s="2">
        <v>53676</v>
      </c>
    </row>
    <row r="5" spans="1:20" x14ac:dyDescent="0.2">
      <c r="A5" t="s">
        <v>3</v>
      </c>
      <c r="B5">
        <v>100</v>
      </c>
    </row>
    <row r="6" spans="1:20" x14ac:dyDescent="0.2">
      <c r="A6" t="s">
        <v>4</v>
      </c>
      <c r="B6" s="1">
        <v>0.1</v>
      </c>
      <c r="N6" t="s">
        <v>26</v>
      </c>
    </row>
    <row r="7" spans="1:20" x14ac:dyDescent="0.2">
      <c r="A7" t="s">
        <v>5</v>
      </c>
      <c r="B7" t="s">
        <v>7</v>
      </c>
      <c r="L7" t="s">
        <v>33</v>
      </c>
      <c r="N7" s="7">
        <v>0.15</v>
      </c>
      <c r="R7" s="10">
        <f ca="1">B78-L2</f>
        <v>6.3708677494276791E-2</v>
      </c>
    </row>
    <row r="8" spans="1:20" x14ac:dyDescent="0.2">
      <c r="F8" t="s">
        <v>11</v>
      </c>
      <c r="G8" s="1">
        <v>8.7999999999999995E-2</v>
      </c>
      <c r="L8" t="s">
        <v>25</v>
      </c>
      <c r="N8" t="s">
        <v>52</v>
      </c>
      <c r="P8" t="s">
        <v>24</v>
      </c>
      <c r="R8" t="s">
        <v>23</v>
      </c>
      <c r="T8" t="s">
        <v>24</v>
      </c>
    </row>
    <row r="9" spans="1:20" x14ac:dyDescent="0.2">
      <c r="C9" t="s">
        <v>8</v>
      </c>
      <c r="D9" t="s">
        <v>9</v>
      </c>
      <c r="E9" t="s">
        <v>10</v>
      </c>
      <c r="F9" t="s">
        <v>12</v>
      </c>
      <c r="N9" s="1">
        <v>0.15</v>
      </c>
      <c r="R9" s="1">
        <v>0.1</v>
      </c>
    </row>
    <row r="10" spans="1:20" x14ac:dyDescent="0.2">
      <c r="A10" s="2">
        <f ca="1">TODAY()</f>
        <v>44791</v>
      </c>
      <c r="B10" s="3">
        <f ca="1">(A10-B2)/365</f>
        <v>1.1753424657534246</v>
      </c>
      <c r="E10">
        <f t="shared" ref="E10:E20" si="0">D10+C10</f>
        <v>0</v>
      </c>
      <c r="F10" s="4">
        <f ca="1">1/(1+$G$8/2)^(2*B10)</f>
        <v>0.90373482840263319</v>
      </c>
      <c r="G10" s="4">
        <f ca="1">F10*E10</f>
        <v>0</v>
      </c>
      <c r="L10">
        <f ca="1">EXP(-$L$2*B10)</f>
        <v>0.97676728445905237</v>
      </c>
      <c r="N10" t="s">
        <v>34</v>
      </c>
      <c r="P10" s="7"/>
      <c r="R10">
        <f ca="1">EXP(-$N$9*B10)*(1-$L$3)+$L$3</f>
        <v>0.87069222978377847</v>
      </c>
      <c r="T10" s="7">
        <f ca="1">1-EXP(-$R$9*B10)</f>
        <v>0.11088993774967904</v>
      </c>
    </row>
    <row r="11" spans="1:20" x14ac:dyDescent="0.2">
      <c r="A11" s="2">
        <v>44910</v>
      </c>
      <c r="B11" s="3">
        <f t="shared" ref="B11:B61" ca="1" si="1">(A11-TODAY())/365</f>
        <v>0.32602739726027397</v>
      </c>
      <c r="C11">
        <f>$B$6/2*100</f>
        <v>5</v>
      </c>
      <c r="E11">
        <f t="shared" si="0"/>
        <v>5</v>
      </c>
      <c r="F11" s="4">
        <f t="shared" ref="F11:F21" ca="1" si="2">1/(1+$G$8/2)^(2*B11)</f>
        <v>0.97231335328481416</v>
      </c>
      <c r="G11" s="4">
        <f t="shared" ref="G11:G21" ca="1" si="3">F11*E11</f>
        <v>4.8615667664240707</v>
      </c>
      <c r="L11">
        <f t="shared" ref="L11:L61" ca="1" si="4">EXP(-$L$2*B11)</f>
        <v>0.99350066469648945</v>
      </c>
      <c r="M11" s="4"/>
      <c r="N11">
        <f t="shared" ref="N11:N61" ca="1" si="5">EXP(-$N$9*B11)*(1-$L$3)+$L$3</f>
        <v>0.96181795129289438</v>
      </c>
      <c r="O11" s="9">
        <f ca="1">-LN(N11)/B11</f>
        <v>0.11940740677613097</v>
      </c>
      <c r="P11" s="7">
        <f t="shared" ref="P11:P61" ca="1" si="6">1-EXP(-$N$9*B11)</f>
        <v>4.7727560883882192E-2</v>
      </c>
      <c r="R11">
        <f ca="1">EXP(-R$9*B11)*(1-$L$3)+$L$3</f>
        <v>0.97433840046304332</v>
      </c>
      <c r="S11" s="9">
        <f ca="1">-LN(R11)/F11</f>
        <v>2.6736855821851521E-2</v>
      </c>
      <c r="T11" s="7">
        <f t="shared" ref="T11:T61" ca="1" si="7">1-EXP(-$R$9*B11)</f>
        <v>3.2076999421196017E-2</v>
      </c>
    </row>
    <row r="12" spans="1:20" x14ac:dyDescent="0.2">
      <c r="A12" s="2">
        <v>45092</v>
      </c>
      <c r="B12" s="3">
        <f t="shared" ca="1" si="1"/>
        <v>0.8246575342465754</v>
      </c>
      <c r="C12">
        <f t="shared" ref="C12:C61" si="8">$B$6/2*100</f>
        <v>5</v>
      </c>
      <c r="E12">
        <f t="shared" si="0"/>
        <v>5</v>
      </c>
      <c r="F12" s="4">
        <f t="shared" ca="1" si="2"/>
        <v>0.93144450673177759</v>
      </c>
      <c r="G12" s="4">
        <f t="shared" ca="1" si="3"/>
        <v>4.6572225336588877</v>
      </c>
      <c r="L12">
        <f t="shared" ca="1" si="4"/>
        <v>0.98364211664237111</v>
      </c>
      <c r="M12" s="4"/>
      <c r="N12">
        <f t="shared" ca="1" si="5"/>
        <v>0.90691688405149717</v>
      </c>
      <c r="O12" s="9">
        <f t="shared" ref="O12:O61" ca="1" si="9">-LN(N12)/B12</f>
        <v>0.11847884402921439</v>
      </c>
      <c r="P12" s="7">
        <f t="shared" ca="1" si="6"/>
        <v>0.11635389493562853</v>
      </c>
      <c r="R12">
        <f t="shared" ref="R12:R61" ca="1" si="10">EXP(-R$9*B12)*(1-$L$3)+$L$3</f>
        <v>0.93667437842805623</v>
      </c>
      <c r="S12" s="9">
        <f t="shared" ref="S12:S61" ca="1" si="11">-LN(R12)/F12</f>
        <v>7.0234535376323057E-2</v>
      </c>
      <c r="T12" s="7">
        <f t="shared" ca="1" si="7"/>
        <v>7.9157026964929877E-2</v>
      </c>
    </row>
    <row r="13" spans="1:20" x14ac:dyDescent="0.2">
      <c r="A13" s="2">
        <v>45275</v>
      </c>
      <c r="B13" s="3">
        <f t="shared" ca="1" si="1"/>
        <v>1.3260273972602741</v>
      </c>
      <c r="C13">
        <f t="shared" si="8"/>
        <v>5</v>
      </c>
      <c r="E13">
        <f t="shared" si="0"/>
        <v>5</v>
      </c>
      <c r="F13" s="4">
        <f t="shared" ca="1" si="2"/>
        <v>0.89208297852792651</v>
      </c>
      <c r="G13" s="4">
        <f t="shared" ca="1" si="3"/>
        <v>4.4604148926396325</v>
      </c>
      <c r="L13">
        <f t="shared" ca="1" si="4"/>
        <v>0.97382803346487856</v>
      </c>
      <c r="M13" s="4"/>
      <c r="N13">
        <f t="shared" ca="1" si="5"/>
        <v>0.85570278726159033</v>
      </c>
      <c r="O13" s="9">
        <f t="shared" ca="1" si="9"/>
        <v>0.11751806531079938</v>
      </c>
      <c r="P13" s="7">
        <f t="shared" ca="1" si="6"/>
        <v>0.18037151592301226</v>
      </c>
      <c r="R13">
        <f t="shared" ca="1" si="10"/>
        <v>0.90065035896107504</v>
      </c>
      <c r="S13" s="9">
        <f t="shared" ca="1" si="11"/>
        <v>0.11729643774565277</v>
      </c>
      <c r="T13" s="7">
        <f t="shared" ca="1" si="7"/>
        <v>0.12418705129865637</v>
      </c>
    </row>
    <row r="14" spans="1:20" x14ac:dyDescent="0.2">
      <c r="A14" s="2">
        <v>45458</v>
      </c>
      <c r="B14" s="3">
        <f t="shared" ca="1" si="1"/>
        <v>1.8273972602739725</v>
      </c>
      <c r="C14">
        <f t="shared" si="8"/>
        <v>5</v>
      </c>
      <c r="E14">
        <f t="shared" si="0"/>
        <v>5</v>
      </c>
      <c r="F14" s="4">
        <f t="shared" ca="1" si="2"/>
        <v>0.8543848128661754</v>
      </c>
      <c r="G14" s="4">
        <f t="shared" ca="1" si="3"/>
        <v>4.2719240643308769</v>
      </c>
      <c r="L14">
        <f t="shared" ca="1" si="4"/>
        <v>0.96411186824655548</v>
      </c>
      <c r="M14" s="4"/>
      <c r="N14">
        <f t="shared" ca="1" si="5"/>
        <v>0.80819900461070016</v>
      </c>
      <c r="O14" s="9">
        <f t="shared" ca="1" si="9"/>
        <v>0.11653019438104653</v>
      </c>
      <c r="P14" s="7">
        <f t="shared" ca="1" si="6"/>
        <v>0.23975124423662497</v>
      </c>
      <c r="R14">
        <f t="shared" ca="1" si="10"/>
        <v>0.86638794545808362</v>
      </c>
      <c r="S14" s="9">
        <f t="shared" ca="1" si="11"/>
        <v>0.16786639298851336</v>
      </c>
      <c r="T14" s="7">
        <f t="shared" ca="1" si="7"/>
        <v>0.16701506817739553</v>
      </c>
    </row>
    <row r="15" spans="1:20" x14ac:dyDescent="0.2">
      <c r="A15" s="2">
        <v>45641</v>
      </c>
      <c r="B15" s="3">
        <f t="shared" ca="1" si="1"/>
        <v>2.3287671232876712</v>
      </c>
      <c r="C15">
        <f t="shared" si="8"/>
        <v>5</v>
      </c>
      <c r="E15">
        <f t="shared" si="0"/>
        <v>5</v>
      </c>
      <c r="F15" s="4">
        <f t="shared" ca="1" si="2"/>
        <v>0.81827971839675462</v>
      </c>
      <c r="G15" s="4">
        <f t="shared" ca="1" si="3"/>
        <v>4.091398591983773</v>
      </c>
      <c r="L15">
        <f t="shared" ca="1" si="4"/>
        <v>0.95449264403147482</v>
      </c>
      <c r="N15">
        <f t="shared" ca="1" si="5"/>
        <v>0.7641367345017458</v>
      </c>
      <c r="O15" s="9">
        <f t="shared" ca="1" si="9"/>
        <v>0.11551542929224666</v>
      </c>
      <c r="P15" s="7">
        <f t="shared" ca="1" si="6"/>
        <v>0.29482908187281787</v>
      </c>
      <c r="R15">
        <f t="shared" ca="1" si="10"/>
        <v>0.83380099385136619</v>
      </c>
      <c r="S15" s="9">
        <f t="shared" ca="1" si="11"/>
        <v>0.22212517003125407</v>
      </c>
      <c r="T15" s="7">
        <f t="shared" ca="1" si="7"/>
        <v>0.20774875768579226</v>
      </c>
    </row>
    <row r="16" spans="1:20" x14ac:dyDescent="0.2">
      <c r="A16" s="2">
        <v>45823</v>
      </c>
      <c r="B16" s="3">
        <f t="shared" ca="1" si="1"/>
        <v>2.8273972602739725</v>
      </c>
      <c r="C16">
        <f t="shared" si="8"/>
        <v>5</v>
      </c>
      <c r="E16">
        <f t="shared" si="0"/>
        <v>5</v>
      </c>
      <c r="F16" s="4">
        <f t="shared" ca="1" si="2"/>
        <v>0.78388530415196433</v>
      </c>
      <c r="G16" s="4">
        <f t="shared" ca="1" si="3"/>
        <v>3.9194265207598216</v>
      </c>
      <c r="L16">
        <f t="shared" ca="1" si="4"/>
        <v>0.94502117417457088</v>
      </c>
      <c r="N16">
        <f t="shared" ca="1" si="5"/>
        <v>0.72348173452221021</v>
      </c>
      <c r="O16" s="9">
        <f t="shared" ca="1" si="9"/>
        <v>0.11447983761343911</v>
      </c>
      <c r="P16" s="7">
        <f t="shared" ca="1" si="6"/>
        <v>0.34564783184723735</v>
      </c>
      <c r="R16">
        <f t="shared" ca="1" si="10"/>
        <v>0.8029727479785802</v>
      </c>
      <c r="S16" s="9">
        <f t="shared" ca="1" si="11"/>
        <v>0.27993190101814769</v>
      </c>
      <c r="T16" s="7">
        <f t="shared" ca="1" si="7"/>
        <v>0.2462840650267748</v>
      </c>
    </row>
    <row r="17" spans="1:20" x14ac:dyDescent="0.2">
      <c r="A17" s="2">
        <v>46006</v>
      </c>
      <c r="B17" s="3">
        <f t="shared" ca="1" si="1"/>
        <v>3.3287671232876712</v>
      </c>
      <c r="C17">
        <f t="shared" si="8"/>
        <v>5</v>
      </c>
      <c r="E17">
        <f t="shared" si="0"/>
        <v>5</v>
      </c>
      <c r="F17" s="4">
        <f t="shared" ca="1" si="2"/>
        <v>0.75075941926567669</v>
      </c>
      <c r="G17" s="4">
        <f t="shared" ca="1" si="3"/>
        <v>3.7537970963283835</v>
      </c>
      <c r="L17">
        <f t="shared" ca="1" si="4"/>
        <v>0.93559242336070869</v>
      </c>
      <c r="N17">
        <f t="shared" ca="1" si="5"/>
        <v>0.68555698718003755</v>
      </c>
      <c r="O17" s="9">
        <f t="shared" ca="1" si="9"/>
        <v>0.11341245487282449</v>
      </c>
      <c r="P17" s="7">
        <f t="shared" ca="1" si="6"/>
        <v>0.39305376602495301</v>
      </c>
      <c r="R17">
        <f t="shared" ca="1" si="10"/>
        <v>0.77348685482509527</v>
      </c>
      <c r="S17" s="9">
        <f t="shared" ca="1" si="11"/>
        <v>0.34211572566489523</v>
      </c>
      <c r="T17" s="7">
        <f t="shared" ca="1" si="7"/>
        <v>0.28314143146863091</v>
      </c>
    </row>
    <row r="18" spans="1:20" x14ac:dyDescent="0.2">
      <c r="A18" s="2">
        <v>46188</v>
      </c>
      <c r="B18" s="3">
        <f t="shared" ca="1" si="1"/>
        <v>3.8273972602739725</v>
      </c>
      <c r="C18">
        <f t="shared" si="8"/>
        <v>5</v>
      </c>
      <c r="E18">
        <f t="shared" si="0"/>
        <v>5</v>
      </c>
      <c r="F18" s="4">
        <f t="shared" ca="1" si="2"/>
        <v>0.71920305793364414</v>
      </c>
      <c r="G18" s="4">
        <f t="shared" ca="1" si="3"/>
        <v>3.5960152896682205</v>
      </c>
      <c r="L18">
        <f t="shared" ca="1" si="4"/>
        <v>0.92630850117270658</v>
      </c>
      <c r="N18">
        <f t="shared" ca="1" si="5"/>
        <v>0.65056490441609083</v>
      </c>
      <c r="O18" s="9">
        <f t="shared" ca="1" si="9"/>
        <v>0.11232547357239978</v>
      </c>
      <c r="P18" s="7">
        <f t="shared" ca="1" si="6"/>
        <v>0.43679386947988652</v>
      </c>
      <c r="R18">
        <f t="shared" ca="1" si="10"/>
        <v>0.74559230442698587</v>
      </c>
      <c r="S18" s="9">
        <f t="shared" ca="1" si="11"/>
        <v>0.40819673073031459</v>
      </c>
      <c r="T18" s="7">
        <f t="shared" ca="1" si="7"/>
        <v>0.31800961946626771</v>
      </c>
    </row>
    <row r="19" spans="1:20" x14ac:dyDescent="0.2">
      <c r="A19" s="2">
        <v>46371</v>
      </c>
      <c r="B19" s="3">
        <f t="shared" ca="1" si="1"/>
        <v>4.3287671232876717</v>
      </c>
      <c r="C19">
        <f t="shared" si="8"/>
        <v>5</v>
      </c>
      <c r="E19">
        <f t="shared" si="0"/>
        <v>5</v>
      </c>
      <c r="F19" s="4">
        <f t="shared" ca="1" si="2"/>
        <v>0.68881055334044983</v>
      </c>
      <c r="G19" s="4">
        <f t="shared" ca="1" si="3"/>
        <v>3.4440527667022494</v>
      </c>
      <c r="L19">
        <f t="shared" ca="1" si="4"/>
        <v>0.91706645213401883</v>
      </c>
      <c r="N19">
        <f t="shared" ca="1" si="5"/>
        <v>0.61792277187477795</v>
      </c>
      <c r="O19" s="9">
        <f t="shared" ca="1" si="9"/>
        <v>0.11120759796648014</v>
      </c>
      <c r="P19" s="7">
        <f t="shared" ca="1" si="6"/>
        <v>0.47759653515652756</v>
      </c>
      <c r="R19">
        <f t="shared" ca="1" si="10"/>
        <v>0.71891236499750244</v>
      </c>
      <c r="S19" s="9">
        <f t="shared" ca="1" si="11"/>
        <v>0.47910969373878043</v>
      </c>
      <c r="T19" s="7">
        <f t="shared" ca="1" si="7"/>
        <v>0.35135954375312206</v>
      </c>
    </row>
    <row r="20" spans="1:20" x14ac:dyDescent="0.2">
      <c r="A20" s="2">
        <v>46553</v>
      </c>
      <c r="B20" s="3">
        <f t="shared" ca="1" si="1"/>
        <v>4.8273972602739725</v>
      </c>
      <c r="C20">
        <f t="shared" si="8"/>
        <v>5</v>
      </c>
      <c r="E20">
        <f t="shared" si="0"/>
        <v>5</v>
      </c>
      <c r="F20" s="4">
        <f t="shared" ca="1" si="2"/>
        <v>0.65985806316485007</v>
      </c>
      <c r="G20" s="4">
        <f t="shared" ca="1" si="3"/>
        <v>3.2992903158242504</v>
      </c>
      <c r="L20">
        <f t="shared" ca="1" si="4"/>
        <v>0.90796636392225594</v>
      </c>
      <c r="N20">
        <f t="shared" ca="1" si="5"/>
        <v>0.587804807128123</v>
      </c>
      <c r="O20" s="9">
        <f t="shared" ca="1" si="9"/>
        <v>0.11007180851549594</v>
      </c>
      <c r="P20" s="7">
        <f t="shared" ca="1" si="6"/>
        <v>0.5152439910898462</v>
      </c>
      <c r="R20">
        <f t="shared" ca="1" si="10"/>
        <v>0.69367233203800316</v>
      </c>
      <c r="S20" s="9">
        <f t="shared" ca="1" si="11"/>
        <v>0.5542943163467996</v>
      </c>
      <c r="T20" s="7">
        <f t="shared" ca="1" si="7"/>
        <v>0.38290958495249616</v>
      </c>
    </row>
    <row r="21" spans="1:20" x14ac:dyDescent="0.2">
      <c r="A21" s="2">
        <v>46736</v>
      </c>
      <c r="B21" s="3">
        <f t="shared" ca="1" si="1"/>
        <v>5.3287671232876717</v>
      </c>
      <c r="C21">
        <f t="shared" si="8"/>
        <v>5</v>
      </c>
      <c r="E21">
        <f>D21+C21</f>
        <v>5</v>
      </c>
      <c r="F21" s="4">
        <f t="shared" ca="1" si="2"/>
        <v>0.6319733941630058</v>
      </c>
      <c r="G21" s="4">
        <f t="shared" ca="1" si="3"/>
        <v>3.1598669708150289</v>
      </c>
      <c r="L21">
        <f t="shared" ca="1" si="4"/>
        <v>0.89890731971589821</v>
      </c>
      <c r="N21">
        <f t="shared" ca="1" si="5"/>
        <v>0.55970946328229121</v>
      </c>
      <c r="O21" s="9">
        <f t="shared" ca="1" si="9"/>
        <v>0.10890651289966577</v>
      </c>
      <c r="P21" s="7">
        <f t="shared" ca="1" si="6"/>
        <v>0.55036317089713604</v>
      </c>
      <c r="R21">
        <f t="shared" ca="1" si="10"/>
        <v>0.66953132453127351</v>
      </c>
      <c r="S21" s="9">
        <f t="shared" ca="1" si="11"/>
        <v>0.63480097533002289</v>
      </c>
      <c r="T21" s="7">
        <f t="shared" ca="1" si="7"/>
        <v>0.41308584433590823</v>
      </c>
    </row>
    <row r="22" spans="1:20" x14ac:dyDescent="0.2">
      <c r="A22" s="2">
        <v>46919</v>
      </c>
      <c r="B22" s="3">
        <f t="shared" ca="1" si="1"/>
        <v>5.8301369863013699</v>
      </c>
      <c r="C22">
        <f t="shared" si="8"/>
        <v>5</v>
      </c>
      <c r="E22">
        <f t="shared" ref="E22:E61" si="12">D22+C22</f>
        <v>5</v>
      </c>
      <c r="F22" s="4">
        <f t="shared" ref="F22:F61" ca="1" si="13">1/(1+$G$8/2)^(2*B22)</f>
        <v>0.60526709185658834</v>
      </c>
      <c r="G22" s="4">
        <f t="shared" ref="G22:G61" ca="1" si="14">F22*E22</f>
        <v>3.0263354592829419</v>
      </c>
      <c r="L22">
        <f t="shared" ca="1" si="4"/>
        <v>0.88993866022553181</v>
      </c>
      <c r="N22">
        <f t="shared" ca="1" si="5"/>
        <v>0.53364954636079531</v>
      </c>
      <c r="O22" s="9">
        <f t="shared" ca="1" si="9"/>
        <v>0.10771889874404431</v>
      </c>
      <c r="P22" s="7">
        <f t="shared" ca="1" si="6"/>
        <v>0.58293806704900586</v>
      </c>
      <c r="R22">
        <f t="shared" ca="1" si="10"/>
        <v>0.64657083334198484</v>
      </c>
      <c r="S22" s="9">
        <f t="shared" ca="1" si="11"/>
        <v>0.72046296305366897</v>
      </c>
      <c r="T22" s="7">
        <f t="shared" ca="1" si="7"/>
        <v>0.44178645832251895</v>
      </c>
    </row>
    <row r="23" spans="1:20" x14ac:dyDescent="0.2">
      <c r="A23" s="2">
        <v>47102</v>
      </c>
      <c r="B23" s="3">
        <f t="shared" ca="1" si="1"/>
        <v>6.3315068493150681</v>
      </c>
      <c r="C23">
        <f t="shared" si="8"/>
        <v>5</v>
      </c>
      <c r="E23">
        <f t="shared" si="12"/>
        <v>5</v>
      </c>
      <c r="F23" s="4">
        <f t="shared" ca="1" si="13"/>
        <v>0.57968936013473871</v>
      </c>
      <c r="G23" s="4">
        <f t="shared" ca="1" si="14"/>
        <v>2.8984468006736934</v>
      </c>
      <c r="L23">
        <f t="shared" ca="1" si="4"/>
        <v>0.88105948365658548</v>
      </c>
      <c r="N23">
        <f t="shared" ca="1" si="5"/>
        <v>0.50947759553215233</v>
      </c>
      <c r="O23" s="9">
        <f t="shared" ca="1" si="9"/>
        <v>0.10651009574434858</v>
      </c>
      <c r="P23" s="7">
        <f t="shared" ca="1" si="6"/>
        <v>0.61315300558480956</v>
      </c>
      <c r="R23">
        <f t="shared" ca="1" si="10"/>
        <v>0.62473313019283316</v>
      </c>
      <c r="S23" s="9">
        <f t="shared" ca="1" si="11"/>
        <v>0.81152207453793812</v>
      </c>
      <c r="T23" s="7">
        <f t="shared" ca="1" si="7"/>
        <v>0.46908358725895849</v>
      </c>
    </row>
    <row r="24" spans="1:20" x14ac:dyDescent="0.2">
      <c r="A24" s="2">
        <v>47284</v>
      </c>
      <c r="B24" s="3">
        <f t="shared" ca="1" si="1"/>
        <v>6.8301369863013699</v>
      </c>
      <c r="C24">
        <f t="shared" si="8"/>
        <v>5</v>
      </c>
      <c r="E24">
        <f t="shared" si="12"/>
        <v>5</v>
      </c>
      <c r="F24" s="4">
        <f t="shared" ca="1" si="13"/>
        <v>0.55532351611157749</v>
      </c>
      <c r="G24" s="4">
        <f t="shared" ca="1" si="14"/>
        <v>2.7766175805578874</v>
      </c>
      <c r="L24">
        <f t="shared" ca="1" si="4"/>
        <v>0.8723166940774576</v>
      </c>
      <c r="N24">
        <f t="shared" ca="1" si="5"/>
        <v>0.4871748258833386</v>
      </c>
      <c r="O24" s="9">
        <f t="shared" ca="1" si="9"/>
        <v>0.10528811301661374</v>
      </c>
      <c r="P24" s="7">
        <f t="shared" ca="1" si="6"/>
        <v>0.64103146764582675</v>
      </c>
      <c r="R24">
        <f t="shared" ca="1" si="10"/>
        <v>0.60407399981132825</v>
      </c>
      <c r="S24" s="9">
        <f t="shared" ca="1" si="11"/>
        <v>0.90768454366450069</v>
      </c>
      <c r="T24" s="7">
        <f t="shared" ca="1" si="7"/>
        <v>0.49490750023583963</v>
      </c>
    </row>
    <row r="25" spans="1:20" x14ac:dyDescent="0.2">
      <c r="A25" s="2">
        <v>47467</v>
      </c>
      <c r="B25" s="3">
        <f t="shared" ca="1" si="1"/>
        <v>7.3315068493150681</v>
      </c>
      <c r="C25">
        <f t="shared" si="8"/>
        <v>5</v>
      </c>
      <c r="E25">
        <f t="shared" si="12"/>
        <v>5</v>
      </c>
      <c r="F25" s="4">
        <f t="shared" ca="1" si="13"/>
        <v>0.53185632930258164</v>
      </c>
      <c r="G25" s="4">
        <f t="shared" ca="1" si="14"/>
        <v>2.6592816465129081</v>
      </c>
      <c r="L25">
        <f t="shared" ca="1" si="4"/>
        <v>0.86361333698452003</v>
      </c>
      <c r="N25">
        <f t="shared" ca="1" si="5"/>
        <v>0.46636983499937135</v>
      </c>
      <c r="O25" s="9">
        <f t="shared" ca="1" si="9"/>
        <v>0.1040408660811153</v>
      </c>
      <c r="P25" s="7">
        <f t="shared" ca="1" si="6"/>
        <v>0.66703770625078584</v>
      </c>
      <c r="R25">
        <f t="shared" ca="1" si="10"/>
        <v>0.58431442887801421</v>
      </c>
      <c r="S25" s="9">
        <f t="shared" ca="1" si="11"/>
        <v>1.0102653777454302</v>
      </c>
      <c r="T25" s="7">
        <f t="shared" ca="1" si="7"/>
        <v>0.51960696390248229</v>
      </c>
    </row>
    <row r="26" spans="1:20" x14ac:dyDescent="0.2">
      <c r="A26" s="2">
        <v>47649</v>
      </c>
      <c r="B26" s="3">
        <f t="shared" ca="1" si="1"/>
        <v>7.8301369863013699</v>
      </c>
      <c r="C26">
        <f t="shared" si="8"/>
        <v>5</v>
      </c>
      <c r="E26">
        <f t="shared" si="12"/>
        <v>5</v>
      </c>
      <c r="F26" s="4">
        <f t="shared" ca="1" si="13"/>
        <v>0.50950103135558189</v>
      </c>
      <c r="G26" s="4">
        <f t="shared" ca="1" si="14"/>
        <v>2.5475051567779095</v>
      </c>
      <c r="L26">
        <f t="shared" ca="1" si="4"/>
        <v>0.85504366623805861</v>
      </c>
      <c r="N26">
        <f t="shared" ca="1" si="5"/>
        <v>0.44717366326626673</v>
      </c>
      <c r="O26" s="9">
        <f t="shared" ca="1" si="9"/>
        <v>0.1027834190896998</v>
      </c>
      <c r="P26" s="7">
        <f t="shared" ca="1" si="6"/>
        <v>0.69103292091716662</v>
      </c>
      <c r="R26">
        <f t="shared" ca="1" si="10"/>
        <v>0.5656212746847451</v>
      </c>
      <c r="S26" s="9">
        <f t="shared" ca="1" si="11"/>
        <v>1.1184090230911925</v>
      </c>
      <c r="T26" s="7">
        <f t="shared" ca="1" si="7"/>
        <v>0.54297340664406857</v>
      </c>
    </row>
    <row r="27" spans="1:20" x14ac:dyDescent="0.2">
      <c r="A27" s="2">
        <v>47832</v>
      </c>
      <c r="B27" s="3">
        <f t="shared" ca="1" si="1"/>
        <v>8.331506849315069</v>
      </c>
      <c r="C27">
        <f t="shared" si="8"/>
        <v>5</v>
      </c>
      <c r="E27">
        <f t="shared" si="12"/>
        <v>5</v>
      </c>
      <c r="F27" s="4">
        <f t="shared" ca="1" si="13"/>
        <v>0.48797023797964428</v>
      </c>
      <c r="G27" s="4">
        <f t="shared" ca="1" si="14"/>
        <v>2.4398511898982216</v>
      </c>
      <c r="L27">
        <f t="shared" ca="1" si="4"/>
        <v>0.84651264716224628</v>
      </c>
      <c r="N27">
        <f t="shared" ca="1" si="5"/>
        <v>0.42926664166298539</v>
      </c>
      <c r="O27" s="9">
        <f t="shared" ca="1" si="9"/>
        <v>0.1015034886352066</v>
      </c>
      <c r="P27" s="7">
        <f t="shared" ca="1" si="6"/>
        <v>0.71341669792126827</v>
      </c>
      <c r="R27">
        <f t="shared" ca="1" si="10"/>
        <v>0.5477420755399468</v>
      </c>
      <c r="S27" s="9">
        <f t="shared" ca="1" si="11"/>
        <v>1.2335809052557305</v>
      </c>
      <c r="T27" s="7">
        <f t="shared" ca="1" si="7"/>
        <v>0.56532240557506652</v>
      </c>
    </row>
    <row r="28" spans="1:20" x14ac:dyDescent="0.2">
      <c r="A28" s="2">
        <v>48014</v>
      </c>
      <c r="B28" s="3">
        <f t="shared" ca="1" si="1"/>
        <v>8.830136986301369</v>
      </c>
      <c r="C28">
        <f t="shared" si="8"/>
        <v>5</v>
      </c>
      <c r="E28">
        <f t="shared" si="12"/>
        <v>5</v>
      </c>
      <c r="F28" s="4">
        <f t="shared" ca="1" si="13"/>
        <v>0.4674595860266858</v>
      </c>
      <c r="G28" s="4">
        <f t="shared" ca="1" si="14"/>
        <v>2.3372979301334289</v>
      </c>
      <c r="L28">
        <f t="shared" ca="1" si="4"/>
        <v>0.83811266726588918</v>
      </c>
      <c r="N28">
        <f t="shared" ca="1" si="5"/>
        <v>0.41274434353547712</v>
      </c>
      <c r="O28" s="9">
        <f t="shared" ca="1" si="9"/>
        <v>0.10021666730473669</v>
      </c>
      <c r="P28" s="7">
        <f t="shared" ca="1" si="6"/>
        <v>0.7340695705806537</v>
      </c>
      <c r="R28">
        <f t="shared" ca="1" si="10"/>
        <v>0.53082781016476122</v>
      </c>
      <c r="S28" s="9">
        <f t="shared" ca="1" si="11"/>
        <v>1.3548071403440409</v>
      </c>
      <c r="T28" s="7">
        <f t="shared" ca="1" si="7"/>
        <v>0.58646523729404842</v>
      </c>
    </row>
    <row r="29" spans="1:20" x14ac:dyDescent="0.2">
      <c r="A29" s="2">
        <v>48197</v>
      </c>
      <c r="B29" s="3">
        <f t="shared" ca="1" si="1"/>
        <v>9.331506849315069</v>
      </c>
      <c r="C29">
        <f t="shared" si="8"/>
        <v>5</v>
      </c>
      <c r="E29">
        <f t="shared" si="12"/>
        <v>5</v>
      </c>
      <c r="F29" s="4">
        <f t="shared" ca="1" si="13"/>
        <v>0.44770540470233511</v>
      </c>
      <c r="G29" s="4">
        <f t="shared" ca="1" si="14"/>
        <v>2.2385270235116757</v>
      </c>
      <c r="L29">
        <f t="shared" ca="1" si="4"/>
        <v>0.82975057368582328</v>
      </c>
      <c r="N29">
        <f t="shared" ca="1" si="5"/>
        <v>0.39733162720751702</v>
      </c>
      <c r="O29" s="9">
        <f t="shared" ca="1" si="9"/>
        <v>9.891050061681414E-2</v>
      </c>
      <c r="P29" s="7">
        <f t="shared" ca="1" si="6"/>
        <v>0.75333546599060375</v>
      </c>
      <c r="R29">
        <f t="shared" ca="1" si="10"/>
        <v>0.51465004177403106</v>
      </c>
      <c r="S29" s="9">
        <f t="shared" ca="1" si="11"/>
        <v>1.4837170444288807</v>
      </c>
      <c r="T29" s="7">
        <f t="shared" ca="1" si="7"/>
        <v>0.6066874477824612</v>
      </c>
    </row>
    <row r="30" spans="1:20" x14ac:dyDescent="0.2">
      <c r="A30" s="2">
        <v>48380</v>
      </c>
      <c r="B30" s="3">
        <f t="shared" ca="1" si="1"/>
        <v>9.8328767123287673</v>
      </c>
      <c r="C30">
        <f t="shared" si="8"/>
        <v>5</v>
      </c>
      <c r="E30">
        <f t="shared" si="12"/>
        <v>5</v>
      </c>
      <c r="F30" s="4">
        <f t="shared" ca="1" si="13"/>
        <v>0.4287860071570746</v>
      </c>
      <c r="G30" s="4">
        <f t="shared" ca="1" si="14"/>
        <v>2.143930035785373</v>
      </c>
      <c r="L30">
        <f t="shared" ca="1" si="4"/>
        <v>0.82147191114286355</v>
      </c>
      <c r="N30">
        <f t="shared" ca="1" si="5"/>
        <v>0.38303551788615675</v>
      </c>
      <c r="O30" s="9">
        <f t="shared" ca="1" si="9"/>
        <v>9.7593775065114907E-2</v>
      </c>
      <c r="P30" s="7">
        <f t="shared" ca="1" si="6"/>
        <v>0.77120560264230409</v>
      </c>
      <c r="R30">
        <f t="shared" ca="1" si="10"/>
        <v>0.49926338036422191</v>
      </c>
      <c r="S30" s="9">
        <f t="shared" ca="1" si="11"/>
        <v>1.6199724210241215</v>
      </c>
      <c r="T30" s="7">
        <f t="shared" ca="1" si="7"/>
        <v>0.62592077454472261</v>
      </c>
    </row>
    <row r="31" spans="1:20" x14ac:dyDescent="0.2">
      <c r="A31" s="2">
        <v>48563</v>
      </c>
      <c r="B31" s="3">
        <f t="shared" ca="1" si="1"/>
        <v>10.334246575342465</v>
      </c>
      <c r="C31">
        <f t="shared" si="8"/>
        <v>5</v>
      </c>
      <c r="E31">
        <f t="shared" si="12"/>
        <v>5</v>
      </c>
      <c r="F31" s="4">
        <f t="shared" ca="1" si="13"/>
        <v>0.41066611660841523</v>
      </c>
      <c r="G31" s="4">
        <f t="shared" ca="1" si="14"/>
        <v>2.0533305830420763</v>
      </c>
      <c r="L31">
        <f t="shared" ca="1" si="4"/>
        <v>0.8132758472213133</v>
      </c>
      <c r="N31">
        <f t="shared" ca="1" si="5"/>
        <v>0.36977512060254975</v>
      </c>
      <c r="O31" s="9">
        <f t="shared" ca="1" si="9"/>
        <v>9.626828942201969E-2</v>
      </c>
      <c r="P31" s="7">
        <f t="shared" ca="1" si="6"/>
        <v>0.78778109924681283</v>
      </c>
      <c r="R31">
        <f t="shared" ca="1" si="10"/>
        <v>0.48462914011414077</v>
      </c>
      <c r="S31" s="9">
        <f t="shared" ca="1" si="11"/>
        <v>1.7638936128618552</v>
      </c>
      <c r="T31" s="7">
        <f t="shared" ca="1" si="7"/>
        <v>0.64421357485732411</v>
      </c>
    </row>
    <row r="32" spans="1:20" x14ac:dyDescent="0.2">
      <c r="A32" s="2">
        <v>48745</v>
      </c>
      <c r="B32" s="3">
        <f t="shared" ca="1" si="1"/>
        <v>10.832876712328767</v>
      </c>
      <c r="C32">
        <f t="shared" si="8"/>
        <v>5</v>
      </c>
      <c r="E32">
        <f t="shared" si="12"/>
        <v>5</v>
      </c>
      <c r="F32" s="4">
        <f t="shared" ca="1" si="13"/>
        <v>0.39340475693717303</v>
      </c>
      <c r="G32" s="4">
        <f t="shared" ca="1" si="14"/>
        <v>1.9670237846858651</v>
      </c>
      <c r="L32">
        <f t="shared" ca="1" si="4"/>
        <v>0.80520567746099958</v>
      </c>
      <c r="N32">
        <f t="shared" ca="1" si="5"/>
        <v>0.35754013021370645</v>
      </c>
      <c r="O32" s="9">
        <f t="shared" ca="1" si="9"/>
        <v>9.4943171432139872E-2</v>
      </c>
      <c r="P32" s="7">
        <f t="shared" ca="1" si="6"/>
        <v>0.80307483723286699</v>
      </c>
      <c r="R32">
        <f t="shared" ca="1" si="10"/>
        <v>0.4707847044014758</v>
      </c>
      <c r="S32" s="9">
        <f t="shared" ca="1" si="11"/>
        <v>1.9149600490751488</v>
      </c>
      <c r="T32" s="7">
        <f t="shared" ca="1" si="7"/>
        <v>0.66151911949815534</v>
      </c>
    </row>
    <row r="33" spans="1:20" x14ac:dyDescent="0.2">
      <c r="A33" s="2">
        <v>48928</v>
      </c>
      <c r="B33" s="3">
        <f t="shared" ca="1" si="1"/>
        <v>11.334246575342465</v>
      </c>
      <c r="C33">
        <f t="shared" si="8"/>
        <v>5</v>
      </c>
      <c r="E33">
        <f t="shared" si="12"/>
        <v>5</v>
      </c>
      <c r="F33" s="4">
        <f t="shared" ca="1" si="13"/>
        <v>0.37678002800936494</v>
      </c>
      <c r="G33" s="4">
        <f t="shared" ca="1" si="14"/>
        <v>1.8839001400468247</v>
      </c>
      <c r="L33">
        <f t="shared" ca="1" si="4"/>
        <v>0.79717190647875869</v>
      </c>
      <c r="N33">
        <f t="shared" ca="1" si="5"/>
        <v>0.34612680050114075</v>
      </c>
      <c r="O33" s="9">
        <f t="shared" ca="1" si="9"/>
        <v>9.3605700967490574E-2</v>
      </c>
      <c r="P33" s="7">
        <f t="shared" ca="1" si="6"/>
        <v>0.81734149937357414</v>
      </c>
      <c r="R33">
        <f t="shared" ca="1" si="10"/>
        <v>0.45754309623867451</v>
      </c>
      <c r="S33" s="9">
        <f t="shared" ca="1" si="11"/>
        <v>2.0751742161206539</v>
      </c>
      <c r="T33" s="7">
        <f t="shared" ca="1" si="7"/>
        <v>0.67807112970165684</v>
      </c>
    </row>
    <row r="34" spans="1:20" x14ac:dyDescent="0.2">
      <c r="A34" s="2">
        <v>49110</v>
      </c>
      <c r="B34" s="3">
        <f t="shared" ca="1" si="1"/>
        <v>11.832876712328767</v>
      </c>
      <c r="C34">
        <f t="shared" si="8"/>
        <v>5</v>
      </c>
      <c r="E34">
        <f t="shared" si="12"/>
        <v>5</v>
      </c>
      <c r="F34" s="4">
        <f t="shared" ca="1" si="13"/>
        <v>0.36094298833800603</v>
      </c>
      <c r="G34" s="4">
        <f t="shared" ca="1" si="14"/>
        <v>1.8047149416900301</v>
      </c>
      <c r="L34">
        <f t="shared" ca="1" si="4"/>
        <v>0.78926153678633892</v>
      </c>
      <c r="N34">
        <f t="shared" ca="1" si="5"/>
        <v>0.3355960466819794</v>
      </c>
      <c r="O34" s="9">
        <f t="shared" ca="1" si="9"/>
        <v>9.2272328264177667E-2</v>
      </c>
      <c r="P34" s="7">
        <f t="shared" ca="1" si="6"/>
        <v>0.83050494164752586</v>
      </c>
      <c r="R34">
        <f t="shared" ca="1" si="10"/>
        <v>0.44501613277426189</v>
      </c>
      <c r="S34" s="9">
        <f t="shared" ca="1" si="11"/>
        <v>2.2431374765743746</v>
      </c>
      <c r="T34" s="7">
        <f t="shared" ca="1" si="7"/>
        <v>0.6937298340321727</v>
      </c>
    </row>
    <row r="35" spans="1:20" x14ac:dyDescent="0.2">
      <c r="A35" s="2">
        <v>49293</v>
      </c>
      <c r="B35" s="3">
        <f t="shared" ca="1" si="1"/>
        <v>12.334246575342465</v>
      </c>
      <c r="C35">
        <f t="shared" si="8"/>
        <v>5</v>
      </c>
      <c r="E35">
        <f t="shared" si="12"/>
        <v>5</v>
      </c>
      <c r="F35" s="4">
        <f t="shared" ca="1" si="13"/>
        <v>0.34569004786461305</v>
      </c>
      <c r="G35" s="4">
        <f t="shared" ca="1" si="14"/>
        <v>1.7284502393230652</v>
      </c>
      <c r="L35">
        <f t="shared" ca="1" si="4"/>
        <v>0.78138684512789613</v>
      </c>
      <c r="N35">
        <f t="shared" ca="1" si="5"/>
        <v>0.32577250276080494</v>
      </c>
      <c r="O35" s="9">
        <f t="shared" ca="1" si="9"/>
        <v>9.0930238718935769E-2</v>
      </c>
      <c r="P35" s="7">
        <f t="shared" ca="1" si="6"/>
        <v>0.84278437154899377</v>
      </c>
      <c r="R35">
        <f t="shared" ca="1" si="10"/>
        <v>0.43303463023358885</v>
      </c>
      <c r="S35" s="9">
        <f t="shared" ca="1" si="11"/>
        <v>2.4210635565090812</v>
      </c>
      <c r="T35" s="7">
        <f t="shared" ca="1" si="7"/>
        <v>0.70870671220801396</v>
      </c>
    </row>
    <row r="36" spans="1:20" x14ac:dyDescent="0.2">
      <c r="A36" s="2">
        <v>49475</v>
      </c>
      <c r="B36" s="3">
        <f t="shared" ca="1" si="1"/>
        <v>12.832876712328767</v>
      </c>
      <c r="C36">
        <f t="shared" si="8"/>
        <v>5</v>
      </c>
      <c r="E36">
        <f t="shared" si="12"/>
        <v>5</v>
      </c>
      <c r="F36" s="4">
        <f t="shared" ca="1" si="13"/>
        <v>0.33115980051856808</v>
      </c>
      <c r="G36" s="4">
        <f t="shared" ca="1" si="14"/>
        <v>1.6557990025928404</v>
      </c>
      <c r="L36">
        <f t="shared" ca="1" si="4"/>
        <v>0.77363311125002032</v>
      </c>
      <c r="N36">
        <f t="shared" ca="1" si="5"/>
        <v>0.31670859895088416</v>
      </c>
      <c r="O36" s="9">
        <f t="shared" ca="1" si="9"/>
        <v>8.9595902762618612E-2</v>
      </c>
      <c r="P36" s="7">
        <f t="shared" ca="1" si="6"/>
        <v>0.85411425131139485</v>
      </c>
      <c r="R36">
        <f t="shared" ca="1" si="10"/>
        <v>0.42169976495661898</v>
      </c>
      <c r="S36" s="9">
        <f t="shared" ca="1" si="11"/>
        <v>2.6073867487803244</v>
      </c>
      <c r="T36" s="7">
        <f t="shared" ca="1" si="7"/>
        <v>0.72287529380422633</v>
      </c>
    </row>
    <row r="37" spans="1:20" x14ac:dyDescent="0.2">
      <c r="A37" s="2">
        <v>49658</v>
      </c>
      <c r="B37" s="3">
        <f t="shared" ca="1" si="1"/>
        <v>13.334246575342465</v>
      </c>
      <c r="C37">
        <f t="shared" si="8"/>
        <v>5</v>
      </c>
      <c r="E37">
        <f t="shared" si="12"/>
        <v>5</v>
      </c>
      <c r="F37" s="4">
        <f t="shared" ca="1" si="13"/>
        <v>0.31716545546216751</v>
      </c>
      <c r="G37" s="4">
        <f t="shared" ca="1" si="14"/>
        <v>1.5858272773108375</v>
      </c>
      <c r="L37">
        <f t="shared" ca="1" si="4"/>
        <v>0.76591434893371491</v>
      </c>
      <c r="N37">
        <f t="shared" ca="1" si="5"/>
        <v>0.30825339634116744</v>
      </c>
      <c r="O37" s="9">
        <f t="shared" ca="1" si="9"/>
        <v>8.8256438952925204E-2</v>
      </c>
      <c r="P37" s="7">
        <f t="shared" ca="1" si="6"/>
        <v>0.86468325457354078</v>
      </c>
      <c r="R37">
        <f t="shared" ca="1" si="10"/>
        <v>0.41085845313352515</v>
      </c>
      <c r="S37" s="9">
        <f t="shared" ca="1" si="11"/>
        <v>2.8045504475780323</v>
      </c>
      <c r="T37" s="7">
        <f t="shared" ca="1" si="7"/>
        <v>0.73642693358309352</v>
      </c>
    </row>
    <row r="38" spans="1:20" x14ac:dyDescent="0.2">
      <c r="A38" s="2">
        <v>49841</v>
      </c>
      <c r="B38" s="3">
        <f t="shared" ca="1" si="1"/>
        <v>13.835616438356164</v>
      </c>
      <c r="C38">
        <f t="shared" si="8"/>
        <v>5</v>
      </c>
      <c r="E38">
        <f t="shared" si="12"/>
        <v>5</v>
      </c>
      <c r="F38" s="4">
        <f t="shared" ca="1" si="13"/>
        <v>0.30376249164603508</v>
      </c>
      <c r="G38" s="4">
        <f t="shared" ca="1" si="14"/>
        <v>1.5188124582301754</v>
      </c>
      <c r="L38">
        <f t="shared" ca="1" si="4"/>
        <v>0.75827259895158861</v>
      </c>
      <c r="N38">
        <f t="shared" ca="1" si="5"/>
        <v>0.30041074886289787</v>
      </c>
      <c r="O38" s="9">
        <f t="shared" ca="1" si="9"/>
        <v>8.6920924937213331E-2</v>
      </c>
      <c r="P38" s="7">
        <f t="shared" ca="1" si="6"/>
        <v>0.87448656392137769</v>
      </c>
      <c r="R38">
        <f t="shared" ca="1" si="10"/>
        <v>0.40054729091193653</v>
      </c>
      <c r="S38" s="9">
        <f t="shared" ca="1" si="11"/>
        <v>3.0119697623183526</v>
      </c>
      <c r="T38" s="7">
        <f t="shared" ca="1" si="7"/>
        <v>0.7493158863600794</v>
      </c>
    </row>
    <row r="39" spans="1:20" x14ac:dyDescent="0.2">
      <c r="A39" s="2">
        <v>50024</v>
      </c>
      <c r="B39" s="3">
        <f t="shared" ca="1" si="1"/>
        <v>14.336986301369864</v>
      </c>
      <c r="C39">
        <f t="shared" si="8"/>
        <v>5</v>
      </c>
      <c r="E39">
        <f t="shared" si="12"/>
        <v>5</v>
      </c>
      <c r="F39" s="4">
        <f t="shared" ca="1" si="13"/>
        <v>0.29092591813490848</v>
      </c>
      <c r="G39" s="4">
        <f t="shared" ca="1" si="14"/>
        <v>1.4546295906745423</v>
      </c>
      <c r="L39">
        <f t="shared" ca="1" si="4"/>
        <v>0.75070709292920867</v>
      </c>
      <c r="N39">
        <f t="shared" ca="1" si="5"/>
        <v>0.29313627865709507</v>
      </c>
      <c r="O39" s="9">
        <f t="shared" ca="1" si="9"/>
        <v>8.5591046642039648E-2</v>
      </c>
      <c r="P39" s="7">
        <f t="shared" ca="1" si="6"/>
        <v>0.88357965167863117</v>
      </c>
      <c r="R39">
        <f t="shared" ca="1" si="10"/>
        <v>0.39074035351406211</v>
      </c>
      <c r="S39" s="9">
        <f t="shared" ca="1" si="11"/>
        <v>3.2300731509718776</v>
      </c>
      <c r="T39" s="7">
        <f t="shared" ca="1" si="7"/>
        <v>0.76157455810742247</v>
      </c>
    </row>
    <row r="40" spans="1:20" x14ac:dyDescent="0.2">
      <c r="A40" s="2">
        <v>50206</v>
      </c>
      <c r="B40" s="3">
        <f t="shared" ca="1" si="1"/>
        <v>14.835616438356164</v>
      </c>
      <c r="C40">
        <f t="shared" si="8"/>
        <v>5</v>
      </c>
      <c r="E40">
        <f t="shared" si="12"/>
        <v>5</v>
      </c>
      <c r="F40" s="4">
        <f t="shared" ca="1" si="13"/>
        <v>0.27869754888914122</v>
      </c>
      <c r="G40" s="4">
        <f t="shared" ca="1" si="14"/>
        <v>1.3934877444457061</v>
      </c>
      <c r="L40">
        <f t="shared" ca="1" si="4"/>
        <v>0.74325779549721238</v>
      </c>
      <c r="N40">
        <f t="shared" ca="1" si="5"/>
        <v>0.28642433246510945</v>
      </c>
      <c r="O40" s="9">
        <f t="shared" ca="1" si="9"/>
        <v>8.4275627708160855E-2</v>
      </c>
      <c r="P40" s="7">
        <f t="shared" ca="1" si="6"/>
        <v>0.89196958441861318</v>
      </c>
      <c r="R40">
        <f t="shared" ca="1" si="10"/>
        <v>0.38146269290286305</v>
      </c>
      <c r="S40" s="9">
        <f t="shared" ca="1" si="11"/>
        <v>3.4580218858646861</v>
      </c>
      <c r="T40" s="7">
        <f t="shared" ca="1" si="7"/>
        <v>0.77317163387142118</v>
      </c>
    </row>
    <row r="41" spans="1:20" x14ac:dyDescent="0.2">
      <c r="A41" s="2">
        <v>50389</v>
      </c>
      <c r="B41" s="3">
        <f t="shared" ca="1" si="1"/>
        <v>15.336986301369864</v>
      </c>
      <c r="C41">
        <f t="shared" si="8"/>
        <v>5</v>
      </c>
      <c r="E41">
        <f t="shared" si="12"/>
        <v>5</v>
      </c>
      <c r="F41" s="4">
        <f t="shared" ca="1" si="13"/>
        <v>0.266920184428176</v>
      </c>
      <c r="G41" s="4">
        <f t="shared" ca="1" si="14"/>
        <v>1.3346009221408801</v>
      </c>
      <c r="L41">
        <f t="shared" ca="1" si="4"/>
        <v>0.73584209653118138</v>
      </c>
      <c r="N41">
        <f t="shared" ca="1" si="5"/>
        <v>0.28016313793470865</v>
      </c>
      <c r="O41" s="9">
        <f t="shared" ca="1" si="9"/>
        <v>8.2961749133484697E-2</v>
      </c>
      <c r="P41" s="7">
        <f t="shared" ca="1" si="6"/>
        <v>0.89979607758161428</v>
      </c>
      <c r="R41">
        <f t="shared" ca="1" si="10"/>
        <v>0.37258900898893016</v>
      </c>
      <c r="S41" s="9">
        <f t="shared" ca="1" si="11"/>
        <v>3.6987810476596183</v>
      </c>
      <c r="T41" s="7">
        <f t="shared" ca="1" si="7"/>
        <v>0.78426373876383737</v>
      </c>
    </row>
    <row r="42" spans="1:20" x14ac:dyDescent="0.2">
      <c r="A42" s="2">
        <v>50571</v>
      </c>
      <c r="B42" s="3">
        <f t="shared" ca="1" si="1"/>
        <v>15.835616438356164</v>
      </c>
      <c r="C42">
        <f t="shared" si="8"/>
        <v>5</v>
      </c>
      <c r="E42">
        <f t="shared" si="12"/>
        <v>5</v>
      </c>
      <c r="F42" s="4">
        <f t="shared" ca="1" si="13"/>
        <v>0.2557008382961396</v>
      </c>
      <c r="G42" s="4">
        <f t="shared" ca="1" si="14"/>
        <v>1.278504191480698</v>
      </c>
      <c r="L42">
        <f t="shared" ca="1" si="4"/>
        <v>0.72854030507127121</v>
      </c>
      <c r="N42">
        <f t="shared" ca="1" si="5"/>
        <v>0.27438611230993076</v>
      </c>
      <c r="O42" s="9">
        <f t="shared" ca="1" si="9"/>
        <v>8.1665213385330615E-2</v>
      </c>
      <c r="P42" s="7">
        <f t="shared" ca="1" si="6"/>
        <v>0.90701735961258656</v>
      </c>
      <c r="R42">
        <f t="shared" ca="1" si="10"/>
        <v>0.36419423451607891</v>
      </c>
      <c r="S42" s="9">
        <f t="shared" ca="1" si="11"/>
        <v>3.9501940982593329</v>
      </c>
      <c r="T42" s="7">
        <f t="shared" ca="1" si="7"/>
        <v>0.79475720685490137</v>
      </c>
    </row>
    <row r="43" spans="1:20" x14ac:dyDescent="0.2">
      <c r="A43" s="2">
        <v>50754</v>
      </c>
      <c r="B43" s="3">
        <f t="shared" ca="1" si="1"/>
        <v>16.336986301369862</v>
      </c>
      <c r="C43">
        <f t="shared" si="8"/>
        <v>5</v>
      </c>
      <c r="E43">
        <f t="shared" si="12"/>
        <v>5</v>
      </c>
      <c r="F43" s="4">
        <f t="shared" ca="1" si="13"/>
        <v>0.24489528231765537</v>
      </c>
      <c r="G43" s="4">
        <f t="shared" ca="1" si="14"/>
        <v>1.2244764115882769</v>
      </c>
      <c r="L43">
        <f t="shared" ca="1" si="4"/>
        <v>0.72127144678312538</v>
      </c>
      <c r="N43">
        <f t="shared" ca="1" si="5"/>
        <v>0.26899705223566589</v>
      </c>
      <c r="O43" s="9">
        <f t="shared" ca="1" si="9"/>
        <v>8.0373138193913091E-2</v>
      </c>
      <c r="P43" s="7">
        <f t="shared" ca="1" si="6"/>
        <v>0.91375368470541762</v>
      </c>
      <c r="R43">
        <f t="shared" ca="1" si="10"/>
        <v>0.35616499327492857</v>
      </c>
      <c r="S43" s="9">
        <f t="shared" ca="1" si="11"/>
        <v>4.21552094213882</v>
      </c>
      <c r="T43" s="7">
        <f t="shared" ca="1" si="7"/>
        <v>0.80479375840633927</v>
      </c>
    </row>
    <row r="44" spans="1:20" x14ac:dyDescent="0.2">
      <c r="A44" s="2">
        <v>50936</v>
      </c>
      <c r="B44" s="3">
        <f t="shared" ca="1" si="1"/>
        <v>16.835616438356166</v>
      </c>
      <c r="C44">
        <f t="shared" si="8"/>
        <v>5</v>
      </c>
      <c r="E44">
        <f t="shared" si="12"/>
        <v>5</v>
      </c>
      <c r="F44" s="4">
        <f t="shared" ca="1" si="13"/>
        <v>0.23460169982103493</v>
      </c>
      <c r="G44" s="4">
        <f t="shared" ca="1" si="14"/>
        <v>1.1730084991051746</v>
      </c>
      <c r="L44">
        <f t="shared" ca="1" si="4"/>
        <v>0.71411424048135885</v>
      </c>
      <c r="N44">
        <f t="shared" ca="1" si="5"/>
        <v>0.26402472020040757</v>
      </c>
      <c r="O44" s="9">
        <f t="shared" ca="1" si="9"/>
        <v>7.9100907767341341E-2</v>
      </c>
      <c r="P44" s="7">
        <f t="shared" ca="1" si="6"/>
        <v>0.91996909974949048</v>
      </c>
      <c r="R44">
        <f t="shared" ca="1" si="10"/>
        <v>0.34856908721591962</v>
      </c>
      <c r="S44" s="9">
        <f t="shared" ca="1" si="11"/>
        <v>4.4923750662516495</v>
      </c>
      <c r="T44" s="7">
        <f t="shared" ca="1" si="7"/>
        <v>0.81428864098010045</v>
      </c>
    </row>
    <row r="45" spans="1:20" x14ac:dyDescent="0.2">
      <c r="A45" s="2">
        <v>51119</v>
      </c>
      <c r="B45" s="3">
        <f t="shared" ca="1" si="1"/>
        <v>17.336986301369862</v>
      </c>
      <c r="C45">
        <f t="shared" si="8"/>
        <v>5</v>
      </c>
      <c r="E45">
        <f t="shared" si="12"/>
        <v>5</v>
      </c>
      <c r="F45" s="4">
        <f t="shared" ca="1" si="13"/>
        <v>0.22468776360965723</v>
      </c>
      <c r="G45" s="4">
        <f t="shared" ca="1" si="14"/>
        <v>1.1234388180482862</v>
      </c>
      <c r="L45">
        <f t="shared" ca="1" si="4"/>
        <v>0.7069893152308635</v>
      </c>
      <c r="N45">
        <f t="shared" ca="1" si="5"/>
        <v>0.25938631320905398</v>
      </c>
      <c r="O45" s="9">
        <f t="shared" ca="1" si="9"/>
        <v>7.7835717713534716E-2</v>
      </c>
      <c r="P45" s="7">
        <f t="shared" ca="1" si="6"/>
        <v>0.92576710848868249</v>
      </c>
      <c r="R45">
        <f t="shared" ca="1" si="10"/>
        <v>0.34130392930248932</v>
      </c>
      <c r="S45" s="9">
        <f t="shared" ca="1" si="11"/>
        <v>4.784336686222928</v>
      </c>
      <c r="T45" s="7">
        <f t="shared" ca="1" si="7"/>
        <v>0.8233700883718883</v>
      </c>
    </row>
    <row r="46" spans="1:20" x14ac:dyDescent="0.2">
      <c r="A46" s="2">
        <v>51302</v>
      </c>
      <c r="B46" s="3">
        <f t="shared" ca="1" si="1"/>
        <v>17.838356164383562</v>
      </c>
      <c r="C46">
        <f t="shared" si="8"/>
        <v>5</v>
      </c>
      <c r="E46">
        <f t="shared" si="12"/>
        <v>5</v>
      </c>
      <c r="F46" s="4">
        <f t="shared" ca="1" si="13"/>
        <v>0.21519277632865053</v>
      </c>
      <c r="G46" s="4">
        <f t="shared" ca="1" si="14"/>
        <v>1.0759638816432526</v>
      </c>
      <c r="L46">
        <f t="shared" ca="1" si="4"/>
        <v>0.69993547742961271</v>
      </c>
      <c r="N46">
        <f t="shared" ca="1" si="5"/>
        <v>0.25508394547488245</v>
      </c>
      <c r="O46" s="9">
        <f t="shared" ca="1" si="9"/>
        <v>7.6585677372249E-2</v>
      </c>
      <c r="P46" s="7">
        <f t="shared" ca="1" si="6"/>
        <v>0.93114506815639697</v>
      </c>
      <c r="R46">
        <f t="shared" ca="1" si="10"/>
        <v>0.33439404394606398</v>
      </c>
      <c r="S46" s="9">
        <f t="shared" ca="1" si="11"/>
        <v>5.0904831834285078</v>
      </c>
      <c r="T46" s="7">
        <f t="shared" ca="1" si="7"/>
        <v>0.83200744506742008</v>
      </c>
    </row>
    <row r="47" spans="1:20" x14ac:dyDescent="0.2">
      <c r="A47" s="2">
        <v>51485</v>
      </c>
      <c r="B47" s="3">
        <f t="shared" ca="1" si="1"/>
        <v>18.339726027397262</v>
      </c>
      <c r="C47">
        <f t="shared" si="8"/>
        <v>5</v>
      </c>
      <c r="E47">
        <f t="shared" si="12"/>
        <v>5</v>
      </c>
      <c r="F47" s="4">
        <f t="shared" ca="1" si="13"/>
        <v>0.20609903378842603</v>
      </c>
      <c r="G47" s="4">
        <f t="shared" ca="1" si="14"/>
        <v>1.0304951689421302</v>
      </c>
      <c r="L47">
        <f t="shared" ca="1" si="4"/>
        <v>0.6929520178174724</v>
      </c>
      <c r="N47">
        <f t="shared" ca="1" si="5"/>
        <v>0.25109327191938274</v>
      </c>
      <c r="O47" s="9">
        <f t="shared" ca="1" si="9"/>
        <v>7.5351769461557541E-2</v>
      </c>
      <c r="P47" s="7">
        <f t="shared" ca="1" si="6"/>
        <v>0.93613341010077167</v>
      </c>
      <c r="R47">
        <f t="shared" ca="1" si="10"/>
        <v>0.32782205800881692</v>
      </c>
      <c r="S47" s="9">
        <f t="shared" ca="1" si="11"/>
        <v>5.4114000603382113</v>
      </c>
      <c r="T47" s="7">
        <f t="shared" ca="1" si="7"/>
        <v>0.84022242748897891</v>
      </c>
    </row>
    <row r="48" spans="1:20" x14ac:dyDescent="0.2">
      <c r="A48" s="2">
        <v>51667</v>
      </c>
      <c r="B48" s="3">
        <f t="shared" ca="1" si="1"/>
        <v>18.838356164383562</v>
      </c>
      <c r="C48">
        <f t="shared" si="8"/>
        <v>5</v>
      </c>
      <c r="E48">
        <f t="shared" si="12"/>
        <v>5</v>
      </c>
      <c r="F48" s="4">
        <f t="shared" ca="1" si="13"/>
        <v>0.19743615802088429</v>
      </c>
      <c r="G48" s="4">
        <f t="shared" ca="1" si="14"/>
        <v>0.9871807901044215</v>
      </c>
      <c r="L48">
        <f t="shared" ca="1" si="4"/>
        <v>0.68607582637683673</v>
      </c>
      <c r="N48">
        <f t="shared" ca="1" si="5"/>
        <v>0.24741119124319433</v>
      </c>
      <c r="O48" s="9">
        <f t="shared" ca="1" si="9"/>
        <v>7.414147882320743E-2</v>
      </c>
      <c r="P48" s="7">
        <f t="shared" ca="1" si="6"/>
        <v>0.94073601094600712</v>
      </c>
      <c r="R48">
        <f t="shared" ca="1" si="10"/>
        <v>0.32160475972356778</v>
      </c>
      <c r="S48" s="9">
        <f t="shared" ca="1" si="11"/>
        <v>5.7458165364592304</v>
      </c>
      <c r="T48" s="7">
        <f t="shared" ca="1" si="7"/>
        <v>0.84799405034554032</v>
      </c>
    </row>
    <row r="49" spans="1:20" x14ac:dyDescent="0.2">
      <c r="A49" s="2">
        <v>51850</v>
      </c>
      <c r="B49" s="3">
        <f t="shared" ca="1" si="1"/>
        <v>19.339726027397262</v>
      </c>
      <c r="C49">
        <f t="shared" si="8"/>
        <v>5</v>
      </c>
      <c r="E49">
        <f t="shared" si="12"/>
        <v>5</v>
      </c>
      <c r="F49" s="4">
        <f t="shared" ca="1" si="13"/>
        <v>0.18909278507033989</v>
      </c>
      <c r="G49" s="4">
        <f t="shared" ca="1" si="14"/>
        <v>0.94546392535169943</v>
      </c>
      <c r="L49">
        <f t="shared" ca="1" si="4"/>
        <v>0.67923064852992554</v>
      </c>
      <c r="N49">
        <f t="shared" ca="1" si="5"/>
        <v>0.24397638668266713</v>
      </c>
      <c r="O49" s="9">
        <f t="shared" ca="1" si="9"/>
        <v>7.2942286372842793E-2</v>
      </c>
      <c r="P49" s="7">
        <f t="shared" ca="1" si="6"/>
        <v>0.94502951664666612</v>
      </c>
      <c r="R49">
        <f t="shared" ca="1" si="10"/>
        <v>0.31565818093674058</v>
      </c>
      <c r="S49" s="9">
        <f t="shared" ca="1" si="11"/>
        <v>6.0980399454624488</v>
      </c>
      <c r="T49" s="7">
        <f t="shared" ca="1" si="7"/>
        <v>0.85542727382907435</v>
      </c>
    </row>
    <row r="50" spans="1:20" x14ac:dyDescent="0.2">
      <c r="A50" s="2">
        <v>52032</v>
      </c>
      <c r="B50" s="3">
        <f t="shared" ca="1" si="1"/>
        <v>19.838356164383562</v>
      </c>
      <c r="C50">
        <f t="shared" si="8"/>
        <v>5</v>
      </c>
      <c r="E50">
        <f t="shared" si="12"/>
        <v>5</v>
      </c>
      <c r="F50" s="4">
        <f t="shared" ca="1" si="13"/>
        <v>0.18114472594802286</v>
      </c>
      <c r="G50" s="4">
        <f t="shared" ca="1" si="14"/>
        <v>0.90572362974011433</v>
      </c>
      <c r="L50">
        <f t="shared" ca="1" si="4"/>
        <v>0.67249061480241124</v>
      </c>
      <c r="N50">
        <f t="shared" ca="1" si="5"/>
        <v>0.24080719047483121</v>
      </c>
      <c r="O50" s="9">
        <f t="shared" ca="1" si="9"/>
        <v>7.1767977821344781E-2</v>
      </c>
      <c r="P50" s="7">
        <f t="shared" ca="1" si="6"/>
        <v>0.94899101190646107</v>
      </c>
      <c r="R50">
        <f t="shared" ca="1" si="10"/>
        <v>0.31003253680915632</v>
      </c>
      <c r="S50" s="9">
        <f t="shared" ca="1" si="11"/>
        <v>6.4648751070882797</v>
      </c>
      <c r="T50" s="7">
        <f t="shared" ca="1" si="7"/>
        <v>0.86245932898855471</v>
      </c>
    </row>
    <row r="51" spans="1:20" x14ac:dyDescent="0.2">
      <c r="A51" s="2">
        <v>52215</v>
      </c>
      <c r="B51" s="3">
        <f t="shared" ca="1" si="1"/>
        <v>20.339726027397262</v>
      </c>
      <c r="C51">
        <f t="shared" si="8"/>
        <v>5</v>
      </c>
      <c r="E51">
        <f t="shared" si="12"/>
        <v>5</v>
      </c>
      <c r="F51" s="4">
        <f t="shared" ca="1" si="13"/>
        <v>0.17348980588799701</v>
      </c>
      <c r="G51" s="4">
        <f t="shared" ca="1" si="14"/>
        <v>0.86744902943998503</v>
      </c>
      <c r="L51">
        <f t="shared" ca="1" si="4"/>
        <v>0.66578098055832002</v>
      </c>
      <c r="N51">
        <f t="shared" ca="1" si="5"/>
        <v>0.2378508267921243</v>
      </c>
      <c r="O51" s="9">
        <f t="shared" ca="1" si="9"/>
        <v>7.0606240126743006E-2</v>
      </c>
      <c r="P51" s="7">
        <f t="shared" ca="1" si="6"/>
        <v>0.95268646650984468</v>
      </c>
      <c r="R51">
        <f t="shared" ca="1" si="10"/>
        <v>0.30465184981353616</v>
      </c>
      <c r="S51" s="9">
        <f t="shared" ca="1" si="11"/>
        <v>6.8510401766384028</v>
      </c>
      <c r="T51" s="7">
        <f t="shared" ca="1" si="7"/>
        <v>0.86918518773307984</v>
      </c>
    </row>
    <row r="52" spans="1:20" x14ac:dyDescent="0.2">
      <c r="A52" s="2">
        <v>52397</v>
      </c>
      <c r="B52" s="3">
        <f t="shared" ca="1" si="1"/>
        <v>20.838356164383562</v>
      </c>
      <c r="C52">
        <f t="shared" si="8"/>
        <v>5</v>
      </c>
      <c r="E52">
        <f t="shared" si="12"/>
        <v>5</v>
      </c>
      <c r="F52" s="4">
        <f t="shared" ca="1" si="13"/>
        <v>0.1661975803607027</v>
      </c>
      <c r="G52" s="4">
        <f t="shared" ca="1" si="14"/>
        <v>0.83098790180351356</v>
      </c>
      <c r="L52">
        <f t="shared" ca="1" si="4"/>
        <v>0.65917440844056774</v>
      </c>
      <c r="N52">
        <f t="shared" ca="1" si="5"/>
        <v>0.23512307433718388</v>
      </c>
      <c r="O52" s="9">
        <f t="shared" ca="1" si="9"/>
        <v>6.9470267708652639E-2</v>
      </c>
      <c r="P52" s="7">
        <f t="shared" ca="1" si="6"/>
        <v>0.95609615707852014</v>
      </c>
      <c r="R52">
        <f t="shared" ca="1" si="10"/>
        <v>0.29956155650634364</v>
      </c>
      <c r="S52" s="9">
        <f t="shared" ca="1" si="11"/>
        <v>7.2530258805395436</v>
      </c>
      <c r="T52" s="7">
        <f t="shared" ca="1" si="7"/>
        <v>0.87554805436707039</v>
      </c>
    </row>
    <row r="53" spans="1:20" x14ac:dyDescent="0.2">
      <c r="A53" s="2">
        <v>52580</v>
      </c>
      <c r="B53" s="3">
        <f t="shared" ca="1" si="1"/>
        <v>21.339726027397262</v>
      </c>
      <c r="C53">
        <f t="shared" si="8"/>
        <v>5</v>
      </c>
      <c r="E53">
        <f t="shared" si="12"/>
        <v>5</v>
      </c>
      <c r="F53" s="4">
        <f t="shared" ca="1" si="13"/>
        <v>0.15917430554454295</v>
      </c>
      <c r="G53" s="4">
        <f t="shared" ca="1" si="14"/>
        <v>0.79587152772271474</v>
      </c>
      <c r="L53">
        <f t="shared" ca="1" si="4"/>
        <v>0.65259763385613589</v>
      </c>
      <c r="N53">
        <f t="shared" ca="1" si="5"/>
        <v>0.23257850853426465</v>
      </c>
      <c r="O53" s="9">
        <f t="shared" ca="1" si="9"/>
        <v>6.8347992751412165E-2</v>
      </c>
      <c r="P53" s="7">
        <f t="shared" ca="1" si="6"/>
        <v>0.95927686433216919</v>
      </c>
      <c r="R53">
        <f t="shared" ca="1" si="10"/>
        <v>0.29469290957796712</v>
      </c>
      <c r="S53" s="9">
        <f t="shared" ca="1" si="11"/>
        <v>7.6759967329182572</v>
      </c>
      <c r="T53" s="7">
        <f t="shared" ca="1" si="7"/>
        <v>0.8816338630275411</v>
      </c>
    </row>
    <row r="54" spans="1:20" x14ac:dyDescent="0.2">
      <c r="A54" s="2">
        <v>52763</v>
      </c>
      <c r="B54" s="3">
        <f t="shared" ca="1" si="1"/>
        <v>21.841095890410958</v>
      </c>
      <c r="C54">
        <f t="shared" si="8"/>
        <v>5</v>
      </c>
      <c r="E54">
        <f t="shared" si="12"/>
        <v>5</v>
      </c>
      <c r="F54" s="4">
        <f t="shared" ca="1" si="13"/>
        <v>0.1524478243943094</v>
      </c>
      <c r="G54" s="4">
        <f t="shared" ca="1" si="14"/>
        <v>0.76223912197154697</v>
      </c>
      <c r="L54">
        <f t="shared" ca="1" si="4"/>
        <v>0.64608647766249816</v>
      </c>
      <c r="N54">
        <f t="shared" ca="1" si="5"/>
        <v>0.23021828921147494</v>
      </c>
      <c r="O54" s="9">
        <f t="shared" ca="1" si="9"/>
        <v>6.7246045894181719E-2</v>
      </c>
      <c r="P54" s="7">
        <f t="shared" ca="1" si="6"/>
        <v>0.96222713848565633</v>
      </c>
      <c r="R54">
        <f t="shared" ca="1" si="10"/>
        <v>0.29006234372972794</v>
      </c>
      <c r="S54" s="9">
        <f t="shared" ca="1" si="11"/>
        <v>8.1185769993447341</v>
      </c>
      <c r="T54" s="7">
        <f t="shared" ca="1" si="7"/>
        <v>0.88742207033784004</v>
      </c>
    </row>
    <row r="55" spans="1:20" x14ac:dyDescent="0.2">
      <c r="A55" s="2">
        <v>52946</v>
      </c>
      <c r="B55" s="3">
        <f t="shared" ca="1" si="1"/>
        <v>22.342465753424658</v>
      </c>
      <c r="C55">
        <f t="shared" si="8"/>
        <v>5</v>
      </c>
      <c r="E55">
        <f t="shared" si="12"/>
        <v>5</v>
      </c>
      <c r="F55" s="4">
        <f t="shared" ca="1" si="13"/>
        <v>0.14600559482921485</v>
      </c>
      <c r="G55" s="4">
        <f t="shared" ca="1" si="14"/>
        <v>0.73002797414607423</v>
      </c>
      <c r="L55">
        <f t="shared" ca="1" si="4"/>
        <v>0.6396402851659051</v>
      </c>
      <c r="N55">
        <f t="shared" ca="1" si="5"/>
        <v>0.22802906099608389</v>
      </c>
      <c r="O55" s="9">
        <f t="shared" ca="1" si="9"/>
        <v>6.6164684505082685E-2</v>
      </c>
      <c r="P55" s="7">
        <f t="shared" ca="1" si="6"/>
        <v>0.96496367375489522</v>
      </c>
      <c r="R55">
        <f t="shared" ca="1" si="10"/>
        <v>0.28565821658920659</v>
      </c>
      <c r="S55" s="9">
        <f t="shared" ca="1" si="11"/>
        <v>8.5815836794248916</v>
      </c>
      <c r="T55" s="7">
        <f t="shared" ca="1" si="7"/>
        <v>0.89292722926349177</v>
      </c>
    </row>
    <row r="56" spans="1:20" x14ac:dyDescent="0.2">
      <c r="A56" s="2">
        <v>53128</v>
      </c>
      <c r="B56" s="3">
        <f t="shared" ca="1" si="1"/>
        <v>22.841095890410958</v>
      </c>
      <c r="C56">
        <f t="shared" si="8"/>
        <v>5</v>
      </c>
      <c r="E56">
        <f t="shared" si="12"/>
        <v>5</v>
      </c>
      <c r="F56" s="4">
        <f t="shared" ca="1" si="13"/>
        <v>0.13986860182094121</v>
      </c>
      <c r="G56" s="4">
        <f t="shared" ca="1" si="14"/>
        <v>0.69934300910470604</v>
      </c>
      <c r="L56">
        <f t="shared" ca="1" si="4"/>
        <v>0.63329310824621532</v>
      </c>
      <c r="N56">
        <f t="shared" ca="1" si="5"/>
        <v>0.22600912255823577</v>
      </c>
      <c r="O56" s="9">
        <f t="shared" ca="1" si="9"/>
        <v>6.5109831960686301E-2</v>
      </c>
      <c r="P56" s="7">
        <f t="shared" ca="1" si="6"/>
        <v>0.96748859680220534</v>
      </c>
      <c r="R56">
        <f t="shared" ca="1" si="10"/>
        <v>0.28149177856267416</v>
      </c>
      <c r="S56" s="9">
        <f t="shared" ca="1" si="11"/>
        <v>9.0631637203906728</v>
      </c>
      <c r="T56" s="7">
        <f t="shared" ca="1" si="7"/>
        <v>0.89813527679665739</v>
      </c>
    </row>
    <row r="57" spans="1:20" x14ac:dyDescent="0.2">
      <c r="A57" s="2">
        <v>53311</v>
      </c>
      <c r="B57" s="3">
        <f t="shared" ca="1" si="1"/>
        <v>23.342465753424658</v>
      </c>
      <c r="C57">
        <f t="shared" si="8"/>
        <v>5</v>
      </c>
      <c r="E57">
        <f t="shared" si="12"/>
        <v>5</v>
      </c>
      <c r="F57" s="4">
        <f t="shared" ca="1" si="13"/>
        <v>0.13395795242033923</v>
      </c>
      <c r="G57" s="4">
        <f t="shared" ca="1" si="14"/>
        <v>0.66978976210169616</v>
      </c>
      <c r="L57">
        <f t="shared" ca="1" si="4"/>
        <v>0.62697455891317488</v>
      </c>
      <c r="N57">
        <f t="shared" ca="1" si="5"/>
        <v>0.22412483637103386</v>
      </c>
      <c r="O57" s="9">
        <f t="shared" ca="1" si="9"/>
        <v>6.4070012694213099E-2</v>
      </c>
      <c r="P57" s="7">
        <f t="shared" ca="1" si="6"/>
        <v>0.96984395453620764</v>
      </c>
      <c r="R57">
        <f t="shared" ca="1" si="10"/>
        <v>0.27750675953214271</v>
      </c>
      <c r="S57" s="9">
        <f t="shared" ca="1" si="11"/>
        <v>9.5694952353070697</v>
      </c>
      <c r="T57" s="7">
        <f t="shared" ca="1" si="7"/>
        <v>0.90311655058482165</v>
      </c>
    </row>
    <row r="58" spans="1:20" x14ac:dyDescent="0.2">
      <c r="A58" s="2">
        <v>53493</v>
      </c>
      <c r="B58" s="3">
        <f t="shared" ca="1" si="1"/>
        <v>23.841095890410958</v>
      </c>
      <c r="C58">
        <f t="shared" si="8"/>
        <v>5</v>
      </c>
      <c r="E58">
        <f t="shared" si="12"/>
        <v>5</v>
      </c>
      <c r="F58" s="4">
        <f t="shared" ca="1" si="13"/>
        <v>0.12832735300140669</v>
      </c>
      <c r="G58" s="4">
        <f t="shared" ca="1" si="14"/>
        <v>0.64163676500703337</v>
      </c>
      <c r="L58">
        <f t="shared" ca="1" si="4"/>
        <v>0.62075306451725165</v>
      </c>
      <c r="N58">
        <f t="shared" ca="1" si="5"/>
        <v>0.22238625924569044</v>
      </c>
      <c r="O58" s="9">
        <f t="shared" ca="1" si="9"/>
        <v>6.3056644266352269E-2</v>
      </c>
      <c r="P58" s="7">
        <f t="shared" ca="1" si="6"/>
        <v>0.97201717594288695</v>
      </c>
      <c r="R58">
        <f t="shared" ca="1" si="10"/>
        <v>0.27373681050580823</v>
      </c>
      <c r="S58" s="9">
        <f t="shared" ca="1" si="11"/>
        <v>10.095962781985047</v>
      </c>
      <c r="T58" s="7">
        <f t="shared" ca="1" si="7"/>
        <v>0.90782898686773972</v>
      </c>
    </row>
    <row r="59" spans="1:20" x14ac:dyDescent="0.2">
      <c r="A59" s="2">
        <v>53676</v>
      </c>
      <c r="B59" s="3">
        <f t="shared" ca="1" si="1"/>
        <v>24.342465753424658</v>
      </c>
      <c r="C59">
        <f t="shared" si="8"/>
        <v>5</v>
      </c>
      <c r="E59">
        <f t="shared" si="12"/>
        <v>5</v>
      </c>
      <c r="F59" s="4">
        <f t="shared" ca="1" si="13"/>
        <v>0.1229044204616961</v>
      </c>
      <c r="G59" s="4">
        <f t="shared" ca="1" si="14"/>
        <v>0.61452210230848048</v>
      </c>
      <c r="L59">
        <f t="shared" ca="1" si="4"/>
        <v>0.61455963084378207</v>
      </c>
      <c r="N59">
        <f t="shared" ca="1" si="5"/>
        <v>0.22076443909449819</v>
      </c>
      <c r="O59" s="9">
        <f t="shared" ca="1" si="9"/>
        <v>6.2058587148799041E-2</v>
      </c>
      <c r="P59" s="7">
        <f t="shared" ca="1" si="6"/>
        <v>0.97404445113187732</v>
      </c>
      <c r="R59">
        <f t="shared" ca="1" si="10"/>
        <v>0.27013101617539798</v>
      </c>
      <c r="S59" s="9">
        <f t="shared" ca="1" si="11"/>
        <v>10.649317475045049</v>
      </c>
      <c r="T59" s="7">
        <f t="shared" ca="1" si="7"/>
        <v>0.91233622978075257</v>
      </c>
    </row>
    <row r="60" spans="1:20" x14ac:dyDescent="0.2">
      <c r="A60" s="2">
        <v>53858</v>
      </c>
      <c r="B60" s="3">
        <f t="shared" ca="1" si="1"/>
        <v>24.841095890410958</v>
      </c>
      <c r="C60">
        <f t="shared" si="8"/>
        <v>5</v>
      </c>
      <c r="E60">
        <f t="shared" si="12"/>
        <v>5</v>
      </c>
      <c r="F60" s="4">
        <f t="shared" ca="1" si="13"/>
        <v>0.11773842959715677</v>
      </c>
      <c r="G60" s="4">
        <f t="shared" ca="1" si="14"/>
        <v>0.58869214798578384</v>
      </c>
      <c r="L60">
        <f t="shared" ca="1" si="4"/>
        <v>0.60846133029091276</v>
      </c>
      <c r="N60">
        <f t="shared" ca="1" si="5"/>
        <v>0.21926803189508495</v>
      </c>
      <c r="O60" s="9">
        <f t="shared" ca="1" si="9"/>
        <v>6.1086693367753415E-2</v>
      </c>
      <c r="P60" s="7">
        <f t="shared" ca="1" si="6"/>
        <v>0.97591496013114387</v>
      </c>
      <c r="R60">
        <f t="shared" ca="1" si="10"/>
        <v>0.26671982523228233</v>
      </c>
      <c r="S60" s="9">
        <f t="shared" ca="1" si="11"/>
        <v>11.224512843847828</v>
      </c>
      <c r="T60" s="7">
        <f t="shared" ca="1" si="7"/>
        <v>0.91660021845964712</v>
      </c>
    </row>
    <row r="61" spans="1:20" x14ac:dyDescent="0.2">
      <c r="A61" s="2">
        <v>54041</v>
      </c>
      <c r="B61" s="3">
        <f t="shared" ca="1" si="1"/>
        <v>25.342465753424658</v>
      </c>
      <c r="C61">
        <f t="shared" si="8"/>
        <v>5</v>
      </c>
      <c r="D61">
        <v>100</v>
      </c>
      <c r="E61">
        <f t="shared" si="12"/>
        <v>105</v>
      </c>
      <c r="F61" s="4">
        <f t="shared" ca="1" si="13"/>
        <v>0.11276296999245468</v>
      </c>
      <c r="G61" s="4">
        <f t="shared" ca="1" si="14"/>
        <v>11.840111849207741</v>
      </c>
      <c r="K61">
        <v>1</v>
      </c>
      <c r="L61">
        <f t="shared" ca="1" si="4"/>
        <v>0.6023905348209645</v>
      </c>
      <c r="N61">
        <f t="shared" ca="1" si="5"/>
        <v>0.21787211835462691</v>
      </c>
      <c r="O61" s="9">
        <f t="shared" ca="1" si="9"/>
        <v>6.0130178972977261E-2</v>
      </c>
      <c r="P61" s="7">
        <f t="shared" ca="1" si="6"/>
        <v>0.97765985205671635</v>
      </c>
      <c r="R61">
        <f t="shared" ca="1" si="10"/>
        <v>0.26345716760038523</v>
      </c>
      <c r="S61" s="9">
        <f t="shared" ca="1" si="11"/>
        <v>11.828922882255972</v>
      </c>
      <c r="T61" s="7">
        <f t="shared" ca="1" si="7"/>
        <v>0.92067854049951847</v>
      </c>
    </row>
    <row r="62" spans="1:20" x14ac:dyDescent="0.2">
      <c r="A62" s="2"/>
      <c r="G62" s="4"/>
    </row>
    <row r="63" spans="1:20" x14ac:dyDescent="0.2">
      <c r="A63" s="2"/>
      <c r="G63" s="4">
        <f ca="1">SUM(G10:G61)</f>
        <v>113.74827182325539</v>
      </c>
      <c r="N63">
        <f ca="1">SUMPRODUCT(N11:N61,$L$11:$L$61,$E$11:$E$61)</f>
        <v>98.813409221385825</v>
      </c>
      <c r="R63">
        <f ca="1">SUMPRODUCT(R11:R61,$L$11:$L$61,$E$11:$E$61)</f>
        <v>118.67444132935577</v>
      </c>
    </row>
    <row r="64" spans="1:20" x14ac:dyDescent="0.2">
      <c r="A64" s="2"/>
      <c r="G64" s="4"/>
    </row>
    <row r="65" spans="1:65" x14ac:dyDescent="0.2">
      <c r="A65" s="2"/>
      <c r="G65" s="4"/>
    </row>
    <row r="66" spans="1:65" x14ac:dyDescent="0.2">
      <c r="A66" s="2"/>
      <c r="G66" s="4"/>
    </row>
    <row r="67" spans="1:65" x14ac:dyDescent="0.2">
      <c r="A67" s="2"/>
      <c r="G67" s="4"/>
    </row>
    <row r="68" spans="1:65" x14ac:dyDescent="0.2">
      <c r="A68" s="2"/>
      <c r="G68" s="4"/>
    </row>
    <row r="69" spans="1:65" x14ac:dyDescent="0.2">
      <c r="A69" s="2"/>
      <c r="G69" s="4"/>
    </row>
    <row r="70" spans="1:65" x14ac:dyDescent="0.2">
      <c r="A70" s="2"/>
      <c r="G70" s="4"/>
    </row>
    <row r="71" spans="1:65" x14ac:dyDescent="0.2">
      <c r="A71" s="2"/>
      <c r="G71" s="4"/>
    </row>
    <row r="72" spans="1:65" x14ac:dyDescent="0.2">
      <c r="A72" s="2"/>
      <c r="G72" s="4"/>
    </row>
    <row r="73" spans="1:65" x14ac:dyDescent="0.2">
      <c r="A73" s="2"/>
      <c r="G73" s="4"/>
    </row>
    <row r="74" spans="1:65" x14ac:dyDescent="0.2">
      <c r="A74" s="2"/>
      <c r="B74">
        <v>1</v>
      </c>
      <c r="G74" s="4"/>
    </row>
    <row r="75" spans="1:65" x14ac:dyDescent="0.2">
      <c r="A75" s="2"/>
      <c r="S75" s="7">
        <f ca="1">S77/O77-1</f>
        <v>3.0377953075911179E-2</v>
      </c>
      <c r="AY75" s="7">
        <f ca="1">AY77/AQ77-1</f>
        <v>5.0101944515331898E-2</v>
      </c>
    </row>
    <row r="76" spans="1:65" x14ac:dyDescent="0.2">
      <c r="B76" s="10">
        <f ca="1">B78-L2</f>
        <v>6.3708677494276791E-2</v>
      </c>
    </row>
    <row r="77" spans="1:65" x14ac:dyDescent="0.2">
      <c r="B77" s="4">
        <f ca="1">-B79</f>
        <v>118.67444132935577</v>
      </c>
      <c r="C77" s="4">
        <f t="shared" ref="C77:BM77" ca="1" si="15">-C79</f>
        <v>119.67444132935577</v>
      </c>
      <c r="D77" s="4">
        <f t="shared" ca="1" si="15"/>
        <v>120.67444132935577</v>
      </c>
      <c r="E77" s="4">
        <f t="shared" ca="1" si="15"/>
        <v>121.67444132935577</v>
      </c>
      <c r="F77" s="4">
        <f t="shared" ca="1" si="15"/>
        <v>122.67444132935577</v>
      </c>
      <c r="G77" s="4">
        <f t="shared" ca="1" si="15"/>
        <v>123.67444132935577</v>
      </c>
      <c r="H77" s="4">
        <f t="shared" ca="1" si="15"/>
        <v>124.67444132935577</v>
      </c>
      <c r="I77" s="4">
        <f t="shared" ca="1" si="15"/>
        <v>125.67444132935577</v>
      </c>
      <c r="J77" s="4">
        <f t="shared" ca="1" si="15"/>
        <v>126.67444132935577</v>
      </c>
      <c r="K77" s="4">
        <f t="shared" ca="1" si="15"/>
        <v>127.67444132935577</v>
      </c>
      <c r="L77" s="4">
        <f t="shared" ca="1" si="15"/>
        <v>128.67444132935577</v>
      </c>
      <c r="M77" s="4">
        <f t="shared" ca="1" si="15"/>
        <v>129.67444132935577</v>
      </c>
      <c r="N77" s="4">
        <f t="shared" ca="1" si="15"/>
        <v>130.67444132935577</v>
      </c>
      <c r="O77" s="4">
        <f t="shared" ca="1" si="15"/>
        <v>131.67444132935577</v>
      </c>
      <c r="P77" s="4">
        <f t="shared" ca="1" si="15"/>
        <v>132.67444132935577</v>
      </c>
      <c r="Q77" s="4">
        <f t="shared" ca="1" si="15"/>
        <v>133.67444132935577</v>
      </c>
      <c r="R77" s="4">
        <f t="shared" ca="1" si="15"/>
        <v>134.67444132935577</v>
      </c>
      <c r="S77" s="4">
        <f t="shared" ca="1" si="15"/>
        <v>135.67444132935577</v>
      </c>
      <c r="T77" s="4">
        <f t="shared" ca="1" si="15"/>
        <v>136.67444132935577</v>
      </c>
      <c r="U77" s="4">
        <f t="shared" ca="1" si="15"/>
        <v>137.67444132935577</v>
      </c>
      <c r="V77" s="4">
        <f t="shared" ca="1" si="15"/>
        <v>138.67444132935577</v>
      </c>
      <c r="W77" s="4">
        <f t="shared" ca="1" si="15"/>
        <v>139.67444132935577</v>
      </c>
      <c r="X77" s="4">
        <f t="shared" ca="1" si="15"/>
        <v>140.67444132935577</v>
      </c>
      <c r="Y77" s="4">
        <f t="shared" ca="1" si="15"/>
        <v>141.67444132935577</v>
      </c>
      <c r="Z77" s="4">
        <f t="shared" ca="1" si="15"/>
        <v>142.67444132935577</v>
      </c>
      <c r="AA77" s="4">
        <f t="shared" ca="1" si="15"/>
        <v>143.67444132935577</v>
      </c>
      <c r="AB77" s="4">
        <f t="shared" ca="1" si="15"/>
        <v>144.67444132935577</v>
      </c>
      <c r="AC77" s="4">
        <f t="shared" ca="1" si="15"/>
        <v>145.67444132935577</v>
      </c>
      <c r="AD77" s="4">
        <f t="shared" ca="1" si="15"/>
        <v>146.67444132935577</v>
      </c>
      <c r="AE77" s="4">
        <f t="shared" ca="1" si="15"/>
        <v>147.67444132935577</v>
      </c>
      <c r="AF77" s="4">
        <f t="shared" ca="1" si="15"/>
        <v>148.67444132935577</v>
      </c>
      <c r="AG77" s="4">
        <f t="shared" ca="1" si="15"/>
        <v>149.67444132935577</v>
      </c>
      <c r="AH77" s="4">
        <f t="shared" ca="1" si="15"/>
        <v>150.67444132935577</v>
      </c>
      <c r="AI77" s="4">
        <f t="shared" ca="1" si="15"/>
        <v>151.67444132935577</v>
      </c>
      <c r="AJ77" s="4">
        <f t="shared" ca="1" si="15"/>
        <v>152.67444132935577</v>
      </c>
      <c r="AK77" s="4">
        <f t="shared" ca="1" si="15"/>
        <v>153.67444132935577</v>
      </c>
      <c r="AL77" s="4">
        <f t="shared" ca="1" si="15"/>
        <v>154.67444132935577</v>
      </c>
      <c r="AM77" s="4">
        <f t="shared" ca="1" si="15"/>
        <v>155.67444132935577</v>
      </c>
      <c r="AN77" s="4">
        <f t="shared" ca="1" si="15"/>
        <v>156.67444132935577</v>
      </c>
      <c r="AO77" s="4">
        <f t="shared" ca="1" si="15"/>
        <v>157.67444132935577</v>
      </c>
      <c r="AP77" s="4">
        <f t="shared" ca="1" si="15"/>
        <v>158.67444132935577</v>
      </c>
      <c r="AQ77" s="4">
        <f t="shared" ca="1" si="15"/>
        <v>159.67444132935577</v>
      </c>
      <c r="AR77" s="4">
        <f t="shared" ca="1" si="15"/>
        <v>160.67444132935577</v>
      </c>
      <c r="AS77" s="4">
        <f t="shared" ca="1" si="15"/>
        <v>161.67444132935577</v>
      </c>
      <c r="AT77" s="4">
        <f t="shared" ca="1" si="15"/>
        <v>162.67444132935577</v>
      </c>
      <c r="AU77" s="4">
        <f t="shared" ca="1" si="15"/>
        <v>163.67444132935577</v>
      </c>
      <c r="AV77" s="4">
        <f t="shared" ca="1" si="15"/>
        <v>164.67444132935577</v>
      </c>
      <c r="AW77" s="4">
        <f t="shared" ca="1" si="15"/>
        <v>165.67444132935577</v>
      </c>
      <c r="AX77" s="4">
        <f t="shared" ca="1" si="15"/>
        <v>166.67444132935577</v>
      </c>
      <c r="AY77" s="4">
        <f t="shared" ca="1" si="15"/>
        <v>167.67444132935577</v>
      </c>
      <c r="AZ77" s="4">
        <f t="shared" ca="1" si="15"/>
        <v>168.67444132935577</v>
      </c>
      <c r="BA77" s="4">
        <f t="shared" ca="1" si="15"/>
        <v>169.67444132935577</v>
      </c>
      <c r="BB77" s="4">
        <f t="shared" ca="1" si="15"/>
        <v>170.67444132935577</v>
      </c>
      <c r="BC77" s="4">
        <f t="shared" ca="1" si="15"/>
        <v>171.67444132935577</v>
      </c>
      <c r="BD77" s="4">
        <f t="shared" ca="1" si="15"/>
        <v>172.67444132935577</v>
      </c>
      <c r="BE77" s="4">
        <f t="shared" ca="1" si="15"/>
        <v>173.67444132935577</v>
      </c>
      <c r="BF77" s="4">
        <f t="shared" ca="1" si="15"/>
        <v>174.67444132935577</v>
      </c>
      <c r="BG77" s="4">
        <f t="shared" ca="1" si="15"/>
        <v>175.67444132935577</v>
      </c>
      <c r="BH77" s="4">
        <f t="shared" ca="1" si="15"/>
        <v>176.67444132935577</v>
      </c>
      <c r="BI77" s="4">
        <f t="shared" ca="1" si="15"/>
        <v>177.67444132935577</v>
      </c>
      <c r="BJ77" s="4">
        <f t="shared" ca="1" si="15"/>
        <v>178.67444132935577</v>
      </c>
      <c r="BK77" s="4">
        <f t="shared" ca="1" si="15"/>
        <v>179.67444132935577</v>
      </c>
      <c r="BL77" s="4">
        <f t="shared" ca="1" si="15"/>
        <v>180.67444132935577</v>
      </c>
      <c r="BM77" s="4">
        <f t="shared" ca="1" si="15"/>
        <v>181.67444132935577</v>
      </c>
    </row>
    <row r="78" spans="1:65" x14ac:dyDescent="0.2">
      <c r="A78" t="s">
        <v>13</v>
      </c>
      <c r="B78" s="5">
        <f ca="1">NOMINAL(XIRR(B79:B130,$A$79:$A$130),2)</f>
        <v>8.3708677494276795E-2</v>
      </c>
      <c r="C78" s="5">
        <f ca="1">NOMINAL(XIRR(C79:C130,$A$79:$A$130),2)</f>
        <v>8.2873396330230165E-2</v>
      </c>
      <c r="D78" s="5">
        <f t="shared" ref="D78:BM78" ca="1" si="16">NOMINAL(XIRR(D79:D130,$A$79:$A$130),2)</f>
        <v>8.2049528975701502E-2</v>
      </c>
      <c r="E78" s="5">
        <f t="shared" ca="1" si="16"/>
        <v>8.1236796867028893E-2</v>
      </c>
      <c r="F78" s="5">
        <f t="shared" ca="1" si="16"/>
        <v>8.0434949473531692E-2</v>
      </c>
      <c r="G78" s="5">
        <f t="shared" ca="1" si="16"/>
        <v>7.964371277578719E-2</v>
      </c>
      <c r="H78" s="5">
        <f t="shared" ca="1" si="16"/>
        <v>7.8862846577992585E-2</v>
      </c>
      <c r="I78" s="5">
        <f t="shared" ca="1" si="16"/>
        <v>7.8092115902115289E-2</v>
      </c>
      <c r="J78" s="5">
        <f t="shared" ca="1" si="16"/>
        <v>7.7331273793561195E-2</v>
      </c>
      <c r="K78" s="5">
        <f t="shared" ca="1" si="16"/>
        <v>7.6580107236088768E-2</v>
      </c>
      <c r="L78" s="5">
        <f t="shared" ca="1" si="16"/>
        <v>7.5838397025118187E-2</v>
      </c>
      <c r="M78" s="5">
        <f t="shared" ca="1" si="16"/>
        <v>7.510592925609938E-2</v>
      </c>
      <c r="N78" s="5">
        <f t="shared" ca="1" si="16"/>
        <v>7.4382495343630506E-2</v>
      </c>
      <c r="O78" s="5">
        <f t="shared" ca="1" si="16"/>
        <v>7.3667903537480317E-2</v>
      </c>
      <c r="P78" s="5">
        <f t="shared" ca="1" si="16"/>
        <v>7.2961961708216894E-2</v>
      </c>
      <c r="Q78" s="5">
        <f t="shared" ca="1" si="16"/>
        <v>7.2264477354661238E-2</v>
      </c>
      <c r="R78" s="5">
        <f t="shared" ca="1" si="16"/>
        <v>7.157528062929952E-2</v>
      </c>
      <c r="S78" s="5">
        <f t="shared" ca="1" si="16"/>
        <v>7.0894184088392986E-2</v>
      </c>
      <c r="T78" s="5">
        <f t="shared" ca="1" si="16"/>
        <v>7.0221022978116832E-2</v>
      </c>
      <c r="U78" s="5">
        <f t="shared" ca="1" si="16"/>
        <v>6.9555632237729981E-2</v>
      </c>
      <c r="V78" s="5">
        <f t="shared" ca="1" si="16"/>
        <v>6.8897858029284276E-2</v>
      </c>
      <c r="W78" s="5">
        <f t="shared" ca="1" si="16"/>
        <v>6.8247534706272539E-2</v>
      </c>
      <c r="X78" s="5">
        <f t="shared" ca="1" si="16"/>
        <v>6.7604513628751306E-2</v>
      </c>
      <c r="Y78" s="5">
        <f t="shared" ca="1" si="16"/>
        <v>6.6968651660709089E-2</v>
      </c>
      <c r="Z78" s="5">
        <f t="shared" ca="1" si="16"/>
        <v>6.6339799645431796E-2</v>
      </c>
      <c r="AA78" s="5">
        <f t="shared" ca="1" si="16"/>
        <v>6.5717825484714609E-2</v>
      </c>
      <c r="AB78" s="5">
        <f t="shared" ca="1" si="16"/>
        <v>6.510259685160058E-2</v>
      </c>
      <c r="AC78" s="5">
        <f t="shared" ca="1" si="16"/>
        <v>6.449397542013946E-2</v>
      </c>
      <c r="AD78" s="5">
        <f t="shared" ca="1" si="16"/>
        <v>6.3891834188761099E-2</v>
      </c>
      <c r="AE78" s="5">
        <f t="shared" ca="1" si="16"/>
        <v>6.3296051723392921E-2</v>
      </c>
      <c r="AF78" s="5">
        <f t="shared" ca="1" si="16"/>
        <v>6.270651216936729E-2</v>
      </c>
      <c r="AG78" s="5">
        <f t="shared" ca="1" si="16"/>
        <v>6.2123087920320952E-2</v>
      </c>
      <c r="AH78" s="5">
        <f t="shared" ca="1" si="16"/>
        <v>6.1545668517811958E-2</v>
      </c>
      <c r="AI78" s="5">
        <f t="shared" ca="1" si="16"/>
        <v>6.097414332647455E-2</v>
      </c>
      <c r="AJ78" s="5">
        <f t="shared" ca="1" si="16"/>
        <v>6.0408407322677604E-2</v>
      </c>
      <c r="AK78" s="5">
        <f t="shared" ca="1" si="16"/>
        <v>5.9848355318002699E-2</v>
      </c>
      <c r="AL78" s="5">
        <f t="shared" ca="1" si="16"/>
        <v>5.9293876173107662E-2</v>
      </c>
      <c r="AM78" s="5">
        <f t="shared" ca="1" si="16"/>
        <v>5.874487595421396E-2</v>
      </c>
      <c r="AN78" s="5">
        <f t="shared" ca="1" si="16"/>
        <v>5.8201254791145463E-2</v>
      </c>
      <c r="AO78" s="5">
        <f t="shared" ca="1" si="16"/>
        <v>5.7662918458906365E-2</v>
      </c>
      <c r="AP78" s="5">
        <f t="shared" ca="1" si="16"/>
        <v>5.7129772592647843E-2</v>
      </c>
      <c r="AQ78" s="5">
        <f t="shared" ca="1" si="16"/>
        <v>5.6601728486311398E-2</v>
      </c>
      <c r="AR78" s="5">
        <f t="shared" ca="1" si="16"/>
        <v>5.6078697304291936E-2</v>
      </c>
      <c r="AS78" s="5">
        <f t="shared" ca="1" si="16"/>
        <v>5.5560595882811814E-2</v>
      </c>
      <c r="AT78" s="5">
        <f t="shared" ca="1" si="16"/>
        <v>5.504733513754223E-2</v>
      </c>
      <c r="AU78" s="5">
        <f t="shared" ca="1" si="16"/>
        <v>5.4538831662738207E-2</v>
      </c>
      <c r="AV78" s="5">
        <f t="shared" ca="1" si="16"/>
        <v>5.4035013543944466E-2</v>
      </c>
      <c r="AW78" s="5">
        <f t="shared" ca="1" si="16"/>
        <v>5.3535797153581033E-2</v>
      </c>
      <c r="AX78" s="5">
        <f t="shared" ca="1" si="16"/>
        <v>5.3041110364353994E-2</v>
      </c>
      <c r="AY78" s="5">
        <f t="shared" ca="1" si="16"/>
        <v>5.2550869333407135E-2</v>
      </c>
      <c r="AZ78" s="5">
        <f t="shared" ca="1" si="16"/>
        <v>5.2065007536206576E-2</v>
      </c>
      <c r="BA78" s="5">
        <f t="shared" ca="1" si="16"/>
        <v>5.1583458356872836E-2</v>
      </c>
      <c r="BB78" s="5">
        <f t="shared" ca="1" si="16"/>
        <v>5.1106149277529767E-2</v>
      </c>
      <c r="BC78" s="5">
        <f t="shared" ca="1" si="16"/>
        <v>5.0633007686179621E-2</v>
      </c>
      <c r="BD78" s="5">
        <f t="shared" ca="1" si="16"/>
        <v>5.0163966692704509E-2</v>
      </c>
      <c r="BE78" s="5">
        <f t="shared" ca="1" si="16"/>
        <v>4.9698970952761989E-2</v>
      </c>
      <c r="BF78" s="5">
        <f t="shared" ca="1" si="16"/>
        <v>4.9237947595849985E-2</v>
      </c>
      <c r="BG78" s="5">
        <f t="shared" ca="1" si="16"/>
        <v>4.8780841118129192E-2</v>
      </c>
      <c r="BH78" s="5">
        <f t="shared" ca="1" si="16"/>
        <v>4.8327590123695252E-2</v>
      </c>
      <c r="BI78" s="5">
        <f t="shared" ca="1" si="16"/>
        <v>4.7878133140280887E-2</v>
      </c>
      <c r="BJ78" s="5">
        <f t="shared" ca="1" si="16"/>
        <v>4.7432414442699855E-2</v>
      </c>
      <c r="BK78" s="5">
        <f t="shared" ca="1" si="16"/>
        <v>4.6990372412906378E-2</v>
      </c>
      <c r="BL78" s="5">
        <f t="shared" ca="1" si="16"/>
        <v>4.6551957009349998E-2</v>
      </c>
      <c r="BM78" s="5">
        <f t="shared" ca="1" si="16"/>
        <v>4.6117106475882519E-2</v>
      </c>
    </row>
    <row r="79" spans="1:65" x14ac:dyDescent="0.2">
      <c r="A79" s="2">
        <f t="shared" ref="A79:A90" ca="1" si="17">A10</f>
        <v>44791</v>
      </c>
      <c r="B79" s="4">
        <f ca="1">-R63</f>
        <v>-118.67444132935577</v>
      </c>
      <c r="C79" s="4">
        <f ca="1">B79-$B$74</f>
        <v>-119.67444132935577</v>
      </c>
      <c r="D79" s="4">
        <f t="shared" ref="D79:BM79" ca="1" si="18">C79-$B$74</f>
        <v>-120.67444132935577</v>
      </c>
      <c r="E79" s="4">
        <f t="shared" ca="1" si="18"/>
        <v>-121.67444132935577</v>
      </c>
      <c r="F79" s="4">
        <f t="shared" ca="1" si="18"/>
        <v>-122.67444132935577</v>
      </c>
      <c r="G79" s="4">
        <f t="shared" ca="1" si="18"/>
        <v>-123.67444132935577</v>
      </c>
      <c r="H79" s="4">
        <f t="shared" ca="1" si="18"/>
        <v>-124.67444132935577</v>
      </c>
      <c r="I79" s="4">
        <f t="shared" ca="1" si="18"/>
        <v>-125.67444132935577</v>
      </c>
      <c r="J79" s="4">
        <f t="shared" ca="1" si="18"/>
        <v>-126.67444132935577</v>
      </c>
      <c r="K79" s="4">
        <f t="shared" ca="1" si="18"/>
        <v>-127.67444132935577</v>
      </c>
      <c r="L79" s="4">
        <f t="shared" ca="1" si="18"/>
        <v>-128.67444132935577</v>
      </c>
      <c r="M79" s="4">
        <f t="shared" ca="1" si="18"/>
        <v>-129.67444132935577</v>
      </c>
      <c r="N79" s="4">
        <f t="shared" ca="1" si="18"/>
        <v>-130.67444132935577</v>
      </c>
      <c r="O79" s="4">
        <f t="shared" ca="1" si="18"/>
        <v>-131.67444132935577</v>
      </c>
      <c r="P79" s="4">
        <f t="shared" ca="1" si="18"/>
        <v>-132.67444132935577</v>
      </c>
      <c r="Q79" s="4">
        <f t="shared" ca="1" si="18"/>
        <v>-133.67444132935577</v>
      </c>
      <c r="R79" s="4">
        <f t="shared" ca="1" si="18"/>
        <v>-134.67444132935577</v>
      </c>
      <c r="S79" s="4">
        <f t="shared" ca="1" si="18"/>
        <v>-135.67444132935577</v>
      </c>
      <c r="T79" s="4">
        <f t="shared" ca="1" si="18"/>
        <v>-136.67444132935577</v>
      </c>
      <c r="U79" s="4">
        <f t="shared" ca="1" si="18"/>
        <v>-137.67444132935577</v>
      </c>
      <c r="V79" s="4">
        <f t="shared" ca="1" si="18"/>
        <v>-138.67444132935577</v>
      </c>
      <c r="W79" s="4">
        <f t="shared" ca="1" si="18"/>
        <v>-139.67444132935577</v>
      </c>
      <c r="X79" s="4">
        <f t="shared" ca="1" si="18"/>
        <v>-140.67444132935577</v>
      </c>
      <c r="Y79" s="4">
        <f t="shared" ca="1" si="18"/>
        <v>-141.67444132935577</v>
      </c>
      <c r="Z79" s="4">
        <f t="shared" ca="1" si="18"/>
        <v>-142.67444132935577</v>
      </c>
      <c r="AA79" s="4">
        <f t="shared" ca="1" si="18"/>
        <v>-143.67444132935577</v>
      </c>
      <c r="AB79" s="4">
        <f t="shared" ca="1" si="18"/>
        <v>-144.67444132935577</v>
      </c>
      <c r="AC79" s="4">
        <f t="shared" ca="1" si="18"/>
        <v>-145.67444132935577</v>
      </c>
      <c r="AD79" s="4">
        <f t="shared" ca="1" si="18"/>
        <v>-146.67444132935577</v>
      </c>
      <c r="AE79" s="4">
        <f t="shared" ca="1" si="18"/>
        <v>-147.67444132935577</v>
      </c>
      <c r="AF79" s="4">
        <f t="shared" ca="1" si="18"/>
        <v>-148.67444132935577</v>
      </c>
      <c r="AG79" s="4">
        <f t="shared" ca="1" si="18"/>
        <v>-149.67444132935577</v>
      </c>
      <c r="AH79" s="4">
        <f t="shared" ca="1" si="18"/>
        <v>-150.67444132935577</v>
      </c>
      <c r="AI79" s="4">
        <f t="shared" ca="1" si="18"/>
        <v>-151.67444132935577</v>
      </c>
      <c r="AJ79" s="4">
        <f t="shared" ca="1" si="18"/>
        <v>-152.67444132935577</v>
      </c>
      <c r="AK79" s="4">
        <f t="shared" ca="1" si="18"/>
        <v>-153.67444132935577</v>
      </c>
      <c r="AL79" s="4">
        <f t="shared" ca="1" si="18"/>
        <v>-154.67444132935577</v>
      </c>
      <c r="AM79" s="4">
        <f t="shared" ca="1" si="18"/>
        <v>-155.67444132935577</v>
      </c>
      <c r="AN79" s="4">
        <f t="shared" ca="1" si="18"/>
        <v>-156.67444132935577</v>
      </c>
      <c r="AO79" s="4">
        <f t="shared" ca="1" si="18"/>
        <v>-157.67444132935577</v>
      </c>
      <c r="AP79" s="4">
        <f t="shared" ca="1" si="18"/>
        <v>-158.67444132935577</v>
      </c>
      <c r="AQ79" s="4">
        <f t="shared" ca="1" si="18"/>
        <v>-159.67444132935577</v>
      </c>
      <c r="AR79" s="4">
        <f t="shared" ca="1" si="18"/>
        <v>-160.67444132935577</v>
      </c>
      <c r="AS79" s="4">
        <f t="shared" ca="1" si="18"/>
        <v>-161.67444132935577</v>
      </c>
      <c r="AT79" s="4">
        <f t="shared" ca="1" si="18"/>
        <v>-162.67444132935577</v>
      </c>
      <c r="AU79" s="4">
        <f t="shared" ca="1" si="18"/>
        <v>-163.67444132935577</v>
      </c>
      <c r="AV79" s="4">
        <f t="shared" ca="1" si="18"/>
        <v>-164.67444132935577</v>
      </c>
      <c r="AW79" s="4">
        <f t="shared" ca="1" si="18"/>
        <v>-165.67444132935577</v>
      </c>
      <c r="AX79" s="4">
        <f t="shared" ca="1" si="18"/>
        <v>-166.67444132935577</v>
      </c>
      <c r="AY79" s="4">
        <f t="shared" ca="1" si="18"/>
        <v>-167.67444132935577</v>
      </c>
      <c r="AZ79" s="4">
        <f t="shared" ca="1" si="18"/>
        <v>-168.67444132935577</v>
      </c>
      <c r="BA79" s="4">
        <f t="shared" ca="1" si="18"/>
        <v>-169.67444132935577</v>
      </c>
      <c r="BB79" s="4">
        <f t="shared" ca="1" si="18"/>
        <v>-170.67444132935577</v>
      </c>
      <c r="BC79" s="4">
        <f t="shared" ca="1" si="18"/>
        <v>-171.67444132935577</v>
      </c>
      <c r="BD79" s="4">
        <f t="shared" ca="1" si="18"/>
        <v>-172.67444132935577</v>
      </c>
      <c r="BE79" s="4">
        <f t="shared" ca="1" si="18"/>
        <v>-173.67444132935577</v>
      </c>
      <c r="BF79" s="4">
        <f t="shared" ca="1" si="18"/>
        <v>-174.67444132935577</v>
      </c>
      <c r="BG79" s="4">
        <f t="shared" ca="1" si="18"/>
        <v>-175.67444132935577</v>
      </c>
      <c r="BH79" s="4">
        <f t="shared" ca="1" si="18"/>
        <v>-176.67444132935577</v>
      </c>
      <c r="BI79" s="4">
        <f t="shared" ca="1" si="18"/>
        <v>-177.67444132935577</v>
      </c>
      <c r="BJ79" s="4">
        <f t="shared" ca="1" si="18"/>
        <v>-178.67444132935577</v>
      </c>
      <c r="BK79" s="4">
        <f t="shared" ca="1" si="18"/>
        <v>-179.67444132935577</v>
      </c>
      <c r="BL79" s="4">
        <f t="shared" ca="1" si="18"/>
        <v>-180.67444132935577</v>
      </c>
      <c r="BM79" s="4">
        <f t="shared" ca="1" si="18"/>
        <v>-181.67444132935577</v>
      </c>
    </row>
    <row r="80" spans="1:65" x14ac:dyDescent="0.2">
      <c r="A80" s="2">
        <f t="shared" si="17"/>
        <v>44910</v>
      </c>
      <c r="B80">
        <f t="shared" ref="B80:B90" si="19">E11</f>
        <v>5</v>
      </c>
      <c r="C80">
        <f>B80</f>
        <v>5</v>
      </c>
      <c r="D80">
        <f t="shared" ref="D80:BM84" si="20">C80</f>
        <v>5</v>
      </c>
      <c r="E80">
        <f t="shared" si="20"/>
        <v>5</v>
      </c>
      <c r="F80">
        <f t="shared" si="20"/>
        <v>5</v>
      </c>
      <c r="G80">
        <f t="shared" si="20"/>
        <v>5</v>
      </c>
      <c r="H80">
        <f t="shared" si="20"/>
        <v>5</v>
      </c>
      <c r="I80">
        <f t="shared" si="20"/>
        <v>5</v>
      </c>
      <c r="J80">
        <f t="shared" si="20"/>
        <v>5</v>
      </c>
      <c r="K80">
        <f t="shared" si="20"/>
        <v>5</v>
      </c>
      <c r="L80">
        <f t="shared" si="20"/>
        <v>5</v>
      </c>
      <c r="M80">
        <f t="shared" si="20"/>
        <v>5</v>
      </c>
      <c r="N80">
        <f t="shared" si="20"/>
        <v>5</v>
      </c>
      <c r="O80">
        <f t="shared" si="20"/>
        <v>5</v>
      </c>
      <c r="P80">
        <f t="shared" si="20"/>
        <v>5</v>
      </c>
      <c r="Q80">
        <f t="shared" si="20"/>
        <v>5</v>
      </c>
      <c r="R80">
        <f t="shared" si="20"/>
        <v>5</v>
      </c>
      <c r="S80">
        <f t="shared" si="20"/>
        <v>5</v>
      </c>
      <c r="T80">
        <f t="shared" si="20"/>
        <v>5</v>
      </c>
      <c r="U80">
        <f t="shared" si="20"/>
        <v>5</v>
      </c>
      <c r="V80">
        <f t="shared" si="20"/>
        <v>5</v>
      </c>
      <c r="W80">
        <f t="shared" si="20"/>
        <v>5</v>
      </c>
      <c r="X80">
        <f t="shared" si="20"/>
        <v>5</v>
      </c>
      <c r="Y80">
        <f t="shared" si="20"/>
        <v>5</v>
      </c>
      <c r="Z80">
        <f t="shared" si="20"/>
        <v>5</v>
      </c>
      <c r="AA80">
        <f t="shared" si="20"/>
        <v>5</v>
      </c>
      <c r="AB80">
        <f t="shared" si="20"/>
        <v>5</v>
      </c>
      <c r="AC80">
        <f t="shared" si="20"/>
        <v>5</v>
      </c>
      <c r="AD80">
        <f t="shared" si="20"/>
        <v>5</v>
      </c>
      <c r="AE80">
        <f t="shared" si="20"/>
        <v>5</v>
      </c>
      <c r="AF80">
        <f t="shared" si="20"/>
        <v>5</v>
      </c>
      <c r="AG80">
        <f t="shared" si="20"/>
        <v>5</v>
      </c>
      <c r="AH80">
        <f t="shared" si="20"/>
        <v>5</v>
      </c>
      <c r="AI80">
        <f t="shared" si="20"/>
        <v>5</v>
      </c>
      <c r="AJ80">
        <f t="shared" si="20"/>
        <v>5</v>
      </c>
      <c r="AK80">
        <f t="shared" si="20"/>
        <v>5</v>
      </c>
      <c r="AL80">
        <f t="shared" si="20"/>
        <v>5</v>
      </c>
      <c r="AM80">
        <f t="shared" si="20"/>
        <v>5</v>
      </c>
      <c r="AN80">
        <f t="shared" si="20"/>
        <v>5</v>
      </c>
      <c r="AO80">
        <f t="shared" si="20"/>
        <v>5</v>
      </c>
      <c r="AP80">
        <f t="shared" si="20"/>
        <v>5</v>
      </c>
      <c r="AQ80">
        <f t="shared" si="20"/>
        <v>5</v>
      </c>
      <c r="AR80">
        <f t="shared" si="20"/>
        <v>5</v>
      </c>
      <c r="AS80">
        <f t="shared" si="20"/>
        <v>5</v>
      </c>
      <c r="AT80">
        <f t="shared" si="20"/>
        <v>5</v>
      </c>
      <c r="AU80">
        <f t="shared" si="20"/>
        <v>5</v>
      </c>
      <c r="AV80">
        <f t="shared" si="20"/>
        <v>5</v>
      </c>
      <c r="AW80">
        <f t="shared" si="20"/>
        <v>5</v>
      </c>
      <c r="AX80">
        <f t="shared" si="20"/>
        <v>5</v>
      </c>
      <c r="AY80">
        <f t="shared" si="20"/>
        <v>5</v>
      </c>
      <c r="AZ80">
        <f t="shared" si="20"/>
        <v>5</v>
      </c>
      <c r="BA80">
        <f t="shared" si="20"/>
        <v>5</v>
      </c>
      <c r="BB80">
        <f t="shared" si="20"/>
        <v>5</v>
      </c>
      <c r="BC80">
        <f t="shared" si="20"/>
        <v>5</v>
      </c>
      <c r="BD80">
        <f t="shared" si="20"/>
        <v>5</v>
      </c>
      <c r="BE80">
        <f t="shared" si="20"/>
        <v>5</v>
      </c>
      <c r="BF80">
        <f t="shared" si="20"/>
        <v>5</v>
      </c>
      <c r="BG80">
        <f t="shared" si="20"/>
        <v>5</v>
      </c>
      <c r="BH80">
        <f t="shared" si="20"/>
        <v>5</v>
      </c>
      <c r="BI80">
        <f t="shared" si="20"/>
        <v>5</v>
      </c>
      <c r="BJ80">
        <f t="shared" si="20"/>
        <v>5</v>
      </c>
      <c r="BK80">
        <f t="shared" si="20"/>
        <v>5</v>
      </c>
      <c r="BL80">
        <f t="shared" si="20"/>
        <v>5</v>
      </c>
      <c r="BM80">
        <f t="shared" si="20"/>
        <v>5</v>
      </c>
    </row>
    <row r="81" spans="1:65" x14ac:dyDescent="0.2">
      <c r="A81" s="2">
        <f t="shared" si="17"/>
        <v>45092</v>
      </c>
      <c r="B81">
        <f t="shared" si="19"/>
        <v>5</v>
      </c>
      <c r="C81">
        <f t="shared" ref="C81:C130" si="21">B81</f>
        <v>5</v>
      </c>
      <c r="D81">
        <f t="shared" si="20"/>
        <v>5</v>
      </c>
      <c r="E81">
        <f t="shared" si="20"/>
        <v>5</v>
      </c>
      <c r="F81">
        <f t="shared" si="20"/>
        <v>5</v>
      </c>
      <c r="G81">
        <f t="shared" si="20"/>
        <v>5</v>
      </c>
      <c r="H81">
        <f t="shared" si="20"/>
        <v>5</v>
      </c>
      <c r="I81">
        <f t="shared" si="20"/>
        <v>5</v>
      </c>
      <c r="J81">
        <f t="shared" si="20"/>
        <v>5</v>
      </c>
      <c r="K81">
        <f t="shared" si="20"/>
        <v>5</v>
      </c>
      <c r="L81">
        <f t="shared" si="20"/>
        <v>5</v>
      </c>
      <c r="M81">
        <f t="shared" si="20"/>
        <v>5</v>
      </c>
      <c r="N81">
        <f t="shared" si="20"/>
        <v>5</v>
      </c>
      <c r="O81">
        <f t="shared" si="20"/>
        <v>5</v>
      </c>
      <c r="P81">
        <f t="shared" si="20"/>
        <v>5</v>
      </c>
      <c r="Q81">
        <f t="shared" si="20"/>
        <v>5</v>
      </c>
      <c r="R81">
        <f t="shared" si="20"/>
        <v>5</v>
      </c>
      <c r="S81">
        <f t="shared" si="20"/>
        <v>5</v>
      </c>
      <c r="T81">
        <f t="shared" si="20"/>
        <v>5</v>
      </c>
      <c r="U81">
        <f t="shared" si="20"/>
        <v>5</v>
      </c>
      <c r="V81">
        <f t="shared" si="20"/>
        <v>5</v>
      </c>
      <c r="W81">
        <f t="shared" si="20"/>
        <v>5</v>
      </c>
      <c r="X81">
        <f t="shared" si="20"/>
        <v>5</v>
      </c>
      <c r="Y81">
        <f t="shared" si="20"/>
        <v>5</v>
      </c>
      <c r="Z81">
        <f t="shared" si="20"/>
        <v>5</v>
      </c>
      <c r="AA81">
        <f t="shared" si="20"/>
        <v>5</v>
      </c>
      <c r="AB81">
        <f t="shared" si="20"/>
        <v>5</v>
      </c>
      <c r="AC81">
        <f t="shared" si="20"/>
        <v>5</v>
      </c>
      <c r="AD81">
        <f t="shared" si="20"/>
        <v>5</v>
      </c>
      <c r="AE81">
        <f t="shared" si="20"/>
        <v>5</v>
      </c>
      <c r="AF81">
        <f t="shared" si="20"/>
        <v>5</v>
      </c>
      <c r="AG81">
        <f t="shared" si="20"/>
        <v>5</v>
      </c>
      <c r="AH81">
        <f t="shared" si="20"/>
        <v>5</v>
      </c>
      <c r="AI81">
        <f t="shared" si="20"/>
        <v>5</v>
      </c>
      <c r="AJ81">
        <f t="shared" si="20"/>
        <v>5</v>
      </c>
      <c r="AK81">
        <f t="shared" si="20"/>
        <v>5</v>
      </c>
      <c r="AL81">
        <f t="shared" si="20"/>
        <v>5</v>
      </c>
      <c r="AM81">
        <f t="shared" si="20"/>
        <v>5</v>
      </c>
      <c r="AN81">
        <f t="shared" si="20"/>
        <v>5</v>
      </c>
      <c r="AO81">
        <f t="shared" si="20"/>
        <v>5</v>
      </c>
      <c r="AP81">
        <f t="shared" si="20"/>
        <v>5</v>
      </c>
      <c r="AQ81">
        <f t="shared" si="20"/>
        <v>5</v>
      </c>
      <c r="AR81">
        <f t="shared" si="20"/>
        <v>5</v>
      </c>
      <c r="AS81">
        <f t="shared" si="20"/>
        <v>5</v>
      </c>
      <c r="AT81">
        <f t="shared" si="20"/>
        <v>5</v>
      </c>
      <c r="AU81">
        <f t="shared" si="20"/>
        <v>5</v>
      </c>
      <c r="AV81">
        <f t="shared" si="20"/>
        <v>5</v>
      </c>
      <c r="AW81">
        <f t="shared" si="20"/>
        <v>5</v>
      </c>
      <c r="AX81">
        <f t="shared" si="20"/>
        <v>5</v>
      </c>
      <c r="AY81">
        <f t="shared" si="20"/>
        <v>5</v>
      </c>
      <c r="AZ81">
        <f t="shared" si="20"/>
        <v>5</v>
      </c>
      <c r="BA81">
        <f t="shared" si="20"/>
        <v>5</v>
      </c>
      <c r="BB81">
        <f t="shared" si="20"/>
        <v>5</v>
      </c>
      <c r="BC81">
        <f t="shared" si="20"/>
        <v>5</v>
      </c>
      <c r="BD81">
        <f t="shared" si="20"/>
        <v>5</v>
      </c>
      <c r="BE81">
        <f t="shared" si="20"/>
        <v>5</v>
      </c>
      <c r="BF81">
        <f t="shared" si="20"/>
        <v>5</v>
      </c>
      <c r="BG81">
        <f t="shared" si="20"/>
        <v>5</v>
      </c>
      <c r="BH81">
        <f t="shared" si="20"/>
        <v>5</v>
      </c>
      <c r="BI81">
        <f t="shared" si="20"/>
        <v>5</v>
      </c>
      <c r="BJ81">
        <f t="shared" si="20"/>
        <v>5</v>
      </c>
      <c r="BK81">
        <f t="shared" si="20"/>
        <v>5</v>
      </c>
      <c r="BL81">
        <f t="shared" si="20"/>
        <v>5</v>
      </c>
      <c r="BM81">
        <f t="shared" si="20"/>
        <v>5</v>
      </c>
    </row>
    <row r="82" spans="1:65" x14ac:dyDescent="0.2">
      <c r="A82" s="2">
        <f t="shared" si="17"/>
        <v>45275</v>
      </c>
      <c r="B82">
        <f t="shared" si="19"/>
        <v>5</v>
      </c>
      <c r="C82">
        <f t="shared" si="21"/>
        <v>5</v>
      </c>
      <c r="D82">
        <f t="shared" si="20"/>
        <v>5</v>
      </c>
      <c r="E82">
        <f t="shared" si="20"/>
        <v>5</v>
      </c>
      <c r="F82">
        <f t="shared" si="20"/>
        <v>5</v>
      </c>
      <c r="G82">
        <f t="shared" si="20"/>
        <v>5</v>
      </c>
      <c r="H82">
        <f t="shared" si="20"/>
        <v>5</v>
      </c>
      <c r="I82">
        <f t="shared" si="20"/>
        <v>5</v>
      </c>
      <c r="J82">
        <f t="shared" si="20"/>
        <v>5</v>
      </c>
      <c r="K82">
        <f t="shared" si="20"/>
        <v>5</v>
      </c>
      <c r="L82">
        <f t="shared" si="20"/>
        <v>5</v>
      </c>
      <c r="M82">
        <f t="shared" si="20"/>
        <v>5</v>
      </c>
      <c r="N82">
        <f t="shared" si="20"/>
        <v>5</v>
      </c>
      <c r="O82">
        <f t="shared" si="20"/>
        <v>5</v>
      </c>
      <c r="P82">
        <f t="shared" si="20"/>
        <v>5</v>
      </c>
      <c r="Q82">
        <f t="shared" si="20"/>
        <v>5</v>
      </c>
      <c r="R82">
        <f t="shared" si="20"/>
        <v>5</v>
      </c>
      <c r="S82">
        <f t="shared" si="20"/>
        <v>5</v>
      </c>
      <c r="T82">
        <f t="shared" si="20"/>
        <v>5</v>
      </c>
      <c r="U82">
        <f t="shared" si="20"/>
        <v>5</v>
      </c>
      <c r="V82">
        <f t="shared" si="20"/>
        <v>5</v>
      </c>
      <c r="W82">
        <f t="shared" si="20"/>
        <v>5</v>
      </c>
      <c r="X82">
        <f t="shared" si="20"/>
        <v>5</v>
      </c>
      <c r="Y82">
        <f t="shared" si="20"/>
        <v>5</v>
      </c>
      <c r="Z82">
        <f t="shared" si="20"/>
        <v>5</v>
      </c>
      <c r="AA82">
        <f t="shared" si="20"/>
        <v>5</v>
      </c>
      <c r="AB82">
        <f t="shared" si="20"/>
        <v>5</v>
      </c>
      <c r="AC82">
        <f t="shared" si="20"/>
        <v>5</v>
      </c>
      <c r="AD82">
        <f t="shared" si="20"/>
        <v>5</v>
      </c>
      <c r="AE82">
        <f t="shared" si="20"/>
        <v>5</v>
      </c>
      <c r="AF82">
        <f t="shared" si="20"/>
        <v>5</v>
      </c>
      <c r="AG82">
        <f t="shared" si="20"/>
        <v>5</v>
      </c>
      <c r="AH82">
        <f t="shared" si="20"/>
        <v>5</v>
      </c>
      <c r="AI82">
        <f t="shared" si="20"/>
        <v>5</v>
      </c>
      <c r="AJ82">
        <f t="shared" si="20"/>
        <v>5</v>
      </c>
      <c r="AK82">
        <f t="shared" si="20"/>
        <v>5</v>
      </c>
      <c r="AL82">
        <f t="shared" si="20"/>
        <v>5</v>
      </c>
      <c r="AM82">
        <f t="shared" si="20"/>
        <v>5</v>
      </c>
      <c r="AN82">
        <f t="shared" si="20"/>
        <v>5</v>
      </c>
      <c r="AO82">
        <f t="shared" si="20"/>
        <v>5</v>
      </c>
      <c r="AP82">
        <f t="shared" si="20"/>
        <v>5</v>
      </c>
      <c r="AQ82">
        <f t="shared" si="20"/>
        <v>5</v>
      </c>
      <c r="AR82">
        <f t="shared" si="20"/>
        <v>5</v>
      </c>
      <c r="AS82">
        <f t="shared" si="20"/>
        <v>5</v>
      </c>
      <c r="AT82">
        <f t="shared" si="20"/>
        <v>5</v>
      </c>
      <c r="AU82">
        <f t="shared" si="20"/>
        <v>5</v>
      </c>
      <c r="AV82">
        <f t="shared" si="20"/>
        <v>5</v>
      </c>
      <c r="AW82">
        <f t="shared" si="20"/>
        <v>5</v>
      </c>
      <c r="AX82">
        <f t="shared" si="20"/>
        <v>5</v>
      </c>
      <c r="AY82">
        <f t="shared" si="20"/>
        <v>5</v>
      </c>
      <c r="AZ82">
        <f t="shared" si="20"/>
        <v>5</v>
      </c>
      <c r="BA82">
        <f t="shared" si="20"/>
        <v>5</v>
      </c>
      <c r="BB82">
        <f t="shared" si="20"/>
        <v>5</v>
      </c>
      <c r="BC82">
        <f t="shared" si="20"/>
        <v>5</v>
      </c>
      <c r="BD82">
        <f t="shared" si="20"/>
        <v>5</v>
      </c>
      <c r="BE82">
        <f t="shared" si="20"/>
        <v>5</v>
      </c>
      <c r="BF82">
        <f t="shared" si="20"/>
        <v>5</v>
      </c>
      <c r="BG82">
        <f t="shared" si="20"/>
        <v>5</v>
      </c>
      <c r="BH82">
        <f t="shared" si="20"/>
        <v>5</v>
      </c>
      <c r="BI82">
        <f t="shared" si="20"/>
        <v>5</v>
      </c>
      <c r="BJ82">
        <f t="shared" si="20"/>
        <v>5</v>
      </c>
      <c r="BK82">
        <f t="shared" si="20"/>
        <v>5</v>
      </c>
      <c r="BL82">
        <f t="shared" si="20"/>
        <v>5</v>
      </c>
      <c r="BM82">
        <f t="shared" si="20"/>
        <v>5</v>
      </c>
    </row>
    <row r="83" spans="1:65" x14ac:dyDescent="0.2">
      <c r="A83" s="2">
        <f t="shared" si="17"/>
        <v>45458</v>
      </c>
      <c r="B83">
        <f t="shared" si="19"/>
        <v>5</v>
      </c>
      <c r="C83">
        <f t="shared" si="21"/>
        <v>5</v>
      </c>
      <c r="D83">
        <f t="shared" si="20"/>
        <v>5</v>
      </c>
      <c r="E83">
        <f t="shared" si="20"/>
        <v>5</v>
      </c>
      <c r="F83">
        <f t="shared" si="20"/>
        <v>5</v>
      </c>
      <c r="G83">
        <f t="shared" si="20"/>
        <v>5</v>
      </c>
      <c r="H83">
        <f t="shared" si="20"/>
        <v>5</v>
      </c>
      <c r="I83">
        <f t="shared" si="20"/>
        <v>5</v>
      </c>
      <c r="J83">
        <f t="shared" si="20"/>
        <v>5</v>
      </c>
      <c r="K83">
        <f t="shared" si="20"/>
        <v>5</v>
      </c>
      <c r="L83">
        <f t="shared" si="20"/>
        <v>5</v>
      </c>
      <c r="M83">
        <f t="shared" si="20"/>
        <v>5</v>
      </c>
      <c r="N83">
        <f t="shared" si="20"/>
        <v>5</v>
      </c>
      <c r="O83">
        <f t="shared" si="20"/>
        <v>5</v>
      </c>
      <c r="P83">
        <f t="shared" si="20"/>
        <v>5</v>
      </c>
      <c r="Q83">
        <f t="shared" si="20"/>
        <v>5</v>
      </c>
      <c r="R83">
        <f t="shared" si="20"/>
        <v>5</v>
      </c>
      <c r="S83">
        <f t="shared" si="20"/>
        <v>5</v>
      </c>
      <c r="T83">
        <f t="shared" si="20"/>
        <v>5</v>
      </c>
      <c r="U83">
        <f t="shared" si="20"/>
        <v>5</v>
      </c>
      <c r="V83">
        <f t="shared" si="20"/>
        <v>5</v>
      </c>
      <c r="W83">
        <f t="shared" si="20"/>
        <v>5</v>
      </c>
      <c r="X83">
        <f t="shared" si="20"/>
        <v>5</v>
      </c>
      <c r="Y83">
        <f t="shared" si="20"/>
        <v>5</v>
      </c>
      <c r="Z83">
        <f t="shared" si="20"/>
        <v>5</v>
      </c>
      <c r="AA83">
        <f t="shared" si="20"/>
        <v>5</v>
      </c>
      <c r="AB83">
        <f t="shared" si="20"/>
        <v>5</v>
      </c>
      <c r="AC83">
        <f t="shared" si="20"/>
        <v>5</v>
      </c>
      <c r="AD83">
        <f t="shared" si="20"/>
        <v>5</v>
      </c>
      <c r="AE83">
        <f t="shared" si="20"/>
        <v>5</v>
      </c>
      <c r="AF83">
        <f t="shared" si="20"/>
        <v>5</v>
      </c>
      <c r="AG83">
        <f t="shared" si="20"/>
        <v>5</v>
      </c>
      <c r="AH83">
        <f t="shared" si="20"/>
        <v>5</v>
      </c>
      <c r="AI83">
        <f t="shared" si="20"/>
        <v>5</v>
      </c>
      <c r="AJ83">
        <f t="shared" si="20"/>
        <v>5</v>
      </c>
      <c r="AK83">
        <f t="shared" si="20"/>
        <v>5</v>
      </c>
      <c r="AL83">
        <f t="shared" si="20"/>
        <v>5</v>
      </c>
      <c r="AM83">
        <f t="shared" si="20"/>
        <v>5</v>
      </c>
      <c r="AN83">
        <f t="shared" si="20"/>
        <v>5</v>
      </c>
      <c r="AO83">
        <f t="shared" si="20"/>
        <v>5</v>
      </c>
      <c r="AP83">
        <f t="shared" si="20"/>
        <v>5</v>
      </c>
      <c r="AQ83">
        <f t="shared" si="20"/>
        <v>5</v>
      </c>
      <c r="AR83">
        <f t="shared" si="20"/>
        <v>5</v>
      </c>
      <c r="AS83">
        <f t="shared" si="20"/>
        <v>5</v>
      </c>
      <c r="AT83">
        <f t="shared" si="20"/>
        <v>5</v>
      </c>
      <c r="AU83">
        <f t="shared" si="20"/>
        <v>5</v>
      </c>
      <c r="AV83">
        <f t="shared" si="20"/>
        <v>5</v>
      </c>
      <c r="AW83">
        <f t="shared" si="20"/>
        <v>5</v>
      </c>
      <c r="AX83">
        <f t="shared" si="20"/>
        <v>5</v>
      </c>
      <c r="AY83">
        <f t="shared" si="20"/>
        <v>5</v>
      </c>
      <c r="AZ83">
        <f t="shared" si="20"/>
        <v>5</v>
      </c>
      <c r="BA83">
        <f t="shared" si="20"/>
        <v>5</v>
      </c>
      <c r="BB83">
        <f t="shared" si="20"/>
        <v>5</v>
      </c>
      <c r="BC83">
        <f t="shared" si="20"/>
        <v>5</v>
      </c>
      <c r="BD83">
        <f t="shared" si="20"/>
        <v>5</v>
      </c>
      <c r="BE83">
        <f t="shared" si="20"/>
        <v>5</v>
      </c>
      <c r="BF83">
        <f t="shared" si="20"/>
        <v>5</v>
      </c>
      <c r="BG83">
        <f t="shared" si="20"/>
        <v>5</v>
      </c>
      <c r="BH83">
        <f t="shared" si="20"/>
        <v>5</v>
      </c>
      <c r="BI83">
        <f t="shared" si="20"/>
        <v>5</v>
      </c>
      <c r="BJ83">
        <f t="shared" si="20"/>
        <v>5</v>
      </c>
      <c r="BK83">
        <f t="shared" si="20"/>
        <v>5</v>
      </c>
      <c r="BL83">
        <f t="shared" si="20"/>
        <v>5</v>
      </c>
      <c r="BM83">
        <f t="shared" si="20"/>
        <v>5</v>
      </c>
    </row>
    <row r="84" spans="1:65" x14ac:dyDescent="0.2">
      <c r="A84" s="2">
        <f t="shared" si="17"/>
        <v>45641</v>
      </c>
      <c r="B84">
        <f t="shared" si="19"/>
        <v>5</v>
      </c>
      <c r="C84">
        <f t="shared" si="21"/>
        <v>5</v>
      </c>
      <c r="D84">
        <f t="shared" si="20"/>
        <v>5</v>
      </c>
      <c r="E84">
        <f t="shared" si="20"/>
        <v>5</v>
      </c>
      <c r="F84">
        <f t="shared" si="20"/>
        <v>5</v>
      </c>
      <c r="G84">
        <f t="shared" si="20"/>
        <v>5</v>
      </c>
      <c r="H84">
        <f t="shared" si="20"/>
        <v>5</v>
      </c>
      <c r="I84">
        <f t="shared" si="20"/>
        <v>5</v>
      </c>
      <c r="J84">
        <f t="shared" si="20"/>
        <v>5</v>
      </c>
      <c r="K84">
        <f t="shared" ref="K84:K130" si="22">J84</f>
        <v>5</v>
      </c>
      <c r="L84">
        <f t="shared" ref="L84:L130" si="23">K84</f>
        <v>5</v>
      </c>
      <c r="M84">
        <f t="shared" ref="M84:M130" si="24">L84</f>
        <v>5</v>
      </c>
      <c r="N84">
        <f t="shared" ref="N84:N130" si="25">M84</f>
        <v>5</v>
      </c>
      <c r="O84">
        <f t="shared" ref="O84:O130" si="26">N84</f>
        <v>5</v>
      </c>
      <c r="P84">
        <f t="shared" ref="P84:P130" si="27">O84</f>
        <v>5</v>
      </c>
      <c r="Q84">
        <f t="shared" ref="Q84:Q130" si="28">P84</f>
        <v>5</v>
      </c>
      <c r="R84">
        <f t="shared" ref="R84:R130" si="29">Q84</f>
        <v>5</v>
      </c>
      <c r="S84">
        <f t="shared" ref="S84:S130" si="30">R84</f>
        <v>5</v>
      </c>
      <c r="T84">
        <f t="shared" ref="T84:T130" si="31">S84</f>
        <v>5</v>
      </c>
      <c r="U84">
        <f t="shared" ref="U84:U130" si="32">T84</f>
        <v>5</v>
      </c>
      <c r="V84">
        <f t="shared" ref="V84:V130" si="33">U84</f>
        <v>5</v>
      </c>
      <c r="W84">
        <f t="shared" ref="W84:W130" si="34">V84</f>
        <v>5</v>
      </c>
      <c r="X84">
        <f t="shared" ref="X84:X130" si="35">W84</f>
        <v>5</v>
      </c>
      <c r="Y84">
        <f t="shared" ref="Y84:Y130" si="36">X84</f>
        <v>5</v>
      </c>
      <c r="Z84">
        <f t="shared" ref="Z84:Z130" si="37">Y84</f>
        <v>5</v>
      </c>
      <c r="AA84">
        <f t="shared" ref="AA84:AA130" si="38">Z84</f>
        <v>5</v>
      </c>
      <c r="AB84">
        <f t="shared" ref="AB84:AB130" si="39">AA84</f>
        <v>5</v>
      </c>
      <c r="AC84">
        <f t="shared" ref="AC84:AC130" si="40">AB84</f>
        <v>5</v>
      </c>
      <c r="AD84">
        <f t="shared" ref="AD84:AD130" si="41">AC84</f>
        <v>5</v>
      </c>
      <c r="AE84">
        <f t="shared" ref="AE84:AE130" si="42">AD84</f>
        <v>5</v>
      </c>
      <c r="AF84">
        <f t="shared" ref="AF84:AF130" si="43">AE84</f>
        <v>5</v>
      </c>
      <c r="AG84">
        <f t="shared" ref="AG84:AG130" si="44">AF84</f>
        <v>5</v>
      </c>
      <c r="AH84">
        <f t="shared" ref="AH84:AH130" si="45">AG84</f>
        <v>5</v>
      </c>
      <c r="AI84">
        <f t="shared" ref="AI84:AI130" si="46">AH84</f>
        <v>5</v>
      </c>
      <c r="AJ84">
        <f t="shared" ref="AJ84:AJ130" si="47">AI84</f>
        <v>5</v>
      </c>
      <c r="AK84">
        <f t="shared" ref="AK84:AK130" si="48">AJ84</f>
        <v>5</v>
      </c>
      <c r="AL84">
        <f t="shared" ref="AL84:AL130" si="49">AK84</f>
        <v>5</v>
      </c>
      <c r="AM84">
        <f t="shared" ref="AM84:AM130" si="50">AL84</f>
        <v>5</v>
      </c>
      <c r="AN84">
        <f t="shared" ref="AN84:AN130" si="51">AM84</f>
        <v>5</v>
      </c>
      <c r="AO84">
        <f t="shared" ref="AO84:AO130" si="52">AN84</f>
        <v>5</v>
      </c>
      <c r="AP84">
        <f t="shared" ref="AP84:AP130" si="53">AO84</f>
        <v>5</v>
      </c>
      <c r="AQ84">
        <f t="shared" ref="AQ84:AQ130" si="54">AP84</f>
        <v>5</v>
      </c>
      <c r="AR84">
        <f t="shared" ref="AR84:AR130" si="55">AQ84</f>
        <v>5</v>
      </c>
      <c r="AS84">
        <f t="shared" ref="AS84:AS130" si="56">AR84</f>
        <v>5</v>
      </c>
      <c r="AT84">
        <f t="shared" ref="AT84:AT130" si="57">AS84</f>
        <v>5</v>
      </c>
      <c r="AU84">
        <f t="shared" ref="AU84:AU130" si="58">AT84</f>
        <v>5</v>
      </c>
      <c r="AV84">
        <f t="shared" ref="AV84:AV130" si="59">AU84</f>
        <v>5</v>
      </c>
      <c r="AW84">
        <f t="shared" ref="AW84:AW130" si="60">AV84</f>
        <v>5</v>
      </c>
      <c r="AX84">
        <f t="shared" ref="AX84:AX130" si="61">AW84</f>
        <v>5</v>
      </c>
      <c r="AY84">
        <f t="shared" ref="AY84:AY130" si="62">AX84</f>
        <v>5</v>
      </c>
      <c r="AZ84">
        <f t="shared" ref="AZ84:AZ130" si="63">AY84</f>
        <v>5</v>
      </c>
      <c r="BA84">
        <f t="shared" ref="BA84:BA130" si="64">AZ84</f>
        <v>5</v>
      </c>
      <c r="BB84">
        <f t="shared" ref="BB84:BB130" si="65">BA84</f>
        <v>5</v>
      </c>
      <c r="BC84">
        <f t="shared" ref="BC84:BC130" si="66">BB84</f>
        <v>5</v>
      </c>
      <c r="BD84">
        <f t="shared" ref="BD84:BD130" si="67">BC84</f>
        <v>5</v>
      </c>
      <c r="BE84">
        <f t="shared" ref="BE84:BE130" si="68">BD84</f>
        <v>5</v>
      </c>
      <c r="BF84">
        <f t="shared" ref="BF84:BF130" si="69">BE84</f>
        <v>5</v>
      </c>
      <c r="BG84">
        <f t="shared" ref="BG84:BG130" si="70">BF84</f>
        <v>5</v>
      </c>
      <c r="BH84">
        <f t="shared" ref="BH84:BH130" si="71">BG84</f>
        <v>5</v>
      </c>
      <c r="BI84">
        <f t="shared" ref="BI84:BI130" si="72">BH84</f>
        <v>5</v>
      </c>
      <c r="BJ84">
        <f t="shared" ref="BJ84:BJ130" si="73">BI84</f>
        <v>5</v>
      </c>
      <c r="BK84">
        <f t="shared" ref="BK84:BK130" si="74">BJ84</f>
        <v>5</v>
      </c>
      <c r="BL84">
        <f t="shared" ref="BL84:BL130" si="75">BK84</f>
        <v>5</v>
      </c>
      <c r="BM84">
        <f t="shared" ref="BM84:BM130" si="76">BL84</f>
        <v>5</v>
      </c>
    </row>
    <row r="85" spans="1:65" x14ac:dyDescent="0.2">
      <c r="A85" s="2">
        <f t="shared" si="17"/>
        <v>45823</v>
      </c>
      <c r="B85">
        <f t="shared" si="19"/>
        <v>5</v>
      </c>
      <c r="C85">
        <f t="shared" si="21"/>
        <v>5</v>
      </c>
      <c r="D85">
        <f t="shared" ref="D85:D130" si="77">C85</f>
        <v>5</v>
      </c>
      <c r="E85">
        <f t="shared" ref="E85:E130" si="78">D85</f>
        <v>5</v>
      </c>
      <c r="F85">
        <f t="shared" ref="F85:F130" si="79">E85</f>
        <v>5</v>
      </c>
      <c r="G85">
        <f t="shared" ref="G85:G130" si="80">F85</f>
        <v>5</v>
      </c>
      <c r="H85">
        <f t="shared" ref="H85:H130" si="81">G85</f>
        <v>5</v>
      </c>
      <c r="I85">
        <f t="shared" ref="I85:I130" si="82">H85</f>
        <v>5</v>
      </c>
      <c r="J85">
        <f t="shared" ref="J85:J130" si="83">I85</f>
        <v>5</v>
      </c>
      <c r="K85">
        <f t="shared" si="22"/>
        <v>5</v>
      </c>
      <c r="L85">
        <f t="shared" si="23"/>
        <v>5</v>
      </c>
      <c r="M85">
        <f t="shared" si="24"/>
        <v>5</v>
      </c>
      <c r="N85">
        <f t="shared" si="25"/>
        <v>5</v>
      </c>
      <c r="O85">
        <f t="shared" si="26"/>
        <v>5</v>
      </c>
      <c r="P85">
        <f t="shared" si="27"/>
        <v>5</v>
      </c>
      <c r="Q85">
        <f t="shared" si="28"/>
        <v>5</v>
      </c>
      <c r="R85">
        <f t="shared" si="29"/>
        <v>5</v>
      </c>
      <c r="S85">
        <f t="shared" si="30"/>
        <v>5</v>
      </c>
      <c r="T85">
        <f t="shared" si="31"/>
        <v>5</v>
      </c>
      <c r="U85">
        <f t="shared" si="32"/>
        <v>5</v>
      </c>
      <c r="V85">
        <f t="shared" si="33"/>
        <v>5</v>
      </c>
      <c r="W85">
        <f t="shared" si="34"/>
        <v>5</v>
      </c>
      <c r="X85">
        <f t="shared" si="35"/>
        <v>5</v>
      </c>
      <c r="Y85">
        <f t="shared" si="36"/>
        <v>5</v>
      </c>
      <c r="Z85">
        <f t="shared" si="37"/>
        <v>5</v>
      </c>
      <c r="AA85">
        <f t="shared" si="38"/>
        <v>5</v>
      </c>
      <c r="AB85">
        <f t="shared" si="39"/>
        <v>5</v>
      </c>
      <c r="AC85">
        <f t="shared" si="40"/>
        <v>5</v>
      </c>
      <c r="AD85">
        <f t="shared" si="41"/>
        <v>5</v>
      </c>
      <c r="AE85">
        <f t="shared" si="42"/>
        <v>5</v>
      </c>
      <c r="AF85">
        <f t="shared" si="43"/>
        <v>5</v>
      </c>
      <c r="AG85">
        <f t="shared" si="44"/>
        <v>5</v>
      </c>
      <c r="AH85">
        <f t="shared" si="45"/>
        <v>5</v>
      </c>
      <c r="AI85">
        <f t="shared" si="46"/>
        <v>5</v>
      </c>
      <c r="AJ85">
        <f t="shared" si="47"/>
        <v>5</v>
      </c>
      <c r="AK85">
        <f t="shared" si="48"/>
        <v>5</v>
      </c>
      <c r="AL85">
        <f t="shared" si="49"/>
        <v>5</v>
      </c>
      <c r="AM85">
        <f t="shared" si="50"/>
        <v>5</v>
      </c>
      <c r="AN85">
        <f t="shared" si="51"/>
        <v>5</v>
      </c>
      <c r="AO85">
        <f t="shared" si="52"/>
        <v>5</v>
      </c>
      <c r="AP85">
        <f t="shared" si="53"/>
        <v>5</v>
      </c>
      <c r="AQ85">
        <f t="shared" si="54"/>
        <v>5</v>
      </c>
      <c r="AR85">
        <f t="shared" si="55"/>
        <v>5</v>
      </c>
      <c r="AS85">
        <f t="shared" si="56"/>
        <v>5</v>
      </c>
      <c r="AT85">
        <f t="shared" si="57"/>
        <v>5</v>
      </c>
      <c r="AU85">
        <f t="shared" si="58"/>
        <v>5</v>
      </c>
      <c r="AV85">
        <f t="shared" si="59"/>
        <v>5</v>
      </c>
      <c r="AW85">
        <f t="shared" si="60"/>
        <v>5</v>
      </c>
      <c r="AX85">
        <f t="shared" si="61"/>
        <v>5</v>
      </c>
      <c r="AY85">
        <f t="shared" si="62"/>
        <v>5</v>
      </c>
      <c r="AZ85">
        <f t="shared" si="63"/>
        <v>5</v>
      </c>
      <c r="BA85">
        <f t="shared" si="64"/>
        <v>5</v>
      </c>
      <c r="BB85">
        <f t="shared" si="65"/>
        <v>5</v>
      </c>
      <c r="BC85">
        <f t="shared" si="66"/>
        <v>5</v>
      </c>
      <c r="BD85">
        <f t="shared" si="67"/>
        <v>5</v>
      </c>
      <c r="BE85">
        <f t="shared" si="68"/>
        <v>5</v>
      </c>
      <c r="BF85">
        <f t="shared" si="69"/>
        <v>5</v>
      </c>
      <c r="BG85">
        <f t="shared" si="70"/>
        <v>5</v>
      </c>
      <c r="BH85">
        <f t="shared" si="71"/>
        <v>5</v>
      </c>
      <c r="BI85">
        <f t="shared" si="72"/>
        <v>5</v>
      </c>
      <c r="BJ85">
        <f t="shared" si="73"/>
        <v>5</v>
      </c>
      <c r="BK85">
        <f t="shared" si="74"/>
        <v>5</v>
      </c>
      <c r="BL85">
        <f t="shared" si="75"/>
        <v>5</v>
      </c>
      <c r="BM85">
        <f t="shared" si="76"/>
        <v>5</v>
      </c>
    </row>
    <row r="86" spans="1:65" x14ac:dyDescent="0.2">
      <c r="A86" s="2">
        <f t="shared" si="17"/>
        <v>46006</v>
      </c>
      <c r="B86">
        <f t="shared" si="19"/>
        <v>5</v>
      </c>
      <c r="C86">
        <f t="shared" si="21"/>
        <v>5</v>
      </c>
      <c r="D86">
        <f t="shared" si="77"/>
        <v>5</v>
      </c>
      <c r="E86">
        <f t="shared" si="78"/>
        <v>5</v>
      </c>
      <c r="F86">
        <f t="shared" si="79"/>
        <v>5</v>
      </c>
      <c r="G86">
        <f t="shared" si="80"/>
        <v>5</v>
      </c>
      <c r="H86">
        <f t="shared" si="81"/>
        <v>5</v>
      </c>
      <c r="I86">
        <f t="shared" si="82"/>
        <v>5</v>
      </c>
      <c r="J86">
        <f t="shared" si="83"/>
        <v>5</v>
      </c>
      <c r="K86">
        <f t="shared" si="22"/>
        <v>5</v>
      </c>
      <c r="L86">
        <f t="shared" si="23"/>
        <v>5</v>
      </c>
      <c r="M86">
        <f t="shared" si="24"/>
        <v>5</v>
      </c>
      <c r="N86">
        <f t="shared" si="25"/>
        <v>5</v>
      </c>
      <c r="O86">
        <f t="shared" si="26"/>
        <v>5</v>
      </c>
      <c r="P86">
        <f t="shared" si="27"/>
        <v>5</v>
      </c>
      <c r="Q86">
        <f t="shared" si="28"/>
        <v>5</v>
      </c>
      <c r="R86">
        <f t="shared" si="29"/>
        <v>5</v>
      </c>
      <c r="S86">
        <f t="shared" si="30"/>
        <v>5</v>
      </c>
      <c r="T86">
        <f t="shared" si="31"/>
        <v>5</v>
      </c>
      <c r="U86">
        <f t="shared" si="32"/>
        <v>5</v>
      </c>
      <c r="V86">
        <f t="shared" si="33"/>
        <v>5</v>
      </c>
      <c r="W86">
        <f t="shared" si="34"/>
        <v>5</v>
      </c>
      <c r="X86">
        <f t="shared" si="35"/>
        <v>5</v>
      </c>
      <c r="Y86">
        <f t="shared" si="36"/>
        <v>5</v>
      </c>
      <c r="Z86">
        <f t="shared" si="37"/>
        <v>5</v>
      </c>
      <c r="AA86">
        <f t="shared" si="38"/>
        <v>5</v>
      </c>
      <c r="AB86">
        <f t="shared" si="39"/>
        <v>5</v>
      </c>
      <c r="AC86">
        <f t="shared" si="40"/>
        <v>5</v>
      </c>
      <c r="AD86">
        <f t="shared" si="41"/>
        <v>5</v>
      </c>
      <c r="AE86">
        <f t="shared" si="42"/>
        <v>5</v>
      </c>
      <c r="AF86">
        <f t="shared" si="43"/>
        <v>5</v>
      </c>
      <c r="AG86">
        <f t="shared" si="44"/>
        <v>5</v>
      </c>
      <c r="AH86">
        <f t="shared" si="45"/>
        <v>5</v>
      </c>
      <c r="AI86">
        <f t="shared" si="46"/>
        <v>5</v>
      </c>
      <c r="AJ86">
        <f t="shared" si="47"/>
        <v>5</v>
      </c>
      <c r="AK86">
        <f t="shared" si="48"/>
        <v>5</v>
      </c>
      <c r="AL86">
        <f t="shared" si="49"/>
        <v>5</v>
      </c>
      <c r="AM86">
        <f t="shared" si="50"/>
        <v>5</v>
      </c>
      <c r="AN86">
        <f t="shared" si="51"/>
        <v>5</v>
      </c>
      <c r="AO86">
        <f t="shared" si="52"/>
        <v>5</v>
      </c>
      <c r="AP86">
        <f t="shared" si="53"/>
        <v>5</v>
      </c>
      <c r="AQ86">
        <f t="shared" si="54"/>
        <v>5</v>
      </c>
      <c r="AR86">
        <f t="shared" si="55"/>
        <v>5</v>
      </c>
      <c r="AS86">
        <f t="shared" si="56"/>
        <v>5</v>
      </c>
      <c r="AT86">
        <f t="shared" si="57"/>
        <v>5</v>
      </c>
      <c r="AU86">
        <f t="shared" si="58"/>
        <v>5</v>
      </c>
      <c r="AV86">
        <f t="shared" si="59"/>
        <v>5</v>
      </c>
      <c r="AW86">
        <f t="shared" si="60"/>
        <v>5</v>
      </c>
      <c r="AX86">
        <f t="shared" si="61"/>
        <v>5</v>
      </c>
      <c r="AY86">
        <f t="shared" si="62"/>
        <v>5</v>
      </c>
      <c r="AZ86">
        <f t="shared" si="63"/>
        <v>5</v>
      </c>
      <c r="BA86">
        <f t="shared" si="64"/>
        <v>5</v>
      </c>
      <c r="BB86">
        <f t="shared" si="65"/>
        <v>5</v>
      </c>
      <c r="BC86">
        <f t="shared" si="66"/>
        <v>5</v>
      </c>
      <c r="BD86">
        <f t="shared" si="67"/>
        <v>5</v>
      </c>
      <c r="BE86">
        <f t="shared" si="68"/>
        <v>5</v>
      </c>
      <c r="BF86">
        <f t="shared" si="69"/>
        <v>5</v>
      </c>
      <c r="BG86">
        <f t="shared" si="70"/>
        <v>5</v>
      </c>
      <c r="BH86">
        <f t="shared" si="71"/>
        <v>5</v>
      </c>
      <c r="BI86">
        <f t="shared" si="72"/>
        <v>5</v>
      </c>
      <c r="BJ86">
        <f t="shared" si="73"/>
        <v>5</v>
      </c>
      <c r="BK86">
        <f t="shared" si="74"/>
        <v>5</v>
      </c>
      <c r="BL86">
        <f t="shared" si="75"/>
        <v>5</v>
      </c>
      <c r="BM86">
        <f t="shared" si="76"/>
        <v>5</v>
      </c>
    </row>
    <row r="87" spans="1:65" x14ac:dyDescent="0.2">
      <c r="A87" s="2">
        <f t="shared" si="17"/>
        <v>46188</v>
      </c>
      <c r="B87">
        <f t="shared" si="19"/>
        <v>5</v>
      </c>
      <c r="C87">
        <f t="shared" si="21"/>
        <v>5</v>
      </c>
      <c r="D87">
        <f t="shared" si="77"/>
        <v>5</v>
      </c>
      <c r="E87">
        <f t="shared" si="78"/>
        <v>5</v>
      </c>
      <c r="F87">
        <f t="shared" si="79"/>
        <v>5</v>
      </c>
      <c r="G87">
        <f t="shared" si="80"/>
        <v>5</v>
      </c>
      <c r="H87">
        <f t="shared" si="81"/>
        <v>5</v>
      </c>
      <c r="I87">
        <f t="shared" si="82"/>
        <v>5</v>
      </c>
      <c r="J87">
        <f t="shared" si="83"/>
        <v>5</v>
      </c>
      <c r="K87">
        <f t="shared" si="22"/>
        <v>5</v>
      </c>
      <c r="L87">
        <f t="shared" si="23"/>
        <v>5</v>
      </c>
      <c r="M87">
        <f t="shared" si="24"/>
        <v>5</v>
      </c>
      <c r="N87">
        <f t="shared" si="25"/>
        <v>5</v>
      </c>
      <c r="O87">
        <f t="shared" si="26"/>
        <v>5</v>
      </c>
      <c r="P87">
        <f t="shared" si="27"/>
        <v>5</v>
      </c>
      <c r="Q87">
        <f t="shared" si="28"/>
        <v>5</v>
      </c>
      <c r="R87">
        <f t="shared" si="29"/>
        <v>5</v>
      </c>
      <c r="S87">
        <f t="shared" si="30"/>
        <v>5</v>
      </c>
      <c r="T87">
        <f t="shared" si="31"/>
        <v>5</v>
      </c>
      <c r="U87">
        <f t="shared" si="32"/>
        <v>5</v>
      </c>
      <c r="V87">
        <f t="shared" si="33"/>
        <v>5</v>
      </c>
      <c r="W87">
        <f t="shared" si="34"/>
        <v>5</v>
      </c>
      <c r="X87">
        <f t="shared" si="35"/>
        <v>5</v>
      </c>
      <c r="Y87">
        <f t="shared" si="36"/>
        <v>5</v>
      </c>
      <c r="Z87">
        <f t="shared" si="37"/>
        <v>5</v>
      </c>
      <c r="AA87">
        <f t="shared" si="38"/>
        <v>5</v>
      </c>
      <c r="AB87">
        <f t="shared" si="39"/>
        <v>5</v>
      </c>
      <c r="AC87">
        <f t="shared" si="40"/>
        <v>5</v>
      </c>
      <c r="AD87">
        <f t="shared" si="41"/>
        <v>5</v>
      </c>
      <c r="AE87">
        <f t="shared" si="42"/>
        <v>5</v>
      </c>
      <c r="AF87">
        <f t="shared" si="43"/>
        <v>5</v>
      </c>
      <c r="AG87">
        <f t="shared" si="44"/>
        <v>5</v>
      </c>
      <c r="AH87">
        <f t="shared" si="45"/>
        <v>5</v>
      </c>
      <c r="AI87">
        <f t="shared" si="46"/>
        <v>5</v>
      </c>
      <c r="AJ87">
        <f t="shared" si="47"/>
        <v>5</v>
      </c>
      <c r="AK87">
        <f t="shared" si="48"/>
        <v>5</v>
      </c>
      <c r="AL87">
        <f t="shared" si="49"/>
        <v>5</v>
      </c>
      <c r="AM87">
        <f t="shared" si="50"/>
        <v>5</v>
      </c>
      <c r="AN87">
        <f t="shared" si="51"/>
        <v>5</v>
      </c>
      <c r="AO87">
        <f t="shared" si="52"/>
        <v>5</v>
      </c>
      <c r="AP87">
        <f t="shared" si="53"/>
        <v>5</v>
      </c>
      <c r="AQ87">
        <f t="shared" si="54"/>
        <v>5</v>
      </c>
      <c r="AR87">
        <f t="shared" si="55"/>
        <v>5</v>
      </c>
      <c r="AS87">
        <f t="shared" si="56"/>
        <v>5</v>
      </c>
      <c r="AT87">
        <f t="shared" si="57"/>
        <v>5</v>
      </c>
      <c r="AU87">
        <f t="shared" si="58"/>
        <v>5</v>
      </c>
      <c r="AV87">
        <f t="shared" si="59"/>
        <v>5</v>
      </c>
      <c r="AW87">
        <f t="shared" si="60"/>
        <v>5</v>
      </c>
      <c r="AX87">
        <f t="shared" si="61"/>
        <v>5</v>
      </c>
      <c r="AY87">
        <f t="shared" si="62"/>
        <v>5</v>
      </c>
      <c r="AZ87">
        <f t="shared" si="63"/>
        <v>5</v>
      </c>
      <c r="BA87">
        <f t="shared" si="64"/>
        <v>5</v>
      </c>
      <c r="BB87">
        <f t="shared" si="65"/>
        <v>5</v>
      </c>
      <c r="BC87">
        <f t="shared" si="66"/>
        <v>5</v>
      </c>
      <c r="BD87">
        <f t="shared" si="67"/>
        <v>5</v>
      </c>
      <c r="BE87">
        <f t="shared" si="68"/>
        <v>5</v>
      </c>
      <c r="BF87">
        <f t="shared" si="69"/>
        <v>5</v>
      </c>
      <c r="BG87">
        <f t="shared" si="70"/>
        <v>5</v>
      </c>
      <c r="BH87">
        <f t="shared" si="71"/>
        <v>5</v>
      </c>
      <c r="BI87">
        <f t="shared" si="72"/>
        <v>5</v>
      </c>
      <c r="BJ87">
        <f t="shared" si="73"/>
        <v>5</v>
      </c>
      <c r="BK87">
        <f t="shared" si="74"/>
        <v>5</v>
      </c>
      <c r="BL87">
        <f t="shared" si="75"/>
        <v>5</v>
      </c>
      <c r="BM87">
        <f t="shared" si="76"/>
        <v>5</v>
      </c>
    </row>
    <row r="88" spans="1:65" x14ac:dyDescent="0.2">
      <c r="A88" s="2">
        <f t="shared" si="17"/>
        <v>46371</v>
      </c>
      <c r="B88">
        <f t="shared" si="19"/>
        <v>5</v>
      </c>
      <c r="C88">
        <f t="shared" si="21"/>
        <v>5</v>
      </c>
      <c r="D88">
        <f t="shared" si="77"/>
        <v>5</v>
      </c>
      <c r="E88">
        <f t="shared" si="78"/>
        <v>5</v>
      </c>
      <c r="F88">
        <f t="shared" si="79"/>
        <v>5</v>
      </c>
      <c r="G88">
        <f t="shared" si="80"/>
        <v>5</v>
      </c>
      <c r="H88">
        <f t="shared" si="81"/>
        <v>5</v>
      </c>
      <c r="I88">
        <f t="shared" si="82"/>
        <v>5</v>
      </c>
      <c r="J88">
        <f t="shared" si="83"/>
        <v>5</v>
      </c>
      <c r="K88">
        <f t="shared" si="22"/>
        <v>5</v>
      </c>
      <c r="L88">
        <f t="shared" si="23"/>
        <v>5</v>
      </c>
      <c r="M88">
        <f t="shared" si="24"/>
        <v>5</v>
      </c>
      <c r="N88">
        <f t="shared" si="25"/>
        <v>5</v>
      </c>
      <c r="O88">
        <f t="shared" si="26"/>
        <v>5</v>
      </c>
      <c r="P88">
        <f t="shared" si="27"/>
        <v>5</v>
      </c>
      <c r="Q88">
        <f t="shared" si="28"/>
        <v>5</v>
      </c>
      <c r="R88">
        <f t="shared" si="29"/>
        <v>5</v>
      </c>
      <c r="S88">
        <f t="shared" si="30"/>
        <v>5</v>
      </c>
      <c r="T88">
        <f t="shared" si="31"/>
        <v>5</v>
      </c>
      <c r="U88">
        <f t="shared" si="32"/>
        <v>5</v>
      </c>
      <c r="V88">
        <f t="shared" si="33"/>
        <v>5</v>
      </c>
      <c r="W88">
        <f t="shared" si="34"/>
        <v>5</v>
      </c>
      <c r="X88">
        <f t="shared" si="35"/>
        <v>5</v>
      </c>
      <c r="Y88">
        <f t="shared" si="36"/>
        <v>5</v>
      </c>
      <c r="Z88">
        <f t="shared" si="37"/>
        <v>5</v>
      </c>
      <c r="AA88">
        <f t="shared" si="38"/>
        <v>5</v>
      </c>
      <c r="AB88">
        <f t="shared" si="39"/>
        <v>5</v>
      </c>
      <c r="AC88">
        <f t="shared" si="40"/>
        <v>5</v>
      </c>
      <c r="AD88">
        <f t="shared" si="41"/>
        <v>5</v>
      </c>
      <c r="AE88">
        <f t="shared" si="42"/>
        <v>5</v>
      </c>
      <c r="AF88">
        <f t="shared" si="43"/>
        <v>5</v>
      </c>
      <c r="AG88">
        <f t="shared" si="44"/>
        <v>5</v>
      </c>
      <c r="AH88">
        <f t="shared" si="45"/>
        <v>5</v>
      </c>
      <c r="AI88">
        <f t="shared" si="46"/>
        <v>5</v>
      </c>
      <c r="AJ88">
        <f t="shared" si="47"/>
        <v>5</v>
      </c>
      <c r="AK88">
        <f t="shared" si="48"/>
        <v>5</v>
      </c>
      <c r="AL88">
        <f t="shared" si="49"/>
        <v>5</v>
      </c>
      <c r="AM88">
        <f t="shared" si="50"/>
        <v>5</v>
      </c>
      <c r="AN88">
        <f t="shared" si="51"/>
        <v>5</v>
      </c>
      <c r="AO88">
        <f t="shared" si="52"/>
        <v>5</v>
      </c>
      <c r="AP88">
        <f t="shared" si="53"/>
        <v>5</v>
      </c>
      <c r="AQ88">
        <f t="shared" si="54"/>
        <v>5</v>
      </c>
      <c r="AR88">
        <f t="shared" si="55"/>
        <v>5</v>
      </c>
      <c r="AS88">
        <f t="shared" si="56"/>
        <v>5</v>
      </c>
      <c r="AT88">
        <f t="shared" si="57"/>
        <v>5</v>
      </c>
      <c r="AU88">
        <f t="shared" si="58"/>
        <v>5</v>
      </c>
      <c r="AV88">
        <f t="shared" si="59"/>
        <v>5</v>
      </c>
      <c r="AW88">
        <f t="shared" si="60"/>
        <v>5</v>
      </c>
      <c r="AX88">
        <f t="shared" si="61"/>
        <v>5</v>
      </c>
      <c r="AY88">
        <f t="shared" si="62"/>
        <v>5</v>
      </c>
      <c r="AZ88">
        <f t="shared" si="63"/>
        <v>5</v>
      </c>
      <c r="BA88">
        <f t="shared" si="64"/>
        <v>5</v>
      </c>
      <c r="BB88">
        <f t="shared" si="65"/>
        <v>5</v>
      </c>
      <c r="BC88">
        <f t="shared" si="66"/>
        <v>5</v>
      </c>
      <c r="BD88">
        <f t="shared" si="67"/>
        <v>5</v>
      </c>
      <c r="BE88">
        <f t="shared" si="68"/>
        <v>5</v>
      </c>
      <c r="BF88">
        <f t="shared" si="69"/>
        <v>5</v>
      </c>
      <c r="BG88">
        <f t="shared" si="70"/>
        <v>5</v>
      </c>
      <c r="BH88">
        <f t="shared" si="71"/>
        <v>5</v>
      </c>
      <c r="BI88">
        <f t="shared" si="72"/>
        <v>5</v>
      </c>
      <c r="BJ88">
        <f t="shared" si="73"/>
        <v>5</v>
      </c>
      <c r="BK88">
        <f t="shared" si="74"/>
        <v>5</v>
      </c>
      <c r="BL88">
        <f t="shared" si="75"/>
        <v>5</v>
      </c>
      <c r="BM88">
        <f t="shared" si="76"/>
        <v>5</v>
      </c>
    </row>
    <row r="89" spans="1:65" x14ac:dyDescent="0.2">
      <c r="A89" s="2">
        <f t="shared" si="17"/>
        <v>46553</v>
      </c>
      <c r="B89">
        <f t="shared" si="19"/>
        <v>5</v>
      </c>
      <c r="C89">
        <f t="shared" si="21"/>
        <v>5</v>
      </c>
      <c r="D89">
        <f t="shared" si="77"/>
        <v>5</v>
      </c>
      <c r="E89">
        <f t="shared" si="78"/>
        <v>5</v>
      </c>
      <c r="F89">
        <f t="shared" si="79"/>
        <v>5</v>
      </c>
      <c r="G89">
        <f t="shared" si="80"/>
        <v>5</v>
      </c>
      <c r="H89">
        <f t="shared" si="81"/>
        <v>5</v>
      </c>
      <c r="I89">
        <f t="shared" si="82"/>
        <v>5</v>
      </c>
      <c r="J89">
        <f t="shared" si="83"/>
        <v>5</v>
      </c>
      <c r="K89">
        <f t="shared" si="22"/>
        <v>5</v>
      </c>
      <c r="L89">
        <f t="shared" si="23"/>
        <v>5</v>
      </c>
      <c r="M89">
        <f t="shared" si="24"/>
        <v>5</v>
      </c>
      <c r="N89">
        <f t="shared" si="25"/>
        <v>5</v>
      </c>
      <c r="O89">
        <f t="shared" si="26"/>
        <v>5</v>
      </c>
      <c r="P89">
        <f t="shared" si="27"/>
        <v>5</v>
      </c>
      <c r="Q89">
        <f t="shared" si="28"/>
        <v>5</v>
      </c>
      <c r="R89">
        <f t="shared" si="29"/>
        <v>5</v>
      </c>
      <c r="S89">
        <f t="shared" si="30"/>
        <v>5</v>
      </c>
      <c r="T89">
        <f t="shared" si="31"/>
        <v>5</v>
      </c>
      <c r="U89">
        <f t="shared" si="32"/>
        <v>5</v>
      </c>
      <c r="V89">
        <f t="shared" si="33"/>
        <v>5</v>
      </c>
      <c r="W89">
        <f t="shared" si="34"/>
        <v>5</v>
      </c>
      <c r="X89">
        <f t="shared" si="35"/>
        <v>5</v>
      </c>
      <c r="Y89">
        <f t="shared" si="36"/>
        <v>5</v>
      </c>
      <c r="Z89">
        <f t="shared" si="37"/>
        <v>5</v>
      </c>
      <c r="AA89">
        <f t="shared" si="38"/>
        <v>5</v>
      </c>
      <c r="AB89">
        <f t="shared" si="39"/>
        <v>5</v>
      </c>
      <c r="AC89">
        <f t="shared" si="40"/>
        <v>5</v>
      </c>
      <c r="AD89">
        <f t="shared" si="41"/>
        <v>5</v>
      </c>
      <c r="AE89">
        <f t="shared" si="42"/>
        <v>5</v>
      </c>
      <c r="AF89">
        <f t="shared" si="43"/>
        <v>5</v>
      </c>
      <c r="AG89">
        <f t="shared" si="44"/>
        <v>5</v>
      </c>
      <c r="AH89">
        <f t="shared" si="45"/>
        <v>5</v>
      </c>
      <c r="AI89">
        <f t="shared" si="46"/>
        <v>5</v>
      </c>
      <c r="AJ89">
        <f t="shared" si="47"/>
        <v>5</v>
      </c>
      <c r="AK89">
        <f t="shared" si="48"/>
        <v>5</v>
      </c>
      <c r="AL89">
        <f t="shared" si="49"/>
        <v>5</v>
      </c>
      <c r="AM89">
        <f t="shared" si="50"/>
        <v>5</v>
      </c>
      <c r="AN89">
        <f t="shared" si="51"/>
        <v>5</v>
      </c>
      <c r="AO89">
        <f t="shared" si="52"/>
        <v>5</v>
      </c>
      <c r="AP89">
        <f t="shared" si="53"/>
        <v>5</v>
      </c>
      <c r="AQ89">
        <f t="shared" si="54"/>
        <v>5</v>
      </c>
      <c r="AR89">
        <f t="shared" si="55"/>
        <v>5</v>
      </c>
      <c r="AS89">
        <f t="shared" si="56"/>
        <v>5</v>
      </c>
      <c r="AT89">
        <f t="shared" si="57"/>
        <v>5</v>
      </c>
      <c r="AU89">
        <f t="shared" si="58"/>
        <v>5</v>
      </c>
      <c r="AV89">
        <f t="shared" si="59"/>
        <v>5</v>
      </c>
      <c r="AW89">
        <f t="shared" si="60"/>
        <v>5</v>
      </c>
      <c r="AX89">
        <f t="shared" si="61"/>
        <v>5</v>
      </c>
      <c r="AY89">
        <f t="shared" si="62"/>
        <v>5</v>
      </c>
      <c r="AZ89">
        <f t="shared" si="63"/>
        <v>5</v>
      </c>
      <c r="BA89">
        <f t="shared" si="64"/>
        <v>5</v>
      </c>
      <c r="BB89">
        <f t="shared" si="65"/>
        <v>5</v>
      </c>
      <c r="BC89">
        <f t="shared" si="66"/>
        <v>5</v>
      </c>
      <c r="BD89">
        <f t="shared" si="67"/>
        <v>5</v>
      </c>
      <c r="BE89">
        <f t="shared" si="68"/>
        <v>5</v>
      </c>
      <c r="BF89">
        <f t="shared" si="69"/>
        <v>5</v>
      </c>
      <c r="BG89">
        <f t="shared" si="70"/>
        <v>5</v>
      </c>
      <c r="BH89">
        <f t="shared" si="71"/>
        <v>5</v>
      </c>
      <c r="BI89">
        <f t="shared" si="72"/>
        <v>5</v>
      </c>
      <c r="BJ89">
        <f t="shared" si="73"/>
        <v>5</v>
      </c>
      <c r="BK89">
        <f t="shared" si="74"/>
        <v>5</v>
      </c>
      <c r="BL89">
        <f t="shared" si="75"/>
        <v>5</v>
      </c>
      <c r="BM89">
        <f t="shared" si="76"/>
        <v>5</v>
      </c>
    </row>
    <row r="90" spans="1:65" x14ac:dyDescent="0.2">
      <c r="A90" s="2">
        <f t="shared" si="17"/>
        <v>46736</v>
      </c>
      <c r="B90">
        <f t="shared" si="19"/>
        <v>5</v>
      </c>
      <c r="C90">
        <f t="shared" si="21"/>
        <v>5</v>
      </c>
      <c r="D90">
        <f t="shared" si="77"/>
        <v>5</v>
      </c>
      <c r="E90">
        <f t="shared" si="78"/>
        <v>5</v>
      </c>
      <c r="F90">
        <f t="shared" si="79"/>
        <v>5</v>
      </c>
      <c r="G90">
        <f t="shared" si="80"/>
        <v>5</v>
      </c>
      <c r="H90">
        <f t="shared" si="81"/>
        <v>5</v>
      </c>
      <c r="I90">
        <f t="shared" si="82"/>
        <v>5</v>
      </c>
      <c r="J90">
        <f t="shared" si="83"/>
        <v>5</v>
      </c>
      <c r="K90">
        <f t="shared" si="22"/>
        <v>5</v>
      </c>
      <c r="L90">
        <f t="shared" si="23"/>
        <v>5</v>
      </c>
      <c r="M90">
        <f t="shared" si="24"/>
        <v>5</v>
      </c>
      <c r="N90">
        <f t="shared" si="25"/>
        <v>5</v>
      </c>
      <c r="O90">
        <f t="shared" si="26"/>
        <v>5</v>
      </c>
      <c r="P90">
        <f t="shared" si="27"/>
        <v>5</v>
      </c>
      <c r="Q90">
        <f t="shared" si="28"/>
        <v>5</v>
      </c>
      <c r="R90">
        <f t="shared" si="29"/>
        <v>5</v>
      </c>
      <c r="S90">
        <f t="shared" si="30"/>
        <v>5</v>
      </c>
      <c r="T90">
        <f t="shared" si="31"/>
        <v>5</v>
      </c>
      <c r="U90">
        <f t="shared" si="32"/>
        <v>5</v>
      </c>
      <c r="V90">
        <f t="shared" si="33"/>
        <v>5</v>
      </c>
      <c r="W90">
        <f t="shared" si="34"/>
        <v>5</v>
      </c>
      <c r="X90">
        <f t="shared" si="35"/>
        <v>5</v>
      </c>
      <c r="Y90">
        <f t="shared" si="36"/>
        <v>5</v>
      </c>
      <c r="Z90">
        <f t="shared" si="37"/>
        <v>5</v>
      </c>
      <c r="AA90">
        <f t="shared" si="38"/>
        <v>5</v>
      </c>
      <c r="AB90">
        <f t="shared" si="39"/>
        <v>5</v>
      </c>
      <c r="AC90">
        <f t="shared" si="40"/>
        <v>5</v>
      </c>
      <c r="AD90">
        <f t="shared" si="41"/>
        <v>5</v>
      </c>
      <c r="AE90">
        <f t="shared" si="42"/>
        <v>5</v>
      </c>
      <c r="AF90">
        <f t="shared" si="43"/>
        <v>5</v>
      </c>
      <c r="AG90">
        <f t="shared" si="44"/>
        <v>5</v>
      </c>
      <c r="AH90">
        <f t="shared" si="45"/>
        <v>5</v>
      </c>
      <c r="AI90">
        <f t="shared" si="46"/>
        <v>5</v>
      </c>
      <c r="AJ90">
        <f t="shared" si="47"/>
        <v>5</v>
      </c>
      <c r="AK90">
        <f t="shared" si="48"/>
        <v>5</v>
      </c>
      <c r="AL90">
        <f t="shared" si="49"/>
        <v>5</v>
      </c>
      <c r="AM90">
        <f t="shared" si="50"/>
        <v>5</v>
      </c>
      <c r="AN90">
        <f t="shared" si="51"/>
        <v>5</v>
      </c>
      <c r="AO90">
        <f t="shared" si="52"/>
        <v>5</v>
      </c>
      <c r="AP90">
        <f t="shared" si="53"/>
        <v>5</v>
      </c>
      <c r="AQ90">
        <f t="shared" si="54"/>
        <v>5</v>
      </c>
      <c r="AR90">
        <f t="shared" si="55"/>
        <v>5</v>
      </c>
      <c r="AS90">
        <f t="shared" si="56"/>
        <v>5</v>
      </c>
      <c r="AT90">
        <f t="shared" si="57"/>
        <v>5</v>
      </c>
      <c r="AU90">
        <f t="shared" si="58"/>
        <v>5</v>
      </c>
      <c r="AV90">
        <f t="shared" si="59"/>
        <v>5</v>
      </c>
      <c r="AW90">
        <f t="shared" si="60"/>
        <v>5</v>
      </c>
      <c r="AX90">
        <f t="shared" si="61"/>
        <v>5</v>
      </c>
      <c r="AY90">
        <f t="shared" si="62"/>
        <v>5</v>
      </c>
      <c r="AZ90">
        <f t="shared" si="63"/>
        <v>5</v>
      </c>
      <c r="BA90">
        <f t="shared" si="64"/>
        <v>5</v>
      </c>
      <c r="BB90">
        <f t="shared" si="65"/>
        <v>5</v>
      </c>
      <c r="BC90">
        <f t="shared" si="66"/>
        <v>5</v>
      </c>
      <c r="BD90">
        <f t="shared" si="67"/>
        <v>5</v>
      </c>
      <c r="BE90">
        <f t="shared" si="68"/>
        <v>5</v>
      </c>
      <c r="BF90">
        <f t="shared" si="69"/>
        <v>5</v>
      </c>
      <c r="BG90">
        <f t="shared" si="70"/>
        <v>5</v>
      </c>
      <c r="BH90">
        <f t="shared" si="71"/>
        <v>5</v>
      </c>
      <c r="BI90">
        <f t="shared" si="72"/>
        <v>5</v>
      </c>
      <c r="BJ90">
        <f t="shared" si="73"/>
        <v>5</v>
      </c>
      <c r="BK90">
        <f t="shared" si="74"/>
        <v>5</v>
      </c>
      <c r="BL90">
        <f t="shared" si="75"/>
        <v>5</v>
      </c>
      <c r="BM90">
        <f t="shared" si="76"/>
        <v>5</v>
      </c>
    </row>
    <row r="91" spans="1:65" x14ac:dyDescent="0.2">
      <c r="A91" s="2">
        <f t="shared" ref="A91:A130" si="84">A22</f>
        <v>46919</v>
      </c>
      <c r="B91">
        <f t="shared" ref="B91:B130" si="85">E22</f>
        <v>5</v>
      </c>
      <c r="C91">
        <f t="shared" si="21"/>
        <v>5</v>
      </c>
      <c r="D91">
        <f t="shared" si="77"/>
        <v>5</v>
      </c>
      <c r="E91">
        <f t="shared" si="78"/>
        <v>5</v>
      </c>
      <c r="F91">
        <f t="shared" si="79"/>
        <v>5</v>
      </c>
      <c r="G91">
        <f t="shared" si="80"/>
        <v>5</v>
      </c>
      <c r="H91">
        <f t="shared" si="81"/>
        <v>5</v>
      </c>
      <c r="I91">
        <f t="shared" si="82"/>
        <v>5</v>
      </c>
      <c r="J91">
        <f t="shared" si="83"/>
        <v>5</v>
      </c>
      <c r="K91">
        <f t="shared" si="22"/>
        <v>5</v>
      </c>
      <c r="L91">
        <f t="shared" si="23"/>
        <v>5</v>
      </c>
      <c r="M91">
        <f t="shared" si="24"/>
        <v>5</v>
      </c>
      <c r="N91">
        <f t="shared" si="25"/>
        <v>5</v>
      </c>
      <c r="O91">
        <f t="shared" si="26"/>
        <v>5</v>
      </c>
      <c r="P91">
        <f t="shared" si="27"/>
        <v>5</v>
      </c>
      <c r="Q91">
        <f t="shared" si="28"/>
        <v>5</v>
      </c>
      <c r="R91">
        <f t="shared" si="29"/>
        <v>5</v>
      </c>
      <c r="S91">
        <f t="shared" si="30"/>
        <v>5</v>
      </c>
      <c r="T91">
        <f t="shared" si="31"/>
        <v>5</v>
      </c>
      <c r="U91">
        <f t="shared" si="32"/>
        <v>5</v>
      </c>
      <c r="V91">
        <f t="shared" si="33"/>
        <v>5</v>
      </c>
      <c r="W91">
        <f t="shared" si="34"/>
        <v>5</v>
      </c>
      <c r="X91">
        <f t="shared" si="35"/>
        <v>5</v>
      </c>
      <c r="Y91">
        <f t="shared" si="36"/>
        <v>5</v>
      </c>
      <c r="Z91">
        <f t="shared" si="37"/>
        <v>5</v>
      </c>
      <c r="AA91">
        <f t="shared" si="38"/>
        <v>5</v>
      </c>
      <c r="AB91">
        <f t="shared" si="39"/>
        <v>5</v>
      </c>
      <c r="AC91">
        <f t="shared" si="40"/>
        <v>5</v>
      </c>
      <c r="AD91">
        <f t="shared" si="41"/>
        <v>5</v>
      </c>
      <c r="AE91">
        <f t="shared" si="42"/>
        <v>5</v>
      </c>
      <c r="AF91">
        <f t="shared" si="43"/>
        <v>5</v>
      </c>
      <c r="AG91">
        <f t="shared" si="44"/>
        <v>5</v>
      </c>
      <c r="AH91">
        <f t="shared" si="45"/>
        <v>5</v>
      </c>
      <c r="AI91">
        <f t="shared" si="46"/>
        <v>5</v>
      </c>
      <c r="AJ91">
        <f t="shared" si="47"/>
        <v>5</v>
      </c>
      <c r="AK91">
        <f t="shared" si="48"/>
        <v>5</v>
      </c>
      <c r="AL91">
        <f t="shared" si="49"/>
        <v>5</v>
      </c>
      <c r="AM91">
        <f t="shared" si="50"/>
        <v>5</v>
      </c>
      <c r="AN91">
        <f t="shared" si="51"/>
        <v>5</v>
      </c>
      <c r="AO91">
        <f t="shared" si="52"/>
        <v>5</v>
      </c>
      <c r="AP91">
        <f t="shared" si="53"/>
        <v>5</v>
      </c>
      <c r="AQ91">
        <f t="shared" si="54"/>
        <v>5</v>
      </c>
      <c r="AR91">
        <f t="shared" si="55"/>
        <v>5</v>
      </c>
      <c r="AS91">
        <f t="shared" si="56"/>
        <v>5</v>
      </c>
      <c r="AT91">
        <f t="shared" si="57"/>
        <v>5</v>
      </c>
      <c r="AU91">
        <f t="shared" si="58"/>
        <v>5</v>
      </c>
      <c r="AV91">
        <f t="shared" si="59"/>
        <v>5</v>
      </c>
      <c r="AW91">
        <f t="shared" si="60"/>
        <v>5</v>
      </c>
      <c r="AX91">
        <f t="shared" si="61"/>
        <v>5</v>
      </c>
      <c r="AY91">
        <f t="shared" si="62"/>
        <v>5</v>
      </c>
      <c r="AZ91">
        <f t="shared" si="63"/>
        <v>5</v>
      </c>
      <c r="BA91">
        <f t="shared" si="64"/>
        <v>5</v>
      </c>
      <c r="BB91">
        <f t="shared" si="65"/>
        <v>5</v>
      </c>
      <c r="BC91">
        <f t="shared" si="66"/>
        <v>5</v>
      </c>
      <c r="BD91">
        <f t="shared" si="67"/>
        <v>5</v>
      </c>
      <c r="BE91">
        <f t="shared" si="68"/>
        <v>5</v>
      </c>
      <c r="BF91">
        <f t="shared" si="69"/>
        <v>5</v>
      </c>
      <c r="BG91">
        <f t="shared" si="70"/>
        <v>5</v>
      </c>
      <c r="BH91">
        <f t="shared" si="71"/>
        <v>5</v>
      </c>
      <c r="BI91">
        <f t="shared" si="72"/>
        <v>5</v>
      </c>
      <c r="BJ91">
        <f t="shared" si="73"/>
        <v>5</v>
      </c>
      <c r="BK91">
        <f t="shared" si="74"/>
        <v>5</v>
      </c>
      <c r="BL91">
        <f t="shared" si="75"/>
        <v>5</v>
      </c>
      <c r="BM91">
        <f t="shared" si="76"/>
        <v>5</v>
      </c>
    </row>
    <row r="92" spans="1:65" x14ac:dyDescent="0.2">
      <c r="A92" s="2">
        <f t="shared" si="84"/>
        <v>47102</v>
      </c>
      <c r="B92">
        <f t="shared" si="85"/>
        <v>5</v>
      </c>
      <c r="C92">
        <f t="shared" si="21"/>
        <v>5</v>
      </c>
      <c r="D92">
        <f t="shared" si="77"/>
        <v>5</v>
      </c>
      <c r="E92">
        <f t="shared" si="78"/>
        <v>5</v>
      </c>
      <c r="F92">
        <f t="shared" si="79"/>
        <v>5</v>
      </c>
      <c r="G92">
        <f t="shared" si="80"/>
        <v>5</v>
      </c>
      <c r="H92">
        <f t="shared" si="81"/>
        <v>5</v>
      </c>
      <c r="I92">
        <f t="shared" si="82"/>
        <v>5</v>
      </c>
      <c r="J92">
        <f t="shared" si="83"/>
        <v>5</v>
      </c>
      <c r="K92">
        <f t="shared" si="22"/>
        <v>5</v>
      </c>
      <c r="L92">
        <f t="shared" si="23"/>
        <v>5</v>
      </c>
      <c r="M92">
        <f t="shared" si="24"/>
        <v>5</v>
      </c>
      <c r="N92">
        <f t="shared" si="25"/>
        <v>5</v>
      </c>
      <c r="O92">
        <f t="shared" si="26"/>
        <v>5</v>
      </c>
      <c r="P92">
        <f t="shared" si="27"/>
        <v>5</v>
      </c>
      <c r="Q92">
        <f t="shared" si="28"/>
        <v>5</v>
      </c>
      <c r="R92">
        <f t="shared" si="29"/>
        <v>5</v>
      </c>
      <c r="S92">
        <f t="shared" si="30"/>
        <v>5</v>
      </c>
      <c r="T92">
        <f t="shared" si="31"/>
        <v>5</v>
      </c>
      <c r="U92">
        <f t="shared" si="32"/>
        <v>5</v>
      </c>
      <c r="V92">
        <f t="shared" si="33"/>
        <v>5</v>
      </c>
      <c r="W92">
        <f t="shared" si="34"/>
        <v>5</v>
      </c>
      <c r="X92">
        <f t="shared" si="35"/>
        <v>5</v>
      </c>
      <c r="Y92">
        <f t="shared" si="36"/>
        <v>5</v>
      </c>
      <c r="Z92">
        <f t="shared" si="37"/>
        <v>5</v>
      </c>
      <c r="AA92">
        <f t="shared" si="38"/>
        <v>5</v>
      </c>
      <c r="AB92">
        <f t="shared" si="39"/>
        <v>5</v>
      </c>
      <c r="AC92">
        <f t="shared" si="40"/>
        <v>5</v>
      </c>
      <c r="AD92">
        <f t="shared" si="41"/>
        <v>5</v>
      </c>
      <c r="AE92">
        <f t="shared" si="42"/>
        <v>5</v>
      </c>
      <c r="AF92">
        <f t="shared" si="43"/>
        <v>5</v>
      </c>
      <c r="AG92">
        <f t="shared" si="44"/>
        <v>5</v>
      </c>
      <c r="AH92">
        <f t="shared" si="45"/>
        <v>5</v>
      </c>
      <c r="AI92">
        <f t="shared" si="46"/>
        <v>5</v>
      </c>
      <c r="AJ92">
        <f t="shared" si="47"/>
        <v>5</v>
      </c>
      <c r="AK92">
        <f t="shared" si="48"/>
        <v>5</v>
      </c>
      <c r="AL92">
        <f t="shared" si="49"/>
        <v>5</v>
      </c>
      <c r="AM92">
        <f t="shared" si="50"/>
        <v>5</v>
      </c>
      <c r="AN92">
        <f t="shared" si="51"/>
        <v>5</v>
      </c>
      <c r="AO92">
        <f t="shared" si="52"/>
        <v>5</v>
      </c>
      <c r="AP92">
        <f t="shared" si="53"/>
        <v>5</v>
      </c>
      <c r="AQ92">
        <f t="shared" si="54"/>
        <v>5</v>
      </c>
      <c r="AR92">
        <f t="shared" si="55"/>
        <v>5</v>
      </c>
      <c r="AS92">
        <f t="shared" si="56"/>
        <v>5</v>
      </c>
      <c r="AT92">
        <f t="shared" si="57"/>
        <v>5</v>
      </c>
      <c r="AU92">
        <f t="shared" si="58"/>
        <v>5</v>
      </c>
      <c r="AV92">
        <f t="shared" si="59"/>
        <v>5</v>
      </c>
      <c r="AW92">
        <f t="shared" si="60"/>
        <v>5</v>
      </c>
      <c r="AX92">
        <f t="shared" si="61"/>
        <v>5</v>
      </c>
      <c r="AY92">
        <f t="shared" si="62"/>
        <v>5</v>
      </c>
      <c r="AZ92">
        <f t="shared" si="63"/>
        <v>5</v>
      </c>
      <c r="BA92">
        <f t="shared" si="64"/>
        <v>5</v>
      </c>
      <c r="BB92">
        <f t="shared" si="65"/>
        <v>5</v>
      </c>
      <c r="BC92">
        <f t="shared" si="66"/>
        <v>5</v>
      </c>
      <c r="BD92">
        <f t="shared" si="67"/>
        <v>5</v>
      </c>
      <c r="BE92">
        <f t="shared" si="68"/>
        <v>5</v>
      </c>
      <c r="BF92">
        <f t="shared" si="69"/>
        <v>5</v>
      </c>
      <c r="BG92">
        <f t="shared" si="70"/>
        <v>5</v>
      </c>
      <c r="BH92">
        <f t="shared" si="71"/>
        <v>5</v>
      </c>
      <c r="BI92">
        <f t="shared" si="72"/>
        <v>5</v>
      </c>
      <c r="BJ92">
        <f t="shared" si="73"/>
        <v>5</v>
      </c>
      <c r="BK92">
        <f t="shared" si="74"/>
        <v>5</v>
      </c>
      <c r="BL92">
        <f t="shared" si="75"/>
        <v>5</v>
      </c>
      <c r="BM92">
        <f t="shared" si="76"/>
        <v>5</v>
      </c>
    </row>
    <row r="93" spans="1:65" x14ac:dyDescent="0.2">
      <c r="A93" s="2">
        <f t="shared" si="84"/>
        <v>47284</v>
      </c>
      <c r="B93">
        <f t="shared" si="85"/>
        <v>5</v>
      </c>
      <c r="C93">
        <f t="shared" si="21"/>
        <v>5</v>
      </c>
      <c r="D93">
        <f t="shared" si="77"/>
        <v>5</v>
      </c>
      <c r="E93">
        <f t="shared" si="78"/>
        <v>5</v>
      </c>
      <c r="F93">
        <f t="shared" si="79"/>
        <v>5</v>
      </c>
      <c r="G93">
        <f t="shared" si="80"/>
        <v>5</v>
      </c>
      <c r="H93">
        <f t="shared" si="81"/>
        <v>5</v>
      </c>
      <c r="I93">
        <f t="shared" si="82"/>
        <v>5</v>
      </c>
      <c r="J93">
        <f t="shared" si="83"/>
        <v>5</v>
      </c>
      <c r="K93">
        <f t="shared" si="22"/>
        <v>5</v>
      </c>
      <c r="L93">
        <f t="shared" si="23"/>
        <v>5</v>
      </c>
      <c r="M93">
        <f t="shared" si="24"/>
        <v>5</v>
      </c>
      <c r="N93">
        <f t="shared" si="25"/>
        <v>5</v>
      </c>
      <c r="O93">
        <f t="shared" si="26"/>
        <v>5</v>
      </c>
      <c r="P93">
        <f t="shared" si="27"/>
        <v>5</v>
      </c>
      <c r="Q93">
        <f t="shared" si="28"/>
        <v>5</v>
      </c>
      <c r="R93">
        <f t="shared" si="29"/>
        <v>5</v>
      </c>
      <c r="S93">
        <f t="shared" si="30"/>
        <v>5</v>
      </c>
      <c r="T93">
        <f t="shared" si="31"/>
        <v>5</v>
      </c>
      <c r="U93">
        <f t="shared" si="32"/>
        <v>5</v>
      </c>
      <c r="V93">
        <f t="shared" si="33"/>
        <v>5</v>
      </c>
      <c r="W93">
        <f t="shared" si="34"/>
        <v>5</v>
      </c>
      <c r="X93">
        <f t="shared" si="35"/>
        <v>5</v>
      </c>
      <c r="Y93">
        <f t="shared" si="36"/>
        <v>5</v>
      </c>
      <c r="Z93">
        <f t="shared" si="37"/>
        <v>5</v>
      </c>
      <c r="AA93">
        <f t="shared" si="38"/>
        <v>5</v>
      </c>
      <c r="AB93">
        <f t="shared" si="39"/>
        <v>5</v>
      </c>
      <c r="AC93">
        <f t="shared" si="40"/>
        <v>5</v>
      </c>
      <c r="AD93">
        <f t="shared" si="41"/>
        <v>5</v>
      </c>
      <c r="AE93">
        <f t="shared" si="42"/>
        <v>5</v>
      </c>
      <c r="AF93">
        <f t="shared" si="43"/>
        <v>5</v>
      </c>
      <c r="AG93">
        <f t="shared" si="44"/>
        <v>5</v>
      </c>
      <c r="AH93">
        <f t="shared" si="45"/>
        <v>5</v>
      </c>
      <c r="AI93">
        <f t="shared" si="46"/>
        <v>5</v>
      </c>
      <c r="AJ93">
        <f t="shared" si="47"/>
        <v>5</v>
      </c>
      <c r="AK93">
        <f t="shared" si="48"/>
        <v>5</v>
      </c>
      <c r="AL93">
        <f t="shared" si="49"/>
        <v>5</v>
      </c>
      <c r="AM93">
        <f t="shared" si="50"/>
        <v>5</v>
      </c>
      <c r="AN93">
        <f t="shared" si="51"/>
        <v>5</v>
      </c>
      <c r="AO93">
        <f t="shared" si="52"/>
        <v>5</v>
      </c>
      <c r="AP93">
        <f t="shared" si="53"/>
        <v>5</v>
      </c>
      <c r="AQ93">
        <f t="shared" si="54"/>
        <v>5</v>
      </c>
      <c r="AR93">
        <f t="shared" si="55"/>
        <v>5</v>
      </c>
      <c r="AS93">
        <f t="shared" si="56"/>
        <v>5</v>
      </c>
      <c r="AT93">
        <f t="shared" si="57"/>
        <v>5</v>
      </c>
      <c r="AU93">
        <f t="shared" si="58"/>
        <v>5</v>
      </c>
      <c r="AV93">
        <f t="shared" si="59"/>
        <v>5</v>
      </c>
      <c r="AW93">
        <f t="shared" si="60"/>
        <v>5</v>
      </c>
      <c r="AX93">
        <f t="shared" si="61"/>
        <v>5</v>
      </c>
      <c r="AY93">
        <f t="shared" si="62"/>
        <v>5</v>
      </c>
      <c r="AZ93">
        <f t="shared" si="63"/>
        <v>5</v>
      </c>
      <c r="BA93">
        <f t="shared" si="64"/>
        <v>5</v>
      </c>
      <c r="BB93">
        <f t="shared" si="65"/>
        <v>5</v>
      </c>
      <c r="BC93">
        <f t="shared" si="66"/>
        <v>5</v>
      </c>
      <c r="BD93">
        <f t="shared" si="67"/>
        <v>5</v>
      </c>
      <c r="BE93">
        <f t="shared" si="68"/>
        <v>5</v>
      </c>
      <c r="BF93">
        <f t="shared" si="69"/>
        <v>5</v>
      </c>
      <c r="BG93">
        <f t="shared" si="70"/>
        <v>5</v>
      </c>
      <c r="BH93">
        <f t="shared" si="71"/>
        <v>5</v>
      </c>
      <c r="BI93">
        <f t="shared" si="72"/>
        <v>5</v>
      </c>
      <c r="BJ93">
        <f t="shared" si="73"/>
        <v>5</v>
      </c>
      <c r="BK93">
        <f t="shared" si="74"/>
        <v>5</v>
      </c>
      <c r="BL93">
        <f t="shared" si="75"/>
        <v>5</v>
      </c>
      <c r="BM93">
        <f t="shared" si="76"/>
        <v>5</v>
      </c>
    </row>
    <row r="94" spans="1:65" x14ac:dyDescent="0.2">
      <c r="A94" s="2">
        <f t="shared" si="84"/>
        <v>47467</v>
      </c>
      <c r="B94">
        <f t="shared" si="85"/>
        <v>5</v>
      </c>
      <c r="C94">
        <f t="shared" si="21"/>
        <v>5</v>
      </c>
      <c r="D94">
        <f t="shared" si="77"/>
        <v>5</v>
      </c>
      <c r="E94">
        <f t="shared" si="78"/>
        <v>5</v>
      </c>
      <c r="F94">
        <f t="shared" si="79"/>
        <v>5</v>
      </c>
      <c r="G94">
        <f t="shared" si="80"/>
        <v>5</v>
      </c>
      <c r="H94">
        <f t="shared" si="81"/>
        <v>5</v>
      </c>
      <c r="I94">
        <f t="shared" si="82"/>
        <v>5</v>
      </c>
      <c r="J94">
        <f t="shared" si="83"/>
        <v>5</v>
      </c>
      <c r="K94">
        <f t="shared" si="22"/>
        <v>5</v>
      </c>
      <c r="L94">
        <f t="shared" si="23"/>
        <v>5</v>
      </c>
      <c r="M94">
        <f t="shared" si="24"/>
        <v>5</v>
      </c>
      <c r="N94">
        <f t="shared" si="25"/>
        <v>5</v>
      </c>
      <c r="O94">
        <f t="shared" si="26"/>
        <v>5</v>
      </c>
      <c r="P94">
        <f t="shared" si="27"/>
        <v>5</v>
      </c>
      <c r="Q94">
        <f t="shared" si="28"/>
        <v>5</v>
      </c>
      <c r="R94">
        <f t="shared" si="29"/>
        <v>5</v>
      </c>
      <c r="S94">
        <f t="shared" si="30"/>
        <v>5</v>
      </c>
      <c r="T94">
        <f t="shared" si="31"/>
        <v>5</v>
      </c>
      <c r="U94">
        <f t="shared" si="32"/>
        <v>5</v>
      </c>
      <c r="V94">
        <f t="shared" si="33"/>
        <v>5</v>
      </c>
      <c r="W94">
        <f t="shared" si="34"/>
        <v>5</v>
      </c>
      <c r="X94">
        <f t="shared" si="35"/>
        <v>5</v>
      </c>
      <c r="Y94">
        <f t="shared" si="36"/>
        <v>5</v>
      </c>
      <c r="Z94">
        <f t="shared" si="37"/>
        <v>5</v>
      </c>
      <c r="AA94">
        <f t="shared" si="38"/>
        <v>5</v>
      </c>
      <c r="AB94">
        <f t="shared" si="39"/>
        <v>5</v>
      </c>
      <c r="AC94">
        <f t="shared" si="40"/>
        <v>5</v>
      </c>
      <c r="AD94">
        <f t="shared" si="41"/>
        <v>5</v>
      </c>
      <c r="AE94">
        <f t="shared" si="42"/>
        <v>5</v>
      </c>
      <c r="AF94">
        <f t="shared" si="43"/>
        <v>5</v>
      </c>
      <c r="AG94">
        <f t="shared" si="44"/>
        <v>5</v>
      </c>
      <c r="AH94">
        <f t="shared" si="45"/>
        <v>5</v>
      </c>
      <c r="AI94">
        <f t="shared" si="46"/>
        <v>5</v>
      </c>
      <c r="AJ94">
        <f t="shared" si="47"/>
        <v>5</v>
      </c>
      <c r="AK94">
        <f t="shared" si="48"/>
        <v>5</v>
      </c>
      <c r="AL94">
        <f t="shared" si="49"/>
        <v>5</v>
      </c>
      <c r="AM94">
        <f t="shared" si="50"/>
        <v>5</v>
      </c>
      <c r="AN94">
        <f t="shared" si="51"/>
        <v>5</v>
      </c>
      <c r="AO94">
        <f t="shared" si="52"/>
        <v>5</v>
      </c>
      <c r="AP94">
        <f t="shared" si="53"/>
        <v>5</v>
      </c>
      <c r="AQ94">
        <f t="shared" si="54"/>
        <v>5</v>
      </c>
      <c r="AR94">
        <f t="shared" si="55"/>
        <v>5</v>
      </c>
      <c r="AS94">
        <f t="shared" si="56"/>
        <v>5</v>
      </c>
      <c r="AT94">
        <f t="shared" si="57"/>
        <v>5</v>
      </c>
      <c r="AU94">
        <f t="shared" si="58"/>
        <v>5</v>
      </c>
      <c r="AV94">
        <f t="shared" si="59"/>
        <v>5</v>
      </c>
      <c r="AW94">
        <f t="shared" si="60"/>
        <v>5</v>
      </c>
      <c r="AX94">
        <f t="shared" si="61"/>
        <v>5</v>
      </c>
      <c r="AY94">
        <f t="shared" si="62"/>
        <v>5</v>
      </c>
      <c r="AZ94">
        <f t="shared" si="63"/>
        <v>5</v>
      </c>
      <c r="BA94">
        <f t="shared" si="64"/>
        <v>5</v>
      </c>
      <c r="BB94">
        <f t="shared" si="65"/>
        <v>5</v>
      </c>
      <c r="BC94">
        <f t="shared" si="66"/>
        <v>5</v>
      </c>
      <c r="BD94">
        <f t="shared" si="67"/>
        <v>5</v>
      </c>
      <c r="BE94">
        <f t="shared" si="68"/>
        <v>5</v>
      </c>
      <c r="BF94">
        <f t="shared" si="69"/>
        <v>5</v>
      </c>
      <c r="BG94">
        <f t="shared" si="70"/>
        <v>5</v>
      </c>
      <c r="BH94">
        <f t="shared" si="71"/>
        <v>5</v>
      </c>
      <c r="BI94">
        <f t="shared" si="72"/>
        <v>5</v>
      </c>
      <c r="BJ94">
        <f t="shared" si="73"/>
        <v>5</v>
      </c>
      <c r="BK94">
        <f t="shared" si="74"/>
        <v>5</v>
      </c>
      <c r="BL94">
        <f t="shared" si="75"/>
        <v>5</v>
      </c>
      <c r="BM94">
        <f t="shared" si="76"/>
        <v>5</v>
      </c>
    </row>
    <row r="95" spans="1:65" x14ac:dyDescent="0.2">
      <c r="A95" s="2">
        <f t="shared" si="84"/>
        <v>47649</v>
      </c>
      <c r="B95">
        <f t="shared" si="85"/>
        <v>5</v>
      </c>
      <c r="C95">
        <f t="shared" si="21"/>
        <v>5</v>
      </c>
      <c r="D95">
        <f t="shared" si="77"/>
        <v>5</v>
      </c>
      <c r="E95">
        <f t="shared" si="78"/>
        <v>5</v>
      </c>
      <c r="F95">
        <f t="shared" si="79"/>
        <v>5</v>
      </c>
      <c r="G95">
        <f t="shared" si="80"/>
        <v>5</v>
      </c>
      <c r="H95">
        <f t="shared" si="81"/>
        <v>5</v>
      </c>
      <c r="I95">
        <f t="shared" si="82"/>
        <v>5</v>
      </c>
      <c r="J95">
        <f t="shared" si="83"/>
        <v>5</v>
      </c>
      <c r="K95">
        <f t="shared" si="22"/>
        <v>5</v>
      </c>
      <c r="L95">
        <f t="shared" si="23"/>
        <v>5</v>
      </c>
      <c r="M95">
        <f t="shared" si="24"/>
        <v>5</v>
      </c>
      <c r="N95">
        <f t="shared" si="25"/>
        <v>5</v>
      </c>
      <c r="O95">
        <f t="shared" si="26"/>
        <v>5</v>
      </c>
      <c r="P95">
        <f t="shared" si="27"/>
        <v>5</v>
      </c>
      <c r="Q95">
        <f t="shared" si="28"/>
        <v>5</v>
      </c>
      <c r="R95">
        <f t="shared" si="29"/>
        <v>5</v>
      </c>
      <c r="S95">
        <f t="shared" si="30"/>
        <v>5</v>
      </c>
      <c r="T95">
        <f t="shared" si="31"/>
        <v>5</v>
      </c>
      <c r="U95">
        <f t="shared" si="32"/>
        <v>5</v>
      </c>
      <c r="V95">
        <f t="shared" si="33"/>
        <v>5</v>
      </c>
      <c r="W95">
        <f t="shared" si="34"/>
        <v>5</v>
      </c>
      <c r="X95">
        <f t="shared" si="35"/>
        <v>5</v>
      </c>
      <c r="Y95">
        <f t="shared" si="36"/>
        <v>5</v>
      </c>
      <c r="Z95">
        <f t="shared" si="37"/>
        <v>5</v>
      </c>
      <c r="AA95">
        <f t="shared" si="38"/>
        <v>5</v>
      </c>
      <c r="AB95">
        <f t="shared" si="39"/>
        <v>5</v>
      </c>
      <c r="AC95">
        <f t="shared" si="40"/>
        <v>5</v>
      </c>
      <c r="AD95">
        <f t="shared" si="41"/>
        <v>5</v>
      </c>
      <c r="AE95">
        <f t="shared" si="42"/>
        <v>5</v>
      </c>
      <c r="AF95">
        <f t="shared" si="43"/>
        <v>5</v>
      </c>
      <c r="AG95">
        <f t="shared" si="44"/>
        <v>5</v>
      </c>
      <c r="AH95">
        <f t="shared" si="45"/>
        <v>5</v>
      </c>
      <c r="AI95">
        <f t="shared" si="46"/>
        <v>5</v>
      </c>
      <c r="AJ95">
        <f t="shared" si="47"/>
        <v>5</v>
      </c>
      <c r="AK95">
        <f t="shared" si="48"/>
        <v>5</v>
      </c>
      <c r="AL95">
        <f t="shared" si="49"/>
        <v>5</v>
      </c>
      <c r="AM95">
        <f t="shared" si="50"/>
        <v>5</v>
      </c>
      <c r="AN95">
        <f t="shared" si="51"/>
        <v>5</v>
      </c>
      <c r="AO95">
        <f t="shared" si="52"/>
        <v>5</v>
      </c>
      <c r="AP95">
        <f t="shared" si="53"/>
        <v>5</v>
      </c>
      <c r="AQ95">
        <f t="shared" si="54"/>
        <v>5</v>
      </c>
      <c r="AR95">
        <f t="shared" si="55"/>
        <v>5</v>
      </c>
      <c r="AS95">
        <f t="shared" si="56"/>
        <v>5</v>
      </c>
      <c r="AT95">
        <f t="shared" si="57"/>
        <v>5</v>
      </c>
      <c r="AU95">
        <f t="shared" si="58"/>
        <v>5</v>
      </c>
      <c r="AV95">
        <f t="shared" si="59"/>
        <v>5</v>
      </c>
      <c r="AW95">
        <f t="shared" si="60"/>
        <v>5</v>
      </c>
      <c r="AX95">
        <f t="shared" si="61"/>
        <v>5</v>
      </c>
      <c r="AY95">
        <f t="shared" si="62"/>
        <v>5</v>
      </c>
      <c r="AZ95">
        <f t="shared" si="63"/>
        <v>5</v>
      </c>
      <c r="BA95">
        <f t="shared" si="64"/>
        <v>5</v>
      </c>
      <c r="BB95">
        <f t="shared" si="65"/>
        <v>5</v>
      </c>
      <c r="BC95">
        <f t="shared" si="66"/>
        <v>5</v>
      </c>
      <c r="BD95">
        <f t="shared" si="67"/>
        <v>5</v>
      </c>
      <c r="BE95">
        <f t="shared" si="68"/>
        <v>5</v>
      </c>
      <c r="BF95">
        <f t="shared" si="69"/>
        <v>5</v>
      </c>
      <c r="BG95">
        <f t="shared" si="70"/>
        <v>5</v>
      </c>
      <c r="BH95">
        <f t="shared" si="71"/>
        <v>5</v>
      </c>
      <c r="BI95">
        <f t="shared" si="72"/>
        <v>5</v>
      </c>
      <c r="BJ95">
        <f t="shared" si="73"/>
        <v>5</v>
      </c>
      <c r="BK95">
        <f t="shared" si="74"/>
        <v>5</v>
      </c>
      <c r="BL95">
        <f t="shared" si="75"/>
        <v>5</v>
      </c>
      <c r="BM95">
        <f t="shared" si="76"/>
        <v>5</v>
      </c>
    </row>
    <row r="96" spans="1:65" x14ac:dyDescent="0.2">
      <c r="A96" s="2">
        <f t="shared" si="84"/>
        <v>47832</v>
      </c>
      <c r="B96">
        <f t="shared" si="85"/>
        <v>5</v>
      </c>
      <c r="C96">
        <f t="shared" si="21"/>
        <v>5</v>
      </c>
      <c r="D96">
        <f t="shared" si="77"/>
        <v>5</v>
      </c>
      <c r="E96">
        <f t="shared" si="78"/>
        <v>5</v>
      </c>
      <c r="F96">
        <f t="shared" si="79"/>
        <v>5</v>
      </c>
      <c r="G96">
        <f t="shared" si="80"/>
        <v>5</v>
      </c>
      <c r="H96">
        <f t="shared" si="81"/>
        <v>5</v>
      </c>
      <c r="I96">
        <f t="shared" si="82"/>
        <v>5</v>
      </c>
      <c r="J96">
        <f t="shared" si="83"/>
        <v>5</v>
      </c>
      <c r="K96">
        <f t="shared" si="22"/>
        <v>5</v>
      </c>
      <c r="L96">
        <f t="shared" si="23"/>
        <v>5</v>
      </c>
      <c r="M96">
        <f t="shared" si="24"/>
        <v>5</v>
      </c>
      <c r="N96">
        <f t="shared" si="25"/>
        <v>5</v>
      </c>
      <c r="O96">
        <f t="shared" si="26"/>
        <v>5</v>
      </c>
      <c r="P96">
        <f t="shared" si="27"/>
        <v>5</v>
      </c>
      <c r="Q96">
        <f t="shared" si="28"/>
        <v>5</v>
      </c>
      <c r="R96">
        <f t="shared" si="29"/>
        <v>5</v>
      </c>
      <c r="S96">
        <f t="shared" si="30"/>
        <v>5</v>
      </c>
      <c r="T96">
        <f t="shared" si="31"/>
        <v>5</v>
      </c>
      <c r="U96">
        <f t="shared" si="32"/>
        <v>5</v>
      </c>
      <c r="V96">
        <f t="shared" si="33"/>
        <v>5</v>
      </c>
      <c r="W96">
        <f t="shared" si="34"/>
        <v>5</v>
      </c>
      <c r="X96">
        <f t="shared" si="35"/>
        <v>5</v>
      </c>
      <c r="Y96">
        <f t="shared" si="36"/>
        <v>5</v>
      </c>
      <c r="Z96">
        <f t="shared" si="37"/>
        <v>5</v>
      </c>
      <c r="AA96">
        <f t="shared" si="38"/>
        <v>5</v>
      </c>
      <c r="AB96">
        <f t="shared" si="39"/>
        <v>5</v>
      </c>
      <c r="AC96">
        <f t="shared" si="40"/>
        <v>5</v>
      </c>
      <c r="AD96">
        <f t="shared" si="41"/>
        <v>5</v>
      </c>
      <c r="AE96">
        <f t="shared" si="42"/>
        <v>5</v>
      </c>
      <c r="AF96">
        <f t="shared" si="43"/>
        <v>5</v>
      </c>
      <c r="AG96">
        <f t="shared" si="44"/>
        <v>5</v>
      </c>
      <c r="AH96">
        <f t="shared" si="45"/>
        <v>5</v>
      </c>
      <c r="AI96">
        <f t="shared" si="46"/>
        <v>5</v>
      </c>
      <c r="AJ96">
        <f t="shared" si="47"/>
        <v>5</v>
      </c>
      <c r="AK96">
        <f t="shared" si="48"/>
        <v>5</v>
      </c>
      <c r="AL96">
        <f t="shared" si="49"/>
        <v>5</v>
      </c>
      <c r="AM96">
        <f t="shared" si="50"/>
        <v>5</v>
      </c>
      <c r="AN96">
        <f t="shared" si="51"/>
        <v>5</v>
      </c>
      <c r="AO96">
        <f t="shared" si="52"/>
        <v>5</v>
      </c>
      <c r="AP96">
        <f t="shared" si="53"/>
        <v>5</v>
      </c>
      <c r="AQ96">
        <f t="shared" si="54"/>
        <v>5</v>
      </c>
      <c r="AR96">
        <f t="shared" si="55"/>
        <v>5</v>
      </c>
      <c r="AS96">
        <f t="shared" si="56"/>
        <v>5</v>
      </c>
      <c r="AT96">
        <f t="shared" si="57"/>
        <v>5</v>
      </c>
      <c r="AU96">
        <f t="shared" si="58"/>
        <v>5</v>
      </c>
      <c r="AV96">
        <f t="shared" si="59"/>
        <v>5</v>
      </c>
      <c r="AW96">
        <f t="shared" si="60"/>
        <v>5</v>
      </c>
      <c r="AX96">
        <f t="shared" si="61"/>
        <v>5</v>
      </c>
      <c r="AY96">
        <f t="shared" si="62"/>
        <v>5</v>
      </c>
      <c r="AZ96">
        <f t="shared" si="63"/>
        <v>5</v>
      </c>
      <c r="BA96">
        <f t="shared" si="64"/>
        <v>5</v>
      </c>
      <c r="BB96">
        <f t="shared" si="65"/>
        <v>5</v>
      </c>
      <c r="BC96">
        <f t="shared" si="66"/>
        <v>5</v>
      </c>
      <c r="BD96">
        <f t="shared" si="67"/>
        <v>5</v>
      </c>
      <c r="BE96">
        <f t="shared" si="68"/>
        <v>5</v>
      </c>
      <c r="BF96">
        <f t="shared" si="69"/>
        <v>5</v>
      </c>
      <c r="BG96">
        <f t="shared" si="70"/>
        <v>5</v>
      </c>
      <c r="BH96">
        <f t="shared" si="71"/>
        <v>5</v>
      </c>
      <c r="BI96">
        <f t="shared" si="72"/>
        <v>5</v>
      </c>
      <c r="BJ96">
        <f t="shared" si="73"/>
        <v>5</v>
      </c>
      <c r="BK96">
        <f t="shared" si="74"/>
        <v>5</v>
      </c>
      <c r="BL96">
        <f t="shared" si="75"/>
        <v>5</v>
      </c>
      <c r="BM96">
        <f t="shared" si="76"/>
        <v>5</v>
      </c>
    </row>
    <row r="97" spans="1:65" x14ac:dyDescent="0.2">
      <c r="A97" s="2">
        <f t="shared" si="84"/>
        <v>48014</v>
      </c>
      <c r="B97">
        <f t="shared" si="85"/>
        <v>5</v>
      </c>
      <c r="C97">
        <f t="shared" si="21"/>
        <v>5</v>
      </c>
      <c r="D97">
        <f t="shared" si="77"/>
        <v>5</v>
      </c>
      <c r="E97">
        <f t="shared" si="78"/>
        <v>5</v>
      </c>
      <c r="F97">
        <f t="shared" si="79"/>
        <v>5</v>
      </c>
      <c r="G97">
        <f t="shared" si="80"/>
        <v>5</v>
      </c>
      <c r="H97">
        <f t="shared" si="81"/>
        <v>5</v>
      </c>
      <c r="I97">
        <f t="shared" si="82"/>
        <v>5</v>
      </c>
      <c r="J97">
        <f t="shared" si="83"/>
        <v>5</v>
      </c>
      <c r="K97">
        <f t="shared" si="22"/>
        <v>5</v>
      </c>
      <c r="L97">
        <f t="shared" si="23"/>
        <v>5</v>
      </c>
      <c r="M97">
        <f t="shared" si="24"/>
        <v>5</v>
      </c>
      <c r="N97">
        <f t="shared" si="25"/>
        <v>5</v>
      </c>
      <c r="O97">
        <f t="shared" si="26"/>
        <v>5</v>
      </c>
      <c r="P97">
        <f t="shared" si="27"/>
        <v>5</v>
      </c>
      <c r="Q97">
        <f t="shared" si="28"/>
        <v>5</v>
      </c>
      <c r="R97">
        <f t="shared" si="29"/>
        <v>5</v>
      </c>
      <c r="S97">
        <f t="shared" si="30"/>
        <v>5</v>
      </c>
      <c r="T97">
        <f t="shared" si="31"/>
        <v>5</v>
      </c>
      <c r="U97">
        <f t="shared" si="32"/>
        <v>5</v>
      </c>
      <c r="V97">
        <f t="shared" si="33"/>
        <v>5</v>
      </c>
      <c r="W97">
        <f t="shared" si="34"/>
        <v>5</v>
      </c>
      <c r="X97">
        <f t="shared" si="35"/>
        <v>5</v>
      </c>
      <c r="Y97">
        <f t="shared" si="36"/>
        <v>5</v>
      </c>
      <c r="Z97">
        <f t="shared" si="37"/>
        <v>5</v>
      </c>
      <c r="AA97">
        <f t="shared" si="38"/>
        <v>5</v>
      </c>
      <c r="AB97">
        <f t="shared" si="39"/>
        <v>5</v>
      </c>
      <c r="AC97">
        <f t="shared" si="40"/>
        <v>5</v>
      </c>
      <c r="AD97">
        <f t="shared" si="41"/>
        <v>5</v>
      </c>
      <c r="AE97">
        <f t="shared" si="42"/>
        <v>5</v>
      </c>
      <c r="AF97">
        <f t="shared" si="43"/>
        <v>5</v>
      </c>
      <c r="AG97">
        <f t="shared" si="44"/>
        <v>5</v>
      </c>
      <c r="AH97">
        <f t="shared" si="45"/>
        <v>5</v>
      </c>
      <c r="AI97">
        <f t="shared" si="46"/>
        <v>5</v>
      </c>
      <c r="AJ97">
        <f t="shared" si="47"/>
        <v>5</v>
      </c>
      <c r="AK97">
        <f t="shared" si="48"/>
        <v>5</v>
      </c>
      <c r="AL97">
        <f t="shared" si="49"/>
        <v>5</v>
      </c>
      <c r="AM97">
        <f t="shared" si="50"/>
        <v>5</v>
      </c>
      <c r="AN97">
        <f t="shared" si="51"/>
        <v>5</v>
      </c>
      <c r="AO97">
        <f t="shared" si="52"/>
        <v>5</v>
      </c>
      <c r="AP97">
        <f t="shared" si="53"/>
        <v>5</v>
      </c>
      <c r="AQ97">
        <f t="shared" si="54"/>
        <v>5</v>
      </c>
      <c r="AR97">
        <f t="shared" si="55"/>
        <v>5</v>
      </c>
      <c r="AS97">
        <f t="shared" si="56"/>
        <v>5</v>
      </c>
      <c r="AT97">
        <f t="shared" si="57"/>
        <v>5</v>
      </c>
      <c r="AU97">
        <f t="shared" si="58"/>
        <v>5</v>
      </c>
      <c r="AV97">
        <f t="shared" si="59"/>
        <v>5</v>
      </c>
      <c r="AW97">
        <f t="shared" si="60"/>
        <v>5</v>
      </c>
      <c r="AX97">
        <f t="shared" si="61"/>
        <v>5</v>
      </c>
      <c r="AY97">
        <f t="shared" si="62"/>
        <v>5</v>
      </c>
      <c r="AZ97">
        <f t="shared" si="63"/>
        <v>5</v>
      </c>
      <c r="BA97">
        <f t="shared" si="64"/>
        <v>5</v>
      </c>
      <c r="BB97">
        <f t="shared" si="65"/>
        <v>5</v>
      </c>
      <c r="BC97">
        <f t="shared" si="66"/>
        <v>5</v>
      </c>
      <c r="BD97">
        <f t="shared" si="67"/>
        <v>5</v>
      </c>
      <c r="BE97">
        <f t="shared" si="68"/>
        <v>5</v>
      </c>
      <c r="BF97">
        <f t="shared" si="69"/>
        <v>5</v>
      </c>
      <c r="BG97">
        <f t="shared" si="70"/>
        <v>5</v>
      </c>
      <c r="BH97">
        <f t="shared" si="71"/>
        <v>5</v>
      </c>
      <c r="BI97">
        <f t="shared" si="72"/>
        <v>5</v>
      </c>
      <c r="BJ97">
        <f t="shared" si="73"/>
        <v>5</v>
      </c>
      <c r="BK97">
        <f t="shared" si="74"/>
        <v>5</v>
      </c>
      <c r="BL97">
        <f t="shared" si="75"/>
        <v>5</v>
      </c>
      <c r="BM97">
        <f t="shared" si="76"/>
        <v>5</v>
      </c>
    </row>
    <row r="98" spans="1:65" x14ac:dyDescent="0.2">
      <c r="A98" s="2">
        <f t="shared" si="84"/>
        <v>48197</v>
      </c>
      <c r="B98">
        <f t="shared" si="85"/>
        <v>5</v>
      </c>
      <c r="C98">
        <f t="shared" si="21"/>
        <v>5</v>
      </c>
      <c r="D98">
        <f t="shared" si="77"/>
        <v>5</v>
      </c>
      <c r="E98">
        <f t="shared" si="78"/>
        <v>5</v>
      </c>
      <c r="F98">
        <f t="shared" si="79"/>
        <v>5</v>
      </c>
      <c r="G98">
        <f t="shared" si="80"/>
        <v>5</v>
      </c>
      <c r="H98">
        <f t="shared" si="81"/>
        <v>5</v>
      </c>
      <c r="I98">
        <f t="shared" si="82"/>
        <v>5</v>
      </c>
      <c r="J98">
        <f t="shared" si="83"/>
        <v>5</v>
      </c>
      <c r="K98">
        <f t="shared" si="22"/>
        <v>5</v>
      </c>
      <c r="L98">
        <f t="shared" si="23"/>
        <v>5</v>
      </c>
      <c r="M98">
        <f t="shared" si="24"/>
        <v>5</v>
      </c>
      <c r="N98">
        <f t="shared" si="25"/>
        <v>5</v>
      </c>
      <c r="O98">
        <f t="shared" si="26"/>
        <v>5</v>
      </c>
      <c r="P98">
        <f t="shared" si="27"/>
        <v>5</v>
      </c>
      <c r="Q98">
        <f t="shared" si="28"/>
        <v>5</v>
      </c>
      <c r="R98">
        <f t="shared" si="29"/>
        <v>5</v>
      </c>
      <c r="S98">
        <f t="shared" si="30"/>
        <v>5</v>
      </c>
      <c r="T98">
        <f t="shared" si="31"/>
        <v>5</v>
      </c>
      <c r="U98">
        <f t="shared" si="32"/>
        <v>5</v>
      </c>
      <c r="V98">
        <f t="shared" si="33"/>
        <v>5</v>
      </c>
      <c r="W98">
        <f t="shared" si="34"/>
        <v>5</v>
      </c>
      <c r="X98">
        <f t="shared" si="35"/>
        <v>5</v>
      </c>
      <c r="Y98">
        <f t="shared" si="36"/>
        <v>5</v>
      </c>
      <c r="Z98">
        <f t="shared" si="37"/>
        <v>5</v>
      </c>
      <c r="AA98">
        <f t="shared" si="38"/>
        <v>5</v>
      </c>
      <c r="AB98">
        <f t="shared" si="39"/>
        <v>5</v>
      </c>
      <c r="AC98">
        <f t="shared" si="40"/>
        <v>5</v>
      </c>
      <c r="AD98">
        <f t="shared" si="41"/>
        <v>5</v>
      </c>
      <c r="AE98">
        <f t="shared" si="42"/>
        <v>5</v>
      </c>
      <c r="AF98">
        <f t="shared" si="43"/>
        <v>5</v>
      </c>
      <c r="AG98">
        <f t="shared" si="44"/>
        <v>5</v>
      </c>
      <c r="AH98">
        <f t="shared" si="45"/>
        <v>5</v>
      </c>
      <c r="AI98">
        <f t="shared" si="46"/>
        <v>5</v>
      </c>
      <c r="AJ98">
        <f t="shared" si="47"/>
        <v>5</v>
      </c>
      <c r="AK98">
        <f t="shared" si="48"/>
        <v>5</v>
      </c>
      <c r="AL98">
        <f t="shared" si="49"/>
        <v>5</v>
      </c>
      <c r="AM98">
        <f t="shared" si="50"/>
        <v>5</v>
      </c>
      <c r="AN98">
        <f t="shared" si="51"/>
        <v>5</v>
      </c>
      <c r="AO98">
        <f t="shared" si="52"/>
        <v>5</v>
      </c>
      <c r="AP98">
        <f t="shared" si="53"/>
        <v>5</v>
      </c>
      <c r="AQ98">
        <f t="shared" si="54"/>
        <v>5</v>
      </c>
      <c r="AR98">
        <f t="shared" si="55"/>
        <v>5</v>
      </c>
      <c r="AS98">
        <f t="shared" si="56"/>
        <v>5</v>
      </c>
      <c r="AT98">
        <f t="shared" si="57"/>
        <v>5</v>
      </c>
      <c r="AU98">
        <f t="shared" si="58"/>
        <v>5</v>
      </c>
      <c r="AV98">
        <f t="shared" si="59"/>
        <v>5</v>
      </c>
      <c r="AW98">
        <f t="shared" si="60"/>
        <v>5</v>
      </c>
      <c r="AX98">
        <f t="shared" si="61"/>
        <v>5</v>
      </c>
      <c r="AY98">
        <f t="shared" si="62"/>
        <v>5</v>
      </c>
      <c r="AZ98">
        <f t="shared" si="63"/>
        <v>5</v>
      </c>
      <c r="BA98">
        <f t="shared" si="64"/>
        <v>5</v>
      </c>
      <c r="BB98">
        <f t="shared" si="65"/>
        <v>5</v>
      </c>
      <c r="BC98">
        <f t="shared" si="66"/>
        <v>5</v>
      </c>
      <c r="BD98">
        <f t="shared" si="67"/>
        <v>5</v>
      </c>
      <c r="BE98">
        <f t="shared" si="68"/>
        <v>5</v>
      </c>
      <c r="BF98">
        <f t="shared" si="69"/>
        <v>5</v>
      </c>
      <c r="BG98">
        <f t="shared" si="70"/>
        <v>5</v>
      </c>
      <c r="BH98">
        <f t="shared" si="71"/>
        <v>5</v>
      </c>
      <c r="BI98">
        <f t="shared" si="72"/>
        <v>5</v>
      </c>
      <c r="BJ98">
        <f t="shared" si="73"/>
        <v>5</v>
      </c>
      <c r="BK98">
        <f t="shared" si="74"/>
        <v>5</v>
      </c>
      <c r="BL98">
        <f t="shared" si="75"/>
        <v>5</v>
      </c>
      <c r="BM98">
        <f t="shared" si="76"/>
        <v>5</v>
      </c>
    </row>
    <row r="99" spans="1:65" x14ac:dyDescent="0.2">
      <c r="A99" s="2">
        <f t="shared" si="84"/>
        <v>48380</v>
      </c>
      <c r="B99">
        <f t="shared" si="85"/>
        <v>5</v>
      </c>
      <c r="C99">
        <f t="shared" si="21"/>
        <v>5</v>
      </c>
      <c r="D99">
        <f t="shared" si="77"/>
        <v>5</v>
      </c>
      <c r="E99">
        <f t="shared" si="78"/>
        <v>5</v>
      </c>
      <c r="F99">
        <f t="shared" si="79"/>
        <v>5</v>
      </c>
      <c r="G99">
        <f t="shared" si="80"/>
        <v>5</v>
      </c>
      <c r="H99">
        <f t="shared" si="81"/>
        <v>5</v>
      </c>
      <c r="I99">
        <f t="shared" si="82"/>
        <v>5</v>
      </c>
      <c r="J99">
        <f t="shared" si="83"/>
        <v>5</v>
      </c>
      <c r="K99">
        <f t="shared" si="22"/>
        <v>5</v>
      </c>
      <c r="L99">
        <f t="shared" si="23"/>
        <v>5</v>
      </c>
      <c r="M99">
        <f t="shared" si="24"/>
        <v>5</v>
      </c>
      <c r="N99">
        <f t="shared" si="25"/>
        <v>5</v>
      </c>
      <c r="O99">
        <f t="shared" si="26"/>
        <v>5</v>
      </c>
      <c r="P99">
        <f t="shared" si="27"/>
        <v>5</v>
      </c>
      <c r="Q99">
        <f t="shared" si="28"/>
        <v>5</v>
      </c>
      <c r="R99">
        <f t="shared" si="29"/>
        <v>5</v>
      </c>
      <c r="S99">
        <f t="shared" si="30"/>
        <v>5</v>
      </c>
      <c r="T99">
        <f t="shared" si="31"/>
        <v>5</v>
      </c>
      <c r="U99">
        <f t="shared" si="32"/>
        <v>5</v>
      </c>
      <c r="V99">
        <f t="shared" si="33"/>
        <v>5</v>
      </c>
      <c r="W99">
        <f t="shared" si="34"/>
        <v>5</v>
      </c>
      <c r="X99">
        <f t="shared" si="35"/>
        <v>5</v>
      </c>
      <c r="Y99">
        <f t="shared" si="36"/>
        <v>5</v>
      </c>
      <c r="Z99">
        <f t="shared" si="37"/>
        <v>5</v>
      </c>
      <c r="AA99">
        <f t="shared" si="38"/>
        <v>5</v>
      </c>
      <c r="AB99">
        <f t="shared" si="39"/>
        <v>5</v>
      </c>
      <c r="AC99">
        <f t="shared" si="40"/>
        <v>5</v>
      </c>
      <c r="AD99">
        <f t="shared" si="41"/>
        <v>5</v>
      </c>
      <c r="AE99">
        <f t="shared" si="42"/>
        <v>5</v>
      </c>
      <c r="AF99">
        <f t="shared" si="43"/>
        <v>5</v>
      </c>
      <c r="AG99">
        <f t="shared" si="44"/>
        <v>5</v>
      </c>
      <c r="AH99">
        <f t="shared" si="45"/>
        <v>5</v>
      </c>
      <c r="AI99">
        <f t="shared" si="46"/>
        <v>5</v>
      </c>
      <c r="AJ99">
        <f t="shared" si="47"/>
        <v>5</v>
      </c>
      <c r="AK99">
        <f t="shared" si="48"/>
        <v>5</v>
      </c>
      <c r="AL99">
        <f t="shared" si="49"/>
        <v>5</v>
      </c>
      <c r="AM99">
        <f t="shared" si="50"/>
        <v>5</v>
      </c>
      <c r="AN99">
        <f t="shared" si="51"/>
        <v>5</v>
      </c>
      <c r="AO99">
        <f t="shared" si="52"/>
        <v>5</v>
      </c>
      <c r="AP99">
        <f t="shared" si="53"/>
        <v>5</v>
      </c>
      <c r="AQ99">
        <f t="shared" si="54"/>
        <v>5</v>
      </c>
      <c r="AR99">
        <f t="shared" si="55"/>
        <v>5</v>
      </c>
      <c r="AS99">
        <f t="shared" si="56"/>
        <v>5</v>
      </c>
      <c r="AT99">
        <f t="shared" si="57"/>
        <v>5</v>
      </c>
      <c r="AU99">
        <f t="shared" si="58"/>
        <v>5</v>
      </c>
      <c r="AV99">
        <f t="shared" si="59"/>
        <v>5</v>
      </c>
      <c r="AW99">
        <f t="shared" si="60"/>
        <v>5</v>
      </c>
      <c r="AX99">
        <f t="shared" si="61"/>
        <v>5</v>
      </c>
      <c r="AY99">
        <f t="shared" si="62"/>
        <v>5</v>
      </c>
      <c r="AZ99">
        <f t="shared" si="63"/>
        <v>5</v>
      </c>
      <c r="BA99">
        <f t="shared" si="64"/>
        <v>5</v>
      </c>
      <c r="BB99">
        <f t="shared" si="65"/>
        <v>5</v>
      </c>
      <c r="BC99">
        <f t="shared" si="66"/>
        <v>5</v>
      </c>
      <c r="BD99">
        <f t="shared" si="67"/>
        <v>5</v>
      </c>
      <c r="BE99">
        <f t="shared" si="68"/>
        <v>5</v>
      </c>
      <c r="BF99">
        <f t="shared" si="69"/>
        <v>5</v>
      </c>
      <c r="BG99">
        <f t="shared" si="70"/>
        <v>5</v>
      </c>
      <c r="BH99">
        <f t="shared" si="71"/>
        <v>5</v>
      </c>
      <c r="BI99">
        <f t="shared" si="72"/>
        <v>5</v>
      </c>
      <c r="BJ99">
        <f t="shared" si="73"/>
        <v>5</v>
      </c>
      <c r="BK99">
        <f t="shared" si="74"/>
        <v>5</v>
      </c>
      <c r="BL99">
        <f t="shared" si="75"/>
        <v>5</v>
      </c>
      <c r="BM99">
        <f t="shared" si="76"/>
        <v>5</v>
      </c>
    </row>
    <row r="100" spans="1:65" x14ac:dyDescent="0.2">
      <c r="A100" s="2">
        <f t="shared" si="84"/>
        <v>48563</v>
      </c>
      <c r="B100">
        <f t="shared" si="85"/>
        <v>5</v>
      </c>
      <c r="C100">
        <f t="shared" si="21"/>
        <v>5</v>
      </c>
      <c r="D100">
        <f t="shared" si="77"/>
        <v>5</v>
      </c>
      <c r="E100">
        <f t="shared" si="78"/>
        <v>5</v>
      </c>
      <c r="F100">
        <f t="shared" si="79"/>
        <v>5</v>
      </c>
      <c r="G100">
        <f t="shared" si="80"/>
        <v>5</v>
      </c>
      <c r="H100">
        <f t="shared" si="81"/>
        <v>5</v>
      </c>
      <c r="I100">
        <f t="shared" si="82"/>
        <v>5</v>
      </c>
      <c r="J100">
        <f t="shared" si="83"/>
        <v>5</v>
      </c>
      <c r="K100">
        <f t="shared" si="22"/>
        <v>5</v>
      </c>
      <c r="L100">
        <f t="shared" si="23"/>
        <v>5</v>
      </c>
      <c r="M100">
        <f t="shared" si="24"/>
        <v>5</v>
      </c>
      <c r="N100">
        <f t="shared" si="25"/>
        <v>5</v>
      </c>
      <c r="O100">
        <f t="shared" si="26"/>
        <v>5</v>
      </c>
      <c r="P100">
        <f t="shared" si="27"/>
        <v>5</v>
      </c>
      <c r="Q100">
        <f t="shared" si="28"/>
        <v>5</v>
      </c>
      <c r="R100">
        <f t="shared" si="29"/>
        <v>5</v>
      </c>
      <c r="S100">
        <f t="shared" si="30"/>
        <v>5</v>
      </c>
      <c r="T100">
        <f t="shared" si="31"/>
        <v>5</v>
      </c>
      <c r="U100">
        <f t="shared" si="32"/>
        <v>5</v>
      </c>
      <c r="V100">
        <f t="shared" si="33"/>
        <v>5</v>
      </c>
      <c r="W100">
        <f t="shared" si="34"/>
        <v>5</v>
      </c>
      <c r="X100">
        <f t="shared" si="35"/>
        <v>5</v>
      </c>
      <c r="Y100">
        <f t="shared" si="36"/>
        <v>5</v>
      </c>
      <c r="Z100">
        <f t="shared" si="37"/>
        <v>5</v>
      </c>
      <c r="AA100">
        <f t="shared" si="38"/>
        <v>5</v>
      </c>
      <c r="AB100">
        <f t="shared" si="39"/>
        <v>5</v>
      </c>
      <c r="AC100">
        <f t="shared" si="40"/>
        <v>5</v>
      </c>
      <c r="AD100">
        <f t="shared" si="41"/>
        <v>5</v>
      </c>
      <c r="AE100">
        <f t="shared" si="42"/>
        <v>5</v>
      </c>
      <c r="AF100">
        <f t="shared" si="43"/>
        <v>5</v>
      </c>
      <c r="AG100">
        <f t="shared" si="44"/>
        <v>5</v>
      </c>
      <c r="AH100">
        <f t="shared" si="45"/>
        <v>5</v>
      </c>
      <c r="AI100">
        <f t="shared" si="46"/>
        <v>5</v>
      </c>
      <c r="AJ100">
        <f t="shared" si="47"/>
        <v>5</v>
      </c>
      <c r="AK100">
        <f t="shared" si="48"/>
        <v>5</v>
      </c>
      <c r="AL100">
        <f t="shared" si="49"/>
        <v>5</v>
      </c>
      <c r="AM100">
        <f t="shared" si="50"/>
        <v>5</v>
      </c>
      <c r="AN100">
        <f t="shared" si="51"/>
        <v>5</v>
      </c>
      <c r="AO100">
        <f t="shared" si="52"/>
        <v>5</v>
      </c>
      <c r="AP100">
        <f t="shared" si="53"/>
        <v>5</v>
      </c>
      <c r="AQ100">
        <f t="shared" si="54"/>
        <v>5</v>
      </c>
      <c r="AR100">
        <f t="shared" si="55"/>
        <v>5</v>
      </c>
      <c r="AS100">
        <f t="shared" si="56"/>
        <v>5</v>
      </c>
      <c r="AT100">
        <f t="shared" si="57"/>
        <v>5</v>
      </c>
      <c r="AU100">
        <f t="shared" si="58"/>
        <v>5</v>
      </c>
      <c r="AV100">
        <f t="shared" si="59"/>
        <v>5</v>
      </c>
      <c r="AW100">
        <f t="shared" si="60"/>
        <v>5</v>
      </c>
      <c r="AX100">
        <f t="shared" si="61"/>
        <v>5</v>
      </c>
      <c r="AY100">
        <f t="shared" si="62"/>
        <v>5</v>
      </c>
      <c r="AZ100">
        <f t="shared" si="63"/>
        <v>5</v>
      </c>
      <c r="BA100">
        <f t="shared" si="64"/>
        <v>5</v>
      </c>
      <c r="BB100">
        <f t="shared" si="65"/>
        <v>5</v>
      </c>
      <c r="BC100">
        <f t="shared" si="66"/>
        <v>5</v>
      </c>
      <c r="BD100">
        <f t="shared" si="67"/>
        <v>5</v>
      </c>
      <c r="BE100">
        <f t="shared" si="68"/>
        <v>5</v>
      </c>
      <c r="BF100">
        <f t="shared" si="69"/>
        <v>5</v>
      </c>
      <c r="BG100">
        <f t="shared" si="70"/>
        <v>5</v>
      </c>
      <c r="BH100">
        <f t="shared" si="71"/>
        <v>5</v>
      </c>
      <c r="BI100">
        <f t="shared" si="72"/>
        <v>5</v>
      </c>
      <c r="BJ100">
        <f t="shared" si="73"/>
        <v>5</v>
      </c>
      <c r="BK100">
        <f t="shared" si="74"/>
        <v>5</v>
      </c>
      <c r="BL100">
        <f t="shared" si="75"/>
        <v>5</v>
      </c>
      <c r="BM100">
        <f t="shared" si="76"/>
        <v>5</v>
      </c>
    </row>
    <row r="101" spans="1:65" x14ac:dyDescent="0.2">
      <c r="A101" s="2">
        <f t="shared" si="84"/>
        <v>48745</v>
      </c>
      <c r="B101">
        <f t="shared" si="85"/>
        <v>5</v>
      </c>
      <c r="C101">
        <f t="shared" si="21"/>
        <v>5</v>
      </c>
      <c r="D101">
        <f t="shared" si="77"/>
        <v>5</v>
      </c>
      <c r="E101">
        <f t="shared" si="78"/>
        <v>5</v>
      </c>
      <c r="F101">
        <f t="shared" si="79"/>
        <v>5</v>
      </c>
      <c r="G101">
        <f t="shared" si="80"/>
        <v>5</v>
      </c>
      <c r="H101">
        <f t="shared" si="81"/>
        <v>5</v>
      </c>
      <c r="I101">
        <f t="shared" si="82"/>
        <v>5</v>
      </c>
      <c r="J101">
        <f t="shared" si="83"/>
        <v>5</v>
      </c>
      <c r="K101">
        <f t="shared" si="22"/>
        <v>5</v>
      </c>
      <c r="L101">
        <f t="shared" si="23"/>
        <v>5</v>
      </c>
      <c r="M101">
        <f t="shared" si="24"/>
        <v>5</v>
      </c>
      <c r="N101">
        <f t="shared" si="25"/>
        <v>5</v>
      </c>
      <c r="O101">
        <f t="shared" si="26"/>
        <v>5</v>
      </c>
      <c r="P101">
        <f t="shared" si="27"/>
        <v>5</v>
      </c>
      <c r="Q101">
        <f t="shared" si="28"/>
        <v>5</v>
      </c>
      <c r="R101">
        <f t="shared" si="29"/>
        <v>5</v>
      </c>
      <c r="S101">
        <f t="shared" si="30"/>
        <v>5</v>
      </c>
      <c r="T101">
        <f t="shared" si="31"/>
        <v>5</v>
      </c>
      <c r="U101">
        <f t="shared" si="32"/>
        <v>5</v>
      </c>
      <c r="V101">
        <f t="shared" si="33"/>
        <v>5</v>
      </c>
      <c r="W101">
        <f t="shared" si="34"/>
        <v>5</v>
      </c>
      <c r="X101">
        <f t="shared" si="35"/>
        <v>5</v>
      </c>
      <c r="Y101">
        <f t="shared" si="36"/>
        <v>5</v>
      </c>
      <c r="Z101">
        <f t="shared" si="37"/>
        <v>5</v>
      </c>
      <c r="AA101">
        <f t="shared" si="38"/>
        <v>5</v>
      </c>
      <c r="AB101">
        <f t="shared" si="39"/>
        <v>5</v>
      </c>
      <c r="AC101">
        <f t="shared" si="40"/>
        <v>5</v>
      </c>
      <c r="AD101">
        <f t="shared" si="41"/>
        <v>5</v>
      </c>
      <c r="AE101">
        <f t="shared" si="42"/>
        <v>5</v>
      </c>
      <c r="AF101">
        <f t="shared" si="43"/>
        <v>5</v>
      </c>
      <c r="AG101">
        <f t="shared" si="44"/>
        <v>5</v>
      </c>
      <c r="AH101">
        <f t="shared" si="45"/>
        <v>5</v>
      </c>
      <c r="AI101">
        <f t="shared" si="46"/>
        <v>5</v>
      </c>
      <c r="AJ101">
        <f t="shared" si="47"/>
        <v>5</v>
      </c>
      <c r="AK101">
        <f t="shared" si="48"/>
        <v>5</v>
      </c>
      <c r="AL101">
        <f t="shared" si="49"/>
        <v>5</v>
      </c>
      <c r="AM101">
        <f t="shared" si="50"/>
        <v>5</v>
      </c>
      <c r="AN101">
        <f t="shared" si="51"/>
        <v>5</v>
      </c>
      <c r="AO101">
        <f t="shared" si="52"/>
        <v>5</v>
      </c>
      <c r="AP101">
        <f t="shared" si="53"/>
        <v>5</v>
      </c>
      <c r="AQ101">
        <f t="shared" si="54"/>
        <v>5</v>
      </c>
      <c r="AR101">
        <f t="shared" si="55"/>
        <v>5</v>
      </c>
      <c r="AS101">
        <f t="shared" si="56"/>
        <v>5</v>
      </c>
      <c r="AT101">
        <f t="shared" si="57"/>
        <v>5</v>
      </c>
      <c r="AU101">
        <f t="shared" si="58"/>
        <v>5</v>
      </c>
      <c r="AV101">
        <f t="shared" si="59"/>
        <v>5</v>
      </c>
      <c r="AW101">
        <f t="shared" si="60"/>
        <v>5</v>
      </c>
      <c r="AX101">
        <f t="shared" si="61"/>
        <v>5</v>
      </c>
      <c r="AY101">
        <f t="shared" si="62"/>
        <v>5</v>
      </c>
      <c r="AZ101">
        <f t="shared" si="63"/>
        <v>5</v>
      </c>
      <c r="BA101">
        <f t="shared" si="64"/>
        <v>5</v>
      </c>
      <c r="BB101">
        <f t="shared" si="65"/>
        <v>5</v>
      </c>
      <c r="BC101">
        <f t="shared" si="66"/>
        <v>5</v>
      </c>
      <c r="BD101">
        <f t="shared" si="67"/>
        <v>5</v>
      </c>
      <c r="BE101">
        <f t="shared" si="68"/>
        <v>5</v>
      </c>
      <c r="BF101">
        <f t="shared" si="69"/>
        <v>5</v>
      </c>
      <c r="BG101">
        <f t="shared" si="70"/>
        <v>5</v>
      </c>
      <c r="BH101">
        <f t="shared" si="71"/>
        <v>5</v>
      </c>
      <c r="BI101">
        <f t="shared" si="72"/>
        <v>5</v>
      </c>
      <c r="BJ101">
        <f t="shared" si="73"/>
        <v>5</v>
      </c>
      <c r="BK101">
        <f t="shared" si="74"/>
        <v>5</v>
      </c>
      <c r="BL101">
        <f t="shared" si="75"/>
        <v>5</v>
      </c>
      <c r="BM101">
        <f t="shared" si="76"/>
        <v>5</v>
      </c>
    </row>
    <row r="102" spans="1:65" x14ac:dyDescent="0.2">
      <c r="A102" s="2">
        <f t="shared" si="84"/>
        <v>48928</v>
      </c>
      <c r="B102">
        <f t="shared" si="85"/>
        <v>5</v>
      </c>
      <c r="C102">
        <f t="shared" si="21"/>
        <v>5</v>
      </c>
      <c r="D102">
        <f t="shared" si="77"/>
        <v>5</v>
      </c>
      <c r="E102">
        <f t="shared" si="78"/>
        <v>5</v>
      </c>
      <c r="F102">
        <f t="shared" si="79"/>
        <v>5</v>
      </c>
      <c r="G102">
        <f t="shared" si="80"/>
        <v>5</v>
      </c>
      <c r="H102">
        <f t="shared" si="81"/>
        <v>5</v>
      </c>
      <c r="I102">
        <f t="shared" si="82"/>
        <v>5</v>
      </c>
      <c r="J102">
        <f t="shared" si="83"/>
        <v>5</v>
      </c>
      <c r="K102">
        <f t="shared" si="22"/>
        <v>5</v>
      </c>
      <c r="L102">
        <f t="shared" si="23"/>
        <v>5</v>
      </c>
      <c r="M102">
        <f t="shared" si="24"/>
        <v>5</v>
      </c>
      <c r="N102">
        <f t="shared" si="25"/>
        <v>5</v>
      </c>
      <c r="O102">
        <f t="shared" si="26"/>
        <v>5</v>
      </c>
      <c r="P102">
        <f t="shared" si="27"/>
        <v>5</v>
      </c>
      <c r="Q102">
        <f t="shared" si="28"/>
        <v>5</v>
      </c>
      <c r="R102">
        <f t="shared" si="29"/>
        <v>5</v>
      </c>
      <c r="S102">
        <f t="shared" si="30"/>
        <v>5</v>
      </c>
      <c r="T102">
        <f t="shared" si="31"/>
        <v>5</v>
      </c>
      <c r="U102">
        <f t="shared" si="32"/>
        <v>5</v>
      </c>
      <c r="V102">
        <f t="shared" si="33"/>
        <v>5</v>
      </c>
      <c r="W102">
        <f t="shared" si="34"/>
        <v>5</v>
      </c>
      <c r="X102">
        <f t="shared" si="35"/>
        <v>5</v>
      </c>
      <c r="Y102">
        <f t="shared" si="36"/>
        <v>5</v>
      </c>
      <c r="Z102">
        <f t="shared" si="37"/>
        <v>5</v>
      </c>
      <c r="AA102">
        <f t="shared" si="38"/>
        <v>5</v>
      </c>
      <c r="AB102">
        <f t="shared" si="39"/>
        <v>5</v>
      </c>
      <c r="AC102">
        <f t="shared" si="40"/>
        <v>5</v>
      </c>
      <c r="AD102">
        <f t="shared" si="41"/>
        <v>5</v>
      </c>
      <c r="AE102">
        <f t="shared" si="42"/>
        <v>5</v>
      </c>
      <c r="AF102">
        <f t="shared" si="43"/>
        <v>5</v>
      </c>
      <c r="AG102">
        <f t="shared" si="44"/>
        <v>5</v>
      </c>
      <c r="AH102">
        <f t="shared" si="45"/>
        <v>5</v>
      </c>
      <c r="AI102">
        <f t="shared" si="46"/>
        <v>5</v>
      </c>
      <c r="AJ102">
        <f t="shared" si="47"/>
        <v>5</v>
      </c>
      <c r="AK102">
        <f t="shared" si="48"/>
        <v>5</v>
      </c>
      <c r="AL102">
        <f t="shared" si="49"/>
        <v>5</v>
      </c>
      <c r="AM102">
        <f t="shared" si="50"/>
        <v>5</v>
      </c>
      <c r="AN102">
        <f t="shared" si="51"/>
        <v>5</v>
      </c>
      <c r="AO102">
        <f t="shared" si="52"/>
        <v>5</v>
      </c>
      <c r="AP102">
        <f t="shared" si="53"/>
        <v>5</v>
      </c>
      <c r="AQ102">
        <f t="shared" si="54"/>
        <v>5</v>
      </c>
      <c r="AR102">
        <f t="shared" si="55"/>
        <v>5</v>
      </c>
      <c r="AS102">
        <f t="shared" si="56"/>
        <v>5</v>
      </c>
      <c r="AT102">
        <f t="shared" si="57"/>
        <v>5</v>
      </c>
      <c r="AU102">
        <f t="shared" si="58"/>
        <v>5</v>
      </c>
      <c r="AV102">
        <f t="shared" si="59"/>
        <v>5</v>
      </c>
      <c r="AW102">
        <f t="shared" si="60"/>
        <v>5</v>
      </c>
      <c r="AX102">
        <f t="shared" si="61"/>
        <v>5</v>
      </c>
      <c r="AY102">
        <f t="shared" si="62"/>
        <v>5</v>
      </c>
      <c r="AZ102">
        <f t="shared" si="63"/>
        <v>5</v>
      </c>
      <c r="BA102">
        <f t="shared" si="64"/>
        <v>5</v>
      </c>
      <c r="BB102">
        <f t="shared" si="65"/>
        <v>5</v>
      </c>
      <c r="BC102">
        <f t="shared" si="66"/>
        <v>5</v>
      </c>
      <c r="BD102">
        <f t="shared" si="67"/>
        <v>5</v>
      </c>
      <c r="BE102">
        <f t="shared" si="68"/>
        <v>5</v>
      </c>
      <c r="BF102">
        <f t="shared" si="69"/>
        <v>5</v>
      </c>
      <c r="BG102">
        <f t="shared" si="70"/>
        <v>5</v>
      </c>
      <c r="BH102">
        <f t="shared" si="71"/>
        <v>5</v>
      </c>
      <c r="BI102">
        <f t="shared" si="72"/>
        <v>5</v>
      </c>
      <c r="BJ102">
        <f t="shared" si="73"/>
        <v>5</v>
      </c>
      <c r="BK102">
        <f t="shared" si="74"/>
        <v>5</v>
      </c>
      <c r="BL102">
        <f t="shared" si="75"/>
        <v>5</v>
      </c>
      <c r="BM102">
        <f t="shared" si="76"/>
        <v>5</v>
      </c>
    </row>
    <row r="103" spans="1:65" x14ac:dyDescent="0.2">
      <c r="A103" s="2">
        <f t="shared" si="84"/>
        <v>49110</v>
      </c>
      <c r="B103">
        <f t="shared" si="85"/>
        <v>5</v>
      </c>
      <c r="C103">
        <f t="shared" si="21"/>
        <v>5</v>
      </c>
      <c r="D103">
        <f t="shared" si="77"/>
        <v>5</v>
      </c>
      <c r="E103">
        <f t="shared" si="78"/>
        <v>5</v>
      </c>
      <c r="F103">
        <f t="shared" si="79"/>
        <v>5</v>
      </c>
      <c r="G103">
        <f t="shared" si="80"/>
        <v>5</v>
      </c>
      <c r="H103">
        <f t="shared" si="81"/>
        <v>5</v>
      </c>
      <c r="I103">
        <f t="shared" si="82"/>
        <v>5</v>
      </c>
      <c r="J103">
        <f t="shared" si="83"/>
        <v>5</v>
      </c>
      <c r="K103">
        <f t="shared" si="22"/>
        <v>5</v>
      </c>
      <c r="L103">
        <f t="shared" si="23"/>
        <v>5</v>
      </c>
      <c r="M103">
        <f t="shared" si="24"/>
        <v>5</v>
      </c>
      <c r="N103">
        <f t="shared" si="25"/>
        <v>5</v>
      </c>
      <c r="O103">
        <f t="shared" si="26"/>
        <v>5</v>
      </c>
      <c r="P103">
        <f t="shared" si="27"/>
        <v>5</v>
      </c>
      <c r="Q103">
        <f t="shared" si="28"/>
        <v>5</v>
      </c>
      <c r="R103">
        <f t="shared" si="29"/>
        <v>5</v>
      </c>
      <c r="S103">
        <f t="shared" si="30"/>
        <v>5</v>
      </c>
      <c r="T103">
        <f t="shared" si="31"/>
        <v>5</v>
      </c>
      <c r="U103">
        <f t="shared" si="32"/>
        <v>5</v>
      </c>
      <c r="V103">
        <f t="shared" si="33"/>
        <v>5</v>
      </c>
      <c r="W103">
        <f t="shared" si="34"/>
        <v>5</v>
      </c>
      <c r="X103">
        <f t="shared" si="35"/>
        <v>5</v>
      </c>
      <c r="Y103">
        <f t="shared" si="36"/>
        <v>5</v>
      </c>
      <c r="Z103">
        <f t="shared" si="37"/>
        <v>5</v>
      </c>
      <c r="AA103">
        <f t="shared" si="38"/>
        <v>5</v>
      </c>
      <c r="AB103">
        <f t="shared" si="39"/>
        <v>5</v>
      </c>
      <c r="AC103">
        <f t="shared" si="40"/>
        <v>5</v>
      </c>
      <c r="AD103">
        <f t="shared" si="41"/>
        <v>5</v>
      </c>
      <c r="AE103">
        <f t="shared" si="42"/>
        <v>5</v>
      </c>
      <c r="AF103">
        <f t="shared" si="43"/>
        <v>5</v>
      </c>
      <c r="AG103">
        <f t="shared" si="44"/>
        <v>5</v>
      </c>
      <c r="AH103">
        <f t="shared" si="45"/>
        <v>5</v>
      </c>
      <c r="AI103">
        <f t="shared" si="46"/>
        <v>5</v>
      </c>
      <c r="AJ103">
        <f t="shared" si="47"/>
        <v>5</v>
      </c>
      <c r="AK103">
        <f t="shared" si="48"/>
        <v>5</v>
      </c>
      <c r="AL103">
        <f t="shared" si="49"/>
        <v>5</v>
      </c>
      <c r="AM103">
        <f t="shared" si="50"/>
        <v>5</v>
      </c>
      <c r="AN103">
        <f t="shared" si="51"/>
        <v>5</v>
      </c>
      <c r="AO103">
        <f t="shared" si="52"/>
        <v>5</v>
      </c>
      <c r="AP103">
        <f t="shared" si="53"/>
        <v>5</v>
      </c>
      <c r="AQ103">
        <f t="shared" si="54"/>
        <v>5</v>
      </c>
      <c r="AR103">
        <f t="shared" si="55"/>
        <v>5</v>
      </c>
      <c r="AS103">
        <f t="shared" si="56"/>
        <v>5</v>
      </c>
      <c r="AT103">
        <f t="shared" si="57"/>
        <v>5</v>
      </c>
      <c r="AU103">
        <f t="shared" si="58"/>
        <v>5</v>
      </c>
      <c r="AV103">
        <f t="shared" si="59"/>
        <v>5</v>
      </c>
      <c r="AW103">
        <f t="shared" si="60"/>
        <v>5</v>
      </c>
      <c r="AX103">
        <f t="shared" si="61"/>
        <v>5</v>
      </c>
      <c r="AY103">
        <f t="shared" si="62"/>
        <v>5</v>
      </c>
      <c r="AZ103">
        <f t="shared" si="63"/>
        <v>5</v>
      </c>
      <c r="BA103">
        <f t="shared" si="64"/>
        <v>5</v>
      </c>
      <c r="BB103">
        <f t="shared" si="65"/>
        <v>5</v>
      </c>
      <c r="BC103">
        <f t="shared" si="66"/>
        <v>5</v>
      </c>
      <c r="BD103">
        <f t="shared" si="67"/>
        <v>5</v>
      </c>
      <c r="BE103">
        <f t="shared" si="68"/>
        <v>5</v>
      </c>
      <c r="BF103">
        <f t="shared" si="69"/>
        <v>5</v>
      </c>
      <c r="BG103">
        <f t="shared" si="70"/>
        <v>5</v>
      </c>
      <c r="BH103">
        <f t="shared" si="71"/>
        <v>5</v>
      </c>
      <c r="BI103">
        <f t="shared" si="72"/>
        <v>5</v>
      </c>
      <c r="BJ103">
        <f t="shared" si="73"/>
        <v>5</v>
      </c>
      <c r="BK103">
        <f t="shared" si="74"/>
        <v>5</v>
      </c>
      <c r="BL103">
        <f t="shared" si="75"/>
        <v>5</v>
      </c>
      <c r="BM103">
        <f t="shared" si="76"/>
        <v>5</v>
      </c>
    </row>
    <row r="104" spans="1:65" x14ac:dyDescent="0.2">
      <c r="A104" s="2">
        <f t="shared" si="84"/>
        <v>49293</v>
      </c>
      <c r="B104">
        <f t="shared" si="85"/>
        <v>5</v>
      </c>
      <c r="C104">
        <f t="shared" si="21"/>
        <v>5</v>
      </c>
      <c r="D104">
        <f t="shared" si="77"/>
        <v>5</v>
      </c>
      <c r="E104">
        <f t="shared" si="78"/>
        <v>5</v>
      </c>
      <c r="F104">
        <f t="shared" si="79"/>
        <v>5</v>
      </c>
      <c r="G104">
        <f t="shared" si="80"/>
        <v>5</v>
      </c>
      <c r="H104">
        <f t="shared" si="81"/>
        <v>5</v>
      </c>
      <c r="I104">
        <f t="shared" si="82"/>
        <v>5</v>
      </c>
      <c r="J104">
        <f t="shared" si="83"/>
        <v>5</v>
      </c>
      <c r="K104">
        <f t="shared" si="22"/>
        <v>5</v>
      </c>
      <c r="L104">
        <f t="shared" si="23"/>
        <v>5</v>
      </c>
      <c r="M104">
        <f t="shared" si="24"/>
        <v>5</v>
      </c>
      <c r="N104">
        <f t="shared" si="25"/>
        <v>5</v>
      </c>
      <c r="O104">
        <f t="shared" si="26"/>
        <v>5</v>
      </c>
      <c r="P104">
        <f t="shared" si="27"/>
        <v>5</v>
      </c>
      <c r="Q104">
        <f t="shared" si="28"/>
        <v>5</v>
      </c>
      <c r="R104">
        <f t="shared" si="29"/>
        <v>5</v>
      </c>
      <c r="S104">
        <f t="shared" si="30"/>
        <v>5</v>
      </c>
      <c r="T104">
        <f t="shared" si="31"/>
        <v>5</v>
      </c>
      <c r="U104">
        <f t="shared" si="32"/>
        <v>5</v>
      </c>
      <c r="V104">
        <f t="shared" si="33"/>
        <v>5</v>
      </c>
      <c r="W104">
        <f t="shared" si="34"/>
        <v>5</v>
      </c>
      <c r="X104">
        <f t="shared" si="35"/>
        <v>5</v>
      </c>
      <c r="Y104">
        <f t="shared" si="36"/>
        <v>5</v>
      </c>
      <c r="Z104">
        <f t="shared" si="37"/>
        <v>5</v>
      </c>
      <c r="AA104">
        <f t="shared" si="38"/>
        <v>5</v>
      </c>
      <c r="AB104">
        <f t="shared" si="39"/>
        <v>5</v>
      </c>
      <c r="AC104">
        <f t="shared" si="40"/>
        <v>5</v>
      </c>
      <c r="AD104">
        <f t="shared" si="41"/>
        <v>5</v>
      </c>
      <c r="AE104">
        <f t="shared" si="42"/>
        <v>5</v>
      </c>
      <c r="AF104">
        <f t="shared" si="43"/>
        <v>5</v>
      </c>
      <c r="AG104">
        <f t="shared" si="44"/>
        <v>5</v>
      </c>
      <c r="AH104">
        <f t="shared" si="45"/>
        <v>5</v>
      </c>
      <c r="AI104">
        <f t="shared" si="46"/>
        <v>5</v>
      </c>
      <c r="AJ104">
        <f t="shared" si="47"/>
        <v>5</v>
      </c>
      <c r="AK104">
        <f t="shared" si="48"/>
        <v>5</v>
      </c>
      <c r="AL104">
        <f t="shared" si="49"/>
        <v>5</v>
      </c>
      <c r="AM104">
        <f t="shared" si="50"/>
        <v>5</v>
      </c>
      <c r="AN104">
        <f t="shared" si="51"/>
        <v>5</v>
      </c>
      <c r="AO104">
        <f t="shared" si="52"/>
        <v>5</v>
      </c>
      <c r="AP104">
        <f t="shared" si="53"/>
        <v>5</v>
      </c>
      <c r="AQ104">
        <f t="shared" si="54"/>
        <v>5</v>
      </c>
      <c r="AR104">
        <f t="shared" si="55"/>
        <v>5</v>
      </c>
      <c r="AS104">
        <f t="shared" si="56"/>
        <v>5</v>
      </c>
      <c r="AT104">
        <f t="shared" si="57"/>
        <v>5</v>
      </c>
      <c r="AU104">
        <f t="shared" si="58"/>
        <v>5</v>
      </c>
      <c r="AV104">
        <f t="shared" si="59"/>
        <v>5</v>
      </c>
      <c r="AW104">
        <f t="shared" si="60"/>
        <v>5</v>
      </c>
      <c r="AX104">
        <f t="shared" si="61"/>
        <v>5</v>
      </c>
      <c r="AY104">
        <f t="shared" si="62"/>
        <v>5</v>
      </c>
      <c r="AZ104">
        <f t="shared" si="63"/>
        <v>5</v>
      </c>
      <c r="BA104">
        <f t="shared" si="64"/>
        <v>5</v>
      </c>
      <c r="BB104">
        <f t="shared" si="65"/>
        <v>5</v>
      </c>
      <c r="BC104">
        <f t="shared" si="66"/>
        <v>5</v>
      </c>
      <c r="BD104">
        <f t="shared" si="67"/>
        <v>5</v>
      </c>
      <c r="BE104">
        <f t="shared" si="68"/>
        <v>5</v>
      </c>
      <c r="BF104">
        <f t="shared" si="69"/>
        <v>5</v>
      </c>
      <c r="BG104">
        <f t="shared" si="70"/>
        <v>5</v>
      </c>
      <c r="BH104">
        <f t="shared" si="71"/>
        <v>5</v>
      </c>
      <c r="BI104">
        <f t="shared" si="72"/>
        <v>5</v>
      </c>
      <c r="BJ104">
        <f t="shared" si="73"/>
        <v>5</v>
      </c>
      <c r="BK104">
        <f t="shared" si="74"/>
        <v>5</v>
      </c>
      <c r="BL104">
        <f t="shared" si="75"/>
        <v>5</v>
      </c>
      <c r="BM104">
        <f t="shared" si="76"/>
        <v>5</v>
      </c>
    </row>
    <row r="105" spans="1:65" x14ac:dyDescent="0.2">
      <c r="A105" s="2">
        <f t="shared" si="84"/>
        <v>49475</v>
      </c>
      <c r="B105">
        <f t="shared" si="85"/>
        <v>5</v>
      </c>
      <c r="C105">
        <f t="shared" si="21"/>
        <v>5</v>
      </c>
      <c r="D105">
        <f t="shared" si="77"/>
        <v>5</v>
      </c>
      <c r="E105">
        <f t="shared" si="78"/>
        <v>5</v>
      </c>
      <c r="F105">
        <f t="shared" si="79"/>
        <v>5</v>
      </c>
      <c r="G105">
        <f t="shared" si="80"/>
        <v>5</v>
      </c>
      <c r="H105">
        <f t="shared" si="81"/>
        <v>5</v>
      </c>
      <c r="I105">
        <f t="shared" si="82"/>
        <v>5</v>
      </c>
      <c r="J105">
        <f t="shared" si="83"/>
        <v>5</v>
      </c>
      <c r="K105">
        <f t="shared" si="22"/>
        <v>5</v>
      </c>
      <c r="L105">
        <f t="shared" si="23"/>
        <v>5</v>
      </c>
      <c r="M105">
        <f t="shared" si="24"/>
        <v>5</v>
      </c>
      <c r="N105">
        <f t="shared" si="25"/>
        <v>5</v>
      </c>
      <c r="O105">
        <f t="shared" si="26"/>
        <v>5</v>
      </c>
      <c r="P105">
        <f t="shared" si="27"/>
        <v>5</v>
      </c>
      <c r="Q105">
        <f t="shared" si="28"/>
        <v>5</v>
      </c>
      <c r="R105">
        <f t="shared" si="29"/>
        <v>5</v>
      </c>
      <c r="S105">
        <f t="shared" si="30"/>
        <v>5</v>
      </c>
      <c r="T105">
        <f t="shared" si="31"/>
        <v>5</v>
      </c>
      <c r="U105">
        <f t="shared" si="32"/>
        <v>5</v>
      </c>
      <c r="V105">
        <f t="shared" si="33"/>
        <v>5</v>
      </c>
      <c r="W105">
        <f t="shared" si="34"/>
        <v>5</v>
      </c>
      <c r="X105">
        <f t="shared" si="35"/>
        <v>5</v>
      </c>
      <c r="Y105">
        <f t="shared" si="36"/>
        <v>5</v>
      </c>
      <c r="Z105">
        <f t="shared" si="37"/>
        <v>5</v>
      </c>
      <c r="AA105">
        <f t="shared" si="38"/>
        <v>5</v>
      </c>
      <c r="AB105">
        <f t="shared" si="39"/>
        <v>5</v>
      </c>
      <c r="AC105">
        <f t="shared" si="40"/>
        <v>5</v>
      </c>
      <c r="AD105">
        <f t="shared" si="41"/>
        <v>5</v>
      </c>
      <c r="AE105">
        <f t="shared" si="42"/>
        <v>5</v>
      </c>
      <c r="AF105">
        <f t="shared" si="43"/>
        <v>5</v>
      </c>
      <c r="AG105">
        <f t="shared" si="44"/>
        <v>5</v>
      </c>
      <c r="AH105">
        <f t="shared" si="45"/>
        <v>5</v>
      </c>
      <c r="AI105">
        <f t="shared" si="46"/>
        <v>5</v>
      </c>
      <c r="AJ105">
        <f t="shared" si="47"/>
        <v>5</v>
      </c>
      <c r="AK105">
        <f t="shared" si="48"/>
        <v>5</v>
      </c>
      <c r="AL105">
        <f t="shared" si="49"/>
        <v>5</v>
      </c>
      <c r="AM105">
        <f t="shared" si="50"/>
        <v>5</v>
      </c>
      <c r="AN105">
        <f t="shared" si="51"/>
        <v>5</v>
      </c>
      <c r="AO105">
        <f t="shared" si="52"/>
        <v>5</v>
      </c>
      <c r="AP105">
        <f t="shared" si="53"/>
        <v>5</v>
      </c>
      <c r="AQ105">
        <f t="shared" si="54"/>
        <v>5</v>
      </c>
      <c r="AR105">
        <f t="shared" si="55"/>
        <v>5</v>
      </c>
      <c r="AS105">
        <f t="shared" si="56"/>
        <v>5</v>
      </c>
      <c r="AT105">
        <f t="shared" si="57"/>
        <v>5</v>
      </c>
      <c r="AU105">
        <f t="shared" si="58"/>
        <v>5</v>
      </c>
      <c r="AV105">
        <f t="shared" si="59"/>
        <v>5</v>
      </c>
      <c r="AW105">
        <f t="shared" si="60"/>
        <v>5</v>
      </c>
      <c r="AX105">
        <f t="shared" si="61"/>
        <v>5</v>
      </c>
      <c r="AY105">
        <f t="shared" si="62"/>
        <v>5</v>
      </c>
      <c r="AZ105">
        <f t="shared" si="63"/>
        <v>5</v>
      </c>
      <c r="BA105">
        <f t="shared" si="64"/>
        <v>5</v>
      </c>
      <c r="BB105">
        <f t="shared" si="65"/>
        <v>5</v>
      </c>
      <c r="BC105">
        <f t="shared" si="66"/>
        <v>5</v>
      </c>
      <c r="BD105">
        <f t="shared" si="67"/>
        <v>5</v>
      </c>
      <c r="BE105">
        <f t="shared" si="68"/>
        <v>5</v>
      </c>
      <c r="BF105">
        <f t="shared" si="69"/>
        <v>5</v>
      </c>
      <c r="BG105">
        <f t="shared" si="70"/>
        <v>5</v>
      </c>
      <c r="BH105">
        <f t="shared" si="71"/>
        <v>5</v>
      </c>
      <c r="BI105">
        <f t="shared" si="72"/>
        <v>5</v>
      </c>
      <c r="BJ105">
        <f t="shared" si="73"/>
        <v>5</v>
      </c>
      <c r="BK105">
        <f t="shared" si="74"/>
        <v>5</v>
      </c>
      <c r="BL105">
        <f t="shared" si="75"/>
        <v>5</v>
      </c>
      <c r="BM105">
        <f t="shared" si="76"/>
        <v>5</v>
      </c>
    </row>
    <row r="106" spans="1:65" x14ac:dyDescent="0.2">
      <c r="A106" s="2">
        <f t="shared" si="84"/>
        <v>49658</v>
      </c>
      <c r="B106">
        <f t="shared" si="85"/>
        <v>5</v>
      </c>
      <c r="C106">
        <f t="shared" si="21"/>
        <v>5</v>
      </c>
      <c r="D106">
        <f t="shared" si="77"/>
        <v>5</v>
      </c>
      <c r="E106">
        <f t="shared" si="78"/>
        <v>5</v>
      </c>
      <c r="F106">
        <f t="shared" si="79"/>
        <v>5</v>
      </c>
      <c r="G106">
        <f t="shared" si="80"/>
        <v>5</v>
      </c>
      <c r="H106">
        <f t="shared" si="81"/>
        <v>5</v>
      </c>
      <c r="I106">
        <f t="shared" si="82"/>
        <v>5</v>
      </c>
      <c r="J106">
        <f t="shared" si="83"/>
        <v>5</v>
      </c>
      <c r="K106">
        <f t="shared" si="22"/>
        <v>5</v>
      </c>
      <c r="L106">
        <f t="shared" si="23"/>
        <v>5</v>
      </c>
      <c r="M106">
        <f t="shared" si="24"/>
        <v>5</v>
      </c>
      <c r="N106">
        <f t="shared" si="25"/>
        <v>5</v>
      </c>
      <c r="O106">
        <f t="shared" si="26"/>
        <v>5</v>
      </c>
      <c r="P106">
        <f t="shared" si="27"/>
        <v>5</v>
      </c>
      <c r="Q106">
        <f t="shared" si="28"/>
        <v>5</v>
      </c>
      <c r="R106">
        <f t="shared" si="29"/>
        <v>5</v>
      </c>
      <c r="S106">
        <f t="shared" si="30"/>
        <v>5</v>
      </c>
      <c r="T106">
        <f t="shared" si="31"/>
        <v>5</v>
      </c>
      <c r="U106">
        <f t="shared" si="32"/>
        <v>5</v>
      </c>
      <c r="V106">
        <f t="shared" si="33"/>
        <v>5</v>
      </c>
      <c r="W106">
        <f t="shared" si="34"/>
        <v>5</v>
      </c>
      <c r="X106">
        <f t="shared" si="35"/>
        <v>5</v>
      </c>
      <c r="Y106">
        <f t="shared" si="36"/>
        <v>5</v>
      </c>
      <c r="Z106">
        <f t="shared" si="37"/>
        <v>5</v>
      </c>
      <c r="AA106">
        <f t="shared" si="38"/>
        <v>5</v>
      </c>
      <c r="AB106">
        <f t="shared" si="39"/>
        <v>5</v>
      </c>
      <c r="AC106">
        <f t="shared" si="40"/>
        <v>5</v>
      </c>
      <c r="AD106">
        <f t="shared" si="41"/>
        <v>5</v>
      </c>
      <c r="AE106">
        <f t="shared" si="42"/>
        <v>5</v>
      </c>
      <c r="AF106">
        <f t="shared" si="43"/>
        <v>5</v>
      </c>
      <c r="AG106">
        <f t="shared" si="44"/>
        <v>5</v>
      </c>
      <c r="AH106">
        <f t="shared" si="45"/>
        <v>5</v>
      </c>
      <c r="AI106">
        <f t="shared" si="46"/>
        <v>5</v>
      </c>
      <c r="AJ106">
        <f t="shared" si="47"/>
        <v>5</v>
      </c>
      <c r="AK106">
        <f t="shared" si="48"/>
        <v>5</v>
      </c>
      <c r="AL106">
        <f t="shared" si="49"/>
        <v>5</v>
      </c>
      <c r="AM106">
        <f t="shared" si="50"/>
        <v>5</v>
      </c>
      <c r="AN106">
        <f t="shared" si="51"/>
        <v>5</v>
      </c>
      <c r="AO106">
        <f t="shared" si="52"/>
        <v>5</v>
      </c>
      <c r="AP106">
        <f t="shared" si="53"/>
        <v>5</v>
      </c>
      <c r="AQ106">
        <f t="shared" si="54"/>
        <v>5</v>
      </c>
      <c r="AR106">
        <f t="shared" si="55"/>
        <v>5</v>
      </c>
      <c r="AS106">
        <f t="shared" si="56"/>
        <v>5</v>
      </c>
      <c r="AT106">
        <f t="shared" si="57"/>
        <v>5</v>
      </c>
      <c r="AU106">
        <f t="shared" si="58"/>
        <v>5</v>
      </c>
      <c r="AV106">
        <f t="shared" si="59"/>
        <v>5</v>
      </c>
      <c r="AW106">
        <f t="shared" si="60"/>
        <v>5</v>
      </c>
      <c r="AX106">
        <f t="shared" si="61"/>
        <v>5</v>
      </c>
      <c r="AY106">
        <f t="shared" si="62"/>
        <v>5</v>
      </c>
      <c r="AZ106">
        <f t="shared" si="63"/>
        <v>5</v>
      </c>
      <c r="BA106">
        <f t="shared" si="64"/>
        <v>5</v>
      </c>
      <c r="BB106">
        <f t="shared" si="65"/>
        <v>5</v>
      </c>
      <c r="BC106">
        <f t="shared" si="66"/>
        <v>5</v>
      </c>
      <c r="BD106">
        <f t="shared" si="67"/>
        <v>5</v>
      </c>
      <c r="BE106">
        <f t="shared" si="68"/>
        <v>5</v>
      </c>
      <c r="BF106">
        <f t="shared" si="69"/>
        <v>5</v>
      </c>
      <c r="BG106">
        <f t="shared" si="70"/>
        <v>5</v>
      </c>
      <c r="BH106">
        <f t="shared" si="71"/>
        <v>5</v>
      </c>
      <c r="BI106">
        <f t="shared" si="72"/>
        <v>5</v>
      </c>
      <c r="BJ106">
        <f t="shared" si="73"/>
        <v>5</v>
      </c>
      <c r="BK106">
        <f t="shared" si="74"/>
        <v>5</v>
      </c>
      <c r="BL106">
        <f t="shared" si="75"/>
        <v>5</v>
      </c>
      <c r="BM106">
        <f t="shared" si="76"/>
        <v>5</v>
      </c>
    </row>
    <row r="107" spans="1:65" x14ac:dyDescent="0.2">
      <c r="A107" s="2">
        <f t="shared" si="84"/>
        <v>49841</v>
      </c>
      <c r="B107">
        <f t="shared" si="85"/>
        <v>5</v>
      </c>
      <c r="C107">
        <f t="shared" si="21"/>
        <v>5</v>
      </c>
      <c r="D107">
        <f t="shared" si="77"/>
        <v>5</v>
      </c>
      <c r="E107">
        <f t="shared" si="78"/>
        <v>5</v>
      </c>
      <c r="F107">
        <f t="shared" si="79"/>
        <v>5</v>
      </c>
      <c r="G107">
        <f t="shared" si="80"/>
        <v>5</v>
      </c>
      <c r="H107">
        <f t="shared" si="81"/>
        <v>5</v>
      </c>
      <c r="I107">
        <f t="shared" si="82"/>
        <v>5</v>
      </c>
      <c r="J107">
        <f t="shared" si="83"/>
        <v>5</v>
      </c>
      <c r="K107">
        <f t="shared" si="22"/>
        <v>5</v>
      </c>
      <c r="L107">
        <f t="shared" si="23"/>
        <v>5</v>
      </c>
      <c r="M107">
        <f t="shared" si="24"/>
        <v>5</v>
      </c>
      <c r="N107">
        <f t="shared" si="25"/>
        <v>5</v>
      </c>
      <c r="O107">
        <f t="shared" si="26"/>
        <v>5</v>
      </c>
      <c r="P107">
        <f t="shared" si="27"/>
        <v>5</v>
      </c>
      <c r="Q107">
        <f t="shared" si="28"/>
        <v>5</v>
      </c>
      <c r="R107">
        <f t="shared" si="29"/>
        <v>5</v>
      </c>
      <c r="S107">
        <f t="shared" si="30"/>
        <v>5</v>
      </c>
      <c r="T107">
        <f t="shared" si="31"/>
        <v>5</v>
      </c>
      <c r="U107">
        <f t="shared" si="32"/>
        <v>5</v>
      </c>
      <c r="V107">
        <f t="shared" si="33"/>
        <v>5</v>
      </c>
      <c r="W107">
        <f t="shared" si="34"/>
        <v>5</v>
      </c>
      <c r="X107">
        <f t="shared" si="35"/>
        <v>5</v>
      </c>
      <c r="Y107">
        <f t="shared" si="36"/>
        <v>5</v>
      </c>
      <c r="Z107">
        <f t="shared" si="37"/>
        <v>5</v>
      </c>
      <c r="AA107">
        <f t="shared" si="38"/>
        <v>5</v>
      </c>
      <c r="AB107">
        <f t="shared" si="39"/>
        <v>5</v>
      </c>
      <c r="AC107">
        <f t="shared" si="40"/>
        <v>5</v>
      </c>
      <c r="AD107">
        <f t="shared" si="41"/>
        <v>5</v>
      </c>
      <c r="AE107">
        <f t="shared" si="42"/>
        <v>5</v>
      </c>
      <c r="AF107">
        <f t="shared" si="43"/>
        <v>5</v>
      </c>
      <c r="AG107">
        <f t="shared" si="44"/>
        <v>5</v>
      </c>
      <c r="AH107">
        <f t="shared" si="45"/>
        <v>5</v>
      </c>
      <c r="AI107">
        <f t="shared" si="46"/>
        <v>5</v>
      </c>
      <c r="AJ107">
        <f t="shared" si="47"/>
        <v>5</v>
      </c>
      <c r="AK107">
        <f t="shared" si="48"/>
        <v>5</v>
      </c>
      <c r="AL107">
        <f t="shared" si="49"/>
        <v>5</v>
      </c>
      <c r="AM107">
        <f t="shared" si="50"/>
        <v>5</v>
      </c>
      <c r="AN107">
        <f t="shared" si="51"/>
        <v>5</v>
      </c>
      <c r="AO107">
        <f t="shared" si="52"/>
        <v>5</v>
      </c>
      <c r="AP107">
        <f t="shared" si="53"/>
        <v>5</v>
      </c>
      <c r="AQ107">
        <f t="shared" si="54"/>
        <v>5</v>
      </c>
      <c r="AR107">
        <f t="shared" si="55"/>
        <v>5</v>
      </c>
      <c r="AS107">
        <f t="shared" si="56"/>
        <v>5</v>
      </c>
      <c r="AT107">
        <f t="shared" si="57"/>
        <v>5</v>
      </c>
      <c r="AU107">
        <f t="shared" si="58"/>
        <v>5</v>
      </c>
      <c r="AV107">
        <f t="shared" si="59"/>
        <v>5</v>
      </c>
      <c r="AW107">
        <f t="shared" si="60"/>
        <v>5</v>
      </c>
      <c r="AX107">
        <f t="shared" si="61"/>
        <v>5</v>
      </c>
      <c r="AY107">
        <f t="shared" si="62"/>
        <v>5</v>
      </c>
      <c r="AZ107">
        <f t="shared" si="63"/>
        <v>5</v>
      </c>
      <c r="BA107">
        <f t="shared" si="64"/>
        <v>5</v>
      </c>
      <c r="BB107">
        <f t="shared" si="65"/>
        <v>5</v>
      </c>
      <c r="BC107">
        <f t="shared" si="66"/>
        <v>5</v>
      </c>
      <c r="BD107">
        <f t="shared" si="67"/>
        <v>5</v>
      </c>
      <c r="BE107">
        <f t="shared" si="68"/>
        <v>5</v>
      </c>
      <c r="BF107">
        <f t="shared" si="69"/>
        <v>5</v>
      </c>
      <c r="BG107">
        <f t="shared" si="70"/>
        <v>5</v>
      </c>
      <c r="BH107">
        <f t="shared" si="71"/>
        <v>5</v>
      </c>
      <c r="BI107">
        <f t="shared" si="72"/>
        <v>5</v>
      </c>
      <c r="BJ107">
        <f t="shared" si="73"/>
        <v>5</v>
      </c>
      <c r="BK107">
        <f t="shared" si="74"/>
        <v>5</v>
      </c>
      <c r="BL107">
        <f t="shared" si="75"/>
        <v>5</v>
      </c>
      <c r="BM107">
        <f t="shared" si="76"/>
        <v>5</v>
      </c>
    </row>
    <row r="108" spans="1:65" x14ac:dyDescent="0.2">
      <c r="A108" s="2">
        <f t="shared" si="84"/>
        <v>50024</v>
      </c>
      <c r="B108">
        <f t="shared" si="85"/>
        <v>5</v>
      </c>
      <c r="C108">
        <f t="shared" si="21"/>
        <v>5</v>
      </c>
      <c r="D108">
        <f t="shared" si="77"/>
        <v>5</v>
      </c>
      <c r="E108">
        <f t="shared" si="78"/>
        <v>5</v>
      </c>
      <c r="F108">
        <f t="shared" si="79"/>
        <v>5</v>
      </c>
      <c r="G108">
        <f t="shared" si="80"/>
        <v>5</v>
      </c>
      <c r="H108">
        <f t="shared" si="81"/>
        <v>5</v>
      </c>
      <c r="I108">
        <f t="shared" si="82"/>
        <v>5</v>
      </c>
      <c r="J108">
        <f t="shared" si="83"/>
        <v>5</v>
      </c>
      <c r="K108">
        <f t="shared" si="22"/>
        <v>5</v>
      </c>
      <c r="L108">
        <f t="shared" si="23"/>
        <v>5</v>
      </c>
      <c r="M108">
        <f t="shared" si="24"/>
        <v>5</v>
      </c>
      <c r="N108">
        <f t="shared" si="25"/>
        <v>5</v>
      </c>
      <c r="O108">
        <f t="shared" si="26"/>
        <v>5</v>
      </c>
      <c r="P108">
        <f t="shared" si="27"/>
        <v>5</v>
      </c>
      <c r="Q108">
        <f t="shared" si="28"/>
        <v>5</v>
      </c>
      <c r="R108">
        <f t="shared" si="29"/>
        <v>5</v>
      </c>
      <c r="S108">
        <f t="shared" si="30"/>
        <v>5</v>
      </c>
      <c r="T108">
        <f t="shared" si="31"/>
        <v>5</v>
      </c>
      <c r="U108">
        <f t="shared" si="32"/>
        <v>5</v>
      </c>
      <c r="V108">
        <f t="shared" si="33"/>
        <v>5</v>
      </c>
      <c r="W108">
        <f t="shared" si="34"/>
        <v>5</v>
      </c>
      <c r="X108">
        <f t="shared" si="35"/>
        <v>5</v>
      </c>
      <c r="Y108">
        <f t="shared" si="36"/>
        <v>5</v>
      </c>
      <c r="Z108">
        <f t="shared" si="37"/>
        <v>5</v>
      </c>
      <c r="AA108">
        <f t="shared" si="38"/>
        <v>5</v>
      </c>
      <c r="AB108">
        <f t="shared" si="39"/>
        <v>5</v>
      </c>
      <c r="AC108">
        <f t="shared" si="40"/>
        <v>5</v>
      </c>
      <c r="AD108">
        <f t="shared" si="41"/>
        <v>5</v>
      </c>
      <c r="AE108">
        <f t="shared" si="42"/>
        <v>5</v>
      </c>
      <c r="AF108">
        <f t="shared" si="43"/>
        <v>5</v>
      </c>
      <c r="AG108">
        <f t="shared" si="44"/>
        <v>5</v>
      </c>
      <c r="AH108">
        <f t="shared" si="45"/>
        <v>5</v>
      </c>
      <c r="AI108">
        <f t="shared" si="46"/>
        <v>5</v>
      </c>
      <c r="AJ108">
        <f t="shared" si="47"/>
        <v>5</v>
      </c>
      <c r="AK108">
        <f t="shared" si="48"/>
        <v>5</v>
      </c>
      <c r="AL108">
        <f t="shared" si="49"/>
        <v>5</v>
      </c>
      <c r="AM108">
        <f t="shared" si="50"/>
        <v>5</v>
      </c>
      <c r="AN108">
        <f t="shared" si="51"/>
        <v>5</v>
      </c>
      <c r="AO108">
        <f t="shared" si="52"/>
        <v>5</v>
      </c>
      <c r="AP108">
        <f t="shared" si="53"/>
        <v>5</v>
      </c>
      <c r="AQ108">
        <f t="shared" si="54"/>
        <v>5</v>
      </c>
      <c r="AR108">
        <f t="shared" si="55"/>
        <v>5</v>
      </c>
      <c r="AS108">
        <f t="shared" si="56"/>
        <v>5</v>
      </c>
      <c r="AT108">
        <f t="shared" si="57"/>
        <v>5</v>
      </c>
      <c r="AU108">
        <f t="shared" si="58"/>
        <v>5</v>
      </c>
      <c r="AV108">
        <f t="shared" si="59"/>
        <v>5</v>
      </c>
      <c r="AW108">
        <f t="shared" si="60"/>
        <v>5</v>
      </c>
      <c r="AX108">
        <f t="shared" si="61"/>
        <v>5</v>
      </c>
      <c r="AY108">
        <f t="shared" si="62"/>
        <v>5</v>
      </c>
      <c r="AZ108">
        <f t="shared" si="63"/>
        <v>5</v>
      </c>
      <c r="BA108">
        <f t="shared" si="64"/>
        <v>5</v>
      </c>
      <c r="BB108">
        <f t="shared" si="65"/>
        <v>5</v>
      </c>
      <c r="BC108">
        <f t="shared" si="66"/>
        <v>5</v>
      </c>
      <c r="BD108">
        <f t="shared" si="67"/>
        <v>5</v>
      </c>
      <c r="BE108">
        <f t="shared" si="68"/>
        <v>5</v>
      </c>
      <c r="BF108">
        <f t="shared" si="69"/>
        <v>5</v>
      </c>
      <c r="BG108">
        <f t="shared" si="70"/>
        <v>5</v>
      </c>
      <c r="BH108">
        <f t="shared" si="71"/>
        <v>5</v>
      </c>
      <c r="BI108">
        <f t="shared" si="72"/>
        <v>5</v>
      </c>
      <c r="BJ108">
        <f t="shared" si="73"/>
        <v>5</v>
      </c>
      <c r="BK108">
        <f t="shared" si="74"/>
        <v>5</v>
      </c>
      <c r="BL108">
        <f t="shared" si="75"/>
        <v>5</v>
      </c>
      <c r="BM108">
        <f t="shared" si="76"/>
        <v>5</v>
      </c>
    </row>
    <row r="109" spans="1:65" x14ac:dyDescent="0.2">
      <c r="A109" s="2">
        <f t="shared" si="84"/>
        <v>50206</v>
      </c>
      <c r="B109">
        <f t="shared" si="85"/>
        <v>5</v>
      </c>
      <c r="C109">
        <f t="shared" si="21"/>
        <v>5</v>
      </c>
      <c r="D109">
        <f t="shared" si="77"/>
        <v>5</v>
      </c>
      <c r="E109">
        <f t="shared" si="78"/>
        <v>5</v>
      </c>
      <c r="F109">
        <f t="shared" si="79"/>
        <v>5</v>
      </c>
      <c r="G109">
        <f t="shared" si="80"/>
        <v>5</v>
      </c>
      <c r="H109">
        <f t="shared" si="81"/>
        <v>5</v>
      </c>
      <c r="I109">
        <f t="shared" si="82"/>
        <v>5</v>
      </c>
      <c r="J109">
        <f t="shared" si="83"/>
        <v>5</v>
      </c>
      <c r="K109">
        <f t="shared" si="22"/>
        <v>5</v>
      </c>
      <c r="L109">
        <f t="shared" si="23"/>
        <v>5</v>
      </c>
      <c r="M109">
        <f t="shared" si="24"/>
        <v>5</v>
      </c>
      <c r="N109">
        <f t="shared" si="25"/>
        <v>5</v>
      </c>
      <c r="O109">
        <f t="shared" si="26"/>
        <v>5</v>
      </c>
      <c r="P109">
        <f t="shared" si="27"/>
        <v>5</v>
      </c>
      <c r="Q109">
        <f t="shared" si="28"/>
        <v>5</v>
      </c>
      <c r="R109">
        <f t="shared" si="29"/>
        <v>5</v>
      </c>
      <c r="S109">
        <f t="shared" si="30"/>
        <v>5</v>
      </c>
      <c r="T109">
        <f t="shared" si="31"/>
        <v>5</v>
      </c>
      <c r="U109">
        <f t="shared" si="32"/>
        <v>5</v>
      </c>
      <c r="V109">
        <f t="shared" si="33"/>
        <v>5</v>
      </c>
      <c r="W109">
        <f t="shared" si="34"/>
        <v>5</v>
      </c>
      <c r="X109">
        <f t="shared" si="35"/>
        <v>5</v>
      </c>
      <c r="Y109">
        <f t="shared" si="36"/>
        <v>5</v>
      </c>
      <c r="Z109">
        <f t="shared" si="37"/>
        <v>5</v>
      </c>
      <c r="AA109">
        <f t="shared" si="38"/>
        <v>5</v>
      </c>
      <c r="AB109">
        <f t="shared" si="39"/>
        <v>5</v>
      </c>
      <c r="AC109">
        <f t="shared" si="40"/>
        <v>5</v>
      </c>
      <c r="AD109">
        <f t="shared" si="41"/>
        <v>5</v>
      </c>
      <c r="AE109">
        <f t="shared" si="42"/>
        <v>5</v>
      </c>
      <c r="AF109">
        <f t="shared" si="43"/>
        <v>5</v>
      </c>
      <c r="AG109">
        <f t="shared" si="44"/>
        <v>5</v>
      </c>
      <c r="AH109">
        <f t="shared" si="45"/>
        <v>5</v>
      </c>
      <c r="AI109">
        <f t="shared" si="46"/>
        <v>5</v>
      </c>
      <c r="AJ109">
        <f t="shared" si="47"/>
        <v>5</v>
      </c>
      <c r="AK109">
        <f t="shared" si="48"/>
        <v>5</v>
      </c>
      <c r="AL109">
        <f t="shared" si="49"/>
        <v>5</v>
      </c>
      <c r="AM109">
        <f t="shared" si="50"/>
        <v>5</v>
      </c>
      <c r="AN109">
        <f t="shared" si="51"/>
        <v>5</v>
      </c>
      <c r="AO109">
        <f t="shared" si="52"/>
        <v>5</v>
      </c>
      <c r="AP109">
        <f t="shared" si="53"/>
        <v>5</v>
      </c>
      <c r="AQ109">
        <f t="shared" si="54"/>
        <v>5</v>
      </c>
      <c r="AR109">
        <f t="shared" si="55"/>
        <v>5</v>
      </c>
      <c r="AS109">
        <f t="shared" si="56"/>
        <v>5</v>
      </c>
      <c r="AT109">
        <f t="shared" si="57"/>
        <v>5</v>
      </c>
      <c r="AU109">
        <f t="shared" si="58"/>
        <v>5</v>
      </c>
      <c r="AV109">
        <f t="shared" si="59"/>
        <v>5</v>
      </c>
      <c r="AW109">
        <f t="shared" si="60"/>
        <v>5</v>
      </c>
      <c r="AX109">
        <f t="shared" si="61"/>
        <v>5</v>
      </c>
      <c r="AY109">
        <f t="shared" si="62"/>
        <v>5</v>
      </c>
      <c r="AZ109">
        <f t="shared" si="63"/>
        <v>5</v>
      </c>
      <c r="BA109">
        <f t="shared" si="64"/>
        <v>5</v>
      </c>
      <c r="BB109">
        <f t="shared" si="65"/>
        <v>5</v>
      </c>
      <c r="BC109">
        <f t="shared" si="66"/>
        <v>5</v>
      </c>
      <c r="BD109">
        <f t="shared" si="67"/>
        <v>5</v>
      </c>
      <c r="BE109">
        <f t="shared" si="68"/>
        <v>5</v>
      </c>
      <c r="BF109">
        <f t="shared" si="69"/>
        <v>5</v>
      </c>
      <c r="BG109">
        <f t="shared" si="70"/>
        <v>5</v>
      </c>
      <c r="BH109">
        <f t="shared" si="71"/>
        <v>5</v>
      </c>
      <c r="BI109">
        <f t="shared" si="72"/>
        <v>5</v>
      </c>
      <c r="BJ109">
        <f t="shared" si="73"/>
        <v>5</v>
      </c>
      <c r="BK109">
        <f t="shared" si="74"/>
        <v>5</v>
      </c>
      <c r="BL109">
        <f t="shared" si="75"/>
        <v>5</v>
      </c>
      <c r="BM109">
        <f t="shared" si="76"/>
        <v>5</v>
      </c>
    </row>
    <row r="110" spans="1:65" x14ac:dyDescent="0.2">
      <c r="A110" s="2">
        <f t="shared" si="84"/>
        <v>50389</v>
      </c>
      <c r="B110">
        <f t="shared" si="85"/>
        <v>5</v>
      </c>
      <c r="C110">
        <f t="shared" si="21"/>
        <v>5</v>
      </c>
      <c r="D110">
        <f t="shared" si="77"/>
        <v>5</v>
      </c>
      <c r="E110">
        <f t="shared" si="78"/>
        <v>5</v>
      </c>
      <c r="F110">
        <f t="shared" si="79"/>
        <v>5</v>
      </c>
      <c r="G110">
        <f t="shared" si="80"/>
        <v>5</v>
      </c>
      <c r="H110">
        <f t="shared" si="81"/>
        <v>5</v>
      </c>
      <c r="I110">
        <f t="shared" si="82"/>
        <v>5</v>
      </c>
      <c r="J110">
        <f t="shared" si="83"/>
        <v>5</v>
      </c>
      <c r="K110">
        <f t="shared" si="22"/>
        <v>5</v>
      </c>
      <c r="L110">
        <f t="shared" si="23"/>
        <v>5</v>
      </c>
      <c r="M110">
        <f t="shared" si="24"/>
        <v>5</v>
      </c>
      <c r="N110">
        <f t="shared" si="25"/>
        <v>5</v>
      </c>
      <c r="O110">
        <f t="shared" si="26"/>
        <v>5</v>
      </c>
      <c r="P110">
        <f t="shared" si="27"/>
        <v>5</v>
      </c>
      <c r="Q110">
        <f t="shared" si="28"/>
        <v>5</v>
      </c>
      <c r="R110">
        <f t="shared" si="29"/>
        <v>5</v>
      </c>
      <c r="S110">
        <f t="shared" si="30"/>
        <v>5</v>
      </c>
      <c r="T110">
        <f t="shared" si="31"/>
        <v>5</v>
      </c>
      <c r="U110">
        <f t="shared" si="32"/>
        <v>5</v>
      </c>
      <c r="V110">
        <f t="shared" si="33"/>
        <v>5</v>
      </c>
      <c r="W110">
        <f t="shared" si="34"/>
        <v>5</v>
      </c>
      <c r="X110">
        <f t="shared" si="35"/>
        <v>5</v>
      </c>
      <c r="Y110">
        <f t="shared" si="36"/>
        <v>5</v>
      </c>
      <c r="Z110">
        <f t="shared" si="37"/>
        <v>5</v>
      </c>
      <c r="AA110">
        <f t="shared" si="38"/>
        <v>5</v>
      </c>
      <c r="AB110">
        <f t="shared" si="39"/>
        <v>5</v>
      </c>
      <c r="AC110">
        <f t="shared" si="40"/>
        <v>5</v>
      </c>
      <c r="AD110">
        <f t="shared" si="41"/>
        <v>5</v>
      </c>
      <c r="AE110">
        <f t="shared" si="42"/>
        <v>5</v>
      </c>
      <c r="AF110">
        <f t="shared" si="43"/>
        <v>5</v>
      </c>
      <c r="AG110">
        <f t="shared" si="44"/>
        <v>5</v>
      </c>
      <c r="AH110">
        <f t="shared" si="45"/>
        <v>5</v>
      </c>
      <c r="AI110">
        <f t="shared" si="46"/>
        <v>5</v>
      </c>
      <c r="AJ110">
        <f t="shared" si="47"/>
        <v>5</v>
      </c>
      <c r="AK110">
        <f t="shared" si="48"/>
        <v>5</v>
      </c>
      <c r="AL110">
        <f t="shared" si="49"/>
        <v>5</v>
      </c>
      <c r="AM110">
        <f t="shared" si="50"/>
        <v>5</v>
      </c>
      <c r="AN110">
        <f t="shared" si="51"/>
        <v>5</v>
      </c>
      <c r="AO110">
        <f t="shared" si="52"/>
        <v>5</v>
      </c>
      <c r="AP110">
        <f t="shared" si="53"/>
        <v>5</v>
      </c>
      <c r="AQ110">
        <f t="shared" si="54"/>
        <v>5</v>
      </c>
      <c r="AR110">
        <f t="shared" si="55"/>
        <v>5</v>
      </c>
      <c r="AS110">
        <f t="shared" si="56"/>
        <v>5</v>
      </c>
      <c r="AT110">
        <f t="shared" si="57"/>
        <v>5</v>
      </c>
      <c r="AU110">
        <f t="shared" si="58"/>
        <v>5</v>
      </c>
      <c r="AV110">
        <f t="shared" si="59"/>
        <v>5</v>
      </c>
      <c r="AW110">
        <f t="shared" si="60"/>
        <v>5</v>
      </c>
      <c r="AX110">
        <f t="shared" si="61"/>
        <v>5</v>
      </c>
      <c r="AY110">
        <f t="shared" si="62"/>
        <v>5</v>
      </c>
      <c r="AZ110">
        <f t="shared" si="63"/>
        <v>5</v>
      </c>
      <c r="BA110">
        <f t="shared" si="64"/>
        <v>5</v>
      </c>
      <c r="BB110">
        <f t="shared" si="65"/>
        <v>5</v>
      </c>
      <c r="BC110">
        <f t="shared" si="66"/>
        <v>5</v>
      </c>
      <c r="BD110">
        <f t="shared" si="67"/>
        <v>5</v>
      </c>
      <c r="BE110">
        <f t="shared" si="68"/>
        <v>5</v>
      </c>
      <c r="BF110">
        <f t="shared" si="69"/>
        <v>5</v>
      </c>
      <c r="BG110">
        <f t="shared" si="70"/>
        <v>5</v>
      </c>
      <c r="BH110">
        <f t="shared" si="71"/>
        <v>5</v>
      </c>
      <c r="BI110">
        <f t="shared" si="72"/>
        <v>5</v>
      </c>
      <c r="BJ110">
        <f t="shared" si="73"/>
        <v>5</v>
      </c>
      <c r="BK110">
        <f t="shared" si="74"/>
        <v>5</v>
      </c>
      <c r="BL110">
        <f t="shared" si="75"/>
        <v>5</v>
      </c>
      <c r="BM110">
        <f t="shared" si="76"/>
        <v>5</v>
      </c>
    </row>
    <row r="111" spans="1:65" x14ac:dyDescent="0.2">
      <c r="A111" s="2">
        <f t="shared" si="84"/>
        <v>50571</v>
      </c>
      <c r="B111">
        <f t="shared" si="85"/>
        <v>5</v>
      </c>
      <c r="C111">
        <f t="shared" si="21"/>
        <v>5</v>
      </c>
      <c r="D111">
        <f t="shared" si="77"/>
        <v>5</v>
      </c>
      <c r="E111">
        <f t="shared" si="78"/>
        <v>5</v>
      </c>
      <c r="F111">
        <f t="shared" si="79"/>
        <v>5</v>
      </c>
      <c r="G111">
        <f t="shared" si="80"/>
        <v>5</v>
      </c>
      <c r="H111">
        <f t="shared" si="81"/>
        <v>5</v>
      </c>
      <c r="I111">
        <f t="shared" si="82"/>
        <v>5</v>
      </c>
      <c r="J111">
        <f t="shared" si="83"/>
        <v>5</v>
      </c>
      <c r="K111">
        <f t="shared" si="22"/>
        <v>5</v>
      </c>
      <c r="L111">
        <f t="shared" si="23"/>
        <v>5</v>
      </c>
      <c r="M111">
        <f t="shared" si="24"/>
        <v>5</v>
      </c>
      <c r="N111">
        <f t="shared" si="25"/>
        <v>5</v>
      </c>
      <c r="O111">
        <f t="shared" si="26"/>
        <v>5</v>
      </c>
      <c r="P111">
        <f t="shared" si="27"/>
        <v>5</v>
      </c>
      <c r="Q111">
        <f t="shared" si="28"/>
        <v>5</v>
      </c>
      <c r="R111">
        <f t="shared" si="29"/>
        <v>5</v>
      </c>
      <c r="S111">
        <f t="shared" si="30"/>
        <v>5</v>
      </c>
      <c r="T111">
        <f t="shared" si="31"/>
        <v>5</v>
      </c>
      <c r="U111">
        <f t="shared" si="32"/>
        <v>5</v>
      </c>
      <c r="V111">
        <f t="shared" si="33"/>
        <v>5</v>
      </c>
      <c r="W111">
        <f t="shared" si="34"/>
        <v>5</v>
      </c>
      <c r="X111">
        <f t="shared" si="35"/>
        <v>5</v>
      </c>
      <c r="Y111">
        <f t="shared" si="36"/>
        <v>5</v>
      </c>
      <c r="Z111">
        <f t="shared" si="37"/>
        <v>5</v>
      </c>
      <c r="AA111">
        <f t="shared" si="38"/>
        <v>5</v>
      </c>
      <c r="AB111">
        <f t="shared" si="39"/>
        <v>5</v>
      </c>
      <c r="AC111">
        <f t="shared" si="40"/>
        <v>5</v>
      </c>
      <c r="AD111">
        <f t="shared" si="41"/>
        <v>5</v>
      </c>
      <c r="AE111">
        <f t="shared" si="42"/>
        <v>5</v>
      </c>
      <c r="AF111">
        <f t="shared" si="43"/>
        <v>5</v>
      </c>
      <c r="AG111">
        <f t="shared" si="44"/>
        <v>5</v>
      </c>
      <c r="AH111">
        <f t="shared" si="45"/>
        <v>5</v>
      </c>
      <c r="AI111">
        <f t="shared" si="46"/>
        <v>5</v>
      </c>
      <c r="AJ111">
        <f t="shared" si="47"/>
        <v>5</v>
      </c>
      <c r="AK111">
        <f t="shared" si="48"/>
        <v>5</v>
      </c>
      <c r="AL111">
        <f t="shared" si="49"/>
        <v>5</v>
      </c>
      <c r="AM111">
        <f t="shared" si="50"/>
        <v>5</v>
      </c>
      <c r="AN111">
        <f t="shared" si="51"/>
        <v>5</v>
      </c>
      <c r="AO111">
        <f t="shared" si="52"/>
        <v>5</v>
      </c>
      <c r="AP111">
        <f t="shared" si="53"/>
        <v>5</v>
      </c>
      <c r="AQ111">
        <f t="shared" si="54"/>
        <v>5</v>
      </c>
      <c r="AR111">
        <f t="shared" si="55"/>
        <v>5</v>
      </c>
      <c r="AS111">
        <f t="shared" si="56"/>
        <v>5</v>
      </c>
      <c r="AT111">
        <f t="shared" si="57"/>
        <v>5</v>
      </c>
      <c r="AU111">
        <f t="shared" si="58"/>
        <v>5</v>
      </c>
      <c r="AV111">
        <f t="shared" si="59"/>
        <v>5</v>
      </c>
      <c r="AW111">
        <f t="shared" si="60"/>
        <v>5</v>
      </c>
      <c r="AX111">
        <f t="shared" si="61"/>
        <v>5</v>
      </c>
      <c r="AY111">
        <f t="shared" si="62"/>
        <v>5</v>
      </c>
      <c r="AZ111">
        <f t="shared" si="63"/>
        <v>5</v>
      </c>
      <c r="BA111">
        <f t="shared" si="64"/>
        <v>5</v>
      </c>
      <c r="BB111">
        <f t="shared" si="65"/>
        <v>5</v>
      </c>
      <c r="BC111">
        <f t="shared" si="66"/>
        <v>5</v>
      </c>
      <c r="BD111">
        <f t="shared" si="67"/>
        <v>5</v>
      </c>
      <c r="BE111">
        <f t="shared" si="68"/>
        <v>5</v>
      </c>
      <c r="BF111">
        <f t="shared" si="69"/>
        <v>5</v>
      </c>
      <c r="BG111">
        <f t="shared" si="70"/>
        <v>5</v>
      </c>
      <c r="BH111">
        <f t="shared" si="71"/>
        <v>5</v>
      </c>
      <c r="BI111">
        <f t="shared" si="72"/>
        <v>5</v>
      </c>
      <c r="BJ111">
        <f t="shared" si="73"/>
        <v>5</v>
      </c>
      <c r="BK111">
        <f t="shared" si="74"/>
        <v>5</v>
      </c>
      <c r="BL111">
        <f t="shared" si="75"/>
        <v>5</v>
      </c>
      <c r="BM111">
        <f t="shared" si="76"/>
        <v>5</v>
      </c>
    </row>
    <row r="112" spans="1:65" x14ac:dyDescent="0.2">
      <c r="A112" s="2">
        <f t="shared" si="84"/>
        <v>50754</v>
      </c>
      <c r="B112">
        <f t="shared" si="85"/>
        <v>5</v>
      </c>
      <c r="C112">
        <f t="shared" si="21"/>
        <v>5</v>
      </c>
      <c r="D112">
        <f t="shared" si="77"/>
        <v>5</v>
      </c>
      <c r="E112">
        <f t="shared" si="78"/>
        <v>5</v>
      </c>
      <c r="F112">
        <f t="shared" si="79"/>
        <v>5</v>
      </c>
      <c r="G112">
        <f t="shared" si="80"/>
        <v>5</v>
      </c>
      <c r="H112">
        <f t="shared" si="81"/>
        <v>5</v>
      </c>
      <c r="I112">
        <f t="shared" si="82"/>
        <v>5</v>
      </c>
      <c r="J112">
        <f t="shared" si="83"/>
        <v>5</v>
      </c>
      <c r="K112">
        <f t="shared" si="22"/>
        <v>5</v>
      </c>
      <c r="L112">
        <f t="shared" si="23"/>
        <v>5</v>
      </c>
      <c r="M112">
        <f t="shared" si="24"/>
        <v>5</v>
      </c>
      <c r="N112">
        <f t="shared" si="25"/>
        <v>5</v>
      </c>
      <c r="O112">
        <f t="shared" si="26"/>
        <v>5</v>
      </c>
      <c r="P112">
        <f t="shared" si="27"/>
        <v>5</v>
      </c>
      <c r="Q112">
        <f t="shared" si="28"/>
        <v>5</v>
      </c>
      <c r="R112">
        <f t="shared" si="29"/>
        <v>5</v>
      </c>
      <c r="S112">
        <f t="shared" si="30"/>
        <v>5</v>
      </c>
      <c r="T112">
        <f t="shared" si="31"/>
        <v>5</v>
      </c>
      <c r="U112">
        <f t="shared" si="32"/>
        <v>5</v>
      </c>
      <c r="V112">
        <f t="shared" si="33"/>
        <v>5</v>
      </c>
      <c r="W112">
        <f t="shared" si="34"/>
        <v>5</v>
      </c>
      <c r="X112">
        <f t="shared" si="35"/>
        <v>5</v>
      </c>
      <c r="Y112">
        <f t="shared" si="36"/>
        <v>5</v>
      </c>
      <c r="Z112">
        <f t="shared" si="37"/>
        <v>5</v>
      </c>
      <c r="AA112">
        <f t="shared" si="38"/>
        <v>5</v>
      </c>
      <c r="AB112">
        <f t="shared" si="39"/>
        <v>5</v>
      </c>
      <c r="AC112">
        <f t="shared" si="40"/>
        <v>5</v>
      </c>
      <c r="AD112">
        <f t="shared" si="41"/>
        <v>5</v>
      </c>
      <c r="AE112">
        <f t="shared" si="42"/>
        <v>5</v>
      </c>
      <c r="AF112">
        <f t="shared" si="43"/>
        <v>5</v>
      </c>
      <c r="AG112">
        <f t="shared" si="44"/>
        <v>5</v>
      </c>
      <c r="AH112">
        <f t="shared" si="45"/>
        <v>5</v>
      </c>
      <c r="AI112">
        <f t="shared" si="46"/>
        <v>5</v>
      </c>
      <c r="AJ112">
        <f t="shared" si="47"/>
        <v>5</v>
      </c>
      <c r="AK112">
        <f t="shared" si="48"/>
        <v>5</v>
      </c>
      <c r="AL112">
        <f t="shared" si="49"/>
        <v>5</v>
      </c>
      <c r="AM112">
        <f t="shared" si="50"/>
        <v>5</v>
      </c>
      <c r="AN112">
        <f t="shared" si="51"/>
        <v>5</v>
      </c>
      <c r="AO112">
        <f t="shared" si="52"/>
        <v>5</v>
      </c>
      <c r="AP112">
        <f t="shared" si="53"/>
        <v>5</v>
      </c>
      <c r="AQ112">
        <f t="shared" si="54"/>
        <v>5</v>
      </c>
      <c r="AR112">
        <f t="shared" si="55"/>
        <v>5</v>
      </c>
      <c r="AS112">
        <f t="shared" si="56"/>
        <v>5</v>
      </c>
      <c r="AT112">
        <f t="shared" si="57"/>
        <v>5</v>
      </c>
      <c r="AU112">
        <f t="shared" si="58"/>
        <v>5</v>
      </c>
      <c r="AV112">
        <f t="shared" si="59"/>
        <v>5</v>
      </c>
      <c r="AW112">
        <f t="shared" si="60"/>
        <v>5</v>
      </c>
      <c r="AX112">
        <f t="shared" si="61"/>
        <v>5</v>
      </c>
      <c r="AY112">
        <f t="shared" si="62"/>
        <v>5</v>
      </c>
      <c r="AZ112">
        <f t="shared" si="63"/>
        <v>5</v>
      </c>
      <c r="BA112">
        <f t="shared" si="64"/>
        <v>5</v>
      </c>
      <c r="BB112">
        <f t="shared" si="65"/>
        <v>5</v>
      </c>
      <c r="BC112">
        <f t="shared" si="66"/>
        <v>5</v>
      </c>
      <c r="BD112">
        <f t="shared" si="67"/>
        <v>5</v>
      </c>
      <c r="BE112">
        <f t="shared" si="68"/>
        <v>5</v>
      </c>
      <c r="BF112">
        <f t="shared" si="69"/>
        <v>5</v>
      </c>
      <c r="BG112">
        <f t="shared" si="70"/>
        <v>5</v>
      </c>
      <c r="BH112">
        <f t="shared" si="71"/>
        <v>5</v>
      </c>
      <c r="BI112">
        <f t="shared" si="72"/>
        <v>5</v>
      </c>
      <c r="BJ112">
        <f t="shared" si="73"/>
        <v>5</v>
      </c>
      <c r="BK112">
        <f t="shared" si="74"/>
        <v>5</v>
      </c>
      <c r="BL112">
        <f t="shared" si="75"/>
        <v>5</v>
      </c>
      <c r="BM112">
        <f t="shared" si="76"/>
        <v>5</v>
      </c>
    </row>
    <row r="113" spans="1:65" x14ac:dyDescent="0.2">
      <c r="A113" s="2">
        <f t="shared" si="84"/>
        <v>50936</v>
      </c>
      <c r="B113">
        <f t="shared" si="85"/>
        <v>5</v>
      </c>
      <c r="C113">
        <f t="shared" si="21"/>
        <v>5</v>
      </c>
      <c r="D113">
        <f t="shared" si="77"/>
        <v>5</v>
      </c>
      <c r="E113">
        <f t="shared" si="78"/>
        <v>5</v>
      </c>
      <c r="F113">
        <f t="shared" si="79"/>
        <v>5</v>
      </c>
      <c r="G113">
        <f t="shared" si="80"/>
        <v>5</v>
      </c>
      <c r="H113">
        <f t="shared" si="81"/>
        <v>5</v>
      </c>
      <c r="I113">
        <f t="shared" si="82"/>
        <v>5</v>
      </c>
      <c r="J113">
        <f t="shared" si="83"/>
        <v>5</v>
      </c>
      <c r="K113">
        <f t="shared" si="22"/>
        <v>5</v>
      </c>
      <c r="L113">
        <f t="shared" si="23"/>
        <v>5</v>
      </c>
      <c r="M113">
        <f t="shared" si="24"/>
        <v>5</v>
      </c>
      <c r="N113">
        <f t="shared" si="25"/>
        <v>5</v>
      </c>
      <c r="O113">
        <f t="shared" si="26"/>
        <v>5</v>
      </c>
      <c r="P113">
        <f t="shared" si="27"/>
        <v>5</v>
      </c>
      <c r="Q113">
        <f t="shared" si="28"/>
        <v>5</v>
      </c>
      <c r="R113">
        <f t="shared" si="29"/>
        <v>5</v>
      </c>
      <c r="S113">
        <f t="shared" si="30"/>
        <v>5</v>
      </c>
      <c r="T113">
        <f t="shared" si="31"/>
        <v>5</v>
      </c>
      <c r="U113">
        <f t="shared" si="32"/>
        <v>5</v>
      </c>
      <c r="V113">
        <f t="shared" si="33"/>
        <v>5</v>
      </c>
      <c r="W113">
        <f t="shared" si="34"/>
        <v>5</v>
      </c>
      <c r="X113">
        <f t="shared" si="35"/>
        <v>5</v>
      </c>
      <c r="Y113">
        <f t="shared" si="36"/>
        <v>5</v>
      </c>
      <c r="Z113">
        <f t="shared" si="37"/>
        <v>5</v>
      </c>
      <c r="AA113">
        <f t="shared" si="38"/>
        <v>5</v>
      </c>
      <c r="AB113">
        <f t="shared" si="39"/>
        <v>5</v>
      </c>
      <c r="AC113">
        <f t="shared" si="40"/>
        <v>5</v>
      </c>
      <c r="AD113">
        <f t="shared" si="41"/>
        <v>5</v>
      </c>
      <c r="AE113">
        <f t="shared" si="42"/>
        <v>5</v>
      </c>
      <c r="AF113">
        <f t="shared" si="43"/>
        <v>5</v>
      </c>
      <c r="AG113">
        <f t="shared" si="44"/>
        <v>5</v>
      </c>
      <c r="AH113">
        <f t="shared" si="45"/>
        <v>5</v>
      </c>
      <c r="AI113">
        <f t="shared" si="46"/>
        <v>5</v>
      </c>
      <c r="AJ113">
        <f t="shared" si="47"/>
        <v>5</v>
      </c>
      <c r="AK113">
        <f t="shared" si="48"/>
        <v>5</v>
      </c>
      <c r="AL113">
        <f t="shared" si="49"/>
        <v>5</v>
      </c>
      <c r="AM113">
        <f t="shared" si="50"/>
        <v>5</v>
      </c>
      <c r="AN113">
        <f t="shared" si="51"/>
        <v>5</v>
      </c>
      <c r="AO113">
        <f t="shared" si="52"/>
        <v>5</v>
      </c>
      <c r="AP113">
        <f t="shared" si="53"/>
        <v>5</v>
      </c>
      <c r="AQ113">
        <f t="shared" si="54"/>
        <v>5</v>
      </c>
      <c r="AR113">
        <f t="shared" si="55"/>
        <v>5</v>
      </c>
      <c r="AS113">
        <f t="shared" si="56"/>
        <v>5</v>
      </c>
      <c r="AT113">
        <f t="shared" si="57"/>
        <v>5</v>
      </c>
      <c r="AU113">
        <f t="shared" si="58"/>
        <v>5</v>
      </c>
      <c r="AV113">
        <f t="shared" si="59"/>
        <v>5</v>
      </c>
      <c r="AW113">
        <f t="shared" si="60"/>
        <v>5</v>
      </c>
      <c r="AX113">
        <f t="shared" si="61"/>
        <v>5</v>
      </c>
      <c r="AY113">
        <f t="shared" si="62"/>
        <v>5</v>
      </c>
      <c r="AZ113">
        <f t="shared" si="63"/>
        <v>5</v>
      </c>
      <c r="BA113">
        <f t="shared" si="64"/>
        <v>5</v>
      </c>
      <c r="BB113">
        <f t="shared" si="65"/>
        <v>5</v>
      </c>
      <c r="BC113">
        <f t="shared" si="66"/>
        <v>5</v>
      </c>
      <c r="BD113">
        <f t="shared" si="67"/>
        <v>5</v>
      </c>
      <c r="BE113">
        <f t="shared" si="68"/>
        <v>5</v>
      </c>
      <c r="BF113">
        <f t="shared" si="69"/>
        <v>5</v>
      </c>
      <c r="BG113">
        <f t="shared" si="70"/>
        <v>5</v>
      </c>
      <c r="BH113">
        <f t="shared" si="71"/>
        <v>5</v>
      </c>
      <c r="BI113">
        <f t="shared" si="72"/>
        <v>5</v>
      </c>
      <c r="BJ113">
        <f t="shared" si="73"/>
        <v>5</v>
      </c>
      <c r="BK113">
        <f t="shared" si="74"/>
        <v>5</v>
      </c>
      <c r="BL113">
        <f t="shared" si="75"/>
        <v>5</v>
      </c>
      <c r="BM113">
        <f t="shared" si="76"/>
        <v>5</v>
      </c>
    </row>
    <row r="114" spans="1:65" x14ac:dyDescent="0.2">
      <c r="A114" s="2">
        <f t="shared" si="84"/>
        <v>51119</v>
      </c>
      <c r="B114">
        <f t="shared" si="85"/>
        <v>5</v>
      </c>
      <c r="C114">
        <f t="shared" si="21"/>
        <v>5</v>
      </c>
      <c r="D114">
        <f t="shared" si="77"/>
        <v>5</v>
      </c>
      <c r="E114">
        <f t="shared" si="78"/>
        <v>5</v>
      </c>
      <c r="F114">
        <f t="shared" si="79"/>
        <v>5</v>
      </c>
      <c r="G114">
        <f t="shared" si="80"/>
        <v>5</v>
      </c>
      <c r="H114">
        <f t="shared" si="81"/>
        <v>5</v>
      </c>
      <c r="I114">
        <f t="shared" si="82"/>
        <v>5</v>
      </c>
      <c r="J114">
        <f t="shared" si="83"/>
        <v>5</v>
      </c>
      <c r="K114">
        <f t="shared" si="22"/>
        <v>5</v>
      </c>
      <c r="L114">
        <f t="shared" si="23"/>
        <v>5</v>
      </c>
      <c r="M114">
        <f t="shared" si="24"/>
        <v>5</v>
      </c>
      <c r="N114">
        <f t="shared" si="25"/>
        <v>5</v>
      </c>
      <c r="O114">
        <f t="shared" si="26"/>
        <v>5</v>
      </c>
      <c r="P114">
        <f t="shared" si="27"/>
        <v>5</v>
      </c>
      <c r="Q114">
        <f t="shared" si="28"/>
        <v>5</v>
      </c>
      <c r="R114">
        <f t="shared" si="29"/>
        <v>5</v>
      </c>
      <c r="S114">
        <f t="shared" si="30"/>
        <v>5</v>
      </c>
      <c r="T114">
        <f t="shared" si="31"/>
        <v>5</v>
      </c>
      <c r="U114">
        <f t="shared" si="32"/>
        <v>5</v>
      </c>
      <c r="V114">
        <f t="shared" si="33"/>
        <v>5</v>
      </c>
      <c r="W114">
        <f t="shared" si="34"/>
        <v>5</v>
      </c>
      <c r="X114">
        <f t="shared" si="35"/>
        <v>5</v>
      </c>
      <c r="Y114">
        <f t="shared" si="36"/>
        <v>5</v>
      </c>
      <c r="Z114">
        <f t="shared" si="37"/>
        <v>5</v>
      </c>
      <c r="AA114">
        <f t="shared" si="38"/>
        <v>5</v>
      </c>
      <c r="AB114">
        <f t="shared" si="39"/>
        <v>5</v>
      </c>
      <c r="AC114">
        <f t="shared" si="40"/>
        <v>5</v>
      </c>
      <c r="AD114">
        <f t="shared" si="41"/>
        <v>5</v>
      </c>
      <c r="AE114">
        <f t="shared" si="42"/>
        <v>5</v>
      </c>
      <c r="AF114">
        <f t="shared" si="43"/>
        <v>5</v>
      </c>
      <c r="AG114">
        <f t="shared" si="44"/>
        <v>5</v>
      </c>
      <c r="AH114">
        <f t="shared" si="45"/>
        <v>5</v>
      </c>
      <c r="AI114">
        <f t="shared" si="46"/>
        <v>5</v>
      </c>
      <c r="AJ114">
        <f t="shared" si="47"/>
        <v>5</v>
      </c>
      <c r="AK114">
        <f t="shared" si="48"/>
        <v>5</v>
      </c>
      <c r="AL114">
        <f t="shared" si="49"/>
        <v>5</v>
      </c>
      <c r="AM114">
        <f t="shared" si="50"/>
        <v>5</v>
      </c>
      <c r="AN114">
        <f t="shared" si="51"/>
        <v>5</v>
      </c>
      <c r="AO114">
        <f t="shared" si="52"/>
        <v>5</v>
      </c>
      <c r="AP114">
        <f t="shared" si="53"/>
        <v>5</v>
      </c>
      <c r="AQ114">
        <f t="shared" si="54"/>
        <v>5</v>
      </c>
      <c r="AR114">
        <f t="shared" si="55"/>
        <v>5</v>
      </c>
      <c r="AS114">
        <f t="shared" si="56"/>
        <v>5</v>
      </c>
      <c r="AT114">
        <f t="shared" si="57"/>
        <v>5</v>
      </c>
      <c r="AU114">
        <f t="shared" si="58"/>
        <v>5</v>
      </c>
      <c r="AV114">
        <f t="shared" si="59"/>
        <v>5</v>
      </c>
      <c r="AW114">
        <f t="shared" si="60"/>
        <v>5</v>
      </c>
      <c r="AX114">
        <f t="shared" si="61"/>
        <v>5</v>
      </c>
      <c r="AY114">
        <f t="shared" si="62"/>
        <v>5</v>
      </c>
      <c r="AZ114">
        <f t="shared" si="63"/>
        <v>5</v>
      </c>
      <c r="BA114">
        <f t="shared" si="64"/>
        <v>5</v>
      </c>
      <c r="BB114">
        <f t="shared" si="65"/>
        <v>5</v>
      </c>
      <c r="BC114">
        <f t="shared" si="66"/>
        <v>5</v>
      </c>
      <c r="BD114">
        <f t="shared" si="67"/>
        <v>5</v>
      </c>
      <c r="BE114">
        <f t="shared" si="68"/>
        <v>5</v>
      </c>
      <c r="BF114">
        <f t="shared" si="69"/>
        <v>5</v>
      </c>
      <c r="BG114">
        <f t="shared" si="70"/>
        <v>5</v>
      </c>
      <c r="BH114">
        <f t="shared" si="71"/>
        <v>5</v>
      </c>
      <c r="BI114">
        <f t="shared" si="72"/>
        <v>5</v>
      </c>
      <c r="BJ114">
        <f t="shared" si="73"/>
        <v>5</v>
      </c>
      <c r="BK114">
        <f t="shared" si="74"/>
        <v>5</v>
      </c>
      <c r="BL114">
        <f t="shared" si="75"/>
        <v>5</v>
      </c>
      <c r="BM114">
        <f t="shared" si="76"/>
        <v>5</v>
      </c>
    </row>
    <row r="115" spans="1:65" x14ac:dyDescent="0.2">
      <c r="A115" s="2">
        <f t="shared" si="84"/>
        <v>51302</v>
      </c>
      <c r="B115">
        <f t="shared" si="85"/>
        <v>5</v>
      </c>
      <c r="C115">
        <f t="shared" si="21"/>
        <v>5</v>
      </c>
      <c r="D115">
        <f t="shared" si="77"/>
        <v>5</v>
      </c>
      <c r="E115">
        <f t="shared" si="78"/>
        <v>5</v>
      </c>
      <c r="F115">
        <f t="shared" si="79"/>
        <v>5</v>
      </c>
      <c r="G115">
        <f t="shared" si="80"/>
        <v>5</v>
      </c>
      <c r="H115">
        <f t="shared" si="81"/>
        <v>5</v>
      </c>
      <c r="I115">
        <f t="shared" si="82"/>
        <v>5</v>
      </c>
      <c r="J115">
        <f t="shared" si="83"/>
        <v>5</v>
      </c>
      <c r="K115">
        <f t="shared" si="22"/>
        <v>5</v>
      </c>
      <c r="L115">
        <f t="shared" si="23"/>
        <v>5</v>
      </c>
      <c r="M115">
        <f t="shared" si="24"/>
        <v>5</v>
      </c>
      <c r="N115">
        <f t="shared" si="25"/>
        <v>5</v>
      </c>
      <c r="O115">
        <f t="shared" si="26"/>
        <v>5</v>
      </c>
      <c r="P115">
        <f t="shared" si="27"/>
        <v>5</v>
      </c>
      <c r="Q115">
        <f t="shared" si="28"/>
        <v>5</v>
      </c>
      <c r="R115">
        <f t="shared" si="29"/>
        <v>5</v>
      </c>
      <c r="S115">
        <f t="shared" si="30"/>
        <v>5</v>
      </c>
      <c r="T115">
        <f t="shared" si="31"/>
        <v>5</v>
      </c>
      <c r="U115">
        <f t="shared" si="32"/>
        <v>5</v>
      </c>
      <c r="V115">
        <f t="shared" si="33"/>
        <v>5</v>
      </c>
      <c r="W115">
        <f t="shared" si="34"/>
        <v>5</v>
      </c>
      <c r="X115">
        <f t="shared" si="35"/>
        <v>5</v>
      </c>
      <c r="Y115">
        <f t="shared" si="36"/>
        <v>5</v>
      </c>
      <c r="Z115">
        <f t="shared" si="37"/>
        <v>5</v>
      </c>
      <c r="AA115">
        <f t="shared" si="38"/>
        <v>5</v>
      </c>
      <c r="AB115">
        <f t="shared" si="39"/>
        <v>5</v>
      </c>
      <c r="AC115">
        <f t="shared" si="40"/>
        <v>5</v>
      </c>
      <c r="AD115">
        <f t="shared" si="41"/>
        <v>5</v>
      </c>
      <c r="AE115">
        <f t="shared" si="42"/>
        <v>5</v>
      </c>
      <c r="AF115">
        <f t="shared" si="43"/>
        <v>5</v>
      </c>
      <c r="AG115">
        <f t="shared" si="44"/>
        <v>5</v>
      </c>
      <c r="AH115">
        <f t="shared" si="45"/>
        <v>5</v>
      </c>
      <c r="AI115">
        <f t="shared" si="46"/>
        <v>5</v>
      </c>
      <c r="AJ115">
        <f t="shared" si="47"/>
        <v>5</v>
      </c>
      <c r="AK115">
        <f t="shared" si="48"/>
        <v>5</v>
      </c>
      <c r="AL115">
        <f t="shared" si="49"/>
        <v>5</v>
      </c>
      <c r="AM115">
        <f t="shared" si="50"/>
        <v>5</v>
      </c>
      <c r="AN115">
        <f t="shared" si="51"/>
        <v>5</v>
      </c>
      <c r="AO115">
        <f t="shared" si="52"/>
        <v>5</v>
      </c>
      <c r="AP115">
        <f t="shared" si="53"/>
        <v>5</v>
      </c>
      <c r="AQ115">
        <f t="shared" si="54"/>
        <v>5</v>
      </c>
      <c r="AR115">
        <f t="shared" si="55"/>
        <v>5</v>
      </c>
      <c r="AS115">
        <f t="shared" si="56"/>
        <v>5</v>
      </c>
      <c r="AT115">
        <f t="shared" si="57"/>
        <v>5</v>
      </c>
      <c r="AU115">
        <f t="shared" si="58"/>
        <v>5</v>
      </c>
      <c r="AV115">
        <f t="shared" si="59"/>
        <v>5</v>
      </c>
      <c r="AW115">
        <f t="shared" si="60"/>
        <v>5</v>
      </c>
      <c r="AX115">
        <f t="shared" si="61"/>
        <v>5</v>
      </c>
      <c r="AY115">
        <f t="shared" si="62"/>
        <v>5</v>
      </c>
      <c r="AZ115">
        <f t="shared" si="63"/>
        <v>5</v>
      </c>
      <c r="BA115">
        <f t="shared" si="64"/>
        <v>5</v>
      </c>
      <c r="BB115">
        <f t="shared" si="65"/>
        <v>5</v>
      </c>
      <c r="BC115">
        <f t="shared" si="66"/>
        <v>5</v>
      </c>
      <c r="BD115">
        <f t="shared" si="67"/>
        <v>5</v>
      </c>
      <c r="BE115">
        <f t="shared" si="68"/>
        <v>5</v>
      </c>
      <c r="BF115">
        <f t="shared" si="69"/>
        <v>5</v>
      </c>
      <c r="BG115">
        <f t="shared" si="70"/>
        <v>5</v>
      </c>
      <c r="BH115">
        <f t="shared" si="71"/>
        <v>5</v>
      </c>
      <c r="BI115">
        <f t="shared" si="72"/>
        <v>5</v>
      </c>
      <c r="BJ115">
        <f t="shared" si="73"/>
        <v>5</v>
      </c>
      <c r="BK115">
        <f t="shared" si="74"/>
        <v>5</v>
      </c>
      <c r="BL115">
        <f t="shared" si="75"/>
        <v>5</v>
      </c>
      <c r="BM115">
        <f t="shared" si="76"/>
        <v>5</v>
      </c>
    </row>
    <row r="116" spans="1:65" x14ac:dyDescent="0.2">
      <c r="A116" s="2">
        <f t="shared" si="84"/>
        <v>51485</v>
      </c>
      <c r="B116">
        <f t="shared" si="85"/>
        <v>5</v>
      </c>
      <c r="C116">
        <f t="shared" si="21"/>
        <v>5</v>
      </c>
      <c r="D116">
        <f t="shared" si="77"/>
        <v>5</v>
      </c>
      <c r="E116">
        <f t="shared" si="78"/>
        <v>5</v>
      </c>
      <c r="F116">
        <f t="shared" si="79"/>
        <v>5</v>
      </c>
      <c r="G116">
        <f t="shared" si="80"/>
        <v>5</v>
      </c>
      <c r="H116">
        <f t="shared" si="81"/>
        <v>5</v>
      </c>
      <c r="I116">
        <f t="shared" si="82"/>
        <v>5</v>
      </c>
      <c r="J116">
        <f t="shared" si="83"/>
        <v>5</v>
      </c>
      <c r="K116">
        <f t="shared" si="22"/>
        <v>5</v>
      </c>
      <c r="L116">
        <f t="shared" si="23"/>
        <v>5</v>
      </c>
      <c r="M116">
        <f t="shared" si="24"/>
        <v>5</v>
      </c>
      <c r="N116">
        <f t="shared" si="25"/>
        <v>5</v>
      </c>
      <c r="O116">
        <f t="shared" si="26"/>
        <v>5</v>
      </c>
      <c r="P116">
        <f t="shared" si="27"/>
        <v>5</v>
      </c>
      <c r="Q116">
        <f t="shared" si="28"/>
        <v>5</v>
      </c>
      <c r="R116">
        <f t="shared" si="29"/>
        <v>5</v>
      </c>
      <c r="S116">
        <f t="shared" si="30"/>
        <v>5</v>
      </c>
      <c r="T116">
        <f t="shared" si="31"/>
        <v>5</v>
      </c>
      <c r="U116">
        <f t="shared" si="32"/>
        <v>5</v>
      </c>
      <c r="V116">
        <f t="shared" si="33"/>
        <v>5</v>
      </c>
      <c r="W116">
        <f t="shared" si="34"/>
        <v>5</v>
      </c>
      <c r="X116">
        <f t="shared" si="35"/>
        <v>5</v>
      </c>
      <c r="Y116">
        <f t="shared" si="36"/>
        <v>5</v>
      </c>
      <c r="Z116">
        <f t="shared" si="37"/>
        <v>5</v>
      </c>
      <c r="AA116">
        <f t="shared" si="38"/>
        <v>5</v>
      </c>
      <c r="AB116">
        <f t="shared" si="39"/>
        <v>5</v>
      </c>
      <c r="AC116">
        <f t="shared" si="40"/>
        <v>5</v>
      </c>
      <c r="AD116">
        <f t="shared" si="41"/>
        <v>5</v>
      </c>
      <c r="AE116">
        <f t="shared" si="42"/>
        <v>5</v>
      </c>
      <c r="AF116">
        <f t="shared" si="43"/>
        <v>5</v>
      </c>
      <c r="AG116">
        <f t="shared" si="44"/>
        <v>5</v>
      </c>
      <c r="AH116">
        <f t="shared" si="45"/>
        <v>5</v>
      </c>
      <c r="AI116">
        <f t="shared" si="46"/>
        <v>5</v>
      </c>
      <c r="AJ116">
        <f t="shared" si="47"/>
        <v>5</v>
      </c>
      <c r="AK116">
        <f t="shared" si="48"/>
        <v>5</v>
      </c>
      <c r="AL116">
        <f t="shared" si="49"/>
        <v>5</v>
      </c>
      <c r="AM116">
        <f t="shared" si="50"/>
        <v>5</v>
      </c>
      <c r="AN116">
        <f t="shared" si="51"/>
        <v>5</v>
      </c>
      <c r="AO116">
        <f t="shared" si="52"/>
        <v>5</v>
      </c>
      <c r="AP116">
        <f t="shared" si="53"/>
        <v>5</v>
      </c>
      <c r="AQ116">
        <f t="shared" si="54"/>
        <v>5</v>
      </c>
      <c r="AR116">
        <f t="shared" si="55"/>
        <v>5</v>
      </c>
      <c r="AS116">
        <f t="shared" si="56"/>
        <v>5</v>
      </c>
      <c r="AT116">
        <f t="shared" si="57"/>
        <v>5</v>
      </c>
      <c r="AU116">
        <f t="shared" si="58"/>
        <v>5</v>
      </c>
      <c r="AV116">
        <f t="shared" si="59"/>
        <v>5</v>
      </c>
      <c r="AW116">
        <f t="shared" si="60"/>
        <v>5</v>
      </c>
      <c r="AX116">
        <f t="shared" si="61"/>
        <v>5</v>
      </c>
      <c r="AY116">
        <f t="shared" si="62"/>
        <v>5</v>
      </c>
      <c r="AZ116">
        <f t="shared" si="63"/>
        <v>5</v>
      </c>
      <c r="BA116">
        <f t="shared" si="64"/>
        <v>5</v>
      </c>
      <c r="BB116">
        <f t="shared" si="65"/>
        <v>5</v>
      </c>
      <c r="BC116">
        <f t="shared" si="66"/>
        <v>5</v>
      </c>
      <c r="BD116">
        <f t="shared" si="67"/>
        <v>5</v>
      </c>
      <c r="BE116">
        <f t="shared" si="68"/>
        <v>5</v>
      </c>
      <c r="BF116">
        <f t="shared" si="69"/>
        <v>5</v>
      </c>
      <c r="BG116">
        <f t="shared" si="70"/>
        <v>5</v>
      </c>
      <c r="BH116">
        <f t="shared" si="71"/>
        <v>5</v>
      </c>
      <c r="BI116">
        <f t="shared" si="72"/>
        <v>5</v>
      </c>
      <c r="BJ116">
        <f t="shared" si="73"/>
        <v>5</v>
      </c>
      <c r="BK116">
        <f t="shared" si="74"/>
        <v>5</v>
      </c>
      <c r="BL116">
        <f t="shared" si="75"/>
        <v>5</v>
      </c>
      <c r="BM116">
        <f t="shared" si="76"/>
        <v>5</v>
      </c>
    </row>
    <row r="117" spans="1:65" x14ac:dyDescent="0.2">
      <c r="A117" s="2">
        <f t="shared" si="84"/>
        <v>51667</v>
      </c>
      <c r="B117">
        <f t="shared" si="85"/>
        <v>5</v>
      </c>
      <c r="C117">
        <f t="shared" si="21"/>
        <v>5</v>
      </c>
      <c r="D117">
        <f t="shared" si="77"/>
        <v>5</v>
      </c>
      <c r="E117">
        <f t="shared" si="78"/>
        <v>5</v>
      </c>
      <c r="F117">
        <f t="shared" si="79"/>
        <v>5</v>
      </c>
      <c r="G117">
        <f t="shared" si="80"/>
        <v>5</v>
      </c>
      <c r="H117">
        <f t="shared" si="81"/>
        <v>5</v>
      </c>
      <c r="I117">
        <f t="shared" si="82"/>
        <v>5</v>
      </c>
      <c r="J117">
        <f t="shared" si="83"/>
        <v>5</v>
      </c>
      <c r="K117">
        <f t="shared" si="22"/>
        <v>5</v>
      </c>
      <c r="L117">
        <f t="shared" si="23"/>
        <v>5</v>
      </c>
      <c r="M117">
        <f t="shared" si="24"/>
        <v>5</v>
      </c>
      <c r="N117">
        <f t="shared" si="25"/>
        <v>5</v>
      </c>
      <c r="O117">
        <f t="shared" si="26"/>
        <v>5</v>
      </c>
      <c r="P117">
        <f t="shared" si="27"/>
        <v>5</v>
      </c>
      <c r="Q117">
        <f t="shared" si="28"/>
        <v>5</v>
      </c>
      <c r="R117">
        <f t="shared" si="29"/>
        <v>5</v>
      </c>
      <c r="S117">
        <f t="shared" si="30"/>
        <v>5</v>
      </c>
      <c r="T117">
        <f t="shared" si="31"/>
        <v>5</v>
      </c>
      <c r="U117">
        <f t="shared" si="32"/>
        <v>5</v>
      </c>
      <c r="V117">
        <f t="shared" si="33"/>
        <v>5</v>
      </c>
      <c r="W117">
        <f t="shared" si="34"/>
        <v>5</v>
      </c>
      <c r="X117">
        <f t="shared" si="35"/>
        <v>5</v>
      </c>
      <c r="Y117">
        <f t="shared" si="36"/>
        <v>5</v>
      </c>
      <c r="Z117">
        <f t="shared" si="37"/>
        <v>5</v>
      </c>
      <c r="AA117">
        <f t="shared" si="38"/>
        <v>5</v>
      </c>
      <c r="AB117">
        <f t="shared" si="39"/>
        <v>5</v>
      </c>
      <c r="AC117">
        <f t="shared" si="40"/>
        <v>5</v>
      </c>
      <c r="AD117">
        <f t="shared" si="41"/>
        <v>5</v>
      </c>
      <c r="AE117">
        <f t="shared" si="42"/>
        <v>5</v>
      </c>
      <c r="AF117">
        <f t="shared" si="43"/>
        <v>5</v>
      </c>
      <c r="AG117">
        <f t="shared" si="44"/>
        <v>5</v>
      </c>
      <c r="AH117">
        <f t="shared" si="45"/>
        <v>5</v>
      </c>
      <c r="AI117">
        <f t="shared" si="46"/>
        <v>5</v>
      </c>
      <c r="AJ117">
        <f t="shared" si="47"/>
        <v>5</v>
      </c>
      <c r="AK117">
        <f t="shared" si="48"/>
        <v>5</v>
      </c>
      <c r="AL117">
        <f t="shared" si="49"/>
        <v>5</v>
      </c>
      <c r="AM117">
        <f t="shared" si="50"/>
        <v>5</v>
      </c>
      <c r="AN117">
        <f t="shared" si="51"/>
        <v>5</v>
      </c>
      <c r="AO117">
        <f t="shared" si="52"/>
        <v>5</v>
      </c>
      <c r="AP117">
        <f t="shared" si="53"/>
        <v>5</v>
      </c>
      <c r="AQ117">
        <f t="shared" si="54"/>
        <v>5</v>
      </c>
      <c r="AR117">
        <f t="shared" si="55"/>
        <v>5</v>
      </c>
      <c r="AS117">
        <f t="shared" si="56"/>
        <v>5</v>
      </c>
      <c r="AT117">
        <f t="shared" si="57"/>
        <v>5</v>
      </c>
      <c r="AU117">
        <f t="shared" si="58"/>
        <v>5</v>
      </c>
      <c r="AV117">
        <f t="shared" si="59"/>
        <v>5</v>
      </c>
      <c r="AW117">
        <f t="shared" si="60"/>
        <v>5</v>
      </c>
      <c r="AX117">
        <f t="shared" si="61"/>
        <v>5</v>
      </c>
      <c r="AY117">
        <f t="shared" si="62"/>
        <v>5</v>
      </c>
      <c r="AZ117">
        <f t="shared" si="63"/>
        <v>5</v>
      </c>
      <c r="BA117">
        <f t="shared" si="64"/>
        <v>5</v>
      </c>
      <c r="BB117">
        <f t="shared" si="65"/>
        <v>5</v>
      </c>
      <c r="BC117">
        <f t="shared" si="66"/>
        <v>5</v>
      </c>
      <c r="BD117">
        <f t="shared" si="67"/>
        <v>5</v>
      </c>
      <c r="BE117">
        <f t="shared" si="68"/>
        <v>5</v>
      </c>
      <c r="BF117">
        <f t="shared" si="69"/>
        <v>5</v>
      </c>
      <c r="BG117">
        <f t="shared" si="70"/>
        <v>5</v>
      </c>
      <c r="BH117">
        <f t="shared" si="71"/>
        <v>5</v>
      </c>
      <c r="BI117">
        <f t="shared" si="72"/>
        <v>5</v>
      </c>
      <c r="BJ117">
        <f t="shared" si="73"/>
        <v>5</v>
      </c>
      <c r="BK117">
        <f t="shared" si="74"/>
        <v>5</v>
      </c>
      <c r="BL117">
        <f t="shared" si="75"/>
        <v>5</v>
      </c>
      <c r="BM117">
        <f t="shared" si="76"/>
        <v>5</v>
      </c>
    </row>
    <row r="118" spans="1:65" x14ac:dyDescent="0.2">
      <c r="A118" s="2">
        <f t="shared" si="84"/>
        <v>51850</v>
      </c>
      <c r="B118">
        <f t="shared" si="85"/>
        <v>5</v>
      </c>
      <c r="C118">
        <f t="shared" si="21"/>
        <v>5</v>
      </c>
      <c r="D118">
        <f t="shared" si="77"/>
        <v>5</v>
      </c>
      <c r="E118">
        <f t="shared" si="78"/>
        <v>5</v>
      </c>
      <c r="F118">
        <f t="shared" si="79"/>
        <v>5</v>
      </c>
      <c r="G118">
        <f t="shared" si="80"/>
        <v>5</v>
      </c>
      <c r="H118">
        <f t="shared" si="81"/>
        <v>5</v>
      </c>
      <c r="I118">
        <f t="shared" si="82"/>
        <v>5</v>
      </c>
      <c r="J118">
        <f t="shared" si="83"/>
        <v>5</v>
      </c>
      <c r="K118">
        <f t="shared" si="22"/>
        <v>5</v>
      </c>
      <c r="L118">
        <f t="shared" si="23"/>
        <v>5</v>
      </c>
      <c r="M118">
        <f t="shared" si="24"/>
        <v>5</v>
      </c>
      <c r="N118">
        <f t="shared" si="25"/>
        <v>5</v>
      </c>
      <c r="O118">
        <f t="shared" si="26"/>
        <v>5</v>
      </c>
      <c r="P118">
        <f t="shared" si="27"/>
        <v>5</v>
      </c>
      <c r="Q118">
        <f t="shared" si="28"/>
        <v>5</v>
      </c>
      <c r="R118">
        <f t="shared" si="29"/>
        <v>5</v>
      </c>
      <c r="S118">
        <f t="shared" si="30"/>
        <v>5</v>
      </c>
      <c r="T118">
        <f t="shared" si="31"/>
        <v>5</v>
      </c>
      <c r="U118">
        <f t="shared" si="32"/>
        <v>5</v>
      </c>
      <c r="V118">
        <f t="shared" si="33"/>
        <v>5</v>
      </c>
      <c r="W118">
        <f t="shared" si="34"/>
        <v>5</v>
      </c>
      <c r="X118">
        <f t="shared" si="35"/>
        <v>5</v>
      </c>
      <c r="Y118">
        <f t="shared" si="36"/>
        <v>5</v>
      </c>
      <c r="Z118">
        <f t="shared" si="37"/>
        <v>5</v>
      </c>
      <c r="AA118">
        <f t="shared" si="38"/>
        <v>5</v>
      </c>
      <c r="AB118">
        <f t="shared" si="39"/>
        <v>5</v>
      </c>
      <c r="AC118">
        <f t="shared" si="40"/>
        <v>5</v>
      </c>
      <c r="AD118">
        <f t="shared" si="41"/>
        <v>5</v>
      </c>
      <c r="AE118">
        <f t="shared" si="42"/>
        <v>5</v>
      </c>
      <c r="AF118">
        <f t="shared" si="43"/>
        <v>5</v>
      </c>
      <c r="AG118">
        <f t="shared" si="44"/>
        <v>5</v>
      </c>
      <c r="AH118">
        <f t="shared" si="45"/>
        <v>5</v>
      </c>
      <c r="AI118">
        <f t="shared" si="46"/>
        <v>5</v>
      </c>
      <c r="AJ118">
        <f t="shared" si="47"/>
        <v>5</v>
      </c>
      <c r="AK118">
        <f t="shared" si="48"/>
        <v>5</v>
      </c>
      <c r="AL118">
        <f t="shared" si="49"/>
        <v>5</v>
      </c>
      <c r="AM118">
        <f t="shared" si="50"/>
        <v>5</v>
      </c>
      <c r="AN118">
        <f t="shared" si="51"/>
        <v>5</v>
      </c>
      <c r="AO118">
        <f t="shared" si="52"/>
        <v>5</v>
      </c>
      <c r="AP118">
        <f t="shared" si="53"/>
        <v>5</v>
      </c>
      <c r="AQ118">
        <f t="shared" si="54"/>
        <v>5</v>
      </c>
      <c r="AR118">
        <f t="shared" si="55"/>
        <v>5</v>
      </c>
      <c r="AS118">
        <f t="shared" si="56"/>
        <v>5</v>
      </c>
      <c r="AT118">
        <f t="shared" si="57"/>
        <v>5</v>
      </c>
      <c r="AU118">
        <f t="shared" si="58"/>
        <v>5</v>
      </c>
      <c r="AV118">
        <f t="shared" si="59"/>
        <v>5</v>
      </c>
      <c r="AW118">
        <f t="shared" si="60"/>
        <v>5</v>
      </c>
      <c r="AX118">
        <f t="shared" si="61"/>
        <v>5</v>
      </c>
      <c r="AY118">
        <f t="shared" si="62"/>
        <v>5</v>
      </c>
      <c r="AZ118">
        <f t="shared" si="63"/>
        <v>5</v>
      </c>
      <c r="BA118">
        <f t="shared" si="64"/>
        <v>5</v>
      </c>
      <c r="BB118">
        <f t="shared" si="65"/>
        <v>5</v>
      </c>
      <c r="BC118">
        <f t="shared" si="66"/>
        <v>5</v>
      </c>
      <c r="BD118">
        <f t="shared" si="67"/>
        <v>5</v>
      </c>
      <c r="BE118">
        <f t="shared" si="68"/>
        <v>5</v>
      </c>
      <c r="BF118">
        <f t="shared" si="69"/>
        <v>5</v>
      </c>
      <c r="BG118">
        <f t="shared" si="70"/>
        <v>5</v>
      </c>
      <c r="BH118">
        <f t="shared" si="71"/>
        <v>5</v>
      </c>
      <c r="BI118">
        <f t="shared" si="72"/>
        <v>5</v>
      </c>
      <c r="BJ118">
        <f t="shared" si="73"/>
        <v>5</v>
      </c>
      <c r="BK118">
        <f t="shared" si="74"/>
        <v>5</v>
      </c>
      <c r="BL118">
        <f t="shared" si="75"/>
        <v>5</v>
      </c>
      <c r="BM118">
        <f t="shared" si="76"/>
        <v>5</v>
      </c>
    </row>
    <row r="119" spans="1:65" x14ac:dyDescent="0.2">
      <c r="A119" s="2">
        <f t="shared" si="84"/>
        <v>52032</v>
      </c>
      <c r="B119">
        <f t="shared" si="85"/>
        <v>5</v>
      </c>
      <c r="C119">
        <f t="shared" si="21"/>
        <v>5</v>
      </c>
      <c r="D119">
        <f t="shared" si="77"/>
        <v>5</v>
      </c>
      <c r="E119">
        <f t="shared" si="78"/>
        <v>5</v>
      </c>
      <c r="F119">
        <f t="shared" si="79"/>
        <v>5</v>
      </c>
      <c r="G119">
        <f t="shared" si="80"/>
        <v>5</v>
      </c>
      <c r="H119">
        <f t="shared" si="81"/>
        <v>5</v>
      </c>
      <c r="I119">
        <f t="shared" si="82"/>
        <v>5</v>
      </c>
      <c r="J119">
        <f t="shared" si="83"/>
        <v>5</v>
      </c>
      <c r="K119">
        <f t="shared" si="22"/>
        <v>5</v>
      </c>
      <c r="L119">
        <f t="shared" si="23"/>
        <v>5</v>
      </c>
      <c r="M119">
        <f t="shared" si="24"/>
        <v>5</v>
      </c>
      <c r="N119">
        <f t="shared" si="25"/>
        <v>5</v>
      </c>
      <c r="O119">
        <f t="shared" si="26"/>
        <v>5</v>
      </c>
      <c r="P119">
        <f t="shared" si="27"/>
        <v>5</v>
      </c>
      <c r="Q119">
        <f t="shared" si="28"/>
        <v>5</v>
      </c>
      <c r="R119">
        <f t="shared" si="29"/>
        <v>5</v>
      </c>
      <c r="S119">
        <f t="shared" si="30"/>
        <v>5</v>
      </c>
      <c r="T119">
        <f t="shared" si="31"/>
        <v>5</v>
      </c>
      <c r="U119">
        <f t="shared" si="32"/>
        <v>5</v>
      </c>
      <c r="V119">
        <f t="shared" si="33"/>
        <v>5</v>
      </c>
      <c r="W119">
        <f t="shared" si="34"/>
        <v>5</v>
      </c>
      <c r="X119">
        <f t="shared" si="35"/>
        <v>5</v>
      </c>
      <c r="Y119">
        <f t="shared" si="36"/>
        <v>5</v>
      </c>
      <c r="Z119">
        <f t="shared" si="37"/>
        <v>5</v>
      </c>
      <c r="AA119">
        <f t="shared" si="38"/>
        <v>5</v>
      </c>
      <c r="AB119">
        <f t="shared" si="39"/>
        <v>5</v>
      </c>
      <c r="AC119">
        <f t="shared" si="40"/>
        <v>5</v>
      </c>
      <c r="AD119">
        <f t="shared" si="41"/>
        <v>5</v>
      </c>
      <c r="AE119">
        <f t="shared" si="42"/>
        <v>5</v>
      </c>
      <c r="AF119">
        <f t="shared" si="43"/>
        <v>5</v>
      </c>
      <c r="AG119">
        <f t="shared" si="44"/>
        <v>5</v>
      </c>
      <c r="AH119">
        <f t="shared" si="45"/>
        <v>5</v>
      </c>
      <c r="AI119">
        <f t="shared" si="46"/>
        <v>5</v>
      </c>
      <c r="AJ119">
        <f t="shared" si="47"/>
        <v>5</v>
      </c>
      <c r="AK119">
        <f t="shared" si="48"/>
        <v>5</v>
      </c>
      <c r="AL119">
        <f t="shared" si="49"/>
        <v>5</v>
      </c>
      <c r="AM119">
        <f t="shared" si="50"/>
        <v>5</v>
      </c>
      <c r="AN119">
        <f t="shared" si="51"/>
        <v>5</v>
      </c>
      <c r="AO119">
        <f t="shared" si="52"/>
        <v>5</v>
      </c>
      <c r="AP119">
        <f t="shared" si="53"/>
        <v>5</v>
      </c>
      <c r="AQ119">
        <f t="shared" si="54"/>
        <v>5</v>
      </c>
      <c r="AR119">
        <f t="shared" si="55"/>
        <v>5</v>
      </c>
      <c r="AS119">
        <f t="shared" si="56"/>
        <v>5</v>
      </c>
      <c r="AT119">
        <f t="shared" si="57"/>
        <v>5</v>
      </c>
      <c r="AU119">
        <f t="shared" si="58"/>
        <v>5</v>
      </c>
      <c r="AV119">
        <f t="shared" si="59"/>
        <v>5</v>
      </c>
      <c r="AW119">
        <f t="shared" si="60"/>
        <v>5</v>
      </c>
      <c r="AX119">
        <f t="shared" si="61"/>
        <v>5</v>
      </c>
      <c r="AY119">
        <f t="shared" si="62"/>
        <v>5</v>
      </c>
      <c r="AZ119">
        <f t="shared" si="63"/>
        <v>5</v>
      </c>
      <c r="BA119">
        <f t="shared" si="64"/>
        <v>5</v>
      </c>
      <c r="BB119">
        <f t="shared" si="65"/>
        <v>5</v>
      </c>
      <c r="BC119">
        <f t="shared" si="66"/>
        <v>5</v>
      </c>
      <c r="BD119">
        <f t="shared" si="67"/>
        <v>5</v>
      </c>
      <c r="BE119">
        <f t="shared" si="68"/>
        <v>5</v>
      </c>
      <c r="BF119">
        <f t="shared" si="69"/>
        <v>5</v>
      </c>
      <c r="BG119">
        <f t="shared" si="70"/>
        <v>5</v>
      </c>
      <c r="BH119">
        <f t="shared" si="71"/>
        <v>5</v>
      </c>
      <c r="BI119">
        <f t="shared" si="72"/>
        <v>5</v>
      </c>
      <c r="BJ119">
        <f t="shared" si="73"/>
        <v>5</v>
      </c>
      <c r="BK119">
        <f t="shared" si="74"/>
        <v>5</v>
      </c>
      <c r="BL119">
        <f t="shared" si="75"/>
        <v>5</v>
      </c>
      <c r="BM119">
        <f t="shared" si="76"/>
        <v>5</v>
      </c>
    </row>
    <row r="120" spans="1:65" x14ac:dyDescent="0.2">
      <c r="A120" s="2">
        <f t="shared" si="84"/>
        <v>52215</v>
      </c>
      <c r="B120">
        <f t="shared" si="85"/>
        <v>5</v>
      </c>
      <c r="C120">
        <f t="shared" si="21"/>
        <v>5</v>
      </c>
      <c r="D120">
        <f t="shared" si="77"/>
        <v>5</v>
      </c>
      <c r="E120">
        <f t="shared" si="78"/>
        <v>5</v>
      </c>
      <c r="F120">
        <f t="shared" si="79"/>
        <v>5</v>
      </c>
      <c r="G120">
        <f t="shared" si="80"/>
        <v>5</v>
      </c>
      <c r="H120">
        <f t="shared" si="81"/>
        <v>5</v>
      </c>
      <c r="I120">
        <f t="shared" si="82"/>
        <v>5</v>
      </c>
      <c r="J120">
        <f t="shared" si="83"/>
        <v>5</v>
      </c>
      <c r="K120">
        <f t="shared" si="22"/>
        <v>5</v>
      </c>
      <c r="L120">
        <f t="shared" si="23"/>
        <v>5</v>
      </c>
      <c r="M120">
        <f t="shared" si="24"/>
        <v>5</v>
      </c>
      <c r="N120">
        <f t="shared" si="25"/>
        <v>5</v>
      </c>
      <c r="O120">
        <f t="shared" si="26"/>
        <v>5</v>
      </c>
      <c r="P120">
        <f t="shared" si="27"/>
        <v>5</v>
      </c>
      <c r="Q120">
        <f t="shared" si="28"/>
        <v>5</v>
      </c>
      <c r="R120">
        <f t="shared" si="29"/>
        <v>5</v>
      </c>
      <c r="S120">
        <f t="shared" si="30"/>
        <v>5</v>
      </c>
      <c r="T120">
        <f t="shared" si="31"/>
        <v>5</v>
      </c>
      <c r="U120">
        <f t="shared" si="32"/>
        <v>5</v>
      </c>
      <c r="V120">
        <f t="shared" si="33"/>
        <v>5</v>
      </c>
      <c r="W120">
        <f t="shared" si="34"/>
        <v>5</v>
      </c>
      <c r="X120">
        <f t="shared" si="35"/>
        <v>5</v>
      </c>
      <c r="Y120">
        <f t="shared" si="36"/>
        <v>5</v>
      </c>
      <c r="Z120">
        <f t="shared" si="37"/>
        <v>5</v>
      </c>
      <c r="AA120">
        <f t="shared" si="38"/>
        <v>5</v>
      </c>
      <c r="AB120">
        <f t="shared" si="39"/>
        <v>5</v>
      </c>
      <c r="AC120">
        <f t="shared" si="40"/>
        <v>5</v>
      </c>
      <c r="AD120">
        <f t="shared" si="41"/>
        <v>5</v>
      </c>
      <c r="AE120">
        <f t="shared" si="42"/>
        <v>5</v>
      </c>
      <c r="AF120">
        <f t="shared" si="43"/>
        <v>5</v>
      </c>
      <c r="AG120">
        <f t="shared" si="44"/>
        <v>5</v>
      </c>
      <c r="AH120">
        <f t="shared" si="45"/>
        <v>5</v>
      </c>
      <c r="AI120">
        <f t="shared" si="46"/>
        <v>5</v>
      </c>
      <c r="AJ120">
        <f t="shared" si="47"/>
        <v>5</v>
      </c>
      <c r="AK120">
        <f t="shared" si="48"/>
        <v>5</v>
      </c>
      <c r="AL120">
        <f t="shared" si="49"/>
        <v>5</v>
      </c>
      <c r="AM120">
        <f t="shared" si="50"/>
        <v>5</v>
      </c>
      <c r="AN120">
        <f t="shared" si="51"/>
        <v>5</v>
      </c>
      <c r="AO120">
        <f t="shared" si="52"/>
        <v>5</v>
      </c>
      <c r="AP120">
        <f t="shared" si="53"/>
        <v>5</v>
      </c>
      <c r="AQ120">
        <f t="shared" si="54"/>
        <v>5</v>
      </c>
      <c r="AR120">
        <f t="shared" si="55"/>
        <v>5</v>
      </c>
      <c r="AS120">
        <f t="shared" si="56"/>
        <v>5</v>
      </c>
      <c r="AT120">
        <f t="shared" si="57"/>
        <v>5</v>
      </c>
      <c r="AU120">
        <f t="shared" si="58"/>
        <v>5</v>
      </c>
      <c r="AV120">
        <f t="shared" si="59"/>
        <v>5</v>
      </c>
      <c r="AW120">
        <f t="shared" si="60"/>
        <v>5</v>
      </c>
      <c r="AX120">
        <f t="shared" si="61"/>
        <v>5</v>
      </c>
      <c r="AY120">
        <f t="shared" si="62"/>
        <v>5</v>
      </c>
      <c r="AZ120">
        <f t="shared" si="63"/>
        <v>5</v>
      </c>
      <c r="BA120">
        <f t="shared" si="64"/>
        <v>5</v>
      </c>
      <c r="BB120">
        <f t="shared" si="65"/>
        <v>5</v>
      </c>
      <c r="BC120">
        <f t="shared" si="66"/>
        <v>5</v>
      </c>
      <c r="BD120">
        <f t="shared" si="67"/>
        <v>5</v>
      </c>
      <c r="BE120">
        <f t="shared" si="68"/>
        <v>5</v>
      </c>
      <c r="BF120">
        <f t="shared" si="69"/>
        <v>5</v>
      </c>
      <c r="BG120">
        <f t="shared" si="70"/>
        <v>5</v>
      </c>
      <c r="BH120">
        <f t="shared" si="71"/>
        <v>5</v>
      </c>
      <c r="BI120">
        <f t="shared" si="72"/>
        <v>5</v>
      </c>
      <c r="BJ120">
        <f t="shared" si="73"/>
        <v>5</v>
      </c>
      <c r="BK120">
        <f t="shared" si="74"/>
        <v>5</v>
      </c>
      <c r="BL120">
        <f t="shared" si="75"/>
        <v>5</v>
      </c>
      <c r="BM120">
        <f t="shared" si="76"/>
        <v>5</v>
      </c>
    </row>
    <row r="121" spans="1:65" x14ac:dyDescent="0.2">
      <c r="A121" s="2">
        <f t="shared" si="84"/>
        <v>52397</v>
      </c>
      <c r="B121">
        <f t="shared" si="85"/>
        <v>5</v>
      </c>
      <c r="C121">
        <f t="shared" si="21"/>
        <v>5</v>
      </c>
      <c r="D121">
        <f t="shared" si="77"/>
        <v>5</v>
      </c>
      <c r="E121">
        <f t="shared" si="78"/>
        <v>5</v>
      </c>
      <c r="F121">
        <f t="shared" si="79"/>
        <v>5</v>
      </c>
      <c r="G121">
        <f t="shared" si="80"/>
        <v>5</v>
      </c>
      <c r="H121">
        <f t="shared" si="81"/>
        <v>5</v>
      </c>
      <c r="I121">
        <f t="shared" si="82"/>
        <v>5</v>
      </c>
      <c r="J121">
        <f t="shared" si="83"/>
        <v>5</v>
      </c>
      <c r="K121">
        <f t="shared" si="22"/>
        <v>5</v>
      </c>
      <c r="L121">
        <f t="shared" si="23"/>
        <v>5</v>
      </c>
      <c r="M121">
        <f t="shared" si="24"/>
        <v>5</v>
      </c>
      <c r="N121">
        <f t="shared" si="25"/>
        <v>5</v>
      </c>
      <c r="O121">
        <f t="shared" si="26"/>
        <v>5</v>
      </c>
      <c r="P121">
        <f t="shared" si="27"/>
        <v>5</v>
      </c>
      <c r="Q121">
        <f t="shared" si="28"/>
        <v>5</v>
      </c>
      <c r="R121">
        <f t="shared" si="29"/>
        <v>5</v>
      </c>
      <c r="S121">
        <f t="shared" si="30"/>
        <v>5</v>
      </c>
      <c r="T121">
        <f t="shared" si="31"/>
        <v>5</v>
      </c>
      <c r="U121">
        <f t="shared" si="32"/>
        <v>5</v>
      </c>
      <c r="V121">
        <f t="shared" si="33"/>
        <v>5</v>
      </c>
      <c r="W121">
        <f t="shared" si="34"/>
        <v>5</v>
      </c>
      <c r="X121">
        <f t="shared" si="35"/>
        <v>5</v>
      </c>
      <c r="Y121">
        <f t="shared" si="36"/>
        <v>5</v>
      </c>
      <c r="Z121">
        <f t="shared" si="37"/>
        <v>5</v>
      </c>
      <c r="AA121">
        <f t="shared" si="38"/>
        <v>5</v>
      </c>
      <c r="AB121">
        <f t="shared" si="39"/>
        <v>5</v>
      </c>
      <c r="AC121">
        <f t="shared" si="40"/>
        <v>5</v>
      </c>
      <c r="AD121">
        <f t="shared" si="41"/>
        <v>5</v>
      </c>
      <c r="AE121">
        <f t="shared" si="42"/>
        <v>5</v>
      </c>
      <c r="AF121">
        <f t="shared" si="43"/>
        <v>5</v>
      </c>
      <c r="AG121">
        <f t="shared" si="44"/>
        <v>5</v>
      </c>
      <c r="AH121">
        <f t="shared" si="45"/>
        <v>5</v>
      </c>
      <c r="AI121">
        <f t="shared" si="46"/>
        <v>5</v>
      </c>
      <c r="AJ121">
        <f t="shared" si="47"/>
        <v>5</v>
      </c>
      <c r="AK121">
        <f t="shared" si="48"/>
        <v>5</v>
      </c>
      <c r="AL121">
        <f t="shared" si="49"/>
        <v>5</v>
      </c>
      <c r="AM121">
        <f t="shared" si="50"/>
        <v>5</v>
      </c>
      <c r="AN121">
        <f t="shared" si="51"/>
        <v>5</v>
      </c>
      <c r="AO121">
        <f t="shared" si="52"/>
        <v>5</v>
      </c>
      <c r="AP121">
        <f t="shared" si="53"/>
        <v>5</v>
      </c>
      <c r="AQ121">
        <f t="shared" si="54"/>
        <v>5</v>
      </c>
      <c r="AR121">
        <f t="shared" si="55"/>
        <v>5</v>
      </c>
      <c r="AS121">
        <f t="shared" si="56"/>
        <v>5</v>
      </c>
      <c r="AT121">
        <f t="shared" si="57"/>
        <v>5</v>
      </c>
      <c r="AU121">
        <f t="shared" si="58"/>
        <v>5</v>
      </c>
      <c r="AV121">
        <f t="shared" si="59"/>
        <v>5</v>
      </c>
      <c r="AW121">
        <f t="shared" si="60"/>
        <v>5</v>
      </c>
      <c r="AX121">
        <f t="shared" si="61"/>
        <v>5</v>
      </c>
      <c r="AY121">
        <f t="shared" si="62"/>
        <v>5</v>
      </c>
      <c r="AZ121">
        <f t="shared" si="63"/>
        <v>5</v>
      </c>
      <c r="BA121">
        <f t="shared" si="64"/>
        <v>5</v>
      </c>
      <c r="BB121">
        <f t="shared" si="65"/>
        <v>5</v>
      </c>
      <c r="BC121">
        <f t="shared" si="66"/>
        <v>5</v>
      </c>
      <c r="BD121">
        <f t="shared" si="67"/>
        <v>5</v>
      </c>
      <c r="BE121">
        <f t="shared" si="68"/>
        <v>5</v>
      </c>
      <c r="BF121">
        <f t="shared" si="69"/>
        <v>5</v>
      </c>
      <c r="BG121">
        <f t="shared" si="70"/>
        <v>5</v>
      </c>
      <c r="BH121">
        <f t="shared" si="71"/>
        <v>5</v>
      </c>
      <c r="BI121">
        <f t="shared" si="72"/>
        <v>5</v>
      </c>
      <c r="BJ121">
        <f t="shared" si="73"/>
        <v>5</v>
      </c>
      <c r="BK121">
        <f t="shared" si="74"/>
        <v>5</v>
      </c>
      <c r="BL121">
        <f t="shared" si="75"/>
        <v>5</v>
      </c>
      <c r="BM121">
        <f t="shared" si="76"/>
        <v>5</v>
      </c>
    </row>
    <row r="122" spans="1:65" x14ac:dyDescent="0.2">
      <c r="A122" s="2">
        <f t="shared" si="84"/>
        <v>52580</v>
      </c>
      <c r="B122">
        <f t="shared" si="85"/>
        <v>5</v>
      </c>
      <c r="C122">
        <f t="shared" si="21"/>
        <v>5</v>
      </c>
      <c r="D122">
        <f t="shared" si="77"/>
        <v>5</v>
      </c>
      <c r="E122">
        <f t="shared" si="78"/>
        <v>5</v>
      </c>
      <c r="F122">
        <f t="shared" si="79"/>
        <v>5</v>
      </c>
      <c r="G122">
        <f t="shared" si="80"/>
        <v>5</v>
      </c>
      <c r="H122">
        <f t="shared" si="81"/>
        <v>5</v>
      </c>
      <c r="I122">
        <f t="shared" si="82"/>
        <v>5</v>
      </c>
      <c r="J122">
        <f t="shared" si="83"/>
        <v>5</v>
      </c>
      <c r="K122">
        <f t="shared" si="22"/>
        <v>5</v>
      </c>
      <c r="L122">
        <f t="shared" si="23"/>
        <v>5</v>
      </c>
      <c r="M122">
        <f t="shared" si="24"/>
        <v>5</v>
      </c>
      <c r="N122">
        <f t="shared" si="25"/>
        <v>5</v>
      </c>
      <c r="O122">
        <f t="shared" si="26"/>
        <v>5</v>
      </c>
      <c r="P122">
        <f t="shared" si="27"/>
        <v>5</v>
      </c>
      <c r="Q122">
        <f t="shared" si="28"/>
        <v>5</v>
      </c>
      <c r="R122">
        <f t="shared" si="29"/>
        <v>5</v>
      </c>
      <c r="S122">
        <f t="shared" si="30"/>
        <v>5</v>
      </c>
      <c r="T122">
        <f t="shared" si="31"/>
        <v>5</v>
      </c>
      <c r="U122">
        <f t="shared" si="32"/>
        <v>5</v>
      </c>
      <c r="V122">
        <f t="shared" si="33"/>
        <v>5</v>
      </c>
      <c r="W122">
        <f t="shared" si="34"/>
        <v>5</v>
      </c>
      <c r="X122">
        <f t="shared" si="35"/>
        <v>5</v>
      </c>
      <c r="Y122">
        <f t="shared" si="36"/>
        <v>5</v>
      </c>
      <c r="Z122">
        <f t="shared" si="37"/>
        <v>5</v>
      </c>
      <c r="AA122">
        <f t="shared" si="38"/>
        <v>5</v>
      </c>
      <c r="AB122">
        <f t="shared" si="39"/>
        <v>5</v>
      </c>
      <c r="AC122">
        <f t="shared" si="40"/>
        <v>5</v>
      </c>
      <c r="AD122">
        <f t="shared" si="41"/>
        <v>5</v>
      </c>
      <c r="AE122">
        <f t="shared" si="42"/>
        <v>5</v>
      </c>
      <c r="AF122">
        <f t="shared" si="43"/>
        <v>5</v>
      </c>
      <c r="AG122">
        <f t="shared" si="44"/>
        <v>5</v>
      </c>
      <c r="AH122">
        <f t="shared" si="45"/>
        <v>5</v>
      </c>
      <c r="AI122">
        <f t="shared" si="46"/>
        <v>5</v>
      </c>
      <c r="AJ122">
        <f t="shared" si="47"/>
        <v>5</v>
      </c>
      <c r="AK122">
        <f t="shared" si="48"/>
        <v>5</v>
      </c>
      <c r="AL122">
        <f t="shared" si="49"/>
        <v>5</v>
      </c>
      <c r="AM122">
        <f t="shared" si="50"/>
        <v>5</v>
      </c>
      <c r="AN122">
        <f t="shared" si="51"/>
        <v>5</v>
      </c>
      <c r="AO122">
        <f t="shared" si="52"/>
        <v>5</v>
      </c>
      <c r="AP122">
        <f t="shared" si="53"/>
        <v>5</v>
      </c>
      <c r="AQ122">
        <f t="shared" si="54"/>
        <v>5</v>
      </c>
      <c r="AR122">
        <f t="shared" si="55"/>
        <v>5</v>
      </c>
      <c r="AS122">
        <f t="shared" si="56"/>
        <v>5</v>
      </c>
      <c r="AT122">
        <f t="shared" si="57"/>
        <v>5</v>
      </c>
      <c r="AU122">
        <f t="shared" si="58"/>
        <v>5</v>
      </c>
      <c r="AV122">
        <f t="shared" si="59"/>
        <v>5</v>
      </c>
      <c r="AW122">
        <f t="shared" si="60"/>
        <v>5</v>
      </c>
      <c r="AX122">
        <f t="shared" si="61"/>
        <v>5</v>
      </c>
      <c r="AY122">
        <f t="shared" si="62"/>
        <v>5</v>
      </c>
      <c r="AZ122">
        <f t="shared" si="63"/>
        <v>5</v>
      </c>
      <c r="BA122">
        <f t="shared" si="64"/>
        <v>5</v>
      </c>
      <c r="BB122">
        <f t="shared" si="65"/>
        <v>5</v>
      </c>
      <c r="BC122">
        <f t="shared" si="66"/>
        <v>5</v>
      </c>
      <c r="BD122">
        <f t="shared" si="67"/>
        <v>5</v>
      </c>
      <c r="BE122">
        <f t="shared" si="68"/>
        <v>5</v>
      </c>
      <c r="BF122">
        <f t="shared" si="69"/>
        <v>5</v>
      </c>
      <c r="BG122">
        <f t="shared" si="70"/>
        <v>5</v>
      </c>
      <c r="BH122">
        <f t="shared" si="71"/>
        <v>5</v>
      </c>
      <c r="BI122">
        <f t="shared" si="72"/>
        <v>5</v>
      </c>
      <c r="BJ122">
        <f t="shared" si="73"/>
        <v>5</v>
      </c>
      <c r="BK122">
        <f t="shared" si="74"/>
        <v>5</v>
      </c>
      <c r="BL122">
        <f t="shared" si="75"/>
        <v>5</v>
      </c>
      <c r="BM122">
        <f t="shared" si="76"/>
        <v>5</v>
      </c>
    </row>
    <row r="123" spans="1:65" x14ac:dyDescent="0.2">
      <c r="A123" s="2">
        <f t="shared" si="84"/>
        <v>52763</v>
      </c>
      <c r="B123">
        <f t="shared" si="85"/>
        <v>5</v>
      </c>
      <c r="C123">
        <f t="shared" si="21"/>
        <v>5</v>
      </c>
      <c r="D123">
        <f t="shared" si="77"/>
        <v>5</v>
      </c>
      <c r="E123">
        <f t="shared" si="78"/>
        <v>5</v>
      </c>
      <c r="F123">
        <f t="shared" si="79"/>
        <v>5</v>
      </c>
      <c r="G123">
        <f t="shared" si="80"/>
        <v>5</v>
      </c>
      <c r="H123">
        <f t="shared" si="81"/>
        <v>5</v>
      </c>
      <c r="I123">
        <f t="shared" si="82"/>
        <v>5</v>
      </c>
      <c r="J123">
        <f t="shared" si="83"/>
        <v>5</v>
      </c>
      <c r="K123">
        <f t="shared" si="22"/>
        <v>5</v>
      </c>
      <c r="L123">
        <f t="shared" si="23"/>
        <v>5</v>
      </c>
      <c r="M123">
        <f t="shared" si="24"/>
        <v>5</v>
      </c>
      <c r="N123">
        <f t="shared" si="25"/>
        <v>5</v>
      </c>
      <c r="O123">
        <f t="shared" si="26"/>
        <v>5</v>
      </c>
      <c r="P123">
        <f t="shared" si="27"/>
        <v>5</v>
      </c>
      <c r="Q123">
        <f t="shared" si="28"/>
        <v>5</v>
      </c>
      <c r="R123">
        <f t="shared" si="29"/>
        <v>5</v>
      </c>
      <c r="S123">
        <f t="shared" si="30"/>
        <v>5</v>
      </c>
      <c r="T123">
        <f t="shared" si="31"/>
        <v>5</v>
      </c>
      <c r="U123">
        <f t="shared" si="32"/>
        <v>5</v>
      </c>
      <c r="V123">
        <f t="shared" si="33"/>
        <v>5</v>
      </c>
      <c r="W123">
        <f t="shared" si="34"/>
        <v>5</v>
      </c>
      <c r="X123">
        <f t="shared" si="35"/>
        <v>5</v>
      </c>
      <c r="Y123">
        <f t="shared" si="36"/>
        <v>5</v>
      </c>
      <c r="Z123">
        <f t="shared" si="37"/>
        <v>5</v>
      </c>
      <c r="AA123">
        <f t="shared" si="38"/>
        <v>5</v>
      </c>
      <c r="AB123">
        <f t="shared" si="39"/>
        <v>5</v>
      </c>
      <c r="AC123">
        <f t="shared" si="40"/>
        <v>5</v>
      </c>
      <c r="AD123">
        <f t="shared" si="41"/>
        <v>5</v>
      </c>
      <c r="AE123">
        <f t="shared" si="42"/>
        <v>5</v>
      </c>
      <c r="AF123">
        <f t="shared" si="43"/>
        <v>5</v>
      </c>
      <c r="AG123">
        <f t="shared" si="44"/>
        <v>5</v>
      </c>
      <c r="AH123">
        <f t="shared" si="45"/>
        <v>5</v>
      </c>
      <c r="AI123">
        <f t="shared" si="46"/>
        <v>5</v>
      </c>
      <c r="AJ123">
        <f t="shared" si="47"/>
        <v>5</v>
      </c>
      <c r="AK123">
        <f t="shared" si="48"/>
        <v>5</v>
      </c>
      <c r="AL123">
        <f t="shared" si="49"/>
        <v>5</v>
      </c>
      <c r="AM123">
        <f t="shared" si="50"/>
        <v>5</v>
      </c>
      <c r="AN123">
        <f t="shared" si="51"/>
        <v>5</v>
      </c>
      <c r="AO123">
        <f t="shared" si="52"/>
        <v>5</v>
      </c>
      <c r="AP123">
        <f t="shared" si="53"/>
        <v>5</v>
      </c>
      <c r="AQ123">
        <f t="shared" si="54"/>
        <v>5</v>
      </c>
      <c r="AR123">
        <f t="shared" si="55"/>
        <v>5</v>
      </c>
      <c r="AS123">
        <f t="shared" si="56"/>
        <v>5</v>
      </c>
      <c r="AT123">
        <f t="shared" si="57"/>
        <v>5</v>
      </c>
      <c r="AU123">
        <f t="shared" si="58"/>
        <v>5</v>
      </c>
      <c r="AV123">
        <f t="shared" si="59"/>
        <v>5</v>
      </c>
      <c r="AW123">
        <f t="shared" si="60"/>
        <v>5</v>
      </c>
      <c r="AX123">
        <f t="shared" si="61"/>
        <v>5</v>
      </c>
      <c r="AY123">
        <f t="shared" si="62"/>
        <v>5</v>
      </c>
      <c r="AZ123">
        <f t="shared" si="63"/>
        <v>5</v>
      </c>
      <c r="BA123">
        <f t="shared" si="64"/>
        <v>5</v>
      </c>
      <c r="BB123">
        <f t="shared" si="65"/>
        <v>5</v>
      </c>
      <c r="BC123">
        <f t="shared" si="66"/>
        <v>5</v>
      </c>
      <c r="BD123">
        <f t="shared" si="67"/>
        <v>5</v>
      </c>
      <c r="BE123">
        <f t="shared" si="68"/>
        <v>5</v>
      </c>
      <c r="BF123">
        <f t="shared" si="69"/>
        <v>5</v>
      </c>
      <c r="BG123">
        <f t="shared" si="70"/>
        <v>5</v>
      </c>
      <c r="BH123">
        <f t="shared" si="71"/>
        <v>5</v>
      </c>
      <c r="BI123">
        <f t="shared" si="72"/>
        <v>5</v>
      </c>
      <c r="BJ123">
        <f t="shared" si="73"/>
        <v>5</v>
      </c>
      <c r="BK123">
        <f t="shared" si="74"/>
        <v>5</v>
      </c>
      <c r="BL123">
        <f t="shared" si="75"/>
        <v>5</v>
      </c>
      <c r="BM123">
        <f t="shared" si="76"/>
        <v>5</v>
      </c>
    </row>
    <row r="124" spans="1:65" x14ac:dyDescent="0.2">
      <c r="A124" s="2">
        <f t="shared" si="84"/>
        <v>52946</v>
      </c>
      <c r="B124">
        <f t="shared" si="85"/>
        <v>5</v>
      </c>
      <c r="C124">
        <f t="shared" si="21"/>
        <v>5</v>
      </c>
      <c r="D124">
        <f t="shared" si="77"/>
        <v>5</v>
      </c>
      <c r="E124">
        <f t="shared" si="78"/>
        <v>5</v>
      </c>
      <c r="F124">
        <f t="shared" si="79"/>
        <v>5</v>
      </c>
      <c r="G124">
        <f t="shared" si="80"/>
        <v>5</v>
      </c>
      <c r="H124">
        <f t="shared" si="81"/>
        <v>5</v>
      </c>
      <c r="I124">
        <f t="shared" si="82"/>
        <v>5</v>
      </c>
      <c r="J124">
        <f t="shared" si="83"/>
        <v>5</v>
      </c>
      <c r="K124">
        <f t="shared" si="22"/>
        <v>5</v>
      </c>
      <c r="L124">
        <f t="shared" si="23"/>
        <v>5</v>
      </c>
      <c r="M124">
        <f t="shared" si="24"/>
        <v>5</v>
      </c>
      <c r="N124">
        <f t="shared" si="25"/>
        <v>5</v>
      </c>
      <c r="O124">
        <f t="shared" si="26"/>
        <v>5</v>
      </c>
      <c r="P124">
        <f t="shared" si="27"/>
        <v>5</v>
      </c>
      <c r="Q124">
        <f t="shared" si="28"/>
        <v>5</v>
      </c>
      <c r="R124">
        <f t="shared" si="29"/>
        <v>5</v>
      </c>
      <c r="S124">
        <f t="shared" si="30"/>
        <v>5</v>
      </c>
      <c r="T124">
        <f t="shared" si="31"/>
        <v>5</v>
      </c>
      <c r="U124">
        <f t="shared" si="32"/>
        <v>5</v>
      </c>
      <c r="V124">
        <f t="shared" si="33"/>
        <v>5</v>
      </c>
      <c r="W124">
        <f t="shared" si="34"/>
        <v>5</v>
      </c>
      <c r="X124">
        <f t="shared" si="35"/>
        <v>5</v>
      </c>
      <c r="Y124">
        <f t="shared" si="36"/>
        <v>5</v>
      </c>
      <c r="Z124">
        <f t="shared" si="37"/>
        <v>5</v>
      </c>
      <c r="AA124">
        <f t="shared" si="38"/>
        <v>5</v>
      </c>
      <c r="AB124">
        <f t="shared" si="39"/>
        <v>5</v>
      </c>
      <c r="AC124">
        <f t="shared" si="40"/>
        <v>5</v>
      </c>
      <c r="AD124">
        <f t="shared" si="41"/>
        <v>5</v>
      </c>
      <c r="AE124">
        <f t="shared" si="42"/>
        <v>5</v>
      </c>
      <c r="AF124">
        <f t="shared" si="43"/>
        <v>5</v>
      </c>
      <c r="AG124">
        <f t="shared" si="44"/>
        <v>5</v>
      </c>
      <c r="AH124">
        <f t="shared" si="45"/>
        <v>5</v>
      </c>
      <c r="AI124">
        <f t="shared" si="46"/>
        <v>5</v>
      </c>
      <c r="AJ124">
        <f t="shared" si="47"/>
        <v>5</v>
      </c>
      <c r="AK124">
        <f t="shared" si="48"/>
        <v>5</v>
      </c>
      <c r="AL124">
        <f t="shared" si="49"/>
        <v>5</v>
      </c>
      <c r="AM124">
        <f t="shared" si="50"/>
        <v>5</v>
      </c>
      <c r="AN124">
        <f t="shared" si="51"/>
        <v>5</v>
      </c>
      <c r="AO124">
        <f t="shared" si="52"/>
        <v>5</v>
      </c>
      <c r="AP124">
        <f t="shared" si="53"/>
        <v>5</v>
      </c>
      <c r="AQ124">
        <f t="shared" si="54"/>
        <v>5</v>
      </c>
      <c r="AR124">
        <f t="shared" si="55"/>
        <v>5</v>
      </c>
      <c r="AS124">
        <f t="shared" si="56"/>
        <v>5</v>
      </c>
      <c r="AT124">
        <f t="shared" si="57"/>
        <v>5</v>
      </c>
      <c r="AU124">
        <f t="shared" si="58"/>
        <v>5</v>
      </c>
      <c r="AV124">
        <f t="shared" si="59"/>
        <v>5</v>
      </c>
      <c r="AW124">
        <f t="shared" si="60"/>
        <v>5</v>
      </c>
      <c r="AX124">
        <f t="shared" si="61"/>
        <v>5</v>
      </c>
      <c r="AY124">
        <f t="shared" si="62"/>
        <v>5</v>
      </c>
      <c r="AZ124">
        <f t="shared" si="63"/>
        <v>5</v>
      </c>
      <c r="BA124">
        <f t="shared" si="64"/>
        <v>5</v>
      </c>
      <c r="BB124">
        <f t="shared" si="65"/>
        <v>5</v>
      </c>
      <c r="BC124">
        <f t="shared" si="66"/>
        <v>5</v>
      </c>
      <c r="BD124">
        <f t="shared" si="67"/>
        <v>5</v>
      </c>
      <c r="BE124">
        <f t="shared" si="68"/>
        <v>5</v>
      </c>
      <c r="BF124">
        <f t="shared" si="69"/>
        <v>5</v>
      </c>
      <c r="BG124">
        <f t="shared" si="70"/>
        <v>5</v>
      </c>
      <c r="BH124">
        <f t="shared" si="71"/>
        <v>5</v>
      </c>
      <c r="BI124">
        <f t="shared" si="72"/>
        <v>5</v>
      </c>
      <c r="BJ124">
        <f t="shared" si="73"/>
        <v>5</v>
      </c>
      <c r="BK124">
        <f t="shared" si="74"/>
        <v>5</v>
      </c>
      <c r="BL124">
        <f t="shared" si="75"/>
        <v>5</v>
      </c>
      <c r="BM124">
        <f t="shared" si="76"/>
        <v>5</v>
      </c>
    </row>
    <row r="125" spans="1:65" x14ac:dyDescent="0.2">
      <c r="A125" s="2">
        <f t="shared" si="84"/>
        <v>53128</v>
      </c>
      <c r="B125">
        <f t="shared" si="85"/>
        <v>5</v>
      </c>
      <c r="C125">
        <f t="shared" si="21"/>
        <v>5</v>
      </c>
      <c r="D125">
        <f t="shared" si="77"/>
        <v>5</v>
      </c>
      <c r="E125">
        <f t="shared" si="78"/>
        <v>5</v>
      </c>
      <c r="F125">
        <f t="shared" si="79"/>
        <v>5</v>
      </c>
      <c r="G125">
        <f t="shared" si="80"/>
        <v>5</v>
      </c>
      <c r="H125">
        <f t="shared" si="81"/>
        <v>5</v>
      </c>
      <c r="I125">
        <f t="shared" si="82"/>
        <v>5</v>
      </c>
      <c r="J125">
        <f t="shared" si="83"/>
        <v>5</v>
      </c>
      <c r="K125">
        <f t="shared" si="22"/>
        <v>5</v>
      </c>
      <c r="L125">
        <f t="shared" si="23"/>
        <v>5</v>
      </c>
      <c r="M125">
        <f t="shared" si="24"/>
        <v>5</v>
      </c>
      <c r="N125">
        <f t="shared" si="25"/>
        <v>5</v>
      </c>
      <c r="O125">
        <f t="shared" si="26"/>
        <v>5</v>
      </c>
      <c r="P125">
        <f t="shared" si="27"/>
        <v>5</v>
      </c>
      <c r="Q125">
        <f t="shared" si="28"/>
        <v>5</v>
      </c>
      <c r="R125">
        <f t="shared" si="29"/>
        <v>5</v>
      </c>
      <c r="S125">
        <f t="shared" si="30"/>
        <v>5</v>
      </c>
      <c r="T125">
        <f t="shared" si="31"/>
        <v>5</v>
      </c>
      <c r="U125">
        <f t="shared" si="32"/>
        <v>5</v>
      </c>
      <c r="V125">
        <f t="shared" si="33"/>
        <v>5</v>
      </c>
      <c r="W125">
        <f t="shared" si="34"/>
        <v>5</v>
      </c>
      <c r="X125">
        <f t="shared" si="35"/>
        <v>5</v>
      </c>
      <c r="Y125">
        <f t="shared" si="36"/>
        <v>5</v>
      </c>
      <c r="Z125">
        <f t="shared" si="37"/>
        <v>5</v>
      </c>
      <c r="AA125">
        <f t="shared" si="38"/>
        <v>5</v>
      </c>
      <c r="AB125">
        <f t="shared" si="39"/>
        <v>5</v>
      </c>
      <c r="AC125">
        <f t="shared" si="40"/>
        <v>5</v>
      </c>
      <c r="AD125">
        <f t="shared" si="41"/>
        <v>5</v>
      </c>
      <c r="AE125">
        <f t="shared" si="42"/>
        <v>5</v>
      </c>
      <c r="AF125">
        <f t="shared" si="43"/>
        <v>5</v>
      </c>
      <c r="AG125">
        <f t="shared" si="44"/>
        <v>5</v>
      </c>
      <c r="AH125">
        <f t="shared" si="45"/>
        <v>5</v>
      </c>
      <c r="AI125">
        <f t="shared" si="46"/>
        <v>5</v>
      </c>
      <c r="AJ125">
        <f t="shared" si="47"/>
        <v>5</v>
      </c>
      <c r="AK125">
        <f t="shared" si="48"/>
        <v>5</v>
      </c>
      <c r="AL125">
        <f t="shared" si="49"/>
        <v>5</v>
      </c>
      <c r="AM125">
        <f t="shared" si="50"/>
        <v>5</v>
      </c>
      <c r="AN125">
        <f t="shared" si="51"/>
        <v>5</v>
      </c>
      <c r="AO125">
        <f t="shared" si="52"/>
        <v>5</v>
      </c>
      <c r="AP125">
        <f t="shared" si="53"/>
        <v>5</v>
      </c>
      <c r="AQ125">
        <f t="shared" si="54"/>
        <v>5</v>
      </c>
      <c r="AR125">
        <f t="shared" si="55"/>
        <v>5</v>
      </c>
      <c r="AS125">
        <f t="shared" si="56"/>
        <v>5</v>
      </c>
      <c r="AT125">
        <f t="shared" si="57"/>
        <v>5</v>
      </c>
      <c r="AU125">
        <f t="shared" si="58"/>
        <v>5</v>
      </c>
      <c r="AV125">
        <f t="shared" si="59"/>
        <v>5</v>
      </c>
      <c r="AW125">
        <f t="shared" si="60"/>
        <v>5</v>
      </c>
      <c r="AX125">
        <f t="shared" si="61"/>
        <v>5</v>
      </c>
      <c r="AY125">
        <f t="shared" si="62"/>
        <v>5</v>
      </c>
      <c r="AZ125">
        <f t="shared" si="63"/>
        <v>5</v>
      </c>
      <c r="BA125">
        <f t="shared" si="64"/>
        <v>5</v>
      </c>
      <c r="BB125">
        <f t="shared" si="65"/>
        <v>5</v>
      </c>
      <c r="BC125">
        <f t="shared" si="66"/>
        <v>5</v>
      </c>
      <c r="BD125">
        <f t="shared" si="67"/>
        <v>5</v>
      </c>
      <c r="BE125">
        <f t="shared" si="68"/>
        <v>5</v>
      </c>
      <c r="BF125">
        <f t="shared" si="69"/>
        <v>5</v>
      </c>
      <c r="BG125">
        <f t="shared" si="70"/>
        <v>5</v>
      </c>
      <c r="BH125">
        <f t="shared" si="71"/>
        <v>5</v>
      </c>
      <c r="BI125">
        <f t="shared" si="72"/>
        <v>5</v>
      </c>
      <c r="BJ125">
        <f t="shared" si="73"/>
        <v>5</v>
      </c>
      <c r="BK125">
        <f t="shared" si="74"/>
        <v>5</v>
      </c>
      <c r="BL125">
        <f t="shared" si="75"/>
        <v>5</v>
      </c>
      <c r="BM125">
        <f t="shared" si="76"/>
        <v>5</v>
      </c>
    </row>
    <row r="126" spans="1:65" x14ac:dyDescent="0.2">
      <c r="A126" s="2">
        <f t="shared" si="84"/>
        <v>53311</v>
      </c>
      <c r="B126">
        <f t="shared" si="85"/>
        <v>5</v>
      </c>
      <c r="C126">
        <f t="shared" si="21"/>
        <v>5</v>
      </c>
      <c r="D126">
        <f t="shared" si="77"/>
        <v>5</v>
      </c>
      <c r="E126">
        <f t="shared" si="78"/>
        <v>5</v>
      </c>
      <c r="F126">
        <f t="shared" si="79"/>
        <v>5</v>
      </c>
      <c r="G126">
        <f t="shared" si="80"/>
        <v>5</v>
      </c>
      <c r="H126">
        <f t="shared" si="81"/>
        <v>5</v>
      </c>
      <c r="I126">
        <f t="shared" si="82"/>
        <v>5</v>
      </c>
      <c r="J126">
        <f t="shared" si="83"/>
        <v>5</v>
      </c>
      <c r="K126">
        <f t="shared" si="22"/>
        <v>5</v>
      </c>
      <c r="L126">
        <f t="shared" si="23"/>
        <v>5</v>
      </c>
      <c r="M126">
        <f t="shared" si="24"/>
        <v>5</v>
      </c>
      <c r="N126">
        <f t="shared" si="25"/>
        <v>5</v>
      </c>
      <c r="O126">
        <f t="shared" si="26"/>
        <v>5</v>
      </c>
      <c r="P126">
        <f t="shared" si="27"/>
        <v>5</v>
      </c>
      <c r="Q126">
        <f t="shared" si="28"/>
        <v>5</v>
      </c>
      <c r="R126">
        <f t="shared" si="29"/>
        <v>5</v>
      </c>
      <c r="S126">
        <f t="shared" si="30"/>
        <v>5</v>
      </c>
      <c r="T126">
        <f t="shared" si="31"/>
        <v>5</v>
      </c>
      <c r="U126">
        <f t="shared" si="32"/>
        <v>5</v>
      </c>
      <c r="V126">
        <f t="shared" si="33"/>
        <v>5</v>
      </c>
      <c r="W126">
        <f t="shared" si="34"/>
        <v>5</v>
      </c>
      <c r="X126">
        <f t="shared" si="35"/>
        <v>5</v>
      </c>
      <c r="Y126">
        <f t="shared" si="36"/>
        <v>5</v>
      </c>
      <c r="Z126">
        <f t="shared" si="37"/>
        <v>5</v>
      </c>
      <c r="AA126">
        <f t="shared" si="38"/>
        <v>5</v>
      </c>
      <c r="AB126">
        <f t="shared" si="39"/>
        <v>5</v>
      </c>
      <c r="AC126">
        <f t="shared" si="40"/>
        <v>5</v>
      </c>
      <c r="AD126">
        <f t="shared" si="41"/>
        <v>5</v>
      </c>
      <c r="AE126">
        <f t="shared" si="42"/>
        <v>5</v>
      </c>
      <c r="AF126">
        <f t="shared" si="43"/>
        <v>5</v>
      </c>
      <c r="AG126">
        <f t="shared" si="44"/>
        <v>5</v>
      </c>
      <c r="AH126">
        <f t="shared" si="45"/>
        <v>5</v>
      </c>
      <c r="AI126">
        <f t="shared" si="46"/>
        <v>5</v>
      </c>
      <c r="AJ126">
        <f t="shared" si="47"/>
        <v>5</v>
      </c>
      <c r="AK126">
        <f t="shared" si="48"/>
        <v>5</v>
      </c>
      <c r="AL126">
        <f t="shared" si="49"/>
        <v>5</v>
      </c>
      <c r="AM126">
        <f t="shared" si="50"/>
        <v>5</v>
      </c>
      <c r="AN126">
        <f t="shared" si="51"/>
        <v>5</v>
      </c>
      <c r="AO126">
        <f t="shared" si="52"/>
        <v>5</v>
      </c>
      <c r="AP126">
        <f t="shared" si="53"/>
        <v>5</v>
      </c>
      <c r="AQ126">
        <f t="shared" si="54"/>
        <v>5</v>
      </c>
      <c r="AR126">
        <f t="shared" si="55"/>
        <v>5</v>
      </c>
      <c r="AS126">
        <f t="shared" si="56"/>
        <v>5</v>
      </c>
      <c r="AT126">
        <f t="shared" si="57"/>
        <v>5</v>
      </c>
      <c r="AU126">
        <f t="shared" si="58"/>
        <v>5</v>
      </c>
      <c r="AV126">
        <f t="shared" si="59"/>
        <v>5</v>
      </c>
      <c r="AW126">
        <f t="shared" si="60"/>
        <v>5</v>
      </c>
      <c r="AX126">
        <f t="shared" si="61"/>
        <v>5</v>
      </c>
      <c r="AY126">
        <f t="shared" si="62"/>
        <v>5</v>
      </c>
      <c r="AZ126">
        <f t="shared" si="63"/>
        <v>5</v>
      </c>
      <c r="BA126">
        <f t="shared" si="64"/>
        <v>5</v>
      </c>
      <c r="BB126">
        <f t="shared" si="65"/>
        <v>5</v>
      </c>
      <c r="BC126">
        <f t="shared" si="66"/>
        <v>5</v>
      </c>
      <c r="BD126">
        <f t="shared" si="67"/>
        <v>5</v>
      </c>
      <c r="BE126">
        <f t="shared" si="68"/>
        <v>5</v>
      </c>
      <c r="BF126">
        <f t="shared" si="69"/>
        <v>5</v>
      </c>
      <c r="BG126">
        <f t="shared" si="70"/>
        <v>5</v>
      </c>
      <c r="BH126">
        <f t="shared" si="71"/>
        <v>5</v>
      </c>
      <c r="BI126">
        <f t="shared" si="72"/>
        <v>5</v>
      </c>
      <c r="BJ126">
        <f t="shared" si="73"/>
        <v>5</v>
      </c>
      <c r="BK126">
        <f t="shared" si="74"/>
        <v>5</v>
      </c>
      <c r="BL126">
        <f t="shared" si="75"/>
        <v>5</v>
      </c>
      <c r="BM126">
        <f t="shared" si="76"/>
        <v>5</v>
      </c>
    </row>
    <row r="127" spans="1:65" x14ac:dyDescent="0.2">
      <c r="A127" s="2">
        <f t="shared" si="84"/>
        <v>53493</v>
      </c>
      <c r="B127">
        <f t="shared" si="85"/>
        <v>5</v>
      </c>
      <c r="C127">
        <f t="shared" si="21"/>
        <v>5</v>
      </c>
      <c r="D127">
        <f t="shared" si="77"/>
        <v>5</v>
      </c>
      <c r="E127">
        <f t="shared" si="78"/>
        <v>5</v>
      </c>
      <c r="F127">
        <f t="shared" si="79"/>
        <v>5</v>
      </c>
      <c r="G127">
        <f t="shared" si="80"/>
        <v>5</v>
      </c>
      <c r="H127">
        <f t="shared" si="81"/>
        <v>5</v>
      </c>
      <c r="I127">
        <f t="shared" si="82"/>
        <v>5</v>
      </c>
      <c r="J127">
        <f t="shared" si="83"/>
        <v>5</v>
      </c>
      <c r="K127">
        <f t="shared" si="22"/>
        <v>5</v>
      </c>
      <c r="L127">
        <f t="shared" si="23"/>
        <v>5</v>
      </c>
      <c r="M127">
        <f t="shared" si="24"/>
        <v>5</v>
      </c>
      <c r="N127">
        <f t="shared" si="25"/>
        <v>5</v>
      </c>
      <c r="O127">
        <f t="shared" si="26"/>
        <v>5</v>
      </c>
      <c r="P127">
        <f t="shared" si="27"/>
        <v>5</v>
      </c>
      <c r="Q127">
        <f t="shared" si="28"/>
        <v>5</v>
      </c>
      <c r="R127">
        <f t="shared" si="29"/>
        <v>5</v>
      </c>
      <c r="S127">
        <f t="shared" si="30"/>
        <v>5</v>
      </c>
      <c r="T127">
        <f t="shared" si="31"/>
        <v>5</v>
      </c>
      <c r="U127">
        <f t="shared" si="32"/>
        <v>5</v>
      </c>
      <c r="V127">
        <f t="shared" si="33"/>
        <v>5</v>
      </c>
      <c r="W127">
        <f t="shared" si="34"/>
        <v>5</v>
      </c>
      <c r="X127">
        <f t="shared" si="35"/>
        <v>5</v>
      </c>
      <c r="Y127">
        <f t="shared" si="36"/>
        <v>5</v>
      </c>
      <c r="Z127">
        <f t="shared" si="37"/>
        <v>5</v>
      </c>
      <c r="AA127">
        <f t="shared" si="38"/>
        <v>5</v>
      </c>
      <c r="AB127">
        <f t="shared" si="39"/>
        <v>5</v>
      </c>
      <c r="AC127">
        <f t="shared" si="40"/>
        <v>5</v>
      </c>
      <c r="AD127">
        <f t="shared" si="41"/>
        <v>5</v>
      </c>
      <c r="AE127">
        <f t="shared" si="42"/>
        <v>5</v>
      </c>
      <c r="AF127">
        <f t="shared" si="43"/>
        <v>5</v>
      </c>
      <c r="AG127">
        <f t="shared" si="44"/>
        <v>5</v>
      </c>
      <c r="AH127">
        <f t="shared" si="45"/>
        <v>5</v>
      </c>
      <c r="AI127">
        <f t="shared" si="46"/>
        <v>5</v>
      </c>
      <c r="AJ127">
        <f t="shared" si="47"/>
        <v>5</v>
      </c>
      <c r="AK127">
        <f t="shared" si="48"/>
        <v>5</v>
      </c>
      <c r="AL127">
        <f t="shared" si="49"/>
        <v>5</v>
      </c>
      <c r="AM127">
        <f t="shared" si="50"/>
        <v>5</v>
      </c>
      <c r="AN127">
        <f t="shared" si="51"/>
        <v>5</v>
      </c>
      <c r="AO127">
        <f t="shared" si="52"/>
        <v>5</v>
      </c>
      <c r="AP127">
        <f t="shared" si="53"/>
        <v>5</v>
      </c>
      <c r="AQ127">
        <f t="shared" si="54"/>
        <v>5</v>
      </c>
      <c r="AR127">
        <f t="shared" si="55"/>
        <v>5</v>
      </c>
      <c r="AS127">
        <f t="shared" si="56"/>
        <v>5</v>
      </c>
      <c r="AT127">
        <f t="shared" si="57"/>
        <v>5</v>
      </c>
      <c r="AU127">
        <f t="shared" si="58"/>
        <v>5</v>
      </c>
      <c r="AV127">
        <f t="shared" si="59"/>
        <v>5</v>
      </c>
      <c r="AW127">
        <f t="shared" si="60"/>
        <v>5</v>
      </c>
      <c r="AX127">
        <f t="shared" si="61"/>
        <v>5</v>
      </c>
      <c r="AY127">
        <f t="shared" si="62"/>
        <v>5</v>
      </c>
      <c r="AZ127">
        <f t="shared" si="63"/>
        <v>5</v>
      </c>
      <c r="BA127">
        <f t="shared" si="64"/>
        <v>5</v>
      </c>
      <c r="BB127">
        <f t="shared" si="65"/>
        <v>5</v>
      </c>
      <c r="BC127">
        <f t="shared" si="66"/>
        <v>5</v>
      </c>
      <c r="BD127">
        <f t="shared" si="67"/>
        <v>5</v>
      </c>
      <c r="BE127">
        <f t="shared" si="68"/>
        <v>5</v>
      </c>
      <c r="BF127">
        <f t="shared" si="69"/>
        <v>5</v>
      </c>
      <c r="BG127">
        <f t="shared" si="70"/>
        <v>5</v>
      </c>
      <c r="BH127">
        <f t="shared" si="71"/>
        <v>5</v>
      </c>
      <c r="BI127">
        <f t="shared" si="72"/>
        <v>5</v>
      </c>
      <c r="BJ127">
        <f t="shared" si="73"/>
        <v>5</v>
      </c>
      <c r="BK127">
        <f t="shared" si="74"/>
        <v>5</v>
      </c>
      <c r="BL127">
        <f t="shared" si="75"/>
        <v>5</v>
      </c>
      <c r="BM127">
        <f t="shared" si="76"/>
        <v>5</v>
      </c>
    </row>
    <row r="128" spans="1:65" x14ac:dyDescent="0.2">
      <c r="A128" s="2">
        <f t="shared" si="84"/>
        <v>53676</v>
      </c>
      <c r="B128">
        <f t="shared" si="85"/>
        <v>5</v>
      </c>
      <c r="C128">
        <f t="shared" si="21"/>
        <v>5</v>
      </c>
      <c r="D128">
        <f t="shared" si="77"/>
        <v>5</v>
      </c>
      <c r="E128">
        <f t="shared" si="78"/>
        <v>5</v>
      </c>
      <c r="F128">
        <f t="shared" si="79"/>
        <v>5</v>
      </c>
      <c r="G128">
        <f t="shared" si="80"/>
        <v>5</v>
      </c>
      <c r="H128">
        <f t="shared" si="81"/>
        <v>5</v>
      </c>
      <c r="I128">
        <f t="shared" si="82"/>
        <v>5</v>
      </c>
      <c r="J128">
        <f t="shared" si="83"/>
        <v>5</v>
      </c>
      <c r="K128">
        <f t="shared" si="22"/>
        <v>5</v>
      </c>
      <c r="L128">
        <f t="shared" si="23"/>
        <v>5</v>
      </c>
      <c r="M128">
        <f t="shared" si="24"/>
        <v>5</v>
      </c>
      <c r="N128">
        <f t="shared" si="25"/>
        <v>5</v>
      </c>
      <c r="O128">
        <f t="shared" si="26"/>
        <v>5</v>
      </c>
      <c r="P128">
        <f t="shared" si="27"/>
        <v>5</v>
      </c>
      <c r="Q128">
        <f t="shared" si="28"/>
        <v>5</v>
      </c>
      <c r="R128">
        <f t="shared" si="29"/>
        <v>5</v>
      </c>
      <c r="S128">
        <f t="shared" si="30"/>
        <v>5</v>
      </c>
      <c r="T128">
        <f t="shared" si="31"/>
        <v>5</v>
      </c>
      <c r="U128">
        <f t="shared" si="32"/>
        <v>5</v>
      </c>
      <c r="V128">
        <f t="shared" si="33"/>
        <v>5</v>
      </c>
      <c r="W128">
        <f t="shared" si="34"/>
        <v>5</v>
      </c>
      <c r="X128">
        <f t="shared" si="35"/>
        <v>5</v>
      </c>
      <c r="Y128">
        <f t="shared" si="36"/>
        <v>5</v>
      </c>
      <c r="Z128">
        <f t="shared" si="37"/>
        <v>5</v>
      </c>
      <c r="AA128">
        <f t="shared" si="38"/>
        <v>5</v>
      </c>
      <c r="AB128">
        <f t="shared" si="39"/>
        <v>5</v>
      </c>
      <c r="AC128">
        <f t="shared" si="40"/>
        <v>5</v>
      </c>
      <c r="AD128">
        <f t="shared" si="41"/>
        <v>5</v>
      </c>
      <c r="AE128">
        <f t="shared" si="42"/>
        <v>5</v>
      </c>
      <c r="AF128">
        <f t="shared" si="43"/>
        <v>5</v>
      </c>
      <c r="AG128">
        <f t="shared" si="44"/>
        <v>5</v>
      </c>
      <c r="AH128">
        <f t="shared" si="45"/>
        <v>5</v>
      </c>
      <c r="AI128">
        <f t="shared" si="46"/>
        <v>5</v>
      </c>
      <c r="AJ128">
        <f t="shared" si="47"/>
        <v>5</v>
      </c>
      <c r="AK128">
        <f t="shared" si="48"/>
        <v>5</v>
      </c>
      <c r="AL128">
        <f t="shared" si="49"/>
        <v>5</v>
      </c>
      <c r="AM128">
        <f t="shared" si="50"/>
        <v>5</v>
      </c>
      <c r="AN128">
        <f t="shared" si="51"/>
        <v>5</v>
      </c>
      <c r="AO128">
        <f t="shared" si="52"/>
        <v>5</v>
      </c>
      <c r="AP128">
        <f t="shared" si="53"/>
        <v>5</v>
      </c>
      <c r="AQ128">
        <f t="shared" si="54"/>
        <v>5</v>
      </c>
      <c r="AR128">
        <f t="shared" si="55"/>
        <v>5</v>
      </c>
      <c r="AS128">
        <f t="shared" si="56"/>
        <v>5</v>
      </c>
      <c r="AT128">
        <f t="shared" si="57"/>
        <v>5</v>
      </c>
      <c r="AU128">
        <f t="shared" si="58"/>
        <v>5</v>
      </c>
      <c r="AV128">
        <f t="shared" si="59"/>
        <v>5</v>
      </c>
      <c r="AW128">
        <f t="shared" si="60"/>
        <v>5</v>
      </c>
      <c r="AX128">
        <f t="shared" si="61"/>
        <v>5</v>
      </c>
      <c r="AY128">
        <f t="shared" si="62"/>
        <v>5</v>
      </c>
      <c r="AZ128">
        <f t="shared" si="63"/>
        <v>5</v>
      </c>
      <c r="BA128">
        <f t="shared" si="64"/>
        <v>5</v>
      </c>
      <c r="BB128">
        <f t="shared" si="65"/>
        <v>5</v>
      </c>
      <c r="BC128">
        <f t="shared" si="66"/>
        <v>5</v>
      </c>
      <c r="BD128">
        <f t="shared" si="67"/>
        <v>5</v>
      </c>
      <c r="BE128">
        <f t="shared" si="68"/>
        <v>5</v>
      </c>
      <c r="BF128">
        <f t="shared" si="69"/>
        <v>5</v>
      </c>
      <c r="BG128">
        <f t="shared" si="70"/>
        <v>5</v>
      </c>
      <c r="BH128">
        <f t="shared" si="71"/>
        <v>5</v>
      </c>
      <c r="BI128">
        <f t="shared" si="72"/>
        <v>5</v>
      </c>
      <c r="BJ128">
        <f t="shared" si="73"/>
        <v>5</v>
      </c>
      <c r="BK128">
        <f t="shared" si="74"/>
        <v>5</v>
      </c>
      <c r="BL128">
        <f t="shared" si="75"/>
        <v>5</v>
      </c>
      <c r="BM128">
        <f t="shared" si="76"/>
        <v>5</v>
      </c>
    </row>
    <row r="129" spans="1:65" x14ac:dyDescent="0.2">
      <c r="A129" s="2">
        <f t="shared" si="84"/>
        <v>53858</v>
      </c>
      <c r="B129">
        <f t="shared" si="85"/>
        <v>5</v>
      </c>
      <c r="C129">
        <f t="shared" si="21"/>
        <v>5</v>
      </c>
      <c r="D129">
        <f t="shared" si="77"/>
        <v>5</v>
      </c>
      <c r="E129">
        <f t="shared" si="78"/>
        <v>5</v>
      </c>
      <c r="F129">
        <f t="shared" si="79"/>
        <v>5</v>
      </c>
      <c r="G129">
        <f t="shared" si="80"/>
        <v>5</v>
      </c>
      <c r="H129">
        <f t="shared" si="81"/>
        <v>5</v>
      </c>
      <c r="I129">
        <f t="shared" si="82"/>
        <v>5</v>
      </c>
      <c r="J129">
        <f t="shared" si="83"/>
        <v>5</v>
      </c>
      <c r="K129">
        <f t="shared" si="22"/>
        <v>5</v>
      </c>
      <c r="L129">
        <f t="shared" si="23"/>
        <v>5</v>
      </c>
      <c r="M129">
        <f t="shared" si="24"/>
        <v>5</v>
      </c>
      <c r="N129">
        <f t="shared" si="25"/>
        <v>5</v>
      </c>
      <c r="O129">
        <f t="shared" si="26"/>
        <v>5</v>
      </c>
      <c r="P129">
        <f t="shared" si="27"/>
        <v>5</v>
      </c>
      <c r="Q129">
        <f t="shared" si="28"/>
        <v>5</v>
      </c>
      <c r="R129">
        <f t="shared" si="29"/>
        <v>5</v>
      </c>
      <c r="S129">
        <f t="shared" si="30"/>
        <v>5</v>
      </c>
      <c r="T129">
        <f t="shared" si="31"/>
        <v>5</v>
      </c>
      <c r="U129">
        <f t="shared" si="32"/>
        <v>5</v>
      </c>
      <c r="V129">
        <f t="shared" si="33"/>
        <v>5</v>
      </c>
      <c r="W129">
        <f t="shared" si="34"/>
        <v>5</v>
      </c>
      <c r="X129">
        <f t="shared" si="35"/>
        <v>5</v>
      </c>
      <c r="Y129">
        <f t="shared" si="36"/>
        <v>5</v>
      </c>
      <c r="Z129">
        <f t="shared" si="37"/>
        <v>5</v>
      </c>
      <c r="AA129">
        <f t="shared" si="38"/>
        <v>5</v>
      </c>
      <c r="AB129">
        <f t="shared" si="39"/>
        <v>5</v>
      </c>
      <c r="AC129">
        <f t="shared" si="40"/>
        <v>5</v>
      </c>
      <c r="AD129">
        <f t="shared" si="41"/>
        <v>5</v>
      </c>
      <c r="AE129">
        <f t="shared" si="42"/>
        <v>5</v>
      </c>
      <c r="AF129">
        <f t="shared" si="43"/>
        <v>5</v>
      </c>
      <c r="AG129">
        <f t="shared" si="44"/>
        <v>5</v>
      </c>
      <c r="AH129">
        <f t="shared" si="45"/>
        <v>5</v>
      </c>
      <c r="AI129">
        <f t="shared" si="46"/>
        <v>5</v>
      </c>
      <c r="AJ129">
        <f t="shared" si="47"/>
        <v>5</v>
      </c>
      <c r="AK129">
        <f t="shared" si="48"/>
        <v>5</v>
      </c>
      <c r="AL129">
        <f t="shared" si="49"/>
        <v>5</v>
      </c>
      <c r="AM129">
        <f t="shared" si="50"/>
        <v>5</v>
      </c>
      <c r="AN129">
        <f t="shared" si="51"/>
        <v>5</v>
      </c>
      <c r="AO129">
        <f t="shared" si="52"/>
        <v>5</v>
      </c>
      <c r="AP129">
        <f t="shared" si="53"/>
        <v>5</v>
      </c>
      <c r="AQ129">
        <f t="shared" si="54"/>
        <v>5</v>
      </c>
      <c r="AR129">
        <f t="shared" si="55"/>
        <v>5</v>
      </c>
      <c r="AS129">
        <f t="shared" si="56"/>
        <v>5</v>
      </c>
      <c r="AT129">
        <f t="shared" si="57"/>
        <v>5</v>
      </c>
      <c r="AU129">
        <f t="shared" si="58"/>
        <v>5</v>
      </c>
      <c r="AV129">
        <f t="shared" si="59"/>
        <v>5</v>
      </c>
      <c r="AW129">
        <f t="shared" si="60"/>
        <v>5</v>
      </c>
      <c r="AX129">
        <f t="shared" si="61"/>
        <v>5</v>
      </c>
      <c r="AY129">
        <f t="shared" si="62"/>
        <v>5</v>
      </c>
      <c r="AZ129">
        <f t="shared" si="63"/>
        <v>5</v>
      </c>
      <c r="BA129">
        <f t="shared" si="64"/>
        <v>5</v>
      </c>
      <c r="BB129">
        <f t="shared" si="65"/>
        <v>5</v>
      </c>
      <c r="BC129">
        <f t="shared" si="66"/>
        <v>5</v>
      </c>
      <c r="BD129">
        <f t="shared" si="67"/>
        <v>5</v>
      </c>
      <c r="BE129">
        <f t="shared" si="68"/>
        <v>5</v>
      </c>
      <c r="BF129">
        <f t="shared" si="69"/>
        <v>5</v>
      </c>
      <c r="BG129">
        <f t="shared" si="70"/>
        <v>5</v>
      </c>
      <c r="BH129">
        <f t="shared" si="71"/>
        <v>5</v>
      </c>
      <c r="BI129">
        <f t="shared" si="72"/>
        <v>5</v>
      </c>
      <c r="BJ129">
        <f t="shared" si="73"/>
        <v>5</v>
      </c>
      <c r="BK129">
        <f t="shared" si="74"/>
        <v>5</v>
      </c>
      <c r="BL129">
        <f t="shared" si="75"/>
        <v>5</v>
      </c>
      <c r="BM129">
        <f t="shared" si="76"/>
        <v>5</v>
      </c>
    </row>
    <row r="130" spans="1:65" x14ac:dyDescent="0.2">
      <c r="A130" s="2">
        <f t="shared" si="84"/>
        <v>54041</v>
      </c>
      <c r="B130">
        <f t="shared" si="85"/>
        <v>105</v>
      </c>
      <c r="C130">
        <f t="shared" si="21"/>
        <v>105</v>
      </c>
      <c r="D130">
        <f t="shared" si="77"/>
        <v>105</v>
      </c>
      <c r="E130">
        <f t="shared" si="78"/>
        <v>105</v>
      </c>
      <c r="F130">
        <f t="shared" si="79"/>
        <v>105</v>
      </c>
      <c r="G130">
        <f t="shared" si="80"/>
        <v>105</v>
      </c>
      <c r="H130">
        <f t="shared" si="81"/>
        <v>105</v>
      </c>
      <c r="I130">
        <f t="shared" si="82"/>
        <v>105</v>
      </c>
      <c r="J130">
        <f t="shared" si="83"/>
        <v>105</v>
      </c>
      <c r="K130">
        <f t="shared" si="22"/>
        <v>105</v>
      </c>
      <c r="L130">
        <f t="shared" si="23"/>
        <v>105</v>
      </c>
      <c r="M130">
        <f t="shared" si="24"/>
        <v>105</v>
      </c>
      <c r="N130">
        <f t="shared" si="25"/>
        <v>105</v>
      </c>
      <c r="O130">
        <f t="shared" si="26"/>
        <v>105</v>
      </c>
      <c r="P130">
        <f t="shared" si="27"/>
        <v>105</v>
      </c>
      <c r="Q130">
        <f t="shared" si="28"/>
        <v>105</v>
      </c>
      <c r="R130">
        <f t="shared" si="29"/>
        <v>105</v>
      </c>
      <c r="S130">
        <f t="shared" si="30"/>
        <v>105</v>
      </c>
      <c r="T130">
        <f t="shared" si="31"/>
        <v>105</v>
      </c>
      <c r="U130">
        <f t="shared" si="32"/>
        <v>105</v>
      </c>
      <c r="V130">
        <f t="shared" si="33"/>
        <v>105</v>
      </c>
      <c r="W130">
        <f t="shared" si="34"/>
        <v>105</v>
      </c>
      <c r="X130">
        <f t="shared" si="35"/>
        <v>105</v>
      </c>
      <c r="Y130">
        <f t="shared" si="36"/>
        <v>105</v>
      </c>
      <c r="Z130">
        <f t="shared" si="37"/>
        <v>105</v>
      </c>
      <c r="AA130">
        <f t="shared" si="38"/>
        <v>105</v>
      </c>
      <c r="AB130">
        <f t="shared" si="39"/>
        <v>105</v>
      </c>
      <c r="AC130">
        <f t="shared" si="40"/>
        <v>105</v>
      </c>
      <c r="AD130">
        <f t="shared" si="41"/>
        <v>105</v>
      </c>
      <c r="AE130">
        <f t="shared" si="42"/>
        <v>105</v>
      </c>
      <c r="AF130">
        <f t="shared" si="43"/>
        <v>105</v>
      </c>
      <c r="AG130">
        <f t="shared" si="44"/>
        <v>105</v>
      </c>
      <c r="AH130">
        <f t="shared" si="45"/>
        <v>105</v>
      </c>
      <c r="AI130">
        <f t="shared" si="46"/>
        <v>105</v>
      </c>
      <c r="AJ130">
        <f t="shared" si="47"/>
        <v>105</v>
      </c>
      <c r="AK130">
        <f t="shared" si="48"/>
        <v>105</v>
      </c>
      <c r="AL130">
        <f t="shared" si="49"/>
        <v>105</v>
      </c>
      <c r="AM130">
        <f t="shared" si="50"/>
        <v>105</v>
      </c>
      <c r="AN130">
        <f t="shared" si="51"/>
        <v>105</v>
      </c>
      <c r="AO130">
        <f t="shared" si="52"/>
        <v>105</v>
      </c>
      <c r="AP130">
        <f t="shared" si="53"/>
        <v>105</v>
      </c>
      <c r="AQ130">
        <f t="shared" si="54"/>
        <v>105</v>
      </c>
      <c r="AR130">
        <f t="shared" si="55"/>
        <v>105</v>
      </c>
      <c r="AS130">
        <f t="shared" si="56"/>
        <v>105</v>
      </c>
      <c r="AT130">
        <f t="shared" si="57"/>
        <v>105</v>
      </c>
      <c r="AU130">
        <f t="shared" si="58"/>
        <v>105</v>
      </c>
      <c r="AV130">
        <f t="shared" si="59"/>
        <v>105</v>
      </c>
      <c r="AW130">
        <f t="shared" si="60"/>
        <v>105</v>
      </c>
      <c r="AX130">
        <f t="shared" si="61"/>
        <v>105</v>
      </c>
      <c r="AY130">
        <f t="shared" si="62"/>
        <v>105</v>
      </c>
      <c r="AZ130">
        <f t="shared" si="63"/>
        <v>105</v>
      </c>
      <c r="BA130">
        <f t="shared" si="64"/>
        <v>105</v>
      </c>
      <c r="BB130">
        <f t="shared" si="65"/>
        <v>105</v>
      </c>
      <c r="BC130">
        <f t="shared" si="66"/>
        <v>105</v>
      </c>
      <c r="BD130">
        <f t="shared" si="67"/>
        <v>105</v>
      </c>
      <c r="BE130">
        <f t="shared" si="68"/>
        <v>105</v>
      </c>
      <c r="BF130">
        <f t="shared" si="69"/>
        <v>105</v>
      </c>
      <c r="BG130">
        <f t="shared" si="70"/>
        <v>105</v>
      </c>
      <c r="BH130">
        <f t="shared" si="71"/>
        <v>105</v>
      </c>
      <c r="BI130">
        <f t="shared" si="72"/>
        <v>105</v>
      </c>
      <c r="BJ130">
        <f t="shared" si="73"/>
        <v>105</v>
      </c>
      <c r="BK130">
        <f t="shared" si="74"/>
        <v>105</v>
      </c>
      <c r="BL130">
        <f t="shared" si="75"/>
        <v>105</v>
      </c>
      <c r="BM130">
        <f t="shared" si="76"/>
        <v>105</v>
      </c>
    </row>
    <row r="131" spans="1:65" x14ac:dyDescent="0.2">
      <c r="A131" s="2"/>
    </row>
    <row r="132" spans="1:65" x14ac:dyDescent="0.2">
      <c r="A132" s="2"/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16"/>
  <sheetViews>
    <sheetView workbookViewId="0">
      <selection activeCell="B11" sqref="B11:B16"/>
    </sheetView>
  </sheetViews>
  <sheetFormatPr baseColWidth="10" defaultColWidth="8.6640625" defaultRowHeight="16" x14ac:dyDescent="0.2"/>
  <cols>
    <col min="1" max="16384" width="8.6640625" style="6"/>
  </cols>
  <sheetData>
    <row r="2" spans="1:2" x14ac:dyDescent="0.2">
      <c r="B2" s="6" t="s">
        <v>28</v>
      </c>
    </row>
    <row r="4" spans="1:2" x14ac:dyDescent="0.2">
      <c r="A4" s="6">
        <v>1</v>
      </c>
      <c r="B4" s="6" t="s">
        <v>16</v>
      </c>
    </row>
    <row r="5" spans="1:2" x14ac:dyDescent="0.2">
      <c r="A5" s="6">
        <f>A4+1</f>
        <v>2</v>
      </c>
      <c r="B5" s="6" t="s">
        <v>17</v>
      </c>
    </row>
    <row r="6" spans="1:2" x14ac:dyDescent="0.2">
      <c r="A6" s="6">
        <f t="shared" ref="A6:A8" si="0">A5+1</f>
        <v>3</v>
      </c>
      <c r="B6" s="6" t="s">
        <v>18</v>
      </c>
    </row>
    <row r="7" spans="1:2" x14ac:dyDescent="0.2">
      <c r="A7" s="6">
        <f t="shared" si="0"/>
        <v>4</v>
      </c>
      <c r="B7" s="6" t="s">
        <v>19</v>
      </c>
    </row>
    <row r="8" spans="1:2" x14ac:dyDescent="0.2">
      <c r="A8" s="6">
        <f t="shared" si="0"/>
        <v>5</v>
      </c>
      <c r="B8" s="6" t="s">
        <v>20</v>
      </c>
    </row>
    <row r="10" spans="1:2" x14ac:dyDescent="0.2">
      <c r="B10" s="6" t="s">
        <v>27</v>
      </c>
    </row>
    <row r="11" spans="1:2" x14ac:dyDescent="0.2">
      <c r="A11" s="6">
        <v>1</v>
      </c>
      <c r="B11" s="6" t="s">
        <v>29</v>
      </c>
    </row>
    <row r="12" spans="1:2" x14ac:dyDescent="0.2">
      <c r="A12" s="6">
        <f>A11+1</f>
        <v>2</v>
      </c>
      <c r="B12" s="6" t="s">
        <v>50</v>
      </c>
    </row>
    <row r="13" spans="1:2" x14ac:dyDescent="0.2">
      <c r="A13" s="6">
        <f t="shared" ref="A13:A15" si="1">A12+1</f>
        <v>3</v>
      </c>
      <c r="B13" s="6" t="s">
        <v>51</v>
      </c>
    </row>
    <row r="14" spans="1:2" x14ac:dyDescent="0.2">
      <c r="A14" s="6">
        <f t="shared" si="1"/>
        <v>4</v>
      </c>
      <c r="B14" s="6" t="s">
        <v>30</v>
      </c>
    </row>
    <row r="15" spans="1:2" x14ac:dyDescent="0.2">
      <c r="A15" s="6">
        <f t="shared" si="1"/>
        <v>5</v>
      </c>
      <c r="B15" s="6" t="s">
        <v>31</v>
      </c>
    </row>
    <row r="16" spans="1:2" x14ac:dyDescent="0.2">
      <c r="A16" s="6">
        <v>6</v>
      </c>
      <c r="B16" s="6" t="s">
        <v>32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7"/>
  <sheetViews>
    <sheetView workbookViewId="0">
      <selection activeCell="B4" sqref="B4:B7"/>
    </sheetView>
  </sheetViews>
  <sheetFormatPr baseColWidth="10" defaultColWidth="8.6640625" defaultRowHeight="16" x14ac:dyDescent="0.2"/>
  <cols>
    <col min="1" max="16384" width="8.6640625" style="6"/>
  </cols>
  <sheetData>
    <row r="2" spans="2:2" x14ac:dyDescent="0.2">
      <c r="B2" s="6" t="s">
        <v>38</v>
      </c>
    </row>
    <row r="4" spans="2:2" x14ac:dyDescent="0.2">
      <c r="B4" s="6" t="s">
        <v>39</v>
      </c>
    </row>
    <row r="5" spans="2:2" x14ac:dyDescent="0.2">
      <c r="B5" s="6" t="s">
        <v>40</v>
      </c>
    </row>
    <row r="6" spans="2:2" x14ac:dyDescent="0.2">
      <c r="B6" s="6" t="s">
        <v>41</v>
      </c>
    </row>
    <row r="7" spans="2:2" x14ac:dyDescent="0.2">
      <c r="B7" s="6" t="s">
        <v>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Bono3</vt:lpstr>
      <vt:lpstr>Bono2 Ej 2 (2)</vt:lpstr>
      <vt:lpstr>CDS 10 - Ejemplo 2</vt:lpstr>
      <vt:lpstr>CDS 5 - Ejemplo</vt:lpstr>
      <vt:lpstr>Bono2 Ej 2</vt:lpstr>
      <vt:lpstr>Bono1 Ej 2</vt:lpstr>
      <vt:lpstr>Bono1 Ej 1</vt:lpstr>
      <vt:lpstr>Ejercicio 1</vt:lpstr>
      <vt:lpstr>Ejercicio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Costa</dc:creator>
  <cp:lastModifiedBy>Microsoft Office User</cp:lastModifiedBy>
  <dcterms:created xsi:type="dcterms:W3CDTF">2021-06-15T20:42:13Z</dcterms:created>
  <dcterms:modified xsi:type="dcterms:W3CDTF">2022-08-18T11:58:37Z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10bd7e-5127-4e54-969c-4515b2527c83_Enabled">
    <vt:lpwstr>true</vt:lpwstr>
  </property>
  <property fmtid="{D5CDD505-2E9C-101B-9397-08002B2CF9AE}" pid="3" name="MSIP_Label_b710bd7e-5127-4e54-969c-4515b2527c83_SetDate">
    <vt:lpwstr>2022-08-01T18:23:25Z</vt:lpwstr>
  </property>
  <property fmtid="{D5CDD505-2E9C-101B-9397-08002B2CF9AE}" pid="4" name="MSIP_Label_b710bd7e-5127-4e54-969c-4515b2527c83_Method">
    <vt:lpwstr>Standard</vt:lpwstr>
  </property>
  <property fmtid="{D5CDD505-2E9C-101B-9397-08002B2CF9AE}" pid="5" name="MSIP_Label_b710bd7e-5127-4e54-969c-4515b2527c83_Name">
    <vt:lpwstr>b710bd7e-5127-4e54-969c-4515b2527c83</vt:lpwstr>
  </property>
  <property fmtid="{D5CDD505-2E9C-101B-9397-08002B2CF9AE}" pid="6" name="MSIP_Label_b710bd7e-5127-4e54-969c-4515b2527c83_SiteId">
    <vt:lpwstr>16e7cf3f-6af4-4e76-941e-aecafb9704e9</vt:lpwstr>
  </property>
  <property fmtid="{D5CDD505-2E9C-101B-9397-08002B2CF9AE}" pid="7" name="MSIP_Label_b710bd7e-5127-4e54-969c-4515b2527c83_ActionId">
    <vt:lpwstr>71b2cef3-cec2-4c22-9142-082efe252431</vt:lpwstr>
  </property>
  <property fmtid="{D5CDD505-2E9C-101B-9397-08002B2CF9AE}" pid="8" name="MSIP_Label_b710bd7e-5127-4e54-969c-4515b2527c83_ContentBits">
    <vt:lpwstr>0</vt:lpwstr>
  </property>
</Properties>
</file>