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AN DIEGO\Downloads\U\Memoria\RCTS\"/>
    </mc:Choice>
  </mc:AlternateContent>
  <xr:revisionPtr revIDLastSave="0" documentId="13_ncr:1_{F1A5DD23-260F-4FF9-9A4B-020E44404F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C5" i="1"/>
  <c r="B4" i="1"/>
  <c r="C4" i="1"/>
  <c r="D39" i="1"/>
  <c r="D19" i="1"/>
  <c r="B19" i="1"/>
  <c r="C14" i="1"/>
  <c r="E12" i="1"/>
  <c r="D12" i="1"/>
  <c r="C12" i="1"/>
  <c r="B12" i="1"/>
  <c r="D7" i="1"/>
  <c r="B7" i="1"/>
  <c r="D9" i="1" l="1"/>
  <c r="F39" i="1" l="1"/>
  <c r="C39" i="1"/>
  <c r="B39" i="1"/>
  <c r="B46" i="1"/>
  <c r="C46" i="1"/>
  <c r="F31" i="1"/>
  <c r="E31" i="1"/>
  <c r="D31" i="1"/>
  <c r="B31" i="1"/>
  <c r="B17" i="1"/>
  <c r="D17" i="1"/>
  <c r="F14" i="1"/>
  <c r="B14" i="1"/>
  <c r="D5" i="1"/>
  <c r="F3" i="1" l="1"/>
</calcChain>
</file>

<file path=xl/sharedStrings.xml><?xml version="1.0" encoding="utf-8"?>
<sst xmlns="http://schemas.openxmlformats.org/spreadsheetml/2006/main" count="48" uniqueCount="48">
  <si>
    <t>COUNTY</t>
  </si>
  <si>
    <t>Baringo</t>
  </si>
  <si>
    <t>Bomet</t>
  </si>
  <si>
    <t>Bungoma</t>
  </si>
  <si>
    <t>Busia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</si>
  <si>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</si>
  <si>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</si>
  <si>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</si>
  <si>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</si>
  <si>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</si>
  <si>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</si>
  <si>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</si>
  <si>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</si>
  <si>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</si>
  <si>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Kisii</t>
  </si>
  <si>
    <t>Kisumu</t>
  </si>
  <si>
    <t>Kitui</t>
  </si>
  <si>
    <t>Kwale</t>
  </si>
  <si>
    <t>Kilifi</t>
  </si>
  <si>
    <t>Kirinyaga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</si>
  <si>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</si>
  <si>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</si>
  <si>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</si>
  <si>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</si>
  <si>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</si>
  <si>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</si>
  <si>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</si>
  <si>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</si>
  <si>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</si>
  <si>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</si>
  <si>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</si>
  <si>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</si>
  <si>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</si>
  <si>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</si>
  <si>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</si>
  <si>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</si>
  <si>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</si>
  <si>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</si>
  <si>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Taita/Taveta</t>
  </si>
  <si>
    <t>Tana River</t>
  </si>
  <si>
    <t>Tharaka -Nithi</t>
  </si>
  <si>
    <t>Trans Nzoia</t>
  </si>
  <si>
    <t>Turkana</t>
  </si>
  <si>
    <t>Uasin Gishu</t>
  </si>
  <si>
    <t>Wajir</t>
  </si>
  <si>
    <t>West Pokot</t>
  </si>
  <si>
    <t>Vihiga</t>
  </si>
  <si>
    <t>Siaya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</si>
</sst>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6" x14ac:dyDescent="0.2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f>14474/2</f>
        <v>7237</v>
      </c>
    </row>
    <row r="4" spans="1:6" x14ac:dyDescent="0.25">
      <c r="A4" t="s">
        <v>3</v>
      </c>
      <c r="B4">
        <f>400/4.6+2748.6 + 1589/4.6</f>
        <v>3180.9913043478259</v>
      </c>
      <c r="C4">
        <f>1019/4.656044+ 2400</f>
        <v>2618.8553200957722</v>
      </c>
      <c r="D4">
        <v>0</v>
      </c>
      <c r="E4">
        <v>0</v>
      </c>
      <c r="F4">
        <v>0</v>
      </c>
    </row>
    <row r="5" spans="1:6" x14ac:dyDescent="0.25">
      <c r="A5" t="s">
        <v>4</v>
      </c>
      <c r="B5">
        <f>1700/4.4+2000*0.25/4.4</f>
        <v>499.99999999999994</v>
      </c>
      <c r="C5">
        <f>1252/3 + 2000*0.75/4.4</f>
        <v>758.24242424242425</v>
      </c>
      <c r="D5">
        <f>1144.5 + 1438</f>
        <v>2582.5</v>
      </c>
      <c r="E5">
        <v>0</v>
      </c>
      <c r="F5">
        <v>0</v>
      </c>
    </row>
    <row r="6" spans="1: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6</v>
      </c>
      <c r="B7">
        <f>3537/3.33</f>
        <v>1062.1621621621621</v>
      </c>
      <c r="C7">
        <v>0</v>
      </c>
      <c r="D7">
        <f>3537/2/3.33</f>
        <v>531.08108108108104</v>
      </c>
      <c r="E7">
        <v>0</v>
      </c>
      <c r="F7">
        <v>100</v>
      </c>
    </row>
    <row r="8" spans="1: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0</v>
      </c>
      <c r="C9">
        <v>0</v>
      </c>
      <c r="D9">
        <f>4000/4</f>
        <v>1000</v>
      </c>
      <c r="E9">
        <v>0</v>
      </c>
      <c r="F9">
        <v>0</v>
      </c>
    </row>
    <row r="10" spans="1:6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11</v>
      </c>
      <c r="B12">
        <f>2748+3537/4/4.3</f>
        <v>2953.6395348837209</v>
      </c>
      <c r="C12">
        <f>1252/3 +605/3/4.3</f>
        <v>464.23255813953489</v>
      </c>
      <c r="D12">
        <f>605/3/4.3</f>
        <v>46.899224806201552</v>
      </c>
      <c r="E12">
        <f>605/3/4.3</f>
        <v>46.899224806201552</v>
      </c>
      <c r="F12">
        <v>100</v>
      </c>
    </row>
    <row r="13" spans="1: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13</v>
      </c>
      <c r="B14">
        <f>500/3</f>
        <v>166.66666666666666</v>
      </c>
      <c r="C14">
        <f>500/3</f>
        <v>166.66666666666666</v>
      </c>
      <c r="D14">
        <v>0</v>
      </c>
      <c r="E14">
        <v>0</v>
      </c>
      <c r="F14">
        <f>60*70/3</f>
        <v>1400</v>
      </c>
    </row>
    <row r="15" spans="1:6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14</v>
      </c>
      <c r="B17">
        <f>3537/4</f>
        <v>884.25</v>
      </c>
      <c r="C17">
        <v>0</v>
      </c>
      <c r="D17">
        <f>885/2</f>
        <v>442.5</v>
      </c>
      <c r="E17">
        <v>0</v>
      </c>
      <c r="F17">
        <v>0</v>
      </c>
    </row>
    <row r="18" spans="1:6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3000</v>
      </c>
    </row>
    <row r="19" spans="1:6" x14ac:dyDescent="0.25">
      <c r="A19" t="s">
        <v>16</v>
      </c>
      <c r="B19">
        <f>3537/4.35</f>
        <v>813.10344827586209</v>
      </c>
      <c r="C19">
        <v>0</v>
      </c>
      <c r="D19">
        <f>813/2</f>
        <v>406.5</v>
      </c>
      <c r="E19">
        <v>0</v>
      </c>
      <c r="F19">
        <v>0</v>
      </c>
    </row>
    <row r="20" spans="1:6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100</v>
      </c>
    </row>
    <row r="21" spans="1:6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30</v>
      </c>
      <c r="B31">
        <f>1341/3 +1849/3</f>
        <v>1063.3333333333335</v>
      </c>
      <c r="C31">
        <v>372</v>
      </c>
      <c r="D31">
        <f>553/3</f>
        <v>184.33333333333334</v>
      </c>
      <c r="E31">
        <f>200/3 + 1489/3</f>
        <v>563</v>
      </c>
      <c r="F31">
        <f>319/3</f>
        <v>106.33333333333333</v>
      </c>
    </row>
    <row r="32" spans="1: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47</v>
      </c>
      <c r="B39">
        <f>1500 + 960 + 1144</f>
        <v>3604</v>
      </c>
      <c r="C39">
        <f>510 + 7838</f>
        <v>8348</v>
      </c>
      <c r="D39">
        <f xml:space="preserve"> 8000/2/3.9</f>
        <v>1025.6410256410256</v>
      </c>
      <c r="E39">
        <v>0</v>
      </c>
      <c r="F39">
        <f>14474/2</f>
        <v>7237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46</v>
      </c>
      <c r="B46">
        <f>8246/3</f>
        <v>2748.6666666666665</v>
      </c>
      <c r="C46">
        <f>1252/3</f>
        <v>417.33333333333331</v>
      </c>
      <c r="D46">
        <v>0</v>
      </c>
      <c r="E46">
        <v>0</v>
      </c>
      <c r="F46">
        <v>0</v>
      </c>
    </row>
    <row r="47" spans="1:6" x14ac:dyDescent="0.2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45</v>
      </c>
      <c r="B48">
        <v>0</v>
      </c>
      <c r="C48">
        <v>0</v>
      </c>
      <c r="D48">
        <v>0</v>
      </c>
      <c r="E48">
        <v>0</v>
      </c>
      <c r="F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2015-06-05T18:19:34Z</dcterms:created>
  <dcterms:modified xsi:type="dcterms:W3CDTF">2020-11-10T22:19:15Z</dcterms:modified>
</cp:coreProperties>
</file>