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se\Desktop\Hult\classes\semester 2\003 Data Optimization\class 05\"/>
    </mc:Choice>
  </mc:AlternateContent>
  <xr:revisionPtr revIDLastSave="0" documentId="13_ncr:1_{288D0DEF-AD98-46AC-ABCF-1521F44FBCF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nswer Report 1" sheetId="4" r:id="rId1"/>
    <sheet name="Solution" sheetId="1" r:id="rId2"/>
  </sheets>
  <definedNames>
    <definedName name="lssolver_est" localSheetId="1" hidden="1">2</definedName>
    <definedName name="lssolver_itr" localSheetId="1" hidden="1">0</definedName>
    <definedName name="lssolver_neg" localSheetId="1" hidden="1">0</definedName>
    <definedName name="lssolver_piv" localSheetId="1" hidden="1">0</definedName>
    <definedName name="lssolver_pre" localSheetId="1" hidden="1">0</definedName>
    <definedName name="lssolver_red" localSheetId="1" hidden="1">0</definedName>
    <definedName name="lssolver_rep" localSheetId="1" hidden="1">2</definedName>
    <definedName name="lssolver_scl" localSheetId="1" hidden="1">0</definedName>
    <definedName name="lssolver_sho" localSheetId="1" hidden="1">2</definedName>
    <definedName name="lssolver_sol" localSheetId="1" hidden="1">0</definedName>
    <definedName name="lssolver_tim" localSheetId="1" hidden="1">0</definedName>
    <definedName name="lssolver_tol" localSheetId="1" hidden="1">0</definedName>
    <definedName name="_xlnm.Print_Area" localSheetId="1">Solution!$A$1:$L$23</definedName>
    <definedName name="qpsolver_itr" localSheetId="1" hidden="1">100</definedName>
    <definedName name="qpsolver_lin" localSheetId="1" hidden="1">1</definedName>
    <definedName name="qpsolver_neg" localSheetId="1" hidden="1">1</definedName>
    <definedName name="qpsolver_piv" localSheetId="1" hidden="1">0.000001</definedName>
    <definedName name="qpsolver_pre" localSheetId="1" hidden="1">0.00000001</definedName>
    <definedName name="qpsolver_red" localSheetId="1" hidden="1">0.000001</definedName>
    <definedName name="qpsolver_rep" localSheetId="1" hidden="1">2</definedName>
    <definedName name="qpsolver_scl" localSheetId="1" hidden="1">2</definedName>
    <definedName name="qpsolver_sho" localSheetId="1" hidden="1">2</definedName>
    <definedName name="qpsolver_tim" localSheetId="1" hidden="1">100</definedName>
    <definedName name="qpsolver_tol" localSheetId="1" hidden="1">0.05</definedName>
    <definedName name="solver_adj" localSheetId="1" hidden="1">Solution!$C$7:$C$20</definedName>
    <definedName name="solver_cvg" localSheetId="1" hidden="1">0.001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Solution!$I$9:$I$10</definedName>
    <definedName name="solver_lhs2" localSheetId="1" hidden="1">Solution!$I$11:$I$16</definedName>
    <definedName name="solver_lin" localSheetId="1" hidden="1">1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5000</definedName>
    <definedName name="solver_num" localSheetId="1" hidden="1">2</definedName>
    <definedName name="solver_nwt" localSheetId="1" hidden="1">1</definedName>
    <definedName name="solver_ofx" localSheetId="1" hidden="1">2</definedName>
    <definedName name="solver_opt" localSheetId="1" hidden="1">Solution!$I$20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1</definedName>
    <definedName name="solver_rel2" localSheetId="1" hidden="1">2</definedName>
    <definedName name="solver_reo" localSheetId="1" hidden="1">2</definedName>
    <definedName name="solver_rep" localSheetId="1" hidden="1">2</definedName>
    <definedName name="solver_rhs1" localSheetId="1" hidden="1">Solution!$K$9:$K$10</definedName>
    <definedName name="solver_rhs2" localSheetId="1" hidden="1">Solution!$K$11:$K$16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  <definedName name="sssolver_drv" localSheetId="1" hidden="1">1</definedName>
    <definedName name="sssolver_est" localSheetId="1" hidden="1">1</definedName>
    <definedName name="sssolver_itr" localSheetId="1" hidden="1">100</definedName>
    <definedName name="sssolver_lin" localSheetId="1" hidden="1">2</definedName>
    <definedName name="sssolver_neg" localSheetId="1" hidden="1">1</definedName>
    <definedName name="sssolver_nwt" localSheetId="1" hidden="1">1</definedName>
    <definedName name="sssolver_pre" localSheetId="1" hidden="1">0.00000001</definedName>
    <definedName name="sssolver_rep" localSheetId="1" hidden="1">2</definedName>
    <definedName name="sssolver_scl" localSheetId="1" hidden="1">2</definedName>
    <definedName name="sssolver_sho" localSheetId="1" hidden="1">2</definedName>
    <definedName name="sssolver_tim" localSheetId="1" hidden="1">100</definedName>
    <definedName name="sssolver_tol" localSheetId="1" hidden="1">0.05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/>
  <c r="I9" i="1"/>
  <c r="I20" i="1"/>
  <c r="G11" i="1"/>
  <c r="G16" i="1"/>
  <c r="G15" i="1"/>
  <c r="G14" i="1"/>
  <c r="G13" i="1"/>
  <c r="G12" i="1"/>
  <c r="H15" i="1"/>
  <c r="H10" i="1" l="1"/>
  <c r="H9" i="1"/>
  <c r="H12" i="1" l="1"/>
  <c r="H11" i="1"/>
  <c r="I10" i="1" l="1"/>
  <c r="I13" i="1"/>
  <c r="I14" i="1"/>
  <c r="I15" i="1"/>
  <c r="I11" i="1" l="1"/>
  <c r="I12" i="1"/>
</calcChain>
</file>

<file path=xl/sharedStrings.xml><?xml version="1.0" encoding="utf-8"?>
<sst xmlns="http://schemas.openxmlformats.org/spreadsheetml/2006/main" count="117" uniqueCount="77">
  <si>
    <t xml:space="preserve">Ryan Electronics Transshipment </t>
  </si>
  <si>
    <t>Cost</t>
  </si>
  <si>
    <t>Denver</t>
  </si>
  <si>
    <t>Kansas City</t>
  </si>
  <si>
    <t>Units Shipped</t>
  </si>
  <si>
    <t>Louisville</t>
  </si>
  <si>
    <t>Node</t>
  </si>
  <si>
    <t>In</t>
  </si>
  <si>
    <t>Out</t>
  </si>
  <si>
    <t>Supply</t>
  </si>
  <si>
    <t>Atlanta</t>
  </si>
  <si>
    <t>&lt;=</t>
  </si>
  <si>
    <t>Detroit</t>
  </si>
  <si>
    <t>=</t>
  </si>
  <si>
    <t>Miami</t>
  </si>
  <si>
    <t>Dallas</t>
  </si>
  <si>
    <t>New Orleans</t>
  </si>
  <si>
    <t>Arc</t>
  </si>
  <si>
    <t>Microsoft Excel 14.0 Answer Report</t>
  </si>
  <si>
    <t>Worksheet: [Ryan.xlsx]Solution</t>
  </si>
  <si>
    <t>Result: Solver found a solution.  All Constraints and optimality conditions are satisfied.</t>
  </si>
  <si>
    <t>Solver Engine</t>
  </si>
  <si>
    <t>Solver Options</t>
  </si>
  <si>
    <t>Objective Cell (Min)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</si>
  <si>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</si>
  <si>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</si>
  <si>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</si>
  <si>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</si>
  <si>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</si>
  <si>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</si>
  <si>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</si>
  <si>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Status</t>
  </si>
  <si>
    <t>Slack</t>
  </si>
  <si>
    <t>Contin</t>
  </si>
  <si>
    <t>Binding</t>
  </si>
  <si>
    <t>Denver - Louisville</t>
  </si>
  <si>
    <t>Atlanta - Kansas City</t>
  </si>
  <si>
    <t>Atlanta - Louisville</t>
  </si>
  <si>
    <t>Kansas City - Detroit</t>
  </si>
  <si>
    <t>Kansas City - Miami</t>
  </si>
  <si>
    <t>Kansas City - Dallas</t>
  </si>
  <si>
    <t>Kansas City - New Orleans</t>
  </si>
  <si>
    <t>Louisville - Detroit</t>
  </si>
  <si>
    <t>Louisville - Miami</t>
  </si>
  <si>
    <t>Louisville - Dallas</t>
  </si>
  <si>
    <t>Louisville - New Orleans</t>
  </si>
  <si>
    <t>Minimize Total Cost</t>
  </si>
  <si>
    <t>Denver Net Shipments</t>
  </si>
  <si>
    <t>Atlanta Net Shipments</t>
  </si>
  <si>
    <t>Kansas City Net Shipments</t>
  </si>
  <si>
    <t>Louisville Net Shipments</t>
  </si>
  <si>
    <t>Detroit Net Shipments</t>
  </si>
  <si>
    <t>Miami Net Shipments</t>
  </si>
  <si>
    <t>Dallas Net Shipments</t>
  </si>
  <si>
    <t>New Orleans Net Shipments</t>
  </si>
  <si>
    <t>Report Created: 2/20/2011 2:57:39 PM</t>
  </si>
  <si>
    <t xml:space="preserve">Denver - Kansas City </t>
  </si>
  <si>
    <t>Model Variable</t>
  </si>
  <si>
    <t>X13</t>
  </si>
  <si>
    <t>X14</t>
  </si>
  <si>
    <t>X23</t>
  </si>
  <si>
    <t>X24</t>
  </si>
  <si>
    <t>X35</t>
  </si>
  <si>
    <t>X36</t>
  </si>
  <si>
    <t>X37</t>
  </si>
  <si>
    <t>X38</t>
  </si>
  <si>
    <t>X45</t>
  </si>
  <si>
    <t>X46</t>
  </si>
  <si>
    <t>X47</t>
  </si>
  <si>
    <t>X48</t>
  </si>
  <si>
    <t>Denver - Kansas City</t>
  </si>
  <si>
    <t>Net</t>
  </si>
  <si>
    <t>Shipments</t>
  </si>
  <si>
    <t>Xij</t>
  </si>
  <si>
    <t>Altanta - New Orleans</t>
  </si>
  <si>
    <t>Dallas - New Orleans</t>
  </si>
  <si>
    <t>Minimize total cost of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</si>
</sst>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2"/>
      <color indexed="18"/>
      <name val="Times New Roman"/>
      <family val="1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rgb="FF002060"/>
      <name val="Times New Roman"/>
      <family val="1"/>
    </font>
    <font>
      <sz val="12"/>
      <color rgb="FF002060"/>
      <name val="Times New Roman"/>
      <family val="1"/>
    </font>
    <font>
      <b/>
      <sz val="12"/>
      <color rgb="FF00206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3" xfId="0" applyNumberFormat="1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/>
    <xf numFmtId="0" fontId="1" fillId="0" borderId="0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 applyFill="1"/>
    <xf numFmtId="0" fontId="8" fillId="0" borderId="0" xfId="0" applyFont="1" applyFill="1"/>
    <xf numFmtId="0" fontId="1" fillId="3" borderId="0" xfId="0" applyFont="1" applyFill="1" applyBorder="1"/>
    <xf numFmtId="0" fontId="9" fillId="0" borderId="0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5" xfId="0" applyFont="1" applyBorder="1"/>
    <xf numFmtId="0" fontId="2" fillId="0" borderId="4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5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showGridLines="0" topLeftCell="A13" workbookViewId="0">
      <selection activeCell="K18" sqref="K18"/>
    </sheetView>
  </sheetViews>
  <sheetFormatPr defaultRowHeight="13.2" x14ac:dyDescent="0.25"/>
  <cols>
    <col min="2" max="2" width="2.33203125" customWidth="1"/>
    <col min="3" max="3" width="19.33203125" customWidth="1"/>
    <col min="4" max="4" width="25.6640625" bestFit="1" customWidth="1"/>
    <col min="5" max="5" width="15" bestFit="1" customWidth="1"/>
    <col min="6" max="6" width="13.44140625" customWidth="1"/>
    <col min="7" max="7" width="9.6640625" customWidth="1"/>
  </cols>
  <sheetData>
    <row r="1" spans="1:7" x14ac:dyDescent="0.25">
      <c r="B1" s="11" t="s">
        <v>18</v>
      </c>
    </row>
    <row r="2" spans="1:7" x14ac:dyDescent="0.25">
      <c r="B2" s="11" t="s">
        <v>19</v>
      </c>
    </row>
    <row r="3" spans="1:7" x14ac:dyDescent="0.25">
      <c r="B3" s="11" t="s">
        <v>55</v>
      </c>
    </row>
    <row r="4" spans="1:7" x14ac:dyDescent="0.25">
      <c r="B4" s="11" t="s">
        <v>20</v>
      </c>
    </row>
    <row r="5" spans="1:7" x14ac:dyDescent="0.25">
      <c r="B5" s="11" t="s">
        <v>21</v>
      </c>
    </row>
    <row r="6" spans="1:7" x14ac:dyDescent="0.25">
      <c r="B6" s="11"/>
    </row>
    <row r="7" spans="1:7" x14ac:dyDescent="0.25">
      <c r="B7" s="11"/>
    </row>
    <row r="8" spans="1:7" x14ac:dyDescent="0.25">
      <c r="B8" s="11"/>
    </row>
    <row r="9" spans="1:7" x14ac:dyDescent="0.25">
      <c r="B9" s="11" t="s">
        <v>22</v>
      </c>
    </row>
    <row r="13" spans="1:7" ht="15.6" x14ac:dyDescent="0.3">
      <c r="A13" s="1"/>
      <c r="B13" s="1"/>
      <c r="C13" s="1"/>
      <c r="D13" s="1"/>
      <c r="E13" s="1"/>
      <c r="F13" s="1"/>
      <c r="G13" s="1"/>
    </row>
    <row r="14" spans="1:7" ht="16.2" thickBot="1" x14ac:dyDescent="0.35">
      <c r="A14" s="1"/>
      <c r="B14" s="1" t="s">
        <v>23</v>
      </c>
      <c r="C14" s="1"/>
      <c r="D14" s="1"/>
      <c r="E14" s="1"/>
      <c r="F14" s="1"/>
      <c r="G14" s="1"/>
    </row>
    <row r="15" spans="1:7" ht="16.2" thickBot="1" x14ac:dyDescent="0.35">
      <c r="A15" s="1"/>
      <c r="B15" s="1"/>
      <c r="C15" s="12" t="s">
        <v>24</v>
      </c>
      <c r="D15" s="12" t="s">
        <v>25</v>
      </c>
      <c r="E15" s="12" t="s">
        <v>26</v>
      </c>
      <c r="F15" s="1"/>
      <c r="G15" s="1"/>
    </row>
    <row r="16" spans="1:7" ht="16.2" thickBot="1" x14ac:dyDescent="0.35">
      <c r="A16" s="1"/>
      <c r="B16" s="1"/>
      <c r="C16" s="13" t="s">
        <v>46</v>
      </c>
      <c r="D16" s="23">
        <v>0</v>
      </c>
      <c r="E16" s="23">
        <v>5200</v>
      </c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  <row r="19" spans="1:7" ht="16.2" thickBot="1" x14ac:dyDescent="0.35">
      <c r="A19" s="1"/>
      <c r="B19" s="1" t="s">
        <v>27</v>
      </c>
      <c r="C19" s="1"/>
      <c r="D19" s="1"/>
      <c r="E19" s="1"/>
      <c r="F19" s="1"/>
      <c r="G19" s="1"/>
    </row>
    <row r="20" spans="1:7" ht="16.2" thickBot="1" x14ac:dyDescent="0.35">
      <c r="A20" s="1"/>
      <c r="B20" s="1"/>
      <c r="C20" s="12" t="s">
        <v>57</v>
      </c>
      <c r="D20" s="12" t="s">
        <v>24</v>
      </c>
      <c r="E20" s="12" t="s">
        <v>25</v>
      </c>
      <c r="F20" s="12" t="s">
        <v>26</v>
      </c>
      <c r="G20" s="12" t="s">
        <v>28</v>
      </c>
    </row>
    <row r="21" spans="1:7" ht="15.6" x14ac:dyDescent="0.3">
      <c r="A21" s="1"/>
      <c r="B21" s="1"/>
      <c r="C21" s="19" t="s">
        <v>58</v>
      </c>
      <c r="D21" s="16" t="s">
        <v>56</v>
      </c>
      <c r="E21" s="21">
        <v>0</v>
      </c>
      <c r="F21" s="21">
        <v>550</v>
      </c>
      <c r="G21" s="16" t="s">
        <v>33</v>
      </c>
    </row>
    <row r="22" spans="1:7" ht="15.6" x14ac:dyDescent="0.3">
      <c r="A22" s="1"/>
      <c r="B22" s="1"/>
      <c r="C22" s="19" t="s">
        <v>59</v>
      </c>
      <c r="D22" s="16" t="s">
        <v>35</v>
      </c>
      <c r="E22" s="21">
        <v>0</v>
      </c>
      <c r="F22" s="21">
        <v>50</v>
      </c>
      <c r="G22" s="16" t="s">
        <v>33</v>
      </c>
    </row>
    <row r="23" spans="1:7" ht="15.6" x14ac:dyDescent="0.3">
      <c r="A23" s="1"/>
      <c r="B23" s="1"/>
      <c r="C23" s="19" t="s">
        <v>60</v>
      </c>
      <c r="D23" s="16" t="s">
        <v>36</v>
      </c>
      <c r="E23" s="21">
        <v>0</v>
      </c>
      <c r="F23" s="21">
        <v>0</v>
      </c>
      <c r="G23" s="16" t="s">
        <v>33</v>
      </c>
    </row>
    <row r="24" spans="1:7" ht="15.6" x14ac:dyDescent="0.3">
      <c r="A24" s="1"/>
      <c r="B24" s="1"/>
      <c r="C24" s="19" t="s">
        <v>61</v>
      </c>
      <c r="D24" s="16" t="s">
        <v>37</v>
      </c>
      <c r="E24" s="21">
        <v>0</v>
      </c>
      <c r="F24" s="21">
        <v>400</v>
      </c>
      <c r="G24" s="16" t="s">
        <v>33</v>
      </c>
    </row>
    <row r="25" spans="1:7" ht="15.6" x14ac:dyDescent="0.3">
      <c r="A25" s="1"/>
      <c r="B25" s="1"/>
      <c r="C25" s="19" t="s">
        <v>62</v>
      </c>
      <c r="D25" s="16" t="s">
        <v>38</v>
      </c>
      <c r="E25" s="21">
        <v>0</v>
      </c>
      <c r="F25" s="21">
        <v>200</v>
      </c>
      <c r="G25" s="16" t="s">
        <v>33</v>
      </c>
    </row>
    <row r="26" spans="1:7" ht="15.6" x14ac:dyDescent="0.3">
      <c r="A26" s="1"/>
      <c r="B26" s="1"/>
      <c r="C26" s="19" t="s">
        <v>63</v>
      </c>
      <c r="D26" s="16" t="s">
        <v>39</v>
      </c>
      <c r="E26" s="21">
        <v>0</v>
      </c>
      <c r="F26" s="21">
        <v>0</v>
      </c>
      <c r="G26" s="16" t="s">
        <v>33</v>
      </c>
    </row>
    <row r="27" spans="1:7" ht="15.6" x14ac:dyDescent="0.3">
      <c r="A27" s="1"/>
      <c r="B27" s="1"/>
      <c r="C27" s="19" t="s">
        <v>64</v>
      </c>
      <c r="D27" s="16" t="s">
        <v>40</v>
      </c>
      <c r="E27" s="21">
        <v>0</v>
      </c>
      <c r="F27" s="21">
        <v>350</v>
      </c>
      <c r="G27" s="16" t="s">
        <v>33</v>
      </c>
    </row>
    <row r="28" spans="1:7" ht="15.6" x14ac:dyDescent="0.3">
      <c r="A28" s="1"/>
      <c r="B28" s="1"/>
      <c r="C28" s="19" t="s">
        <v>65</v>
      </c>
      <c r="D28" s="16" t="s">
        <v>41</v>
      </c>
      <c r="E28" s="21">
        <v>0</v>
      </c>
      <c r="F28" s="21">
        <v>0</v>
      </c>
      <c r="G28" s="16" t="s">
        <v>33</v>
      </c>
    </row>
    <row r="29" spans="1:7" ht="15.6" x14ac:dyDescent="0.3">
      <c r="A29" s="1"/>
      <c r="B29" s="1"/>
      <c r="C29" s="19" t="s">
        <v>66</v>
      </c>
      <c r="D29" s="16" t="s">
        <v>42</v>
      </c>
      <c r="E29" s="21">
        <v>0</v>
      </c>
      <c r="F29" s="21">
        <v>0</v>
      </c>
      <c r="G29" s="16" t="s">
        <v>33</v>
      </c>
    </row>
    <row r="30" spans="1:7" ht="15.6" x14ac:dyDescent="0.3">
      <c r="A30" s="1"/>
      <c r="B30" s="1"/>
      <c r="C30" s="19" t="s">
        <v>67</v>
      </c>
      <c r="D30" s="16" t="s">
        <v>43</v>
      </c>
      <c r="E30" s="21">
        <v>0</v>
      </c>
      <c r="F30" s="21">
        <v>150</v>
      </c>
      <c r="G30" s="16" t="s">
        <v>33</v>
      </c>
    </row>
    <row r="31" spans="1:7" ht="15.6" x14ac:dyDescent="0.3">
      <c r="A31" s="1"/>
      <c r="B31" s="1"/>
      <c r="C31" s="19" t="s">
        <v>68</v>
      </c>
      <c r="D31" s="16" t="s">
        <v>44</v>
      </c>
      <c r="E31" s="21">
        <v>0</v>
      </c>
      <c r="F31" s="21">
        <v>0</v>
      </c>
      <c r="G31" s="16" t="s">
        <v>33</v>
      </c>
    </row>
    <row r="32" spans="1:7" ht="16.2" thickBot="1" x14ac:dyDescent="0.35">
      <c r="A32" s="1"/>
      <c r="B32" s="1"/>
      <c r="C32" s="20" t="s">
        <v>69</v>
      </c>
      <c r="D32" s="18" t="s">
        <v>45</v>
      </c>
      <c r="E32" s="22">
        <v>0</v>
      </c>
      <c r="F32" s="22">
        <v>300</v>
      </c>
      <c r="G32" s="18" t="s">
        <v>33</v>
      </c>
    </row>
    <row r="33" spans="1:7" ht="15.6" x14ac:dyDescent="0.3">
      <c r="A33" s="1"/>
      <c r="B33" s="1"/>
      <c r="C33" s="1"/>
      <c r="D33" s="1"/>
      <c r="E33" s="1"/>
      <c r="F33" s="1"/>
      <c r="G33" s="1"/>
    </row>
    <row r="34" spans="1:7" ht="15.6" x14ac:dyDescent="0.3">
      <c r="A34" s="1"/>
      <c r="B34" s="1"/>
      <c r="C34" s="1"/>
      <c r="D34" s="1"/>
      <c r="E34" s="1"/>
      <c r="F34" s="1"/>
      <c r="G34" s="1"/>
    </row>
    <row r="35" spans="1:7" ht="16.2" thickBot="1" x14ac:dyDescent="0.35">
      <c r="A35" s="1"/>
      <c r="B35" s="1" t="s">
        <v>29</v>
      </c>
      <c r="C35" s="1"/>
      <c r="D35" s="1"/>
      <c r="E35" s="1"/>
      <c r="F35" s="1"/>
      <c r="G35" s="1"/>
    </row>
    <row r="36" spans="1:7" ht="16.2" thickBot="1" x14ac:dyDescent="0.35">
      <c r="A36" s="1"/>
      <c r="B36" s="1"/>
      <c r="C36" s="12" t="s">
        <v>24</v>
      </c>
      <c r="D36" s="12" t="s">
        <v>30</v>
      </c>
      <c r="E36" s="12" t="s">
        <v>31</v>
      </c>
      <c r="F36" s="12" t="s">
        <v>32</v>
      </c>
      <c r="G36" s="1"/>
    </row>
    <row r="37" spans="1:7" ht="15.6" x14ac:dyDescent="0.3">
      <c r="A37" s="1"/>
      <c r="B37" s="1"/>
      <c r="C37" s="14" t="s">
        <v>47</v>
      </c>
      <c r="D37" s="15">
        <v>600</v>
      </c>
      <c r="E37" s="16" t="s">
        <v>34</v>
      </c>
      <c r="F37" s="16">
        <v>0</v>
      </c>
      <c r="G37" s="1"/>
    </row>
    <row r="38" spans="1:7" ht="15.6" x14ac:dyDescent="0.3">
      <c r="A38" s="1"/>
      <c r="B38" s="1"/>
      <c r="C38" s="14" t="s">
        <v>48</v>
      </c>
      <c r="D38" s="15">
        <v>400</v>
      </c>
      <c r="E38" s="16" t="s">
        <v>34</v>
      </c>
      <c r="F38" s="16">
        <v>0</v>
      </c>
      <c r="G38" s="1"/>
    </row>
    <row r="39" spans="1:7" ht="15.6" x14ac:dyDescent="0.3">
      <c r="A39" s="1"/>
      <c r="B39" s="1"/>
      <c r="C39" s="14" t="s">
        <v>49</v>
      </c>
      <c r="D39" s="15">
        <v>0</v>
      </c>
      <c r="E39" s="16" t="s">
        <v>34</v>
      </c>
      <c r="F39" s="16">
        <v>0</v>
      </c>
      <c r="G39" s="1"/>
    </row>
    <row r="40" spans="1:7" ht="15.6" x14ac:dyDescent="0.3">
      <c r="A40" s="1"/>
      <c r="B40" s="1"/>
      <c r="C40" s="14" t="s">
        <v>50</v>
      </c>
      <c r="D40" s="15">
        <v>0</v>
      </c>
      <c r="E40" s="16" t="s">
        <v>34</v>
      </c>
      <c r="F40" s="16">
        <v>0</v>
      </c>
      <c r="G40" s="1"/>
    </row>
    <row r="41" spans="1:7" ht="15.6" x14ac:dyDescent="0.3">
      <c r="A41" s="1"/>
      <c r="B41" s="1"/>
      <c r="C41" s="14" t="s">
        <v>51</v>
      </c>
      <c r="D41" s="15">
        <v>-200</v>
      </c>
      <c r="E41" s="16" t="s">
        <v>34</v>
      </c>
      <c r="F41" s="16">
        <v>0</v>
      </c>
      <c r="G41" s="1"/>
    </row>
    <row r="42" spans="1:7" ht="15.6" x14ac:dyDescent="0.3">
      <c r="A42" s="1"/>
      <c r="B42" s="1"/>
      <c r="C42" s="14" t="s">
        <v>52</v>
      </c>
      <c r="D42" s="15">
        <v>-150</v>
      </c>
      <c r="E42" s="16" t="s">
        <v>34</v>
      </c>
      <c r="F42" s="16">
        <v>0</v>
      </c>
      <c r="G42" s="1"/>
    </row>
    <row r="43" spans="1:7" ht="15.6" x14ac:dyDescent="0.3">
      <c r="A43" s="1"/>
      <c r="B43" s="1"/>
      <c r="C43" s="14" t="s">
        <v>53</v>
      </c>
      <c r="D43" s="15">
        <v>-350</v>
      </c>
      <c r="E43" s="16" t="s">
        <v>34</v>
      </c>
      <c r="F43" s="16">
        <v>0</v>
      </c>
      <c r="G43" s="1"/>
    </row>
    <row r="44" spans="1:7" ht="16.2" thickBot="1" x14ac:dyDescent="0.35">
      <c r="A44" s="1"/>
      <c r="B44" s="1"/>
      <c r="C44" s="13" t="s">
        <v>54</v>
      </c>
      <c r="D44" s="17">
        <v>-300</v>
      </c>
      <c r="E44" s="18" t="s">
        <v>34</v>
      </c>
      <c r="F44" s="18">
        <v>0</v>
      </c>
      <c r="G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1"/>
  <sheetViews>
    <sheetView tabSelected="1" workbookViewId="0">
      <selection activeCell="A3" sqref="A3"/>
    </sheetView>
  </sheetViews>
  <sheetFormatPr defaultColWidth="9.109375" defaultRowHeight="15.6" x14ac:dyDescent="0.3"/>
  <cols>
    <col min="1" max="1" width="24.88671875" style="1" customWidth="1"/>
    <col min="2" max="2" width="5.44140625" style="1" bestFit="1" customWidth="1"/>
    <col min="3" max="3" width="8.109375" style="1" customWidth="1"/>
    <col min="4" max="4" width="4" style="1" customWidth="1"/>
    <col min="5" max="5" width="3.88671875" style="1" customWidth="1"/>
    <col min="6" max="6" width="12" style="1" customWidth="1"/>
    <col min="7" max="7" width="7.6640625" style="1" customWidth="1"/>
    <col min="8" max="8" width="10.44140625" style="1" customWidth="1"/>
    <col min="9" max="9" width="10.6640625" style="1" customWidth="1"/>
    <col min="10" max="10" width="11.44140625" style="1" customWidth="1"/>
    <col min="11" max="16384" width="9.109375" style="1"/>
  </cols>
  <sheetData>
    <row r="1" spans="1:11" ht="17.399999999999999" x14ac:dyDescent="0.3">
      <c r="A1" s="27" t="s">
        <v>0</v>
      </c>
      <c r="B1" s="28"/>
      <c r="C1" s="28"/>
      <c r="D1" s="6"/>
    </row>
    <row r="2" spans="1:11" x14ac:dyDescent="0.3">
      <c r="A2" s="1" t="s">
        <v>76</v>
      </c>
      <c r="F2" s="26"/>
    </row>
    <row r="3" spans="1:11" x14ac:dyDescent="0.3">
      <c r="F3" s="26"/>
    </row>
    <row r="4" spans="1:11" x14ac:dyDescent="0.3">
      <c r="F4" s="26"/>
    </row>
    <row r="5" spans="1:11" x14ac:dyDescent="0.3">
      <c r="C5" s="2"/>
      <c r="D5" s="2"/>
      <c r="E5" s="3"/>
    </row>
    <row r="6" spans="1:11" ht="16.2" thickBot="1" x14ac:dyDescent="0.35">
      <c r="A6" s="33" t="s">
        <v>17</v>
      </c>
      <c r="B6" s="34" t="s">
        <v>1</v>
      </c>
      <c r="C6" s="35" t="s">
        <v>73</v>
      </c>
      <c r="D6" s="4"/>
      <c r="F6" s="6"/>
      <c r="G6" s="6"/>
      <c r="H6" s="6"/>
      <c r="I6" s="6"/>
      <c r="J6" s="6"/>
      <c r="K6" s="6"/>
    </row>
    <row r="7" spans="1:11" x14ac:dyDescent="0.3">
      <c r="A7" s="6" t="s">
        <v>70</v>
      </c>
      <c r="B7" s="7">
        <v>2</v>
      </c>
      <c r="C7" s="29">
        <v>550</v>
      </c>
      <c r="D7" s="24"/>
      <c r="F7" s="8"/>
      <c r="G7" s="2" t="s">
        <v>4</v>
      </c>
      <c r="H7" s="2"/>
      <c r="I7" s="3" t="s">
        <v>71</v>
      </c>
      <c r="K7" s="4"/>
    </row>
    <row r="8" spans="1:11" x14ac:dyDescent="0.3">
      <c r="A8" s="6" t="s">
        <v>35</v>
      </c>
      <c r="B8" s="7">
        <v>3</v>
      </c>
      <c r="C8" s="29">
        <v>50</v>
      </c>
      <c r="D8" s="24"/>
      <c r="F8" s="3" t="s">
        <v>6</v>
      </c>
      <c r="G8" s="30" t="s">
        <v>7</v>
      </c>
      <c r="H8" s="30" t="s">
        <v>8</v>
      </c>
      <c r="I8" s="3" t="s">
        <v>72</v>
      </c>
      <c r="K8" s="3" t="s">
        <v>9</v>
      </c>
    </row>
    <row r="9" spans="1:11" x14ac:dyDescent="0.3">
      <c r="A9" s="6" t="s">
        <v>36</v>
      </c>
      <c r="B9" s="7">
        <v>3</v>
      </c>
      <c r="C9" s="29">
        <v>0</v>
      </c>
      <c r="D9" s="24"/>
      <c r="F9" s="31" t="s">
        <v>2</v>
      </c>
      <c r="G9" s="36"/>
      <c r="H9" s="36">
        <f>C7+C8</f>
        <v>600</v>
      </c>
      <c r="I9" s="37">
        <f>H9-G9</f>
        <v>600</v>
      </c>
      <c r="J9" s="4" t="s">
        <v>11</v>
      </c>
      <c r="K9" s="37">
        <v>600</v>
      </c>
    </row>
    <row r="10" spans="1:11" x14ac:dyDescent="0.3">
      <c r="A10" s="6" t="s">
        <v>37</v>
      </c>
      <c r="B10" s="7">
        <v>1</v>
      </c>
      <c r="C10" s="29">
        <v>100</v>
      </c>
      <c r="D10" s="24"/>
      <c r="F10" s="31" t="s">
        <v>10</v>
      </c>
      <c r="G10" s="36"/>
      <c r="H10" s="36">
        <f>C9+C10+C19</f>
        <v>400</v>
      </c>
      <c r="I10" s="37">
        <f t="shared" ref="I10:I15" si="0">H10-G10</f>
        <v>400</v>
      </c>
      <c r="J10" s="4" t="s">
        <v>11</v>
      </c>
      <c r="K10" s="37">
        <v>400</v>
      </c>
    </row>
    <row r="11" spans="1:11" x14ac:dyDescent="0.3">
      <c r="A11" s="6" t="s">
        <v>38</v>
      </c>
      <c r="B11" s="7">
        <v>2</v>
      </c>
      <c r="C11" s="29">
        <v>200</v>
      </c>
      <c r="D11" s="24"/>
      <c r="F11" s="31" t="s">
        <v>3</v>
      </c>
      <c r="G11" s="36">
        <f>C7+C9</f>
        <v>550</v>
      </c>
      <c r="H11" s="36">
        <f>C11+C12+C13+C14</f>
        <v>550</v>
      </c>
      <c r="I11" s="37">
        <f t="shared" si="0"/>
        <v>0</v>
      </c>
      <c r="J11" s="4" t="s">
        <v>13</v>
      </c>
      <c r="K11" s="37">
        <v>0</v>
      </c>
    </row>
    <row r="12" spans="1:11" x14ac:dyDescent="0.3">
      <c r="A12" s="6" t="s">
        <v>39</v>
      </c>
      <c r="B12" s="7">
        <v>6</v>
      </c>
      <c r="C12" s="29">
        <v>0</v>
      </c>
      <c r="D12" s="24"/>
      <c r="F12" s="31" t="s">
        <v>5</v>
      </c>
      <c r="G12" s="36">
        <f>C8+C10</f>
        <v>150</v>
      </c>
      <c r="H12" s="36">
        <f>C15+C16+C17+C18</f>
        <v>150</v>
      </c>
      <c r="I12" s="37">
        <f t="shared" si="0"/>
        <v>0</v>
      </c>
      <c r="J12" s="4" t="s">
        <v>13</v>
      </c>
      <c r="K12" s="37">
        <v>0</v>
      </c>
    </row>
    <row r="13" spans="1:11" x14ac:dyDescent="0.3">
      <c r="A13" s="6" t="s">
        <v>40</v>
      </c>
      <c r="B13" s="7">
        <v>3</v>
      </c>
      <c r="C13" s="29">
        <v>350</v>
      </c>
      <c r="D13" s="24"/>
      <c r="F13" s="31" t="s">
        <v>12</v>
      </c>
      <c r="G13" s="36">
        <f>C11+C15</f>
        <v>200</v>
      </c>
      <c r="H13" s="36"/>
      <c r="I13" s="37">
        <f t="shared" si="0"/>
        <v>-200</v>
      </c>
      <c r="J13" s="4" t="s">
        <v>13</v>
      </c>
      <c r="K13" s="37">
        <v>-200</v>
      </c>
    </row>
    <row r="14" spans="1:11" x14ac:dyDescent="0.3">
      <c r="A14" s="6" t="s">
        <v>41</v>
      </c>
      <c r="B14" s="7">
        <v>6</v>
      </c>
      <c r="C14" s="29">
        <v>0</v>
      </c>
      <c r="D14" s="24"/>
      <c r="F14" s="31" t="s">
        <v>14</v>
      </c>
      <c r="G14" s="36">
        <f>C12+C16</f>
        <v>150</v>
      </c>
      <c r="H14" s="36"/>
      <c r="I14" s="37">
        <f t="shared" si="0"/>
        <v>-150</v>
      </c>
      <c r="J14" s="4" t="s">
        <v>13</v>
      </c>
      <c r="K14" s="37">
        <v>-150</v>
      </c>
    </row>
    <row r="15" spans="1:11" x14ac:dyDescent="0.3">
      <c r="A15" s="6" t="s">
        <v>42</v>
      </c>
      <c r="B15" s="7">
        <v>4</v>
      </c>
      <c r="C15" s="29">
        <v>0</v>
      </c>
      <c r="D15" s="24"/>
      <c r="F15" s="31" t="s">
        <v>15</v>
      </c>
      <c r="G15" s="36">
        <f>C13+C17</f>
        <v>350</v>
      </c>
      <c r="H15" s="36">
        <f>C20</f>
        <v>0</v>
      </c>
      <c r="I15" s="37">
        <f t="shared" si="0"/>
        <v>-350</v>
      </c>
      <c r="J15" s="4" t="s">
        <v>13</v>
      </c>
      <c r="K15" s="37">
        <v>-350</v>
      </c>
    </row>
    <row r="16" spans="1:11" x14ac:dyDescent="0.3">
      <c r="A16" s="6" t="s">
        <v>43</v>
      </c>
      <c r="B16" s="7">
        <v>4</v>
      </c>
      <c r="C16" s="29">
        <v>150</v>
      </c>
      <c r="D16" s="24"/>
      <c r="F16" s="32" t="s">
        <v>16</v>
      </c>
      <c r="G16" s="36">
        <f>C18+C19+C20+C14</f>
        <v>300</v>
      </c>
      <c r="H16" s="36"/>
      <c r="I16" s="37">
        <f>H16-G16</f>
        <v>-300</v>
      </c>
      <c r="J16" s="4" t="s">
        <v>13</v>
      </c>
      <c r="K16" s="37">
        <v>-300</v>
      </c>
    </row>
    <row r="17" spans="1:9" x14ac:dyDescent="0.3">
      <c r="A17" s="6" t="s">
        <v>44</v>
      </c>
      <c r="B17" s="7">
        <v>6</v>
      </c>
      <c r="C17" s="29">
        <v>0</v>
      </c>
      <c r="D17" s="24"/>
    </row>
    <row r="18" spans="1:9" x14ac:dyDescent="0.3">
      <c r="A18" s="6" t="s">
        <v>45</v>
      </c>
      <c r="B18" s="9">
        <v>5</v>
      </c>
      <c r="C18" s="29">
        <v>0</v>
      </c>
      <c r="D18" s="24"/>
    </row>
    <row r="19" spans="1:9" x14ac:dyDescent="0.3">
      <c r="A19" s="6" t="s">
        <v>74</v>
      </c>
      <c r="B19" s="6">
        <v>4</v>
      </c>
      <c r="C19" s="29">
        <v>300</v>
      </c>
    </row>
    <row r="20" spans="1:9" ht="18" x14ac:dyDescent="0.35">
      <c r="A20" s="6" t="s">
        <v>75</v>
      </c>
      <c r="B20" s="6">
        <v>1</v>
      </c>
      <c r="C20" s="29">
        <v>0</v>
      </c>
      <c r="H20" s="10" t="s">
        <v>46</v>
      </c>
      <c r="I20" s="25">
        <f>SUMPRODUCT(B7:B20,C7:C20)</f>
        <v>4600</v>
      </c>
    </row>
    <row r="21" spans="1:9" x14ac:dyDescent="0.3">
      <c r="B21" s="5"/>
      <c r="C21" s="5"/>
      <c r="D21" s="5"/>
    </row>
  </sheetData>
  <phoneticPr fontId="0" type="noConversion"/>
  <printOptions headings="1" gridLines="1"/>
  <pageMargins left="0.75" right="0.75" top="1" bottom="1" header="0.5" footer="5.1100000000000003"/>
  <pageSetup scale="77" orientation="portrait" horizontalDpi="300" verticalDpi="300" r:id="rId1"/>
  <headerFooter alignWithMargins="0">
    <oddFooter xml:space="preserve">&amp;C&amp;"Arial,Bold"&amp;14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Answer Report 1</vt:lpstr>
      <vt:lpstr>Solution</vt:lpstr>
      <vt:lpstr>Solution!Print_Area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Juanse</cp:lastModifiedBy>
  <dcterms:created xsi:type="dcterms:W3CDTF">1997-09-03T17:52:06Z</dcterms:created>
  <dcterms:modified xsi:type="dcterms:W3CDTF">2020-03-08T20:39:02Z</dcterms:modified>
</cp:coreProperties>
</file>