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664" documentId="11_EE1C295A38DA22C4232790138295884FB906F14C" xr6:coauthVersionLast="47" xr6:coauthVersionMax="47" xr10:uidLastSave="{F8055E10-6F72-4902-A78F-26D0138DFB47}"/>
  <bookViews>
    <workbookView xWindow="28680" yWindow="-120" windowWidth="29040" windowHeight="15840" tabRatio="850" activeTab="5" xr2:uid="{00000000-000D-0000-FFFF-FFFF00000000}"/>
  </bookViews>
  <sheets>
    <sheet name="model elements" sheetId="1" r:id="rId1"/>
    <sheet name="mip_start" sheetId="22" r:id="rId2"/>
    <sheet name="rfep after domain reduction" sheetId="3" r:id="rId3"/>
    <sheet name="output subproblem" sheetId="2" r:id="rId4"/>
    <sheet name="Print output rfep csv" sheetId="23" r:id="rId5"/>
    <sheet name="git ignore commited file" sheetId="24" r:id="rId6"/>
    <sheet name="Print Solution Function" sheetId="4" r:id="rId7"/>
    <sheet name="rfep_output_readability" sheetId="21" r:id="rId8"/>
    <sheet name="Domain reduction function" sheetId="6" r:id="rId9"/>
    <sheet name="Function Read instance" sheetId="9" r:id="rId10"/>
    <sheet name="output subproblem readability" sheetId="5" r:id="rId11"/>
    <sheet name="output domain reduction" sheetId="8" r:id="rId12"/>
    <sheet name="solve_multiple_frvrp" sheetId="10" r:id="rId13"/>
    <sheet name="rfep run experiments" sheetId="13" r:id="rId14"/>
    <sheet name="Print Solution Experiments" sheetId="14" r:id="rId15"/>
    <sheet name="Building factor combination" sheetId="15" r:id="rId16"/>
    <sheet name="Tracking events data reading" sheetId="16" r:id="rId17"/>
    <sheet name="Tracking events solve multiple" sheetId="17" r:id="rId18"/>
    <sheet name="Solution Methodologies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4" l="1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B19" i="24"/>
  <c r="B18" i="24"/>
  <c r="B15" i="24"/>
  <c r="B13" i="24"/>
  <c r="B5" i="24"/>
  <c r="B4" i="24"/>
  <c r="B3" i="24"/>
  <c r="B2" i="24"/>
  <c r="B1" i="24"/>
  <c r="B27" i="24" s="1"/>
  <c r="C12" i="23"/>
  <c r="C11" i="23"/>
  <c r="C10" i="23"/>
  <c r="C9" i="23"/>
  <c r="C8" i="23"/>
  <c r="C7" i="23"/>
  <c r="B7" i="23"/>
  <c r="B13" i="23"/>
  <c r="B12" i="23"/>
  <c r="B11" i="23"/>
  <c r="B10" i="23"/>
  <c r="B9" i="23"/>
  <c r="B8" i="23"/>
  <c r="C3" i="22"/>
  <c r="C4" i="22"/>
  <c r="C5" i="22"/>
  <c r="C6" i="22"/>
  <c r="C7" i="22"/>
  <c r="C8" i="22"/>
  <c r="C9" i="22"/>
  <c r="C2" i="22"/>
  <c r="H4" i="22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F36" i="4"/>
  <c r="F35" i="4"/>
  <c r="F34" i="4"/>
  <c r="G34" i="4" s="1"/>
  <c r="F33" i="4"/>
  <c r="F32" i="4"/>
  <c r="F31" i="4"/>
  <c r="F30" i="4"/>
  <c r="F29" i="4"/>
  <c r="G29" i="4" s="1"/>
  <c r="F28" i="4"/>
  <c r="F27" i="4"/>
  <c r="F26" i="4"/>
  <c r="G26" i="4" s="1"/>
  <c r="F25" i="4"/>
  <c r="F24" i="4"/>
  <c r="F23" i="4"/>
  <c r="F22" i="4"/>
  <c r="F21" i="4"/>
  <c r="G21" i="4" s="1"/>
  <c r="F20" i="4"/>
  <c r="F19" i="4"/>
  <c r="G19" i="4" s="1"/>
  <c r="F18" i="4"/>
  <c r="F17" i="4"/>
  <c r="F16" i="4"/>
  <c r="F15" i="4"/>
  <c r="F14" i="4"/>
  <c r="G14" i="4" s="1"/>
  <c r="A27" i="21"/>
  <c r="A28" i="21"/>
  <c r="A29" i="21" s="1"/>
  <c r="A30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G13" i="4"/>
  <c r="F13" i="4"/>
  <c r="E13" i="4"/>
  <c r="D13" i="4"/>
  <c r="C13" i="4"/>
  <c r="B13" i="4"/>
  <c r="G20" i="4"/>
  <c r="G36" i="4"/>
  <c r="G35" i="4"/>
  <c r="G33" i="4"/>
  <c r="G32" i="4"/>
  <c r="G31" i="4"/>
  <c r="G30" i="4"/>
  <c r="G28" i="4"/>
  <c r="G27" i="4"/>
  <c r="G25" i="4"/>
  <c r="G24" i="4"/>
  <c r="G23" i="4"/>
  <c r="G22" i="4"/>
  <c r="G18" i="4"/>
  <c r="G17" i="4"/>
  <c r="G16" i="4"/>
  <c r="G15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7" i="24" l="1"/>
  <c r="B20" i="24"/>
  <c r="B10" i="24"/>
  <c r="B21" i="24"/>
  <c r="B11" i="24"/>
  <c r="B26" i="24"/>
  <c r="B12" i="24"/>
  <c r="B28" i="24"/>
  <c r="B6" i="24"/>
  <c r="B14" i="24"/>
  <c r="B22" i="24"/>
  <c r="B23" i="24"/>
  <c r="B8" i="24"/>
  <c r="B16" i="24"/>
  <c r="B24" i="24"/>
  <c r="B9" i="24"/>
  <c r="B17" i="24"/>
  <c r="B25" i="24"/>
  <c r="E4" i="17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<sst xmlns="http://schemas.openxmlformats.org/spreadsheetml/2006/main" count="909" uniqueCount="363">
  <si>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</si>
  <si>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</si>
  <si>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</si>
  <si>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</si>
  <si>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</si>
  <si>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</si>
  <si>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</si>
  <si>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</si>
  <si>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</si>
  <si>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</si>
  <si>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</si>
  <si>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</si>
  <si>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</si>
  <si>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</si>
  <si>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</si>
  <si>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</si>
  <si>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</si>
  <si>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</si>
  <si>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</si>
  <si>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</si>
  <si>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</si>
  <si>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</si>
  <si>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</si>
  <si>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</si>
  <si>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</si>
  <si>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</si>
  <si>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</si>
  <si>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</si>
  <si>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</si>
  <si>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</si>
  <si>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</si>
  <si>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</si>
  <si>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</si>
  <si>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</si>
  <si>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</si>
  <si>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</si>
  <si>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</si>
  <si>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</si>
  <si>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</si>
  <si>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</si>
  <si>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</si>
  <si>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</si>
  <si>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</si>
  <si>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</si>
  <si>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</si>
  <si>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</si>
  <si>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</si>
  <si>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</si>
  <si>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</si>
  <si>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</si>
  <si>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</si>
  <si>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</si>
  <si>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</si>
  <si>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</si>
  <si>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</si>
  <si>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</si>
  <si>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</si>
  <si>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</si>
  <si>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</si>
  <si>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</si>
  <si>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</si>
  <si>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</si>
  <si>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</si>
  <si>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</si>
  <si>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</si>
  <si>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</si>
  <si>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</si>
  <si>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</si>
  <si>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</si>
  <si>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</si>
  <si>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</si>
  <si>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</si>
  <si>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</si>
  <si>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</si>
  <si>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</si>
  <si>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</si>
  <si>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</si>
  <si>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</si>
  <si>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</si>
  <si>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</si>
  <si>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</si>
  <si>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</si>
  <si>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</si>
  <si>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</si>
  <si>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</si>
  <si>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</si>
  <si>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</si>
  <si>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</si>
  <si>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</si>
  <si>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</si>
  <si>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</si>
  <si>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</si>
  <si>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</si>
  <si>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</si>
  <si>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</si>
  <si>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</si>
  <si>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</si>
  <si>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</si>
  <si>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</si>
  <si>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</si>
  <si>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</si>
  <si>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</si>
  <si>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</si>
  <si>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</si>
  <si>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</si>
  <si>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</si>
  <si>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</si>
  <si>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</si>
  <si>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</si>
  <si>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</si>
  <si>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</si>
  <si>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</si>
  <si>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</si>
  <si>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</si>
  <si>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</si>
  <si>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</si>
  <si>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</si>
  <si>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</si>
  <si>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</si>
  <si>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</si>
  <si>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</si>
  <si>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</si>
  <si>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</si>
  <si>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</si>
  <si>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</si>
  <si>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</si>
  <si>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</si>
  <si>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</si>
  <si>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</si>
  <si>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</si>
  <si>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</si>
  <si>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</si>
  <si>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</si>
  <si>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</si>
  <si>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</si>
  <si>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</si>
  <si>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</si>
  <si>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</si>
  <si>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</si>
  <si>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</si>
  <si>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</si>
  <si>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</si>
  <si>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</si>
  <si>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</si>
  <si>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</si>
  <si>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</si>
  <si>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</si>
  <si>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</si>
  <si>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</si>
  <si>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</si>
  <si>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</si>
  <si>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</si>
  <si>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</si>
  <si>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</si>
  <si>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</si>
  <si>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</si>
  <si>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</si>
  <si>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</si>
  <si>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</si>
  <si>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</si>
  <si>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</si>
  <si>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</si>
  <si>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</si>
  <si>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</si>
  <si>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</si>
  <si>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</si>
  <si>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</si>
  <si>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</si>
  <si>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</si>
  <si>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</si>
  <si>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</si>
  <si>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</si>
  <si>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</si>
  <si>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</si>
  <si>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</si>
  <si>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</si>
  <si>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</si>
  <si>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</si>
  <si>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</si>
  <si>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</si>
  <si>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</si>
  <si>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</si>
  <si>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</si>
  <si>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</si>
  <si>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</si>
  <si>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</si>
  <si>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</si>
  <si>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</si>
  <si>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</si>
  <si>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</si>
  <si>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</si>
  <si>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</si>
  <si>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</si>
  <si>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</si>
  <si>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</si>
  <si>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</si>
  <si>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</si>
  <si>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</si>
  <si>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</si>
  <si>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</si>
  <si>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</si>
  <si>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</si>
  <si>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</si>
  <si>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</si>
  <si>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</si>
  <si>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</si>
  <si>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</si>
  <si>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</si>
  <si>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</si>
  <si>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</si>
  <si>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</si>
  <si>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</si>
  <si>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</si>
  <si>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</si>
  <si>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</si>
  <si>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</si>
  <si>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</si>
  <si>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</si>
  <si>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</si>
  <si>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</si>
  <si>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</si>
  <si>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</si>
  <si>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</si>
  <si>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</si>
  <si>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</si>
  <si>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</si>
  <si>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</si>
  <si>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</si>
  <si>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</si>
  <si>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</si>
  <si>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</si>
  <si>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</si>
  <si>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</si>
  <si>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</si>
  <si>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</si>
  <si>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</si>
  <si>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</si>
  <si>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</si>
  <si>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</si>
  <si>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</si>
  <si>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</si>
  <si>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</si>
  <si>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</si>
  <si>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</si>
  <si>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</si>
  <si>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</si>
  <si>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</si>
  <si>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</si>
  <si>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</si>
  <si>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</si>
  <si>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</si>
  <si>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</si>
  <si>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</si>
  <si>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</si>
  <si>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</si>
  <si>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</si>
  <si>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</si>
  <si>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</si>
  <si>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</si>
  <si>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</si>
  <si>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</si>
  <si>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</si>
  <si>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</si>
  <si>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</si>
  <si>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</si>
  <si>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</si>
  <si>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</si>
  <si>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</si>
  <si>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</si>
  <si>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</si>
  <si>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</si>
  <si>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</si>
  <si>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</si>
  <si>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</si>
  <si>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</si>
  <si>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</si>
  <si>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</si>
  <si>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</si>
  <si>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</si>
  <si>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</si>
  <si>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</si>
  <si>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</si>
  <si>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</si>
  <si>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</si>
  <si>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</si>
  <si>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</si>
  <si>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</si>
  <si>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</si>
  <si>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</si>
  <si>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</si>
  <si>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</si>
  <si>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</si>
  <si>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</si>
  <si>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</si>
  <si>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</si>
  <si>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</si>
  <si>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</si>
  <si>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</si>
  <si>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</si>
  <si>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</si>
  <si>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</si>
  <si>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</si>
  <si>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</si>
  <si>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</si>
  <si>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</si>
  <si>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</si>
  <si>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</si>
  <si>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</si>
  <si>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</si>
  <si>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</si>
  <si>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</si>
  <si>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</si>
  <si>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</si>
  <si>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</si>
  <si>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</si>
  <si>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</si>
  <si>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</si>
  <si>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</si>
  <si>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</si>
  <si>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</si>
  <si>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</si>
  <si>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</si>
  <si>
    <t>ls_data_rfep</t>
  </si>
  <si>
    <t>ls_scenario_name</t>
  </si>
  <si>
    <t>ls_solution_algorithm</t>
  </si>
  <si>
    <t>ls_output_solve</t>
  </si>
  <si>
    <t>b_print_refuelling_detail</t>
  </si>
  <si>
    <t>b_print_refuelling_summary</t>
  </si>
  <si>
    <t>b_print_location_summary</t>
  </si>
  <si>
    <t>ls_total_time</t>
  </si>
  <si>
    <t>di_event_read</t>
  </si>
  <si>
    <t>di_process_duration_read</t>
  </si>
  <si>
    <t>{}</t>
  </si>
  <si>
    <t>Default val</t>
  </si>
  <si>
    <t>Call</t>
  </si>
  <si>
    <t>data/Generator instance 6525km-8500paths/Factors to generate scenarios.xlsx</t>
  </si>
  <si>
    <t>data/Generator instance 6525km-8500paths/Generated tables/MaeNodes-pa8500.csv</t>
  </si>
  <si>
    <t>data/Generator instance 6525km-8500paths/Generated tables/MaePaths-pa8500.csv</t>
  </si>
  <si>
    <t>data/Generator instance 6525km-8500paths/Generated tables/MaeRanges-pa8500.csv</t>
  </si>
  <si>
    <t>data/Generator instance 6525km-8500paths/Generated tables/MaeSuppliers-pa8500-su3.csv</t>
  </si>
  <si>
    <t>data/Generator instance 6525km-8500paths/Generated tables/MaeVehicles-tv1.csv</t>
  </si>
  <si>
    <t>data/Generator instance 6525km-8500paths/Generated tables/NodesNodes-pa8500.csv</t>
  </si>
  <si>
    <t>data/Generator instance 6525km-8500paths/Generated tables/NodesNodesPaths-pa8500.csv</t>
  </si>
  <si>
    <t>data/Generator instance 6525km-8500paths/Generated tables/NodesPaths-pa8500.csv</t>
  </si>
  <si>
    <t>data/Generator instance 6525km-8500paths/Generated tables/SubStations-pa8500-ow30-cl20-su3.csv</t>
  </si>
  <si>
    <t>data/Generator instance 6525km-8500paths/Generated tables/SuppliersRanges-pa8500-su3.csv</t>
  </si>
  <si>
    <t>data/Generator instance 6525km-8500paths/Generated tables/TestVehiclesPath.csv</t>
  </si>
  <si>
    <t>data/Generator instance 6525km-8500paths/Generated tables/TestVehiclesPath2.csv</t>
  </si>
  <si>
    <t>data/Generator instance 6525km-8500paths/Generated tables/VehiclesPaths-tv1-pa8500.csv</t>
  </si>
  <si>
    <t>data/Generator instance 6525km-8500paths/Generation parameters.xlsx</t>
  </si>
  <si>
    <t>data/Generator instance 6525km-8500paths/MaeNodes.csv</t>
  </si>
  <si>
    <t>data/Generator instance 6525km-8500paths/MaePaths.csv</t>
  </si>
  <si>
    <t>data/Generator instance 6525km-8500paths/MaeRanges.csv</t>
  </si>
  <si>
    <t>data/Generator instance 6525km-8500paths/MaeSuppliers.csv</t>
  </si>
  <si>
    <t>data/Generator instance 6525km-8500paths/MaeVehicles.csv</t>
  </si>
  <si>
    <t>data/Generator instance 6525km-8500paths/NodesNodes.csv</t>
  </si>
  <si>
    <t>data/Generator instance 6525km-8500paths/NodesNodesPaths.csv</t>
  </si>
  <si>
    <t>data/Generator instance 6525km-8500paths/NodesPaths.csv</t>
  </si>
  <si>
    <t>data/Generator instance 6525km-8500paths/Scenario Map.xlsx</t>
  </si>
  <si>
    <t>data/Generator instance 6525km-8500paths/SubStations.csv</t>
  </si>
  <si>
    <t>data/Generator instance 6525km-8500paths/SuppliersRanges.csv</t>
  </si>
  <si>
    <t>data/Generator instance 6525km-8500paths/VehiclesPaths.csv</t>
  </si>
  <si>
    <t xml:space="preserve">git rm -r --cached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</si>
</sst>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D1" workbookViewId="0">
      <selection activeCell="I5" sqref="I5:I12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E18-08DD-4053-843A-816A92C25787}">
  <dimension ref="A1:I31"/>
  <sheetViews>
    <sheetView workbookViewId="0">
      <selection activeCell="C2" sqref="C2:C9"/>
    </sheetView>
  </sheetViews>
  <sheetFormatPr defaultRowHeight="15" x14ac:dyDescent="0.25"/>
  <cols>
    <col min="1" max="1" width="24.7109375" bestFit="1" customWidth="1"/>
    <col min="2" max="2" width="11.7109375" bestFit="1" customWidth="1"/>
    <col min="3" max="3" width="17.28515625" bestFit="1" customWidth="1"/>
  </cols>
  <sheetData>
    <row r="1" spans="1:9" x14ac:dyDescent="0.25">
      <c r="A1" t="s">
        <v>36</v>
      </c>
      <c r="B1" t="s">
        <v>150</v>
      </c>
      <c r="C1" t="s">
        <v>164</v>
      </c>
    </row>
    <row r="2" spans="1:9" x14ac:dyDescent="0.25">
      <c r="A2" s="2" t="s">
        <v>37</v>
      </c>
      <c r="B2">
        <v>1</v>
      </c>
      <c r="C2" t="str">
        <f>"mip_start["&amp;$C$1&amp;A2&amp;$C$1&amp;"]="&amp;$B$1&amp;"["&amp;B2&amp;"]"</f>
        <v>mip_start["vInventory"]=output_rfep[1]</v>
      </c>
      <c r="H2" s="20" t="s">
        <v>148</v>
      </c>
      <c r="I2" s="20" t="s">
        <v>321</v>
      </c>
    </row>
    <row r="3" spans="1:9" x14ac:dyDescent="0.25">
      <c r="A3" s="2" t="s">
        <v>38</v>
      </c>
      <c r="B3">
        <v>23</v>
      </c>
      <c r="C3" t="str">
        <f t="shared" ref="C3:C9" si="0">"mip_start["&amp;$C$1&amp;A3&amp;$C$1&amp;"]="&amp;$B$1&amp;"["&amp;B3&amp;"]"</f>
        <v>mip_start["vRefuelQuantity"]=output_rfep[23]</v>
      </c>
      <c r="H3">
        <v>0</v>
      </c>
      <c r="I3" t="s">
        <v>292</v>
      </c>
    </row>
    <row r="4" spans="1:9" x14ac:dyDescent="0.25">
      <c r="A4" s="2" t="s">
        <v>39</v>
      </c>
      <c r="B4">
        <v>24</v>
      </c>
      <c r="C4" t="str">
        <f t="shared" si="0"/>
        <v>mip_start["vRefuel"]=output_rfep[24]</v>
      </c>
      <c r="H4">
        <f>H3+1</f>
        <v>1</v>
      </c>
      <c r="I4" t="s">
        <v>293</v>
      </c>
    </row>
    <row r="5" spans="1:9" x14ac:dyDescent="0.25">
      <c r="A5" s="2" t="s">
        <v>40</v>
      </c>
      <c r="B5">
        <v>4</v>
      </c>
      <c r="C5" t="str">
        <f t="shared" si="0"/>
        <v>mip_start["vQuantityUnitsCapacity"]=output_rfep[4]</v>
      </c>
      <c r="H5">
        <f t="shared" ref="H5:H31" si="1">H4+1</f>
        <v>2</v>
      </c>
      <c r="I5" t="s">
        <v>294</v>
      </c>
    </row>
    <row r="6" spans="1:9" x14ac:dyDescent="0.25">
      <c r="A6" s="2" t="s">
        <v>41</v>
      </c>
      <c r="B6">
        <v>5</v>
      </c>
      <c r="C6" t="str">
        <f t="shared" si="0"/>
        <v>mip_start["vLocate"]=output_rfep[5]</v>
      </c>
      <c r="H6">
        <f t="shared" si="1"/>
        <v>3</v>
      </c>
      <c r="I6" t="s">
        <v>295</v>
      </c>
    </row>
    <row r="7" spans="1:9" x14ac:dyDescent="0.25">
      <c r="A7" s="2" t="s">
        <v>42</v>
      </c>
      <c r="B7">
        <v>6</v>
      </c>
      <c r="C7" t="str">
        <f t="shared" si="0"/>
        <v>mip_start["vQuantityPurchased"]=output_rfep[6]</v>
      </c>
      <c r="H7">
        <f t="shared" si="1"/>
        <v>4</v>
      </c>
      <c r="I7" t="s">
        <v>296</v>
      </c>
    </row>
    <row r="8" spans="1:9" x14ac:dyDescent="0.25">
      <c r="A8" s="2" t="s">
        <v>43</v>
      </c>
      <c r="B8">
        <v>7</v>
      </c>
      <c r="C8" t="str">
        <f t="shared" si="0"/>
        <v>mip_start["vQuantityPurchasedRange"]=output_rfep[7]</v>
      </c>
      <c r="H8">
        <f t="shared" si="1"/>
        <v>5</v>
      </c>
      <c r="I8" t="s">
        <v>297</v>
      </c>
    </row>
    <row r="9" spans="1:9" ht="15.75" thickBot="1" x14ac:dyDescent="0.3">
      <c r="A9" s="4" t="s">
        <v>44</v>
      </c>
      <c r="B9">
        <v>8</v>
      </c>
      <c r="C9" t="str">
        <f t="shared" si="0"/>
        <v>mip_start["vPurchasedRange"]=output_rfep[8]</v>
      </c>
      <c r="H9">
        <f t="shared" si="1"/>
        <v>6</v>
      </c>
      <c r="I9" t="s">
        <v>298</v>
      </c>
    </row>
    <row r="10" spans="1:9" x14ac:dyDescent="0.25">
      <c r="H10">
        <f t="shared" si="1"/>
        <v>7</v>
      </c>
      <c r="I10" t="s">
        <v>299</v>
      </c>
    </row>
    <row r="11" spans="1:9" x14ac:dyDescent="0.25">
      <c r="H11">
        <f t="shared" si="1"/>
        <v>8</v>
      </c>
      <c r="I11" t="s">
        <v>300</v>
      </c>
    </row>
    <row r="12" spans="1:9" x14ac:dyDescent="0.25">
      <c r="H12">
        <f t="shared" si="1"/>
        <v>9</v>
      </c>
      <c r="I12" t="s">
        <v>301</v>
      </c>
    </row>
    <row r="13" spans="1:9" x14ac:dyDescent="0.25">
      <c r="H13">
        <f t="shared" si="1"/>
        <v>10</v>
      </c>
      <c r="I13" t="s">
        <v>302</v>
      </c>
    </row>
    <row r="14" spans="1:9" x14ac:dyDescent="0.25">
      <c r="H14">
        <f t="shared" si="1"/>
        <v>11</v>
      </c>
      <c r="I14" t="s">
        <v>303</v>
      </c>
    </row>
    <row r="15" spans="1:9" x14ac:dyDescent="0.25">
      <c r="H15">
        <f t="shared" si="1"/>
        <v>12</v>
      </c>
      <c r="I15" t="s">
        <v>304</v>
      </c>
    </row>
    <row r="16" spans="1:9" x14ac:dyDescent="0.25">
      <c r="H16">
        <f t="shared" si="1"/>
        <v>13</v>
      </c>
      <c r="I16" t="s">
        <v>305</v>
      </c>
    </row>
    <row r="17" spans="8:9" x14ac:dyDescent="0.25">
      <c r="H17">
        <f t="shared" si="1"/>
        <v>14</v>
      </c>
      <c r="I17" t="s">
        <v>306</v>
      </c>
    </row>
    <row r="18" spans="8:9" x14ac:dyDescent="0.25">
      <c r="H18">
        <f t="shared" si="1"/>
        <v>15</v>
      </c>
      <c r="I18" t="s">
        <v>307</v>
      </c>
    </row>
    <row r="19" spans="8:9" x14ac:dyDescent="0.25">
      <c r="H19">
        <f t="shared" si="1"/>
        <v>16</v>
      </c>
      <c r="I19" t="s">
        <v>308</v>
      </c>
    </row>
    <row r="20" spans="8:9" x14ac:dyDescent="0.25">
      <c r="H20">
        <f t="shared" si="1"/>
        <v>17</v>
      </c>
      <c r="I20" t="s">
        <v>309</v>
      </c>
    </row>
    <row r="21" spans="8:9" x14ac:dyDescent="0.25">
      <c r="H21">
        <f t="shared" si="1"/>
        <v>18</v>
      </c>
      <c r="I21" t="s">
        <v>310</v>
      </c>
    </row>
    <row r="22" spans="8:9" x14ac:dyDescent="0.25">
      <c r="H22">
        <f t="shared" si="1"/>
        <v>19</v>
      </c>
      <c r="I22" t="s">
        <v>311</v>
      </c>
    </row>
    <row r="23" spans="8:9" x14ac:dyDescent="0.25">
      <c r="H23">
        <f t="shared" si="1"/>
        <v>20</v>
      </c>
      <c r="I23" t="s">
        <v>312</v>
      </c>
    </row>
    <row r="24" spans="8:9" x14ac:dyDescent="0.25">
      <c r="H24">
        <f t="shared" si="1"/>
        <v>21</v>
      </c>
      <c r="I24" t="s">
        <v>313</v>
      </c>
    </row>
    <row r="25" spans="8:9" x14ac:dyDescent="0.25">
      <c r="H25">
        <f t="shared" si="1"/>
        <v>22</v>
      </c>
      <c r="I25" t="s">
        <v>314</v>
      </c>
    </row>
    <row r="26" spans="8:9" x14ac:dyDescent="0.25">
      <c r="H26">
        <f t="shared" si="1"/>
        <v>23</v>
      </c>
      <c r="I26" t="s">
        <v>315</v>
      </c>
    </row>
    <row r="27" spans="8:9" x14ac:dyDescent="0.25">
      <c r="H27">
        <f t="shared" si="1"/>
        <v>24</v>
      </c>
      <c r="I27" t="s">
        <v>316</v>
      </c>
    </row>
    <row r="28" spans="8:9" x14ac:dyDescent="0.25">
      <c r="H28">
        <f t="shared" si="1"/>
        <v>25</v>
      </c>
      <c r="I28" t="s">
        <v>317</v>
      </c>
    </row>
    <row r="29" spans="8:9" x14ac:dyDescent="0.25">
      <c r="H29">
        <f t="shared" si="1"/>
        <v>26</v>
      </c>
      <c r="I29" t="s">
        <v>318</v>
      </c>
    </row>
    <row r="30" spans="8:9" x14ac:dyDescent="0.25">
      <c r="H30">
        <f t="shared" si="1"/>
        <v>27</v>
      </c>
      <c r="I30" t="s">
        <v>319</v>
      </c>
    </row>
    <row r="31" spans="8:9" x14ac:dyDescent="0.25">
      <c r="H31">
        <f t="shared" si="1"/>
        <v>28</v>
      </c>
      <c r="I3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78A8-0950-4040-A2E3-4774E7D6A7BA}">
  <dimension ref="A1:C15"/>
  <sheetViews>
    <sheetView workbookViewId="0">
      <selection activeCell="C9" sqref="C9"/>
    </sheetView>
  </sheetViews>
  <sheetFormatPr defaultRowHeight="15" x14ac:dyDescent="0.25"/>
  <cols>
    <col min="1" max="1" width="35.28515625" bestFit="1" customWidth="1"/>
    <col min="2" max="2" width="10.5703125" bestFit="1" customWidth="1"/>
    <col min="3" max="3" width="26.85546875" bestFit="1" customWidth="1"/>
  </cols>
  <sheetData>
    <row r="1" spans="1:3" x14ac:dyDescent="0.25">
      <c r="A1" s="20" t="s">
        <v>144</v>
      </c>
      <c r="B1" s="20" t="s">
        <v>333</v>
      </c>
      <c r="C1" t="s">
        <v>334</v>
      </c>
    </row>
    <row r="2" spans="1:3" x14ac:dyDescent="0.25">
      <c r="A2" t="s">
        <v>322</v>
      </c>
      <c r="B2" t="s">
        <v>121</v>
      </c>
      <c r="C2" t="s">
        <v>322</v>
      </c>
    </row>
    <row r="3" spans="1:3" x14ac:dyDescent="0.25">
      <c r="A3" t="s">
        <v>323</v>
      </c>
      <c r="B3" t="s">
        <v>121</v>
      </c>
      <c r="C3" t="s">
        <v>323</v>
      </c>
    </row>
    <row r="4" spans="1:3" x14ac:dyDescent="0.25">
      <c r="A4" t="s">
        <v>324</v>
      </c>
      <c r="B4" t="s">
        <v>121</v>
      </c>
      <c r="C4" t="s">
        <v>324</v>
      </c>
    </row>
    <row r="5" spans="1:3" x14ac:dyDescent="0.25">
      <c r="A5" t="s">
        <v>325</v>
      </c>
      <c r="B5" t="s">
        <v>121</v>
      </c>
      <c r="C5" t="s">
        <v>325</v>
      </c>
    </row>
    <row r="6" spans="1:3" x14ac:dyDescent="0.25">
      <c r="A6" t="s">
        <v>329</v>
      </c>
      <c r="B6" t="s">
        <v>121</v>
      </c>
      <c r="C6" t="s">
        <v>329</v>
      </c>
    </row>
    <row r="7" spans="1:3" x14ac:dyDescent="0.25">
      <c r="A7" t="s">
        <v>137</v>
      </c>
      <c r="B7" t="str">
        <f>"False"</f>
        <v>False</v>
      </c>
      <c r="C7" t="str">
        <f>"True"</f>
        <v>True</v>
      </c>
    </row>
    <row r="8" spans="1:3" x14ac:dyDescent="0.25">
      <c r="A8" t="s">
        <v>326</v>
      </c>
      <c r="B8" t="str">
        <f>"False"</f>
        <v>False</v>
      </c>
      <c r="C8" t="str">
        <f>"True"</f>
        <v>True</v>
      </c>
    </row>
    <row r="9" spans="1:3" x14ac:dyDescent="0.25">
      <c r="A9" t="s">
        <v>327</v>
      </c>
      <c r="B9" t="str">
        <f t="shared" ref="B9:C12" si="0">"False"</f>
        <v>False</v>
      </c>
      <c r="C9" t="str">
        <f>"True"</f>
        <v>True</v>
      </c>
    </row>
    <row r="10" spans="1:3" x14ac:dyDescent="0.25">
      <c r="A10" t="s">
        <v>140</v>
      </c>
      <c r="B10" t="str">
        <f t="shared" si="0"/>
        <v>False</v>
      </c>
      <c r="C10" t="str">
        <f t="shared" si="0"/>
        <v>False</v>
      </c>
    </row>
    <row r="11" spans="1:3" x14ac:dyDescent="0.25">
      <c r="A11" t="s">
        <v>328</v>
      </c>
      <c r="B11" t="str">
        <f t="shared" si="0"/>
        <v>False</v>
      </c>
      <c r="C11" t="str">
        <f>"True"</f>
        <v>True</v>
      </c>
    </row>
    <row r="12" spans="1:3" x14ac:dyDescent="0.25">
      <c r="A12" t="s">
        <v>139</v>
      </c>
      <c r="B12" t="str">
        <f t="shared" si="0"/>
        <v>False</v>
      </c>
      <c r="C12" t="str">
        <f>"True"</f>
        <v>True</v>
      </c>
    </row>
    <row r="13" spans="1:3" x14ac:dyDescent="0.25">
      <c r="A13" t="s">
        <v>291</v>
      </c>
      <c r="B13" t="str">
        <f>"True"</f>
        <v>True</v>
      </c>
      <c r="C13" t="s">
        <v>291</v>
      </c>
    </row>
    <row r="14" spans="1:3" x14ac:dyDescent="0.25">
      <c r="A14" t="s">
        <v>330</v>
      </c>
      <c r="B14" t="s">
        <v>332</v>
      </c>
    </row>
    <row r="15" spans="1:3" x14ac:dyDescent="0.25">
      <c r="A15" t="s">
        <v>331</v>
      </c>
      <c r="B15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BE23-FB0E-448C-AFC6-0EC1EFD5A14F}">
  <dimension ref="A1:C28"/>
  <sheetViews>
    <sheetView tabSelected="1" topLeftCell="B1" workbookViewId="0">
      <selection activeCell="L21" sqref="L21"/>
    </sheetView>
  </sheetViews>
  <sheetFormatPr defaultRowHeight="15" x14ac:dyDescent="0.25"/>
  <cols>
    <col min="1" max="1" width="93" bestFit="1" customWidth="1"/>
    <col min="2" max="2" width="93.85546875" bestFit="1" customWidth="1"/>
  </cols>
  <sheetData>
    <row r="1" spans="1:3" x14ac:dyDescent="0.25">
      <c r="A1" t="s">
        <v>129</v>
      </c>
      <c r="B1" s="39" t="str">
        <f>"'"</f>
        <v>'</v>
      </c>
      <c r="C1" t="s">
        <v>362</v>
      </c>
    </row>
    <row r="2" spans="1:3" x14ac:dyDescent="0.25">
      <c r="A2" t="s">
        <v>335</v>
      </c>
      <c r="B2" t="str">
        <f>$B$1&amp;A2&amp;$B$1</f>
        <v>'data/Generator instance 6525km-8500paths/Factors to generate scenarios.xlsx'</v>
      </c>
      <c r="C2" t="str">
        <f>$C$1&amp;B2</f>
        <v>git rm -r --cached 'data/Generator instance 6525km-8500paths/Factors to generate scenarios.xlsx'</v>
      </c>
    </row>
    <row r="3" spans="1:3" x14ac:dyDescent="0.25">
      <c r="A3" t="s">
        <v>336</v>
      </c>
      <c r="B3" t="str">
        <f>$B$1&amp;A3&amp;$B$1</f>
        <v>'data/Generator instance 6525km-8500paths/Generated tables/MaeNodes-pa8500.csv'</v>
      </c>
      <c r="C3" t="str">
        <f t="shared" ref="C3:C28" si="0">$C$1&amp;B3</f>
        <v>git rm -r --cached 'data/Generator instance 6525km-8500paths/Generated tables/MaeNodes-pa8500.csv'</v>
      </c>
    </row>
    <row r="4" spans="1:3" x14ac:dyDescent="0.25">
      <c r="A4" t="s">
        <v>337</v>
      </c>
      <c r="B4" t="str">
        <f>$B$1&amp;A4&amp;$B$1</f>
        <v>'data/Generator instance 6525km-8500paths/Generated tables/MaePaths-pa8500.csv'</v>
      </c>
      <c r="C4" t="str">
        <f t="shared" si="0"/>
        <v>git rm -r --cached 'data/Generator instance 6525km-8500paths/Generated tables/MaePaths-pa8500.csv'</v>
      </c>
    </row>
    <row r="5" spans="1:3" x14ac:dyDescent="0.25">
      <c r="A5" t="s">
        <v>338</v>
      </c>
      <c r="B5" t="str">
        <f>$B$1&amp;A5&amp;$B$1</f>
        <v>'data/Generator instance 6525km-8500paths/Generated tables/MaeRanges-pa8500.csv'</v>
      </c>
      <c r="C5" t="str">
        <f t="shared" si="0"/>
        <v>git rm -r --cached 'data/Generator instance 6525km-8500paths/Generated tables/MaeRanges-pa8500.csv'</v>
      </c>
    </row>
    <row r="6" spans="1:3" x14ac:dyDescent="0.25">
      <c r="A6" t="s">
        <v>339</v>
      </c>
      <c r="B6" t="str">
        <f>$B$1&amp;A6&amp;$B$1</f>
        <v>'data/Generator instance 6525km-8500paths/Generated tables/MaeSuppliers-pa8500-su3.csv'</v>
      </c>
      <c r="C6" t="str">
        <f t="shared" si="0"/>
        <v>git rm -r --cached 'data/Generator instance 6525km-8500paths/Generated tables/MaeSuppliers-pa8500-su3.csv'</v>
      </c>
    </row>
    <row r="7" spans="1:3" x14ac:dyDescent="0.25">
      <c r="A7" t="s">
        <v>340</v>
      </c>
      <c r="B7" t="str">
        <f>$B$1&amp;A7&amp;$B$1</f>
        <v>'data/Generator instance 6525km-8500paths/Generated tables/MaeVehicles-tv1.csv'</v>
      </c>
      <c r="C7" t="str">
        <f t="shared" si="0"/>
        <v>git rm -r --cached 'data/Generator instance 6525km-8500paths/Generated tables/MaeVehicles-tv1.csv'</v>
      </c>
    </row>
    <row r="8" spans="1:3" x14ac:dyDescent="0.25">
      <c r="A8" t="s">
        <v>341</v>
      </c>
      <c r="B8" t="str">
        <f>$B$1&amp;A8&amp;$B$1</f>
        <v>'data/Generator instance 6525km-8500paths/Generated tables/NodesNodes-pa8500.csv'</v>
      </c>
      <c r="C8" t="str">
        <f t="shared" si="0"/>
        <v>git rm -r --cached 'data/Generator instance 6525km-8500paths/Generated tables/NodesNodes-pa8500.csv'</v>
      </c>
    </row>
    <row r="9" spans="1:3" x14ac:dyDescent="0.25">
      <c r="A9" t="s">
        <v>342</v>
      </c>
      <c r="B9" t="str">
        <f>$B$1&amp;A9&amp;$B$1</f>
        <v>'data/Generator instance 6525km-8500paths/Generated tables/NodesNodesPaths-pa8500.csv'</v>
      </c>
      <c r="C9" t="str">
        <f t="shared" si="0"/>
        <v>git rm -r --cached 'data/Generator instance 6525km-8500paths/Generated tables/NodesNodesPaths-pa8500.csv'</v>
      </c>
    </row>
    <row r="10" spans="1:3" x14ac:dyDescent="0.25">
      <c r="A10" t="s">
        <v>343</v>
      </c>
      <c r="B10" t="str">
        <f>$B$1&amp;A10&amp;$B$1</f>
        <v>'data/Generator instance 6525km-8500paths/Generated tables/NodesPaths-pa8500.csv'</v>
      </c>
      <c r="C10" t="str">
        <f t="shared" si="0"/>
        <v>git rm -r --cached 'data/Generator instance 6525km-8500paths/Generated tables/NodesPaths-pa8500.csv'</v>
      </c>
    </row>
    <row r="11" spans="1:3" x14ac:dyDescent="0.25">
      <c r="A11" t="s">
        <v>344</v>
      </c>
      <c r="B11" t="str">
        <f>$B$1&amp;A11&amp;$B$1</f>
        <v>'data/Generator instance 6525km-8500paths/Generated tables/SubStations-pa8500-ow30-cl20-su3.csv'</v>
      </c>
      <c r="C11" t="str">
        <f t="shared" si="0"/>
        <v>git rm -r --cached 'data/Generator instance 6525km-8500paths/Generated tables/SubStations-pa8500-ow30-cl20-su3.csv'</v>
      </c>
    </row>
    <row r="12" spans="1:3" x14ac:dyDescent="0.25">
      <c r="A12" t="s">
        <v>345</v>
      </c>
      <c r="B12" t="str">
        <f>$B$1&amp;A12&amp;$B$1</f>
        <v>'data/Generator instance 6525km-8500paths/Generated tables/SuppliersRanges-pa8500-su3.csv'</v>
      </c>
      <c r="C12" t="str">
        <f t="shared" si="0"/>
        <v>git rm -r --cached 'data/Generator instance 6525km-8500paths/Generated tables/SuppliersRanges-pa8500-su3.csv'</v>
      </c>
    </row>
    <row r="13" spans="1:3" x14ac:dyDescent="0.25">
      <c r="A13" t="s">
        <v>346</v>
      </c>
      <c r="B13" t="str">
        <f>$B$1&amp;A13&amp;$B$1</f>
        <v>'data/Generator instance 6525km-8500paths/Generated tables/TestVehiclesPath.csv'</v>
      </c>
      <c r="C13" t="str">
        <f t="shared" si="0"/>
        <v>git rm -r --cached 'data/Generator instance 6525km-8500paths/Generated tables/TestVehiclesPath.csv'</v>
      </c>
    </row>
    <row r="14" spans="1:3" x14ac:dyDescent="0.25">
      <c r="A14" t="s">
        <v>347</v>
      </c>
      <c r="B14" t="str">
        <f>$B$1&amp;A14&amp;$B$1</f>
        <v>'data/Generator instance 6525km-8500paths/Generated tables/TestVehiclesPath2.csv'</v>
      </c>
      <c r="C14" t="str">
        <f t="shared" si="0"/>
        <v>git rm -r --cached 'data/Generator instance 6525km-8500paths/Generated tables/TestVehiclesPath2.csv'</v>
      </c>
    </row>
    <row r="15" spans="1:3" x14ac:dyDescent="0.25">
      <c r="A15" t="s">
        <v>348</v>
      </c>
      <c r="B15" t="str">
        <f>$B$1&amp;A15&amp;$B$1</f>
        <v>'data/Generator instance 6525km-8500paths/Generated tables/VehiclesPaths-tv1-pa8500.csv'</v>
      </c>
      <c r="C15" t="str">
        <f t="shared" si="0"/>
        <v>git rm -r --cached 'data/Generator instance 6525km-8500paths/Generated tables/VehiclesPaths-tv1-pa8500.csv'</v>
      </c>
    </row>
    <row r="16" spans="1:3" x14ac:dyDescent="0.25">
      <c r="A16" t="s">
        <v>349</v>
      </c>
      <c r="B16" t="str">
        <f>$B$1&amp;A16&amp;$B$1</f>
        <v>'data/Generator instance 6525km-8500paths/Generation parameters.xlsx'</v>
      </c>
      <c r="C16" t="str">
        <f t="shared" si="0"/>
        <v>git rm -r --cached 'data/Generator instance 6525km-8500paths/Generation parameters.xlsx'</v>
      </c>
    </row>
    <row r="17" spans="1:3" x14ac:dyDescent="0.25">
      <c r="A17" t="s">
        <v>350</v>
      </c>
      <c r="B17" t="str">
        <f>$B$1&amp;A17&amp;$B$1</f>
        <v>'data/Generator instance 6525km-8500paths/MaeNodes.csv'</v>
      </c>
      <c r="C17" t="str">
        <f t="shared" si="0"/>
        <v>git rm -r --cached 'data/Generator instance 6525km-8500paths/MaeNodes.csv'</v>
      </c>
    </row>
    <row r="18" spans="1:3" x14ac:dyDescent="0.25">
      <c r="A18" t="s">
        <v>351</v>
      </c>
      <c r="B18" t="str">
        <f>$B$1&amp;A18&amp;$B$1</f>
        <v>'data/Generator instance 6525km-8500paths/MaePaths.csv'</v>
      </c>
      <c r="C18" t="str">
        <f t="shared" si="0"/>
        <v>git rm -r --cached 'data/Generator instance 6525km-8500paths/MaePaths.csv'</v>
      </c>
    </row>
    <row r="19" spans="1:3" x14ac:dyDescent="0.25">
      <c r="A19" t="s">
        <v>352</v>
      </c>
      <c r="B19" t="str">
        <f>$B$1&amp;A19&amp;$B$1</f>
        <v>'data/Generator instance 6525km-8500paths/MaeRanges.csv'</v>
      </c>
      <c r="C19" t="str">
        <f t="shared" si="0"/>
        <v>git rm -r --cached 'data/Generator instance 6525km-8500paths/MaeRanges.csv'</v>
      </c>
    </row>
    <row r="20" spans="1:3" x14ac:dyDescent="0.25">
      <c r="A20" t="s">
        <v>353</v>
      </c>
      <c r="B20" t="str">
        <f>$B$1&amp;A20&amp;$B$1</f>
        <v>'data/Generator instance 6525km-8500paths/MaeSuppliers.csv'</v>
      </c>
      <c r="C20" t="str">
        <f t="shared" si="0"/>
        <v>git rm -r --cached 'data/Generator instance 6525km-8500paths/MaeSuppliers.csv'</v>
      </c>
    </row>
    <row r="21" spans="1:3" x14ac:dyDescent="0.25">
      <c r="A21" t="s">
        <v>354</v>
      </c>
      <c r="B21" t="str">
        <f>$B$1&amp;A21&amp;$B$1</f>
        <v>'data/Generator instance 6525km-8500paths/MaeVehicles.csv'</v>
      </c>
      <c r="C21" t="str">
        <f t="shared" si="0"/>
        <v>git rm -r --cached 'data/Generator instance 6525km-8500paths/MaeVehicles.csv'</v>
      </c>
    </row>
    <row r="22" spans="1:3" x14ac:dyDescent="0.25">
      <c r="A22" t="s">
        <v>355</v>
      </c>
      <c r="B22" t="str">
        <f>$B$1&amp;A22&amp;$B$1</f>
        <v>'data/Generator instance 6525km-8500paths/NodesNodes.csv'</v>
      </c>
      <c r="C22" t="str">
        <f t="shared" si="0"/>
        <v>git rm -r --cached 'data/Generator instance 6525km-8500paths/NodesNodes.csv'</v>
      </c>
    </row>
    <row r="23" spans="1:3" x14ac:dyDescent="0.25">
      <c r="A23" t="s">
        <v>356</v>
      </c>
      <c r="B23" t="str">
        <f>$B$1&amp;A23&amp;$B$1</f>
        <v>'data/Generator instance 6525km-8500paths/NodesNodesPaths.csv'</v>
      </c>
      <c r="C23" t="str">
        <f t="shared" si="0"/>
        <v>git rm -r --cached 'data/Generator instance 6525km-8500paths/NodesNodesPaths.csv'</v>
      </c>
    </row>
    <row r="24" spans="1:3" x14ac:dyDescent="0.25">
      <c r="A24" t="s">
        <v>357</v>
      </c>
      <c r="B24" t="str">
        <f>$B$1&amp;A24&amp;$B$1</f>
        <v>'data/Generator instance 6525km-8500paths/NodesPaths.csv'</v>
      </c>
      <c r="C24" t="str">
        <f t="shared" si="0"/>
        <v>git rm -r --cached 'data/Generator instance 6525km-8500paths/NodesPaths.csv'</v>
      </c>
    </row>
    <row r="25" spans="1:3" x14ac:dyDescent="0.25">
      <c r="A25" t="s">
        <v>358</v>
      </c>
      <c r="B25" t="str">
        <f>$B$1&amp;A25&amp;$B$1</f>
        <v>'data/Generator instance 6525km-8500paths/Scenario Map.xlsx'</v>
      </c>
      <c r="C25" t="str">
        <f t="shared" si="0"/>
        <v>git rm -r --cached 'data/Generator instance 6525km-8500paths/Scenario Map.xlsx'</v>
      </c>
    </row>
    <row r="26" spans="1:3" x14ac:dyDescent="0.25">
      <c r="A26" t="s">
        <v>359</v>
      </c>
      <c r="B26" t="str">
        <f>$B$1&amp;A26&amp;$B$1</f>
        <v>'data/Generator instance 6525km-8500paths/SubStations.csv'</v>
      </c>
      <c r="C26" t="str">
        <f t="shared" si="0"/>
        <v>git rm -r --cached 'data/Generator instance 6525km-8500paths/SubStations.csv'</v>
      </c>
    </row>
    <row r="27" spans="1:3" x14ac:dyDescent="0.25">
      <c r="A27" t="s">
        <v>360</v>
      </c>
      <c r="B27" t="str">
        <f>$B$1&amp;A27&amp;$B$1</f>
        <v>'data/Generator instance 6525km-8500paths/SuppliersRanges.csv'</v>
      </c>
      <c r="C27" t="str">
        <f t="shared" si="0"/>
        <v>git rm -r --cached 'data/Generator instance 6525km-8500paths/SuppliersRanges.csv'</v>
      </c>
    </row>
    <row r="28" spans="1:3" x14ac:dyDescent="0.25">
      <c r="A28" t="s">
        <v>361</v>
      </c>
      <c r="B28" t="str">
        <f>$B$1&amp;A28&amp;$B$1</f>
        <v>'data/Generator instance 6525km-8500paths/VehiclesPaths.csv'</v>
      </c>
      <c r="C28" t="str">
        <f t="shared" si="0"/>
        <v>git rm -r --cached 'data/Generator instance 6525km-8500paths/VehiclesPaths.csv'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opLeftCell="A2" workbookViewId="0">
      <selection activeCell="D3" sqref="D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tr">
        <f>"data_rfep["""&amp;A14&amp;""&amp;""""&amp;"]"</f>
        <v>data_rfep["sVehiclesPaths"]</v>
      </c>
      <c r="G14" s="22" t="str">
        <f t="shared" si="0"/>
        <v>sVehiclesPaths = data_rfep["sVehiclesPaths"],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tr">
        <f t="shared" ref="F15:F36" si="3">"data_rfep["""&amp;A15&amp;""&amp;""""&amp;"]"</f>
        <v>data_rfep["sOriginalStationsPotential"]</v>
      </c>
      <c r="G15" s="22" t="str">
        <f t="shared" si="0"/>
        <v>sOriginalStationsPotential = data_rfep["sOriginalStationsPotential"],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tr">
        <f t="shared" si="3"/>
        <v>data_rfep["sSequenceNodesNodesVehiclesPaths"]</v>
      </c>
      <c r="G16" s="22" t="str">
        <f t="shared" si="0"/>
        <v>sSequenceNodesNodesVehiclesPaths = data_rfep["sSequenceNodesNodesVehiclesPaths"],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14" t="str">
        <f t="shared" si="3"/>
        <v>data_rfep["sStationsPaths"]</v>
      </c>
      <c r="G17" s="22" t="str">
        <f t="shared" si="0"/>
        <v>sStationsPaths = data_rfep["sStationsPaths"],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tr">
        <f t="shared" si="3"/>
        <v>data_rfep["sOriginalStationsOwn"]</v>
      </c>
      <c r="G18" s="22" t="str">
        <f t="shared" si="0"/>
        <v>sOriginalStationsOwn = data_rfep["sOriginalStationsOwn"],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tr">
        <f t="shared" si="3"/>
        <v>data_rfep["sStationsVehiclesPaths"]</v>
      </c>
      <c r="G19" s="22" t="str">
        <f t="shared" si="0"/>
        <v>sStationsVehiclesPaths = data_rfep["sStationsVehiclesPaths"],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14" t="str">
        <f t="shared" si="3"/>
        <v>data_rfep["sSuppliersRanges"]</v>
      </c>
      <c r="G20" s="22" t="str">
        <f t="shared" si="0"/>
        <v>sSuppliersRanges = data_rfep["sSuppliersRanges"],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14" t="str">
        <f t="shared" si="3"/>
        <v>data_rfep["pStartInventory"]</v>
      </c>
      <c r="G21" s="22" t="str">
        <f t="shared" si="0"/>
        <v>pStartInventory = data_rfep["pStartInventory"],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14" t="str">
        <f t="shared" si="3"/>
        <v>data_rfep["pConsumptionRate"]</v>
      </c>
      <c r="G22" s="22" t="str">
        <f t="shared" si="0"/>
        <v>pConsumptionRate = data_rfep["pConsumptionRate"],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14" t="str">
        <f t="shared" si="3"/>
        <v>data_rfep["pDistance"]</v>
      </c>
      <c r="G23" s="22" t="str">
        <f t="shared" si="0"/>
        <v>pDistance = data_rfep["pDistance"],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14" t="str">
        <f t="shared" si="3"/>
        <v>data_rfep["pSubDistance"]</v>
      </c>
      <c r="G24" s="22" t="str">
        <f t="shared" si="0"/>
        <v>pSubDistance = data_rfep["pSubDistance"],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14" t="str">
        <f t="shared" si="3"/>
        <v>data_rfep["pConsumptionMainRoute"]</v>
      </c>
      <c r="G25" s="22" t="str">
        <f t="shared" si="0"/>
        <v>pConsumptionMainRoute = data_rfep["pConsumptionMainRoute"],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14" t="str">
        <f t="shared" si="3"/>
        <v>data_rfep["pDistanceOOP"]</v>
      </c>
      <c r="G26" s="22" t="str">
        <f t="shared" si="0"/>
        <v>pDistanceOOP = data_rfep["pDistanceOOP"],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14" t="str">
        <f t="shared" si="3"/>
        <v>data_rfep["pConsumptionOOP"]</v>
      </c>
      <c r="G27" s="22" t="str">
        <f t="shared" si="0"/>
        <v>pConsumptionOOP = data_rfep["pConsumptionOOP"],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14" t="str">
        <f t="shared" si="3"/>
        <v>data_rfep["pQuantityVehicles"]</v>
      </c>
      <c r="G28" s="22" t="str">
        <f t="shared" si="0"/>
        <v>pQuantityVehicles = data_rfep["pQuantityVehicles"],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14" t="str">
        <f t="shared" si="3"/>
        <v>data_rfep["pVariableCost"]</v>
      </c>
      <c r="G29" s="22" t="str">
        <f t="shared" si="0"/>
        <v>pVariableCost = data_rfep["pVariableCost"],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14" t="str">
        <f t="shared" si="3"/>
        <v>data_rfep["pOpportunityCost"]</v>
      </c>
      <c r="G30" s="22" t="str">
        <f t="shared" si="0"/>
        <v>pOpportunityCost = data_rfep["pOpportunityCost"],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4">A31</f>
        <v>pLocationCost</v>
      </c>
      <c r="E31" s="22" t="str">
        <f t="shared" si="2"/>
        <v>pLocationCost = pLocationCost,</v>
      </c>
      <c r="F31" s="14" t="str">
        <f t="shared" si="3"/>
        <v>data_rfep["pLocationCost"]</v>
      </c>
      <c r="G31" s="22" t="str">
        <f t="shared" si="0"/>
        <v>pLocationCost = data_rfep["pLocationCost"],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4"/>
        <v>pStationCapacity</v>
      </c>
      <c r="E32" s="22" t="str">
        <f t="shared" si="2"/>
        <v>pStationCapacity = pStationCapacity,</v>
      </c>
      <c r="F32" s="14" t="str">
        <f t="shared" si="3"/>
        <v>data_rfep["pStationCapacity"]</v>
      </c>
      <c r="G32" s="22" t="str">
        <f t="shared" si="0"/>
        <v>pStationCapacity = data_rfep["pStationCapacity"],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4"/>
        <v>pStationUnitCapacity</v>
      </c>
      <c r="E33" s="22" t="str">
        <f t="shared" si="2"/>
        <v>pStationUnitCapacity = pStationUnitCapacity,</v>
      </c>
      <c r="F33" s="14" t="str">
        <f t="shared" si="3"/>
        <v>data_rfep["pStationUnitCapacity"]</v>
      </c>
      <c r="G33" s="22" t="str">
        <f t="shared" si="0"/>
        <v>pStationUnitCapacity = data_rfep["pStationUnitCapacity"],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14" t="str">
        <f t="shared" si="3"/>
        <v>data_rfep["pCostUnitCapacity"]</v>
      </c>
      <c r="G34" s="22" t="str">
        <f t="shared" si="0"/>
        <v>pCostUnitCapacity = data_rfep["pCostUnitCapacity"],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14" t="str">
        <f t="shared" si="3"/>
        <v>data_rfep["pPrice"]</v>
      </c>
      <c r="G35" s="22" t="str">
        <f t="shared" si="0"/>
        <v>pPrice = data_rfep["pPrice"],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14" t="str">
        <f t="shared" si="3"/>
        <v>data_rfep["pDiscount"]</v>
      </c>
      <c r="G36" s="22" t="str">
        <f t="shared" si="0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0"/>
  <sheetViews>
    <sheetView workbookViewId="0">
      <selection sqref="A1:C32"/>
    </sheetView>
  </sheetViews>
  <sheetFormatPr defaultRowHeight="15" x14ac:dyDescent="0.25"/>
  <sheetData>
    <row r="1" spans="1:2" x14ac:dyDescent="0.25">
      <c r="A1" s="20" t="s">
        <v>148</v>
      </c>
      <c r="B1" s="20" t="s">
        <v>321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0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model elements</vt:lpstr>
      <vt:lpstr>mip_start</vt:lpstr>
      <vt:lpstr>rfep after domain reduction</vt:lpstr>
      <vt:lpstr>output subproblem</vt:lpstr>
      <vt:lpstr>Print output rfep csv</vt:lpstr>
      <vt:lpstr>git ignore commited file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2021-09-25T06:43:59Z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