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79jua\Downloads\procesos unitarios pato\Primer parcial\"/>
    </mc:Choice>
  </mc:AlternateContent>
  <xr:revisionPtr revIDLastSave="0" documentId="13_ncr:1_{72919DE4-C87E-4723-B18C-5CB49D1299E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H14" i="1"/>
  <c r="H13" i="1"/>
  <c r="H10" i="1"/>
  <c r="H11" i="1"/>
  <c r="H9" i="1"/>
  <c r="B17" i="1"/>
  <c r="B15" i="1"/>
  <c r="B14" i="1"/>
  <c r="B12" i="1"/>
</calcChain>
</file>

<file path=xl/sharedStrings.xml><?xml version="1.0" encoding="utf-8"?>
<sst xmlns="http://schemas.openxmlformats.org/spreadsheetml/2006/main" count="31" uniqueCount="30">
  <si>
    <t>k</t>
  </si>
  <si>
    <t>dm3/mol s</t>
  </si>
  <si>
    <t>CA0</t>
  </si>
  <si>
    <t>mol/dm3</t>
  </si>
  <si>
    <t>Q0</t>
  </si>
  <si>
    <t>dm3/s</t>
  </si>
  <si>
    <t>Xa</t>
  </si>
  <si>
    <t>Fa0</t>
  </si>
  <si>
    <t>mol/s</t>
  </si>
  <si>
    <t>area</t>
  </si>
  <si>
    <t>dm2</t>
  </si>
  <si>
    <t>V</t>
  </si>
  <si>
    <t>dm3</t>
  </si>
  <si>
    <t>longitud</t>
  </si>
  <si>
    <t>dm</t>
  </si>
  <si>
    <t>delta</t>
  </si>
  <si>
    <t>a</t>
  </si>
  <si>
    <t>b</t>
  </si>
  <si>
    <t>c</t>
  </si>
  <si>
    <t>CB</t>
  </si>
  <si>
    <t>CC</t>
  </si>
  <si>
    <t>CA</t>
  </si>
  <si>
    <t>e</t>
  </si>
  <si>
    <t>ya0</t>
  </si>
  <si>
    <t>RFP</t>
  </si>
  <si>
    <t>orden2</t>
  </si>
  <si>
    <t>P</t>
  </si>
  <si>
    <t>atm</t>
  </si>
  <si>
    <t xml:space="preserve"> es teorico y va con los efectos de la precion y la concentracion</t>
  </si>
  <si>
    <t>el segundo es igual al de pato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</si>
</sst>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21"/>
  <sheetViews>
    <sheetView workbookViewId="0">
      <selection activeCell="B14" sqref="B14"/>
    </sheetView>
  </sheetViews>
  <sheetFormatPr baseColWidth="10" defaultColWidth="9.140625" defaultRowHeight="15" x14ac:dyDescent="0.25"/>
  <sheetData>
    <row r="5" spans="1:9" x14ac:dyDescent="0.25">
      <c r="D5" t="s">
        <v>24</v>
      </c>
      <c r="E5" t="s">
        <v>25</v>
      </c>
    </row>
    <row r="6" spans="1:9" x14ac:dyDescent="0.25">
      <c r="A6" t="s">
        <v>0</v>
      </c>
      <c r="B6">
        <v>5</v>
      </c>
      <c r="C6" t="s">
        <v>1</v>
      </c>
    </row>
    <row r="7" spans="1:9" x14ac:dyDescent="0.25">
      <c r="A7" t="s">
        <v>2</v>
      </c>
      <c r="B7">
        <v>0.2</v>
      </c>
      <c r="C7" t="s">
        <v>3</v>
      </c>
    </row>
    <row r="8" spans="1:9" x14ac:dyDescent="0.25">
      <c r="A8" t="s">
        <v>4</v>
      </c>
      <c r="B8">
        <v>1</v>
      </c>
      <c r="C8" t="s">
        <v>5</v>
      </c>
    </row>
    <row r="9" spans="1:9" x14ac:dyDescent="0.25">
      <c r="A9" t="s">
        <v>9</v>
      </c>
      <c r="B9">
        <v>1</v>
      </c>
      <c r="C9" t="s">
        <v>10</v>
      </c>
      <c r="G9" t="s">
        <v>21</v>
      </c>
      <c r="H9">
        <f>B7*(1-B10)</f>
        <v>8.0000000000000016E-2</v>
      </c>
    </row>
    <row r="10" spans="1:9" x14ac:dyDescent="0.25">
      <c r="A10" t="s">
        <v>6</v>
      </c>
      <c r="B10">
        <v>0.6</v>
      </c>
      <c r="G10" t="s">
        <v>19</v>
      </c>
      <c r="H10">
        <f>0+(B20*B10*B7)</f>
        <v>0.24</v>
      </c>
    </row>
    <row r="11" spans="1:9" x14ac:dyDescent="0.25">
      <c r="G11" t="s">
        <v>20</v>
      </c>
      <c r="H11">
        <f>0+(B21*B10*B7)</f>
        <v>0.12</v>
      </c>
    </row>
    <row r="12" spans="1:9" x14ac:dyDescent="0.25">
      <c r="A12" t="s">
        <v>7</v>
      </c>
      <c r="B12">
        <f>B8*B7</f>
        <v>0.2</v>
      </c>
      <c r="C12" t="s">
        <v>8</v>
      </c>
    </row>
    <row r="13" spans="1:9" x14ac:dyDescent="0.25">
      <c r="G13" t="s">
        <v>22</v>
      </c>
      <c r="H13">
        <f>((H11+H10)-(H9))/H9</f>
        <v>3.4999999999999991</v>
      </c>
    </row>
    <row r="14" spans="1:9" x14ac:dyDescent="0.25">
      <c r="A14" t="s">
        <v>11</v>
      </c>
      <c r="B14">
        <f>(B12/(B6*(B7^2)))*(1/(1-B10))</f>
        <v>2.4999999999999996</v>
      </c>
      <c r="C14" t="s">
        <v>12</v>
      </c>
      <c r="G14" t="s">
        <v>23</v>
      </c>
      <c r="H14">
        <f>H13/B17</f>
        <v>1.7499999999999996</v>
      </c>
      <c r="I14">
        <f>H9/(H9+H10+H11)</f>
        <v>0.18181818181818185</v>
      </c>
    </row>
    <row r="15" spans="1:9" x14ac:dyDescent="0.25">
      <c r="A15" t="s">
        <v>13</v>
      </c>
      <c r="B15">
        <f>B14/B9</f>
        <v>2.4999999999999996</v>
      </c>
      <c r="C15" t="s">
        <v>14</v>
      </c>
    </row>
    <row r="17" spans="1:2" x14ac:dyDescent="0.25">
      <c r="A17" t="s">
        <v>15</v>
      </c>
      <c r="B17">
        <f>(B20+B21)-(B19)</f>
        <v>2</v>
      </c>
    </row>
    <row r="19" spans="1:2" x14ac:dyDescent="0.25">
      <c r="A19" t="s">
        <v>16</v>
      </c>
      <c r="B19">
        <v>1</v>
      </c>
    </row>
    <row r="20" spans="1:2" x14ac:dyDescent="0.25">
      <c r="A20" t="s">
        <v>17</v>
      </c>
      <c r="B20">
        <v>2</v>
      </c>
    </row>
    <row r="21" spans="1:2" x14ac:dyDescent="0.25">
      <c r="A21" t="s">
        <v>18</v>
      </c>
      <c r="B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5CD3-74D5-4B5E-AC22-D6D10DACBBB0}">
  <dimension ref="A1:C5"/>
  <sheetViews>
    <sheetView tabSelected="1" workbookViewId="0">
      <selection activeCell="A6" sqref="A6"/>
    </sheetView>
  </sheetViews>
  <sheetFormatPr baseColWidth="10" defaultRowHeight="15" x14ac:dyDescent="0.25"/>
  <sheetData>
    <row r="1" spans="1:3" x14ac:dyDescent="0.25">
      <c r="A1" t="s">
        <v>24</v>
      </c>
    </row>
    <row r="2" spans="1:3" x14ac:dyDescent="0.25">
      <c r="A2" t="s">
        <v>26</v>
      </c>
      <c r="B2">
        <v>1.5</v>
      </c>
      <c r="C2" t="s">
        <v>27</v>
      </c>
    </row>
    <row r="3" spans="1:3" x14ac:dyDescent="0.25">
      <c r="A3" t="s">
        <v>28</v>
      </c>
    </row>
    <row r="5" spans="1:3" x14ac:dyDescent="0.25">
      <c r="A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estergaard</dc:creator>
  <cp:lastModifiedBy>79juanenrrique@hotmail.com.ar</cp:lastModifiedBy>
  <dcterms:created xsi:type="dcterms:W3CDTF">2015-06-05T18:17:20Z</dcterms:created>
  <dcterms:modified xsi:type="dcterms:W3CDTF">2024-04-02T18:44:15Z</dcterms:modified>
</cp:coreProperties>
</file>