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828"/>
  <workbookPr filterPrivacy="1" codeName="ThisWorkbook" defaultThemeVersion="124226"/>
  <bookViews>
    <workbookView xWindow="0" yWindow="0" windowWidth="19170" windowHeight="7410" firstSheet="1" activeTab="1"/>
  </bookViews>
  <sheets>
    <sheet name="detail packing list" sheetId="4" state="hidden" r:id="rId1"/>
    <sheet name="TABLA" sheetId="6" r:id="rId2"/>
  </sheets>
  <definedNames>
    <definedName name="TABLA">TABLA!$A$1:$H$224</definedName>
    <definedName name="_xlnm.Print_Titles" localSheetId="0">'detail packing list'!$1:$5</definedName>
  </definedNames>
  <calcPr calcId="162913"/>
</workbook>
</file>

<file path=xl/calcChain.xml><?xml version="1.0" encoding="utf-8"?>
<calcChain xmlns="http://schemas.openxmlformats.org/spreadsheetml/2006/main">
  <c r="N257" i="4" l="1"/>
  <c r="H257" i="4"/>
  <c r="M256" i="4"/>
  <c r="L256" i="4"/>
  <c r="I256" i="4"/>
  <c r="M254" i="4"/>
  <c r="L254" i="4"/>
  <c r="I254" i="4"/>
  <c r="M253" i="4"/>
  <c r="J253" i="4"/>
  <c r="L253" i="4" s="1"/>
  <c r="I253" i="4"/>
  <c r="M252" i="4"/>
  <c r="J252" i="4"/>
  <c r="L252" i="4" s="1"/>
  <c r="I252" i="4"/>
  <c r="M251" i="4"/>
  <c r="J251" i="4"/>
  <c r="L251" i="4" s="1"/>
  <c r="I251" i="4"/>
  <c r="M250" i="4"/>
  <c r="J250" i="4"/>
  <c r="L250" i="4" s="1"/>
  <c r="I250" i="4"/>
  <c r="M249" i="4"/>
  <c r="J249" i="4"/>
  <c r="L249" i="4" s="1"/>
  <c r="I249" i="4"/>
  <c r="M248" i="4"/>
  <c r="J248" i="4"/>
  <c r="L248" i="4" s="1"/>
  <c r="I248" i="4"/>
  <c r="M247" i="4"/>
  <c r="J247" i="4"/>
  <c r="L247" i="4" s="1"/>
  <c r="I247" i="4"/>
  <c r="M246" i="4"/>
  <c r="J246" i="4"/>
  <c r="L246" i="4" s="1"/>
  <c r="I246" i="4"/>
  <c r="M245" i="4"/>
  <c r="J245" i="4"/>
  <c r="L245" i="4" s="1"/>
  <c r="I245" i="4"/>
  <c r="M244" i="4"/>
  <c r="J244" i="4"/>
  <c r="L244" i="4" s="1"/>
  <c r="I244" i="4"/>
  <c r="M243" i="4"/>
  <c r="J243" i="4"/>
  <c r="L243" i="4" s="1"/>
  <c r="I243" i="4"/>
  <c r="M242" i="4"/>
  <c r="J242" i="4"/>
  <c r="L242" i="4" s="1"/>
  <c r="I242" i="4"/>
  <c r="M241" i="4"/>
  <c r="J241" i="4"/>
  <c r="L241" i="4" s="1"/>
  <c r="I241" i="4"/>
  <c r="M240" i="4"/>
  <c r="J240" i="4"/>
  <c r="L240" i="4" s="1"/>
  <c r="I240" i="4"/>
  <c r="M239" i="4"/>
  <c r="J239" i="4"/>
  <c r="L239" i="4" s="1"/>
  <c r="I239" i="4"/>
  <c r="M238" i="4"/>
  <c r="J238" i="4"/>
  <c r="L238" i="4" s="1"/>
  <c r="I238" i="4"/>
  <c r="M236" i="4"/>
  <c r="L236" i="4"/>
  <c r="I236" i="4"/>
  <c r="M235" i="4"/>
  <c r="J235" i="4"/>
  <c r="L235" i="4" s="1"/>
  <c r="I235" i="4"/>
  <c r="M234" i="4"/>
  <c r="J234" i="4"/>
  <c r="L234" i="4" s="1"/>
  <c r="I234" i="4"/>
  <c r="M233" i="4"/>
  <c r="J233" i="4"/>
  <c r="L233" i="4" s="1"/>
  <c r="I233" i="4"/>
  <c r="M229" i="4"/>
  <c r="L229" i="4"/>
  <c r="I229" i="4"/>
  <c r="M228" i="4"/>
  <c r="L228" i="4"/>
  <c r="I228" i="4"/>
  <c r="M222" i="4"/>
  <c r="L222" i="4"/>
  <c r="I222" i="4"/>
  <c r="M216" i="4"/>
  <c r="L216" i="4"/>
  <c r="I216" i="4"/>
  <c r="M215" i="4"/>
  <c r="J215" i="4"/>
  <c r="L215" i="4" s="1"/>
  <c r="I215" i="4"/>
  <c r="M214" i="4"/>
  <c r="J214" i="4"/>
  <c r="L214" i="4" s="1"/>
  <c r="I214" i="4"/>
  <c r="M213" i="4"/>
  <c r="J213" i="4"/>
  <c r="L213" i="4" s="1"/>
  <c r="I213" i="4"/>
  <c r="M212" i="4"/>
  <c r="J212" i="4"/>
  <c r="L212" i="4" s="1"/>
  <c r="I212" i="4"/>
  <c r="M210" i="4"/>
  <c r="L210" i="4"/>
  <c r="I210" i="4"/>
  <c r="M209" i="4"/>
  <c r="J209" i="4"/>
  <c r="L209" i="4" s="1"/>
  <c r="I209" i="4"/>
  <c r="M208" i="4"/>
  <c r="J208" i="4"/>
  <c r="L208" i="4" s="1"/>
  <c r="I208" i="4"/>
  <c r="M206" i="4"/>
  <c r="L206" i="4"/>
  <c r="I206" i="4"/>
  <c r="M205" i="4"/>
  <c r="J205" i="4"/>
  <c r="L205" i="4" s="1"/>
  <c r="I205" i="4"/>
  <c r="M204" i="4"/>
  <c r="J204" i="4"/>
  <c r="L204" i="4" s="1"/>
  <c r="I204" i="4"/>
  <c r="M203" i="4"/>
  <c r="J203" i="4"/>
  <c r="L203" i="4" s="1"/>
  <c r="I203" i="4"/>
  <c r="M202" i="4"/>
  <c r="J202" i="4"/>
  <c r="L202" i="4" s="1"/>
  <c r="I202" i="4"/>
  <c r="M201" i="4"/>
  <c r="J201" i="4"/>
  <c r="L201" i="4" s="1"/>
  <c r="I201" i="4"/>
  <c r="M200" i="4"/>
  <c r="J200" i="4"/>
  <c r="L200" i="4" s="1"/>
  <c r="I200" i="4"/>
  <c r="M199" i="4"/>
  <c r="J199" i="4"/>
  <c r="L199" i="4" s="1"/>
  <c r="I199" i="4"/>
  <c r="M197" i="4"/>
  <c r="L197" i="4"/>
  <c r="I197" i="4"/>
  <c r="M196" i="4"/>
  <c r="J196" i="4"/>
  <c r="L196" i="4" s="1"/>
  <c r="I196" i="4"/>
  <c r="M195" i="4"/>
  <c r="J195" i="4"/>
  <c r="L195" i="4" s="1"/>
  <c r="I195" i="4"/>
  <c r="M194" i="4"/>
  <c r="J194" i="4"/>
  <c r="L194" i="4" s="1"/>
  <c r="I194" i="4"/>
  <c r="M193" i="4"/>
  <c r="J193" i="4"/>
  <c r="L193" i="4" s="1"/>
  <c r="I193" i="4"/>
  <c r="M192" i="4"/>
  <c r="J192" i="4"/>
  <c r="L192" i="4" s="1"/>
  <c r="I192" i="4"/>
  <c r="M190" i="4"/>
  <c r="L190" i="4"/>
  <c r="I190" i="4"/>
  <c r="M189" i="4"/>
  <c r="J189" i="4"/>
  <c r="L189" i="4" s="1"/>
  <c r="I189" i="4"/>
  <c r="M187" i="4"/>
  <c r="L187" i="4"/>
  <c r="I187" i="4"/>
  <c r="M186" i="4"/>
  <c r="J186" i="4"/>
  <c r="L186" i="4" s="1"/>
  <c r="I186" i="4"/>
  <c r="M185" i="4"/>
  <c r="J185" i="4"/>
  <c r="L185" i="4" s="1"/>
  <c r="I185" i="4"/>
  <c r="M184" i="4"/>
  <c r="J184" i="4"/>
  <c r="L184" i="4" s="1"/>
  <c r="I184" i="4"/>
  <c r="M183" i="4"/>
  <c r="J183" i="4"/>
  <c r="L183" i="4" s="1"/>
  <c r="I183" i="4"/>
  <c r="M182" i="4"/>
  <c r="J182" i="4"/>
  <c r="L182" i="4" s="1"/>
  <c r="I182" i="4"/>
  <c r="M181" i="4"/>
  <c r="J181" i="4"/>
  <c r="L181" i="4" s="1"/>
  <c r="I181" i="4"/>
  <c r="M180" i="4"/>
  <c r="J180" i="4"/>
  <c r="L180" i="4" s="1"/>
  <c r="I180" i="4"/>
  <c r="M179" i="4"/>
  <c r="J179" i="4"/>
  <c r="L179" i="4" s="1"/>
  <c r="I179" i="4"/>
  <c r="M178" i="4"/>
  <c r="J178" i="4"/>
  <c r="L178" i="4" s="1"/>
  <c r="I178" i="4"/>
  <c r="M177" i="4"/>
  <c r="J177" i="4"/>
  <c r="L177" i="4" s="1"/>
  <c r="I177" i="4"/>
  <c r="M176" i="4"/>
  <c r="J176" i="4"/>
  <c r="L176" i="4" s="1"/>
  <c r="I176" i="4"/>
  <c r="M175" i="4"/>
  <c r="J175" i="4"/>
  <c r="L175" i="4" s="1"/>
  <c r="I175" i="4"/>
  <c r="M174" i="4"/>
  <c r="J174" i="4"/>
  <c r="L174" i="4" s="1"/>
  <c r="I174" i="4"/>
  <c r="M173" i="4"/>
  <c r="J173" i="4"/>
  <c r="L173" i="4" s="1"/>
  <c r="I173" i="4"/>
  <c r="M172" i="4"/>
  <c r="J172" i="4"/>
  <c r="L172" i="4" s="1"/>
  <c r="I172" i="4"/>
  <c r="M171" i="4"/>
  <c r="J171" i="4"/>
  <c r="L171" i="4" s="1"/>
  <c r="I171" i="4"/>
  <c r="M170" i="4"/>
  <c r="J170" i="4"/>
  <c r="L170" i="4" s="1"/>
  <c r="I170" i="4"/>
  <c r="M169" i="4"/>
  <c r="J169" i="4"/>
  <c r="L169" i="4" s="1"/>
  <c r="I169" i="4"/>
  <c r="M167" i="4"/>
  <c r="L167" i="4"/>
  <c r="I167" i="4"/>
  <c r="M166" i="4"/>
  <c r="J166" i="4"/>
  <c r="L166" i="4" s="1"/>
  <c r="I166" i="4"/>
  <c r="M165" i="4"/>
  <c r="J165" i="4"/>
  <c r="L165" i="4" s="1"/>
  <c r="I165" i="4"/>
  <c r="M162" i="4"/>
  <c r="L162" i="4"/>
  <c r="I162" i="4"/>
  <c r="M161" i="4"/>
  <c r="J161" i="4"/>
  <c r="L161" i="4" s="1"/>
  <c r="I161" i="4"/>
  <c r="M160" i="4"/>
  <c r="J160" i="4"/>
  <c r="L160" i="4" s="1"/>
  <c r="I160" i="4"/>
  <c r="M159" i="4"/>
  <c r="J159" i="4"/>
  <c r="L159" i="4" s="1"/>
  <c r="I159" i="4"/>
  <c r="M158" i="4"/>
  <c r="J158" i="4"/>
  <c r="L158" i="4" s="1"/>
  <c r="I158" i="4"/>
  <c r="M157" i="4"/>
  <c r="J157" i="4"/>
  <c r="L157" i="4" s="1"/>
  <c r="I157" i="4"/>
  <c r="M152" i="4"/>
  <c r="L152" i="4"/>
  <c r="I152" i="4"/>
  <c r="M149" i="4"/>
  <c r="L149" i="4"/>
  <c r="I149" i="4"/>
  <c r="M147" i="4"/>
  <c r="L147" i="4"/>
  <c r="I147" i="4"/>
  <c r="M145" i="4"/>
  <c r="L145" i="4"/>
  <c r="I145" i="4"/>
  <c r="M144" i="4"/>
  <c r="J144" i="4"/>
  <c r="L144" i="4" s="1"/>
  <c r="I144" i="4"/>
  <c r="M143" i="4"/>
  <c r="J143" i="4"/>
  <c r="L143" i="4" s="1"/>
  <c r="I143" i="4"/>
  <c r="M141" i="4"/>
  <c r="L141" i="4"/>
  <c r="I141" i="4"/>
  <c r="M139" i="4"/>
  <c r="L139" i="4"/>
  <c r="I139" i="4"/>
  <c r="M138" i="4"/>
  <c r="J138" i="4"/>
  <c r="L138" i="4" s="1"/>
  <c r="I138" i="4"/>
  <c r="M137" i="4"/>
  <c r="J137" i="4"/>
  <c r="L137" i="4" s="1"/>
  <c r="I137" i="4"/>
  <c r="M133" i="4"/>
  <c r="L133" i="4"/>
  <c r="I133" i="4"/>
  <c r="M128" i="4"/>
  <c r="L128" i="4"/>
  <c r="I128" i="4"/>
  <c r="M127" i="4"/>
  <c r="L127" i="4"/>
  <c r="I127" i="4"/>
  <c r="M126" i="4"/>
  <c r="L126" i="4"/>
  <c r="I126" i="4"/>
  <c r="M125" i="4"/>
  <c r="L125" i="4"/>
  <c r="I125" i="4"/>
  <c r="M124" i="4"/>
  <c r="L124" i="4"/>
  <c r="I124" i="4"/>
  <c r="M123" i="4"/>
  <c r="L123" i="4"/>
  <c r="I123" i="4"/>
  <c r="M117" i="4"/>
  <c r="L117" i="4"/>
  <c r="I117" i="4"/>
  <c r="M115" i="4"/>
  <c r="L115" i="4"/>
  <c r="I115" i="4"/>
  <c r="M107" i="4"/>
  <c r="L107" i="4"/>
  <c r="I107" i="4"/>
  <c r="M103" i="4"/>
  <c r="L103" i="4"/>
  <c r="I103" i="4"/>
  <c r="I102" i="4"/>
  <c r="I101" i="4"/>
  <c r="I100" i="4"/>
  <c r="I99" i="4"/>
  <c r="I98" i="4"/>
  <c r="I97" i="4"/>
  <c r="I96" i="4"/>
  <c r="I95" i="4"/>
  <c r="I94" i="4"/>
  <c r="I93" i="4"/>
  <c r="I92" i="4"/>
  <c r="I91" i="4"/>
  <c r="I90" i="4"/>
  <c r="I89" i="4"/>
  <c r="I88" i="4"/>
  <c r="I87" i="4"/>
  <c r="I86" i="4"/>
  <c r="I85" i="4"/>
  <c r="I84" i="4"/>
  <c r="I83" i="4"/>
  <c r="I82" i="4"/>
  <c r="I81" i="4"/>
  <c r="I80" i="4"/>
  <c r="I79" i="4"/>
  <c r="I78" i="4"/>
  <c r="I77" i="4"/>
  <c r="I76" i="4"/>
  <c r="I75" i="4"/>
  <c r="I74" i="4"/>
  <c r="I73" i="4"/>
  <c r="M72" i="4"/>
  <c r="L72" i="4"/>
  <c r="I72" i="4"/>
  <c r="M71" i="4"/>
  <c r="L71" i="4"/>
  <c r="I71" i="4"/>
  <c r="M70" i="4"/>
  <c r="L70" i="4"/>
  <c r="I70" i="4"/>
  <c r="M69" i="4"/>
  <c r="L69" i="4"/>
  <c r="I69" i="4"/>
  <c r="M68" i="4"/>
  <c r="L68" i="4"/>
  <c r="I68" i="4"/>
  <c r="M67" i="4"/>
  <c r="L67" i="4"/>
  <c r="I67" i="4"/>
  <c r="M66" i="4"/>
  <c r="L66" i="4"/>
  <c r="I66" i="4"/>
  <c r="M65" i="4"/>
  <c r="L65" i="4"/>
  <c r="I65" i="4"/>
  <c r="M64" i="4"/>
  <c r="L64" i="4"/>
  <c r="I64" i="4"/>
  <c r="M63" i="4"/>
  <c r="L63" i="4"/>
  <c r="I63" i="4"/>
  <c r="M62" i="4"/>
  <c r="L62" i="4"/>
  <c r="I62" i="4"/>
  <c r="M61" i="4"/>
  <c r="L61" i="4"/>
  <c r="I61" i="4"/>
  <c r="M60" i="4"/>
  <c r="L60" i="4"/>
  <c r="I60" i="4"/>
  <c r="M56" i="4"/>
  <c r="L56" i="4"/>
  <c r="I56" i="4"/>
  <c r="M50" i="4"/>
  <c r="L50" i="4"/>
  <c r="I50" i="4"/>
  <c r="M49" i="4"/>
  <c r="L49" i="4"/>
  <c r="I49" i="4"/>
  <c r="M48" i="4"/>
  <c r="L48" i="4"/>
  <c r="I48" i="4"/>
  <c r="M47" i="4"/>
  <c r="L47" i="4"/>
  <c r="I47" i="4"/>
  <c r="M46" i="4"/>
  <c r="L46" i="4"/>
  <c r="I46" i="4"/>
  <c r="M45" i="4"/>
  <c r="L45" i="4"/>
  <c r="I45" i="4"/>
  <c r="M44" i="4"/>
  <c r="L44" i="4"/>
  <c r="I44" i="4"/>
  <c r="M43" i="4"/>
  <c r="L43" i="4"/>
  <c r="I43" i="4"/>
  <c r="M42" i="4"/>
  <c r="L42" i="4"/>
  <c r="I42" i="4"/>
  <c r="M41" i="4"/>
  <c r="L41" i="4"/>
  <c r="I41" i="4"/>
  <c r="M39" i="4"/>
  <c r="L39" i="4"/>
  <c r="I39" i="4"/>
  <c r="M38" i="4"/>
  <c r="L38" i="4"/>
  <c r="I38" i="4"/>
  <c r="M35" i="4"/>
  <c r="L35" i="4"/>
  <c r="I35" i="4"/>
  <c r="M34" i="4"/>
  <c r="L34" i="4"/>
  <c r="I34" i="4"/>
  <c r="M33" i="4"/>
  <c r="L33" i="4"/>
  <c r="I33" i="4"/>
  <c r="M30" i="4"/>
  <c r="L30" i="4"/>
  <c r="I30" i="4"/>
  <c r="M24" i="4"/>
  <c r="L24" i="4"/>
  <c r="I24" i="4"/>
  <c r="M23" i="4"/>
  <c r="L23" i="4"/>
  <c r="I23" i="4"/>
  <c r="M22" i="4"/>
  <c r="L22" i="4"/>
  <c r="I22" i="4"/>
  <c r="M21" i="4"/>
  <c r="L21" i="4"/>
  <c r="I21" i="4"/>
  <c r="M11" i="4"/>
  <c r="L11" i="4"/>
  <c r="I11" i="4"/>
  <c r="M9" i="4"/>
  <c r="L9" i="4"/>
  <c r="I9" i="4"/>
  <c r="M8" i="4"/>
  <c r="L8" i="4"/>
  <c r="I8" i="4"/>
  <c r="M7" i="4"/>
  <c r="L7" i="4"/>
  <c r="I7" i="4"/>
  <c r="M257" i="4" l="1"/>
  <c r="L257" i="4"/>
</calcChain>
</file>

<file path=xl/sharedStrings.xml><?xml version="1.0" encoding="utf-8"?>
<sst xmlns="http://schemas.openxmlformats.org/spreadsheetml/2006/main" count="1389" uniqueCount="1090">
  <si>
    <t>Filter element , air cleaner</t>
  </si>
  <si>
    <t>park switch</t>
  </si>
  <si>
    <t>switch assy,handlebar,LH</t>
  </si>
  <si>
    <t>switch assy,handlebar,RH</t>
  </si>
  <si>
    <t>collar,front wheel,RH</t>
  </si>
  <si>
    <t>collar,rear wheel</t>
  </si>
  <si>
    <t>Seal,Exhaust</t>
  </si>
  <si>
    <t>Husing,front left turning light</t>
  </si>
  <si>
    <t>Housing,front right turning light</t>
  </si>
  <si>
    <t>REAR winker, LH</t>
  </si>
  <si>
    <t>REAR winker, RH</t>
  </si>
  <si>
    <t>Fuel tank</t>
  </si>
  <si>
    <t>Side stand</t>
  </si>
  <si>
    <t>rubber,main footrest</t>
  </si>
  <si>
    <t>Front wheel assy</t>
  </si>
  <si>
    <t>Rear wheel assy</t>
  </si>
  <si>
    <t>Inner cover, meter</t>
  </si>
  <si>
    <t>bracket, meter</t>
  </si>
  <si>
    <t>INVOICE NO.: 16-YX-069</t>
    <phoneticPr fontId="2" type="noConversion"/>
  </si>
  <si>
    <t>PIPE COMP,INTAKE</t>
    <phoneticPr fontId="1" type="noConversion"/>
  </si>
  <si>
    <t>bolt</t>
    <phoneticPr fontId="2" type="noConversion"/>
  </si>
  <si>
    <t>Oil cooler tube</t>
    <phoneticPr fontId="2" type="noConversion"/>
  </si>
  <si>
    <t>rubber washer, caburetor</t>
    <phoneticPr fontId="2" type="noConversion"/>
  </si>
  <si>
    <t>rubber washer</t>
    <phoneticPr fontId="2" type="noConversion"/>
  </si>
  <si>
    <t>Tooth clutch disc housing portfolio</t>
    <phoneticPr fontId="2" type="noConversion"/>
  </si>
  <si>
    <t>Clutch plate</t>
    <phoneticPr fontId="2" type="noConversion"/>
  </si>
  <si>
    <t>Clutch sleeve</t>
    <phoneticPr fontId="2" type="noConversion"/>
  </si>
  <si>
    <t>Clutch bearing</t>
    <phoneticPr fontId="2" type="noConversion"/>
  </si>
  <si>
    <t>Clutch tablets</t>
    <phoneticPr fontId="2" type="noConversion"/>
  </si>
  <si>
    <t>Clutch</t>
    <phoneticPr fontId="2" type="noConversion"/>
  </si>
  <si>
    <t>The clutch up board</t>
    <phoneticPr fontId="2" type="noConversion"/>
  </si>
  <si>
    <t>4RD GEAR,COUNTER SHAFT</t>
    <phoneticPr fontId="2" type="noConversion"/>
  </si>
  <si>
    <t>Countershaft gear tooth bushing</t>
    <phoneticPr fontId="2" type="noConversion"/>
  </si>
  <si>
    <t>Oil ring combination</t>
    <phoneticPr fontId="2" type="noConversion"/>
  </si>
  <si>
    <t>PISTON RING 1</t>
    <phoneticPr fontId="2" type="noConversion"/>
  </si>
  <si>
    <t>PISTON RING 2</t>
    <phoneticPr fontId="2" type="noConversion"/>
  </si>
  <si>
    <t>Variable speed drum five-star plate</t>
    <phoneticPr fontId="2" type="noConversion"/>
  </si>
  <si>
    <t>The output filter capacitor</t>
    <phoneticPr fontId="2" type="noConversion"/>
  </si>
  <si>
    <t>The oil plug </t>
    <phoneticPr fontId="2" type="noConversion"/>
  </si>
  <si>
    <t>Observation hole plug</t>
    <phoneticPr fontId="2" type="noConversion"/>
  </si>
  <si>
    <t>Dish washer</t>
    <phoneticPr fontId="2" type="noConversion"/>
  </si>
  <si>
    <t xml:space="preserve">Anchor positioning plate </t>
    <phoneticPr fontId="2" type="noConversion"/>
  </si>
  <si>
    <t>Valve spring seat base</t>
    <phoneticPr fontId="2" type="noConversion"/>
  </si>
  <si>
    <t>CAM shaft collar</t>
    <phoneticPr fontId="2" type="noConversion"/>
  </si>
  <si>
    <t>The balance wheel nut</t>
    <phoneticPr fontId="2" type="noConversion"/>
  </si>
  <si>
    <t>Balance wheel cover</t>
    <phoneticPr fontId="2" type="noConversion"/>
  </si>
  <si>
    <t>GASKET</t>
    <phoneticPr fontId="2" type="noConversion"/>
  </si>
  <si>
    <t>CYLINDER GASKET</t>
    <phoneticPr fontId="2" type="noConversion"/>
  </si>
  <si>
    <t>Woodruff key</t>
    <phoneticPr fontId="2" type="noConversion"/>
  </si>
  <si>
    <t>Timing chain wheel bolt </t>
    <phoneticPr fontId="2" type="noConversion"/>
  </si>
  <si>
    <t>Clutch nut </t>
    <phoneticPr fontId="2" type="noConversion"/>
  </si>
  <si>
    <t>Spline washer</t>
    <phoneticPr fontId="2" type="noConversion"/>
  </si>
  <si>
    <t>Check back clip</t>
    <phoneticPr fontId="2" type="noConversion"/>
  </si>
  <si>
    <t>After the licence plate assembly</t>
    <phoneticPr fontId="2" type="noConversion"/>
  </si>
  <si>
    <t>Headlight adjustment bracket</t>
    <phoneticPr fontId="2" type="noConversion"/>
  </si>
  <si>
    <t>After fender liner</t>
    <phoneticPr fontId="2" type="noConversion"/>
  </si>
  <si>
    <t>The main frame buffer</t>
    <phoneticPr fontId="2" type="noConversion"/>
  </si>
  <si>
    <t>Buffer before the glue tank</t>
    <phoneticPr fontId="2" type="noConversion"/>
  </si>
  <si>
    <t>NUT</t>
    <phoneticPr fontId="2" type="noConversion"/>
  </si>
  <si>
    <t>The buffer body ontology</t>
    <phoneticPr fontId="2" type="noConversion"/>
  </si>
  <si>
    <t>Pipe comp, steering handle</t>
    <phoneticPr fontId="1" type="noConversion"/>
  </si>
  <si>
    <t>After the brake arm</t>
    <phoneticPr fontId="2" type="noConversion"/>
  </si>
  <si>
    <t>Before the brake arm </t>
    <phoneticPr fontId="2" type="noConversion"/>
  </si>
  <si>
    <t>The front brake camshaft</t>
    <phoneticPr fontId="2" type="noConversion"/>
  </si>
  <si>
    <t>After the brake drum cover</t>
    <phoneticPr fontId="2" type="noConversion"/>
  </si>
  <si>
    <t>Before the worm wheel brake</t>
    <phoneticPr fontId="2" type="noConversion"/>
  </si>
  <si>
    <t>The left back foot pedal</t>
    <phoneticPr fontId="2" type="noConversion"/>
  </si>
  <si>
    <t>Right back foot pedal</t>
    <phoneticPr fontId="2" type="noConversion"/>
  </si>
  <si>
    <t>Flat fork lining sleeve</t>
    <phoneticPr fontId="2" type="noConversion"/>
  </si>
  <si>
    <t>CB-28-CB-30</t>
    <phoneticPr fontId="2" type="noConversion"/>
  </si>
  <si>
    <t>CB-32</t>
    <phoneticPr fontId="2" type="noConversion"/>
  </si>
  <si>
    <t>Small washer a-class</t>
    <phoneticPr fontId="2" type="noConversion"/>
  </si>
  <si>
    <t>Muffler fixed nut</t>
    <phoneticPr fontId="2" type="noConversion"/>
  </si>
  <si>
    <t>Buffer body lining sleeve assembly</t>
    <phoneticPr fontId="2" type="noConversion"/>
  </si>
  <si>
    <t>Muffler guard</t>
    <phoneticPr fontId="2" type="noConversion"/>
  </si>
  <si>
    <t>Side stand return spring</t>
    <phoneticPr fontId="2" type="noConversion"/>
  </si>
  <si>
    <t>The foot assembly</t>
    <phoneticPr fontId="2" type="noConversion"/>
  </si>
  <si>
    <t>The rear buffer rubber pieces</t>
    <phoneticPr fontId="2" type="noConversion"/>
  </si>
  <si>
    <t>WG-203</t>
    <phoneticPr fontId="2" type="noConversion"/>
  </si>
  <si>
    <t>TOTAL</t>
    <phoneticPr fontId="2" type="noConversion"/>
  </si>
  <si>
    <t>PACKING  LIST</t>
    <phoneticPr fontId="2" type="noConversion"/>
  </si>
  <si>
    <t>PART NO.</t>
    <phoneticPr fontId="3" type="noConversion"/>
  </si>
  <si>
    <t xml:space="preserve">CHINESE NAME </t>
    <phoneticPr fontId="3" type="noConversion"/>
  </si>
  <si>
    <t>DISCRIPTION OF GOODS</t>
    <phoneticPr fontId="2" type="noConversion"/>
  </si>
  <si>
    <t>Q/TY</t>
    <phoneticPr fontId="3" type="noConversion"/>
  </si>
  <si>
    <t>PKGS</t>
    <phoneticPr fontId="3" type="noConversion"/>
  </si>
  <si>
    <t>TOTAL
QTY</t>
    <phoneticPr fontId="3" type="noConversion"/>
  </si>
  <si>
    <t>N.W/PKG
(KGS)</t>
    <phoneticPr fontId="3" type="noConversion"/>
  </si>
  <si>
    <t>G.W/PKG
(KGS)</t>
    <phoneticPr fontId="3" type="noConversion"/>
  </si>
  <si>
    <t>T.N.W
(KGS)</t>
    <phoneticPr fontId="3" type="noConversion"/>
  </si>
  <si>
    <t>T.G.W
(KGS)</t>
    <phoneticPr fontId="3" type="noConversion"/>
  </si>
  <si>
    <t>VOLUME
/PKG
(CMB)</t>
    <phoneticPr fontId="3" type="noConversion"/>
  </si>
  <si>
    <t>CASE NO</t>
    <phoneticPr fontId="3" type="noConversion"/>
  </si>
  <si>
    <t>D17YHCXL</t>
    <phoneticPr fontId="3" type="noConversion"/>
  </si>
  <si>
    <t>发动机</t>
    <phoneticPr fontId="3" type="noConversion"/>
  </si>
  <si>
    <t>国贸部4376#客户（E-4376-14-0001）YX100-CK/YX100脚起动四档不循环单缸单排空档亚黑AYCO</t>
    <phoneticPr fontId="3" type="noConversion"/>
  </si>
  <si>
    <t>启动杆91#</t>
    <phoneticPr fontId="4" type="noConversion"/>
  </si>
  <si>
    <t>变速踏板165#</t>
    <phoneticPr fontId="4" type="noConversion"/>
  </si>
  <si>
    <t>进气管159#</t>
    <phoneticPr fontId="4" type="noConversion"/>
  </si>
  <si>
    <t>胶木垫</t>
    <phoneticPr fontId="4" type="noConversion"/>
  </si>
  <si>
    <t>密封圈</t>
    <phoneticPr fontId="4" type="noConversion"/>
  </si>
  <si>
    <t>左后盖90#</t>
    <phoneticPr fontId="4" type="noConversion"/>
  </si>
  <si>
    <t>6*45</t>
    <phoneticPr fontId="4" type="noConversion"/>
  </si>
  <si>
    <t>6*25</t>
    <phoneticPr fontId="4" type="noConversion"/>
  </si>
  <si>
    <t>化油器</t>
    <phoneticPr fontId="4" type="noConversion"/>
  </si>
  <si>
    <t>点火线圈总成</t>
    <phoneticPr fontId="5" type="noConversion"/>
  </si>
  <si>
    <t>点火器总成</t>
    <phoneticPr fontId="5" type="noConversion"/>
  </si>
  <si>
    <t>调压器总成</t>
    <phoneticPr fontId="5" type="noConversion"/>
  </si>
  <si>
    <t>闪光器总成</t>
    <phoneticPr fontId="5" type="noConversion"/>
  </si>
  <si>
    <t>启动继电器总成</t>
    <phoneticPr fontId="5" type="noConversion"/>
  </si>
  <si>
    <t>A00540001-01</t>
    <phoneticPr fontId="3" type="noConversion"/>
  </si>
  <si>
    <t>干燥剂</t>
    <phoneticPr fontId="3" type="noConversion"/>
  </si>
  <si>
    <t>10g/包</t>
  </si>
  <si>
    <t>L61A0007A</t>
    <phoneticPr fontId="3" type="noConversion"/>
  </si>
  <si>
    <t>车架总成</t>
    <phoneticPr fontId="3" type="noConversion"/>
  </si>
  <si>
    <t>车架</t>
    <phoneticPr fontId="3" type="noConversion"/>
  </si>
  <si>
    <t>YX100-CK(瑞翔)/下叉形双管摇篮式/亮黑色(7A)/带铭牌孔/无附件</t>
  </si>
  <si>
    <t>1261832007</t>
    <phoneticPr fontId="3" type="noConversion"/>
  </si>
  <si>
    <t>抽芯铆钉</t>
    <phoneticPr fontId="3" type="noConversion"/>
  </si>
  <si>
    <t>GB/T 12618/d=3.2/l=7/蓝白锌</t>
  </si>
  <si>
    <t>L00L000EL</t>
    <phoneticPr fontId="3" type="noConversion"/>
  </si>
  <si>
    <t>车架铭牌</t>
    <phoneticPr fontId="3" type="noConversion"/>
  </si>
  <si>
    <t>大阳100/中性英文/尺寸83*20.5/孔径3.2/孔距78/通用</t>
  </si>
  <si>
    <t>L611D000YB</t>
    <phoneticPr fontId="3" type="noConversion"/>
  </si>
  <si>
    <t>前轮总成</t>
    <phoneticPr fontId="3" type="noConversion"/>
  </si>
  <si>
    <t>前网轮</t>
    <phoneticPr fontId="3" type="noConversion"/>
  </si>
  <si>
    <t>YX100-CK(瑞翔)/YL112/1.60×17/鼓刹(Φ110)/轴承孔Φ10/辐条白锌/螺母彩锌/钢圈镀铬CASS7级以上/轮毂银白/轴承端面距离71/辐条Φ3.2</t>
  </si>
  <si>
    <t>L611D050</t>
    <phoneticPr fontId="3" type="noConversion"/>
  </si>
  <si>
    <t>前外胎</t>
    <phoneticPr fontId="3" type="noConversion"/>
  </si>
  <si>
    <t>YX100-CK(瑞翔)/2.75-17/花纹编号P02/普通胎</t>
  </si>
  <si>
    <t>L00D060</t>
    <phoneticPr fontId="3" type="noConversion"/>
  </si>
  <si>
    <t>后内胎</t>
    <phoneticPr fontId="3" type="noConversion"/>
  </si>
  <si>
    <t>大阳100/2.75-17</t>
  </si>
  <si>
    <t>L00D080</t>
    <phoneticPr fontId="3" type="noConversion"/>
  </si>
  <si>
    <t>垫带</t>
    <phoneticPr fontId="3" type="noConversion"/>
  </si>
  <si>
    <t>大阳100</t>
  </si>
  <si>
    <t>L611D010YB</t>
    <phoneticPr fontId="3" type="noConversion"/>
  </si>
  <si>
    <t>后轮总成</t>
    <phoneticPr fontId="3" type="noConversion"/>
  </si>
  <si>
    <t>后网轮</t>
    <phoneticPr fontId="3" type="noConversion"/>
  </si>
  <si>
    <t>YX100-CK(瑞翔)/YL112/1.85×17/鼓刹/Φ130/轴承孔Φ15/缓冲体式/辐条白锌/螺母彩锌/钢圈镀铬CASS7级以上/轮毂银白</t>
  </si>
  <si>
    <t>L08D060</t>
    <phoneticPr fontId="3" type="noConversion"/>
  </si>
  <si>
    <t>V100鹰仔/3.00-17</t>
  </si>
  <si>
    <t>L08D070</t>
    <phoneticPr fontId="3" type="noConversion"/>
  </si>
  <si>
    <t>后外胎</t>
    <phoneticPr fontId="3" type="noConversion"/>
  </si>
  <si>
    <t>V100鹰仔/3.00-17/远星花纹YX-P23#</t>
  </si>
  <si>
    <t>L61A0107A</t>
    <phoneticPr fontId="3" type="noConversion"/>
  </si>
  <si>
    <t>后货架</t>
    <phoneticPr fontId="3" type="noConversion"/>
  </si>
  <si>
    <t>YX100-CK(瑞翔)/亮黑</t>
  </si>
  <si>
    <t>Rear carrier</t>
  </si>
  <si>
    <t>L611A050</t>
    <phoneticPr fontId="3" type="noConversion"/>
  </si>
  <si>
    <t>手把管总成</t>
    <phoneticPr fontId="3" type="noConversion"/>
  </si>
  <si>
    <t>YX100-CK(瑞翔)/镀铬/CASS7级/滚花内55外85</t>
  </si>
  <si>
    <t>L612A0607A</t>
    <phoneticPr fontId="3" type="noConversion"/>
  </si>
  <si>
    <t>保险杠总成</t>
    <phoneticPr fontId="3" type="noConversion"/>
  </si>
  <si>
    <t>YX100-CK(瑞翔)管径Φ25/下支架安装开挡85mm/上安装孔孔距90/黑色7A</t>
  </si>
  <si>
    <t>L61A0907A</t>
    <phoneticPr fontId="3" type="noConversion"/>
  </si>
  <si>
    <t>平叉总成</t>
    <phoneticPr fontId="3" type="noConversion"/>
  </si>
  <si>
    <t>YX100-CK(瑞翔)/圆管钢制/撑杆式/亮黑色(7A)/后开裆177/前开裆125/安装标件白锌</t>
  </si>
  <si>
    <t>Rear fork assy</t>
  </si>
  <si>
    <t>L61A1007A</t>
    <phoneticPr fontId="3" type="noConversion"/>
  </si>
  <si>
    <t>主支架总成</t>
    <phoneticPr fontId="3" type="noConversion"/>
  </si>
  <si>
    <t>YX100-CK(瑞翔)/带R脚板/安装孔高度255mm/安装孔内径Φ12mm/亮黑/上开档73mm</t>
  </si>
  <si>
    <t>Center stand</t>
  </si>
  <si>
    <t>L61A1107A</t>
    <phoneticPr fontId="3" type="noConversion"/>
  </si>
  <si>
    <t>主搁脚总成</t>
    <phoneticPr fontId="3" type="noConversion"/>
  </si>
  <si>
    <t>YX100-CK(瑞翔)/侧支架Φ19×223/Φ22×2.5圆钢/亮黑/侧支架回位簧及台阶螺栓军绿</t>
  </si>
  <si>
    <t>L61A1417A</t>
    <phoneticPr fontId="3" type="noConversion"/>
  </si>
  <si>
    <t>左后脚踏板</t>
    <phoneticPr fontId="3" type="noConversion"/>
  </si>
  <si>
    <t>YX100-CK(瑞翔)/普通脚踏无胶皮/主管Φ18/支撑杆Φ6/上下衬套：上30mm9下35mm/烤黑漆（7A)</t>
  </si>
  <si>
    <t>L61A1517A</t>
    <phoneticPr fontId="3" type="noConversion"/>
  </si>
  <si>
    <t>右后脚踏板</t>
    <phoneticPr fontId="3" type="noConversion"/>
  </si>
  <si>
    <t>YX100-CK(瑞翔)/普通脚踏无胶皮/主管Φ18/支撑杆Φ6/上下衬套：上30mm下35mm/烤黑漆（7A)</t>
  </si>
  <si>
    <t>L61A1607A</t>
    <phoneticPr fontId="3" type="noConversion"/>
  </si>
  <si>
    <t>左副脚蹬总成</t>
    <phoneticPr fontId="3" type="noConversion"/>
  </si>
  <si>
    <t>YX100-CK(瑞翔)/支架Φ19圆管、橡胶套/亮黑</t>
  </si>
  <si>
    <t>Left rear footrest</t>
  </si>
  <si>
    <t>L61A1707A</t>
    <phoneticPr fontId="3" type="noConversion"/>
  </si>
  <si>
    <t>右副脚蹬总成</t>
    <phoneticPr fontId="3" type="noConversion"/>
  </si>
  <si>
    <t>Right rear footrest</t>
  </si>
  <si>
    <t>L61A2417A</t>
    <phoneticPr fontId="3" type="noConversion"/>
  </si>
  <si>
    <t>发动机前左悬挂</t>
    <phoneticPr fontId="3" type="noConversion"/>
  </si>
  <si>
    <t>YX100-CK(瑞翔)/带缓冲套/亮黑/孔心距41.5mm</t>
  </si>
  <si>
    <t>L61A2427A</t>
    <phoneticPr fontId="3" type="noConversion"/>
  </si>
  <si>
    <t>发动机前右悬挂</t>
    <phoneticPr fontId="3" type="noConversion"/>
  </si>
  <si>
    <t>L61A2607A</t>
    <phoneticPr fontId="3" type="noConversion"/>
  </si>
  <si>
    <t>发动机上左悬挂</t>
    <phoneticPr fontId="3" type="noConversion"/>
  </si>
  <si>
    <t>YX100-CK(瑞翔)/孔心距30.5mm/亮黑</t>
  </si>
  <si>
    <t>L61A2707A</t>
    <phoneticPr fontId="3" type="noConversion"/>
  </si>
  <si>
    <t>发动机上右悬挂</t>
    <phoneticPr fontId="3" type="noConversion"/>
  </si>
  <si>
    <t>YX100-CK(瑞翔)/带线卡/孔心距30.5mm/亮黑</t>
  </si>
  <si>
    <t>L61B010</t>
    <phoneticPr fontId="3" type="noConversion"/>
  </si>
  <si>
    <t>前左减震器</t>
    <phoneticPr fontId="3" type="noConversion"/>
  </si>
  <si>
    <t>YX100-CK(瑞翔)/顺置/毂刹/有效长度：700/叉管直径：Φ30/前轮轴孔：Φ10×29/带GB/T5783-2000/M8×12、GB97.1 Φ8、GB93 Φ8 各2件、白锌/下底筒：YX铁灰(G13)</t>
  </si>
  <si>
    <t>Front LH, shock absorber</t>
  </si>
  <si>
    <t>L61B020</t>
    <phoneticPr fontId="3" type="noConversion"/>
  </si>
  <si>
    <t>前右减震器</t>
    <phoneticPr fontId="3" type="noConversion"/>
  </si>
  <si>
    <t>YX100-CK(瑞翔)/顺置/毂刹/有效长度：700/叉管直径：Φ30/前轮轴孔：Φ10×30/带GB/T5783-2000/M8×12、GB97.1 Φ8、GB93 Φ8 各2件、白锌/下底筒：YX铁灰(G13)</t>
  </si>
  <si>
    <t>Front RH, shock absorber</t>
  </si>
  <si>
    <t>L61B030</t>
    <phoneticPr fontId="3" type="noConversion"/>
  </si>
  <si>
    <t>后左减震器</t>
    <phoneticPr fontId="3" type="noConversion"/>
  </si>
  <si>
    <t>YX100-CK(瑞翔)/左右相同/总长：335/外簧径：Φ6、内簧径：Φ5/上下轴孔：Φ12×21/内弹簧：菊黄色/外弹簧、上接头、调节器、上装饰罩及阻尼器：黑色喷塑</t>
  </si>
  <si>
    <t>Rear LH, shock absorber</t>
  </si>
  <si>
    <t>L61B040</t>
    <phoneticPr fontId="3" type="noConversion"/>
  </si>
  <si>
    <t>后右减震器</t>
    <phoneticPr fontId="3" type="noConversion"/>
  </si>
  <si>
    <t>L61B0507A</t>
    <phoneticPr fontId="3" type="noConversion"/>
  </si>
  <si>
    <t>方向柱总成</t>
    <phoneticPr fontId="3" type="noConversion"/>
  </si>
  <si>
    <t>YX100-CK(瑞翔)/三孔位置156×55mm/立管高208mm/Q235上连板黑色(7A)/下连板黑色(7A)/带铝合金卡子卡座细银白(8L)，螺栓M6×30白锌/防尘罩/调节螺母/下连接板锁紧螺栓军绿/锁紧螺母及垫片镀铬/缓冲胶硬度为75±5</t>
  </si>
  <si>
    <t>L61C0004RWED02</t>
    <phoneticPr fontId="3" type="noConversion"/>
  </si>
  <si>
    <t>油箱总成</t>
    <phoneticPr fontId="3" type="noConversion"/>
  </si>
  <si>
    <t>YX100-CK(瑞翔)/ST14×0.8mm/不带标牌/天马蓝（4R）/WED02#-01+02/含AYCO字样/内贴及WCK00#-06外贴/含五羊125英文油箱注意事项标贴</t>
  </si>
  <si>
    <t>L61C005</t>
    <phoneticPr fontId="3" type="noConversion"/>
  </si>
  <si>
    <t>座垫总成</t>
    <phoneticPr fontId="3" type="noConversion"/>
  </si>
  <si>
    <t>YX100-CK(瑞翔)/B类底板/高回弹泡沫/C类皮革/主侧片Z11#/带防水套/白板</t>
  </si>
  <si>
    <t>Seat Assy</t>
  </si>
  <si>
    <t>L61C010BCR7</t>
    <phoneticPr fontId="3" type="noConversion"/>
  </si>
  <si>
    <t>前挡泥板</t>
    <phoneticPr fontId="3" type="noConversion"/>
  </si>
  <si>
    <t>YX100-CK(瑞翔)/金属镀铬CASS7级以上/带尾翘（PP料）/线夹/安装螺栓GB5789/M6×12</t>
  </si>
  <si>
    <t>Front fender</t>
  </si>
  <si>
    <t>L61C016</t>
    <phoneticPr fontId="3" type="noConversion"/>
  </si>
  <si>
    <t>后挡泥板前段</t>
    <phoneticPr fontId="3" type="noConversion"/>
  </si>
  <si>
    <t>YX100-CK(瑞翔)/PP料/带挡水胶皮安装孔距50mm</t>
  </si>
  <si>
    <t>Fender a, RR</t>
  </si>
  <si>
    <t>L61C017</t>
    <phoneticPr fontId="3" type="noConversion"/>
  </si>
  <si>
    <t>后挡泥板后段</t>
    <phoneticPr fontId="3" type="noConversion"/>
  </si>
  <si>
    <t>YX100-CK(瑞翔)/PP料</t>
  </si>
  <si>
    <t>Fender b, RR</t>
  </si>
  <si>
    <t>N56C020</t>
    <phoneticPr fontId="3" type="noConversion"/>
  </si>
  <si>
    <t>燃油开关</t>
    <phoneticPr fontId="3" type="noConversion"/>
  </si>
  <si>
    <t>RX125(YX125GY)/锌合金表面氧化处理/两孔安装，孔心距34</t>
  </si>
  <si>
    <t>Fuel Switch</t>
  </si>
  <si>
    <t>L61C035</t>
    <phoneticPr fontId="3" type="noConversion"/>
  </si>
  <si>
    <t>左后视镜</t>
    <phoneticPr fontId="3" type="noConversion"/>
  </si>
  <si>
    <t>YX100-CK(瑞翔)/普通款/圆形/杆部螺纹M10×1.25/螺母长17mm/杆部直径为Φ11.5mm/镜壳黑色细皮纹/镜杆纯黑H01/平口防尘胶套</t>
  </si>
  <si>
    <t>Mirror Assy,Left</t>
  </si>
  <si>
    <t>L61C040</t>
    <phoneticPr fontId="3" type="noConversion"/>
  </si>
  <si>
    <t>右后视镜</t>
    <phoneticPr fontId="3" type="noConversion"/>
  </si>
  <si>
    <t>L61C0654RWED02</t>
    <phoneticPr fontId="3" type="noConversion"/>
  </si>
  <si>
    <t>左侧盖</t>
    <phoneticPr fontId="3" type="noConversion"/>
  </si>
  <si>
    <t>YX100-CK(瑞翔)/ABS/天马蓝（4R）/WED02#-03/含AY100字样/内贴</t>
  </si>
  <si>
    <t>Side cover,Left</t>
  </si>
  <si>
    <t>L61C0704RWED02</t>
    <phoneticPr fontId="3" type="noConversion"/>
  </si>
  <si>
    <t>右侧盖</t>
    <phoneticPr fontId="3" type="noConversion"/>
  </si>
  <si>
    <t>YX100-CK(瑞翔)/ABS/天马蓝（4R）/WED02#-04/含AY100字样/内贴</t>
  </si>
  <si>
    <t>Side cover R</t>
  </si>
  <si>
    <t>L61C1807X</t>
    <phoneticPr fontId="3" type="noConversion"/>
  </si>
  <si>
    <t>链盒总成</t>
    <phoneticPr fontId="3" type="noConversion"/>
  </si>
  <si>
    <t>YX100-CK(瑞翔)/铁链盒/亚光黑（7X）/全链盒</t>
  </si>
  <si>
    <t>Case,upper drive chain</t>
  </si>
  <si>
    <t>L61C2157A</t>
    <phoneticPr fontId="3" type="noConversion"/>
  </si>
  <si>
    <t>前叉装饰罩总成</t>
    <phoneticPr fontId="3" type="noConversion"/>
  </si>
  <si>
    <t>YX100-CK(瑞翔)/安装支架专用其他借用瑞霸一代/亮黑</t>
  </si>
  <si>
    <t>NC4C370</t>
    <phoneticPr fontId="3" type="noConversion"/>
  </si>
  <si>
    <t>后反射器</t>
    <phoneticPr fontId="3" type="noConversion"/>
  </si>
  <si>
    <t>飓风铃木王125/红色/螺杆长10/不带螺母/3C</t>
  </si>
  <si>
    <t>REAR reflector assy</t>
  </si>
  <si>
    <t>L61C8637A</t>
    <phoneticPr fontId="3" type="noConversion"/>
  </si>
  <si>
    <t>后牌照板总成</t>
    <phoneticPr fontId="3" type="noConversion"/>
  </si>
  <si>
    <t>YX100-CK(瑞翔)/安装支架专用/亮黑/牌照板借用瑞霸一代/连接螺栓(GB/T5787 M6*16/白锌)</t>
  </si>
  <si>
    <t>L00L003EL</t>
    <phoneticPr fontId="3" type="noConversion"/>
  </si>
  <si>
    <t>驱动链条标贴</t>
    <phoneticPr fontId="3" type="noConversion"/>
  </si>
  <si>
    <t>大阳100/英文</t>
  </si>
  <si>
    <t>L61D100YB</t>
    <phoneticPr fontId="3" type="noConversion"/>
  </si>
  <si>
    <t>前制动器总成</t>
    <phoneticPr fontId="3" type="noConversion"/>
  </si>
  <si>
    <t>YX100-CK(瑞翔)/Φ110/拉臂、凸轮轴、标件蓝白锌/制动盖细银白(8L)/踢片铁基/中心孔Φ10</t>
  </si>
  <si>
    <t>CALEIPER ASS'Y,FRONT</t>
  </si>
  <si>
    <t>L611D1108L</t>
    <phoneticPr fontId="3" type="noConversion"/>
  </si>
  <si>
    <t>后制动器总成</t>
    <phoneticPr fontId="3" type="noConversion"/>
  </si>
  <si>
    <t>YX100-CK(瑞翔)/Φ130/撑杆式/拉臂、凸轮轴、标件蓝白锌/制动盖柄部加强细银白(8L)/踢片铁基/中心孔Φ15</t>
  </si>
  <si>
    <t xml:space="preserve">Rear brake Assy </t>
  </si>
  <si>
    <t>L61D150YB</t>
    <phoneticPr fontId="3" type="noConversion"/>
  </si>
  <si>
    <t>缓冲体总成</t>
    <phoneticPr fontId="3" type="noConversion"/>
  </si>
  <si>
    <t>YX100-CK(瑞翔)/42齿/428/Φ134.5×体高27.5/链轮、标准件蓝白锌/本体细银白(8L)</t>
  </si>
  <si>
    <t>Damping pad</t>
  </si>
  <si>
    <t>L00DL41</t>
    <phoneticPr fontId="3" type="noConversion"/>
  </si>
  <si>
    <t>链条</t>
    <phoneticPr fontId="3" type="noConversion"/>
  </si>
  <si>
    <t>428H-112</t>
  </si>
  <si>
    <t>Chain</t>
  </si>
  <si>
    <t>L61D171</t>
    <phoneticPr fontId="3" type="noConversion"/>
  </si>
  <si>
    <t>左链条调节器</t>
    <phoneticPr fontId="3" type="noConversion"/>
  </si>
  <si>
    <t>YX100-CK(瑞翔)/白锌(Φ20*3螺纹长度38)带GB96Φ6平垫/GB6170M6螺母一颗/非标螺母一颗(螺纹m6/外型尺寸为M8的外廓)</t>
  </si>
  <si>
    <t>Adjuster L</t>
  </si>
  <si>
    <t>L61D172</t>
    <phoneticPr fontId="3" type="noConversion"/>
  </si>
  <si>
    <t>右链条调节器</t>
    <phoneticPr fontId="3" type="noConversion"/>
  </si>
  <si>
    <t>YX100-CK(瑞翔)/白锌(Φ15*3螺纹长度38)带GB96Φ6平垫/GB6170M6螺母一颗/非标螺母一颗(螺纹m6/外型尺寸为M8的外廓)</t>
  </si>
  <si>
    <t>Adjuster R</t>
  </si>
  <si>
    <t>L61D180BCR7</t>
    <phoneticPr fontId="3" type="noConversion"/>
  </si>
  <si>
    <t>后制动踏板</t>
    <phoneticPr fontId="3" type="noConversion"/>
  </si>
  <si>
    <t>YX100-CK(瑞翔)/镀铬CASS7级以上</t>
  </si>
  <si>
    <t>Rear brake pedal assy</t>
  </si>
  <si>
    <t>L00DS122</t>
    <phoneticPr fontId="3" type="noConversion"/>
  </si>
  <si>
    <t>后刹拉杆</t>
    <phoneticPr fontId="3" type="noConversion"/>
  </si>
  <si>
    <t>瑞翔100/直夹直杆/装配尺寸500mm/销轴Φ12</t>
  </si>
  <si>
    <t>RR.Brake Rod</t>
  </si>
  <si>
    <t>L61E000</t>
    <phoneticPr fontId="3" type="noConversion"/>
  </si>
  <si>
    <t>主电缆总成</t>
    <phoneticPr fontId="3" type="noConversion"/>
  </si>
  <si>
    <t>YX100-CK(瑞翔)/空档/四级半波交流/无防盗器</t>
  </si>
  <si>
    <t>Wiring harness</t>
  </si>
  <si>
    <t>L61E070HX</t>
    <phoneticPr fontId="3" type="noConversion"/>
  </si>
  <si>
    <t>左闸把总成</t>
    <phoneticPr fontId="3" type="noConversion"/>
  </si>
  <si>
    <t>YX100-CK(瑞翔)/壳体铝合金ADC6-1/黑色喷塑/带离合手柄/线长450/组合接头/安装标件黑锌</t>
  </si>
  <si>
    <t>L61E080HX</t>
    <phoneticPr fontId="3" type="noConversion"/>
  </si>
  <si>
    <t>右闸把总成</t>
    <phoneticPr fontId="3" type="noConversion"/>
  </si>
  <si>
    <t>YX100-CK(瑞翔)/壳体铝合金ADC6-1/黑色喷塑/不带启动开关带刹车线/线长450/组合接头/带刹车手柄/安装标件黑锌</t>
  </si>
  <si>
    <t>L61E120</t>
    <phoneticPr fontId="3" type="noConversion"/>
  </si>
  <si>
    <t>仪表总成</t>
    <phoneticPr fontId="3" type="noConversion"/>
  </si>
  <si>
    <t>YX100-CK(瑞翔)/方表/里程0~110/黑色/空档显/含油轴承18%/PMMA上盖/不带油表</t>
  </si>
  <si>
    <t>Meter Assy</t>
  </si>
  <si>
    <t>L00ED01EL</t>
    <phoneticPr fontId="3" type="noConversion"/>
  </si>
  <si>
    <t>电瓶</t>
    <phoneticPr fontId="3" type="noConversion"/>
  </si>
  <si>
    <t>12N2.5-3C/水电瓶/80*70*105/带电解液/英文　</t>
  </si>
  <si>
    <t>L61E140</t>
    <phoneticPr fontId="3" type="noConversion"/>
  </si>
  <si>
    <t>前大灯总成</t>
    <phoneticPr fontId="3" type="noConversion"/>
  </si>
  <si>
    <t>YX100-CK(瑞翔)/S2单圆灯/带安装缓冲胶及调节螺栓/灯圈镀铬/灯片PC/壳体黑色细磨砂/组合插/线长100mm</t>
  </si>
  <si>
    <t>Headlight assy</t>
  </si>
  <si>
    <t>L61E170</t>
    <phoneticPr fontId="3" type="noConversion"/>
  </si>
  <si>
    <t>前左转向灯总成</t>
    <phoneticPr fontId="3" type="noConversion"/>
  </si>
  <si>
    <t>YX100-CK(瑞翔)/灯罩琥珀色PMMA/安装螺栓M10×15/壳体黑色/标泡/散插/线长250/胶柄硬度为78±3</t>
  </si>
  <si>
    <t>L61E180</t>
    <phoneticPr fontId="3" type="noConversion"/>
  </si>
  <si>
    <t>前右转向灯总成</t>
    <phoneticPr fontId="3" type="noConversion"/>
  </si>
  <si>
    <t>L61E190</t>
    <phoneticPr fontId="3" type="noConversion"/>
  </si>
  <si>
    <t>后左转向灯总成</t>
    <phoneticPr fontId="3" type="noConversion"/>
  </si>
  <si>
    <t>YX100-CK(瑞翔)专用/线束长500/接口DJ211-3.5A/灯罩琥珀色/安装螺栓M10×15/胶柄硬度为78±3</t>
  </si>
  <si>
    <t>L61E200</t>
    <phoneticPr fontId="3" type="noConversion"/>
  </si>
  <si>
    <t>后右转向灯总成</t>
    <phoneticPr fontId="3" type="noConversion"/>
  </si>
  <si>
    <t>YX100-CK(瑞翔)专用/线束长540/接口DJ211-3.5A/灯罩琥珀色/安装螺栓M10×15/胶柄硬度为78±3</t>
  </si>
  <si>
    <t>L61E210</t>
    <phoneticPr fontId="3" type="noConversion"/>
  </si>
  <si>
    <t>尾灯总成</t>
    <phoneticPr fontId="3" type="noConversion"/>
  </si>
  <si>
    <t>YX100-CK(瑞翔)/组合插/线长500/红色/安装螺栓M6×26/灯片PMMA</t>
  </si>
  <si>
    <t>Taillight assy</t>
  </si>
  <si>
    <t>L61E330</t>
    <phoneticPr fontId="3" type="noConversion"/>
  </si>
  <si>
    <t>喇叭总成</t>
    <phoneticPr fontId="3" type="noConversion"/>
  </si>
  <si>
    <t>YX100-CK(瑞翔)/单喇叭/无装饰罩/外壳与支架黑色/带“CCC”标识/接线头与安装支架成90°</t>
  </si>
  <si>
    <t>Horn assy</t>
  </si>
  <si>
    <t>L61F000</t>
    <phoneticPr fontId="3" type="noConversion"/>
  </si>
  <si>
    <t>前刹操纵拉索</t>
    <phoneticPr fontId="3" type="noConversion"/>
  </si>
  <si>
    <t>YX100-CK(瑞翔)/L=1100mm 间隙60mm/防尘套8节/接头白锌</t>
  </si>
  <si>
    <t>Cable,front brke</t>
  </si>
  <si>
    <t>L61F010</t>
    <phoneticPr fontId="3" type="noConversion"/>
  </si>
  <si>
    <t>离合操纵拉索</t>
    <phoneticPr fontId="3" type="noConversion"/>
  </si>
  <si>
    <t>YX100-CK(瑞翔)/管长1075mm/露长58mm/接头白锌</t>
  </si>
  <si>
    <t>Cable Comp clutch</t>
  </si>
  <si>
    <t>L61F020</t>
    <phoneticPr fontId="3" type="noConversion"/>
  </si>
  <si>
    <t>油门操纵拉索</t>
    <phoneticPr fontId="3" type="noConversion"/>
  </si>
  <si>
    <t>YX100-CK(瑞翔)/管长810mm/露长82±1.5mm/白锌弯管/弯管螺纹M10</t>
  </si>
  <si>
    <t>Cable Comp,Throttle</t>
  </si>
  <si>
    <t>L61F040</t>
    <phoneticPr fontId="3" type="noConversion"/>
  </si>
  <si>
    <t>里程拉索</t>
    <phoneticPr fontId="3" type="noConversion"/>
  </si>
  <si>
    <t>YX100-CK(瑞翔)/管长820mm/露长21mm/接头白锌</t>
  </si>
  <si>
    <t>Odometer cabel</t>
  </si>
  <si>
    <t>L61G001</t>
    <phoneticPr fontId="3" type="noConversion"/>
  </si>
  <si>
    <t>左手把胶</t>
    <phoneticPr fontId="3" type="noConversion"/>
  </si>
  <si>
    <t>YX100-CK(瑞翔)/自封闭/花纹YX037#/黑色</t>
  </si>
  <si>
    <t>Grip, L. handlebar</t>
  </si>
  <si>
    <t>L61G002</t>
    <phoneticPr fontId="3" type="noConversion"/>
  </si>
  <si>
    <t>右手把胶</t>
    <phoneticPr fontId="3" type="noConversion"/>
  </si>
  <si>
    <t>L61G009</t>
    <phoneticPr fontId="3" type="noConversion"/>
  </si>
  <si>
    <t>链条护卡</t>
    <phoneticPr fontId="3" type="noConversion"/>
  </si>
  <si>
    <t>YX100-CK(瑞翔)/天然橡胶+丁晴橡胶/2点安装</t>
  </si>
  <si>
    <t>Chain guard</t>
  </si>
  <si>
    <t>N31G024</t>
    <phoneticPr fontId="3" type="noConversion"/>
  </si>
  <si>
    <t>进油管</t>
    <phoneticPr fontId="3" type="noConversion"/>
  </si>
  <si>
    <t>YX125-CAA甜梦125/Φ4×Φ10×200/丁晴橡胶+氯磺化聚乙烯(CSM)</t>
  </si>
  <si>
    <t>L611G031</t>
    <phoneticPr fontId="3" type="noConversion"/>
  </si>
  <si>
    <t>工字胶</t>
    <phoneticPr fontId="3" type="noConversion"/>
  </si>
  <si>
    <t>YX100-CK(瑞翔)/Φ24×Φ15.5×Φ24×Φ9（4+5+4）/天然橡胶（远平编码301717）</t>
  </si>
  <si>
    <t>L61G031</t>
    <phoneticPr fontId="3" type="noConversion"/>
  </si>
  <si>
    <t>YX100-CK(瑞翔)/Φ22×Φ24×Φ33（4+1+4）/天然橡胶/（原尾灯胶套）</t>
  </si>
  <si>
    <t>N00G034</t>
    <phoneticPr fontId="3" type="noConversion"/>
  </si>
  <si>
    <t>手把管扎带</t>
    <phoneticPr fontId="3" type="noConversion"/>
  </si>
  <si>
    <t>五羊125/10×140/尼龙/黑色</t>
  </si>
  <si>
    <t>NCBG035</t>
    <phoneticPr fontId="3" type="noConversion"/>
  </si>
  <si>
    <t>黑色尼龙扎带</t>
    <phoneticPr fontId="3" type="noConversion"/>
  </si>
  <si>
    <t>YX125-10(牧羊人二代)/5×300/尼龙</t>
  </si>
  <si>
    <t>L61G038</t>
    <phoneticPr fontId="3" type="noConversion"/>
  </si>
  <si>
    <t>视孔盖</t>
    <phoneticPr fontId="3" type="noConversion"/>
  </si>
  <si>
    <t>YX100-CK(瑞翔)/Φ44×4-Φ38×2</t>
  </si>
  <si>
    <t>L61G042</t>
    <phoneticPr fontId="3" type="noConversion"/>
  </si>
  <si>
    <t>制动臂缓冲胶</t>
    <phoneticPr fontId="3" type="noConversion"/>
  </si>
  <si>
    <t>YX100-CK(瑞翔)/Φ20×10/天然橡胶</t>
  </si>
  <si>
    <t>L61G093</t>
    <phoneticPr fontId="3" type="noConversion"/>
  </si>
  <si>
    <t>侧盖工字胶</t>
    <phoneticPr fontId="3" type="noConversion"/>
  </si>
  <si>
    <t>YX100-CK(瑞翔)/Φ10×Φ15×Φ25×（2+3+2）/天然橡胶</t>
  </si>
  <si>
    <t>L61G112</t>
    <phoneticPr fontId="3" type="noConversion"/>
  </si>
  <si>
    <t>主站架缓冲胶</t>
    <phoneticPr fontId="3" type="noConversion"/>
  </si>
  <si>
    <t>YX100-CK(瑞翔)/锥型（Φ30×16）/螺纹防滑面/天然橡胶</t>
  </si>
  <si>
    <t>L61G120</t>
    <phoneticPr fontId="3" type="noConversion"/>
  </si>
  <si>
    <t>大灯支架上胶圈</t>
    <phoneticPr fontId="3" type="noConversion"/>
  </si>
  <si>
    <t>YX100-CK(瑞翔)/（Φ38×Φ29-Φ37×Φ28）×8/天然橡胶</t>
  </si>
  <si>
    <t>L61G121</t>
    <phoneticPr fontId="3" type="noConversion"/>
  </si>
  <si>
    <t>大灯支架下胶圈</t>
    <phoneticPr fontId="3" type="noConversion"/>
  </si>
  <si>
    <t>YX100-CK(瑞翔)/Φ40×Φ31×5/天然橡胶</t>
  </si>
  <si>
    <t>L61G130</t>
    <phoneticPr fontId="3" type="noConversion"/>
  </si>
  <si>
    <t>油箱前缓冲胶</t>
    <phoneticPr fontId="3" type="noConversion"/>
  </si>
  <si>
    <t>YX100-CK(瑞翔)/Φ40×Φ20×17/天然橡胶</t>
  </si>
  <si>
    <t>L61G131</t>
    <phoneticPr fontId="3" type="noConversion"/>
  </si>
  <si>
    <t>油箱后安装缓冲胶垫</t>
    <phoneticPr fontId="3" type="noConversion"/>
  </si>
  <si>
    <t>YX100-CK(瑞翔)/50×35×8/翻边套/天然橡胶</t>
  </si>
  <si>
    <t>L61G143</t>
    <phoneticPr fontId="3" type="noConversion"/>
  </si>
  <si>
    <t>后挡水胶皮</t>
    <phoneticPr fontId="3" type="noConversion"/>
  </si>
  <si>
    <t>YX100-CK(瑞翔)/天然橡胶/安装堵头距离50mm/天然橡胶</t>
  </si>
  <si>
    <t>L61G180</t>
    <phoneticPr fontId="3" type="noConversion"/>
  </si>
  <si>
    <t>油箱后缓冲胶</t>
    <phoneticPr fontId="3" type="noConversion"/>
  </si>
  <si>
    <t>YX100-CK(瑞翔)/U型/15mm厚/带安装槽（4×20）/天然橡胶</t>
  </si>
  <si>
    <t>L61G186</t>
    <phoneticPr fontId="3" type="noConversion"/>
  </si>
  <si>
    <t>油箱侧盖胶</t>
    <phoneticPr fontId="3" type="noConversion"/>
  </si>
  <si>
    <t>YX100-CK(瑞翔)/U型/8.5mm厚/带安装槽/天然橡胶</t>
  </si>
  <si>
    <t>L61G264CX</t>
    <phoneticPr fontId="3" type="noConversion"/>
  </si>
  <si>
    <t>工具包扎带</t>
    <phoneticPr fontId="3" type="noConversion"/>
  </si>
  <si>
    <t>YX100-CK(瑞翔)/（25+101）×3/天然橡胶/定位销Φ3×34彩锌</t>
  </si>
  <si>
    <t>L61G575</t>
    <phoneticPr fontId="3" type="noConversion"/>
  </si>
  <si>
    <t>链盒减震胶垫</t>
    <phoneticPr fontId="3" type="noConversion"/>
  </si>
  <si>
    <t>YX100-CK(瑞翔)/60×20×2（安装限位堵头Φ5.5-28）/天然橡胶</t>
  </si>
  <si>
    <t>L61G639</t>
    <phoneticPr fontId="3" type="noConversion"/>
  </si>
  <si>
    <t>侧盖锁缓冲胶</t>
    <phoneticPr fontId="3" type="noConversion"/>
  </si>
  <si>
    <t>YX100-CK(瑞翔)/Φ20*Φ30*2/天然橡胶</t>
  </si>
  <si>
    <t>L61H000</t>
    <phoneticPr fontId="3" type="noConversion"/>
  </si>
  <si>
    <t>方向轴承总成</t>
    <phoneticPr fontId="3" type="noConversion"/>
  </si>
  <si>
    <t>YX100-CK(瑞翔)：上挡圈(外Φ43、内Φ25、高7.8mm)，下挡圈(外Φ45、内Φ28、高7mm)，上座圈(外Φ46、内Φ28.5、高8.4mm)，下座圈(外Φ46、内Φ28.5、高8.6mm)上、下保持架各21颗</t>
  </si>
  <si>
    <t>Steering Bearing Assy</t>
  </si>
  <si>
    <t>L00LZ143</t>
    <phoneticPr fontId="3" type="noConversion"/>
  </si>
  <si>
    <t>前轮轴</t>
    <phoneticPr fontId="3" type="noConversion"/>
  </si>
  <si>
    <t>法兰盘/Φ10×195-M10×1.25/圆柱球面螺纹头/白锌</t>
  </si>
  <si>
    <t>Axle, front wheel</t>
  </si>
  <si>
    <t>L00LZ144</t>
    <phoneticPr fontId="3" type="noConversion"/>
  </si>
  <si>
    <t>后轮轴</t>
    <phoneticPr fontId="3" type="noConversion"/>
  </si>
  <si>
    <t>法兰盘/Φ15×220-M14×1.5×21.5/圆柱球面螺纹头/白锌</t>
  </si>
  <si>
    <t>Rear wheel axle</t>
  </si>
  <si>
    <t>L61H040</t>
    <phoneticPr fontId="3" type="noConversion"/>
  </si>
  <si>
    <t>主支架轴</t>
    <phoneticPr fontId="3" type="noConversion"/>
  </si>
  <si>
    <t>YX100-CK(瑞翔)/台阶/Φ15×3×Φ12×100/白锌</t>
  </si>
  <si>
    <t>P13H050</t>
    <phoneticPr fontId="3" type="noConversion"/>
  </si>
  <si>
    <t>悬挂轴</t>
    <phoneticPr fontId="3" type="noConversion"/>
  </si>
  <si>
    <t>法兰盘/Φ10×225-M10×1.25/白锌</t>
  </si>
  <si>
    <t>Cushion shaft</t>
  </si>
  <si>
    <t>L612J030</t>
    <phoneticPr fontId="3" type="noConversion"/>
  </si>
  <si>
    <t>前轮右衬套</t>
    <phoneticPr fontId="3" type="noConversion"/>
  </si>
  <si>
    <t>YX100-CK(瑞翔)/Φ10×Φ17×11-Φ20×7/45钢/镀白锌Q08</t>
  </si>
  <si>
    <t>L61J040</t>
    <phoneticPr fontId="3" type="noConversion"/>
  </si>
  <si>
    <t>后轮左衬套</t>
    <phoneticPr fontId="3" type="noConversion"/>
  </si>
  <si>
    <t>YX100-CK(瑞翔)/Φ20×Φ26×11-Φ36×2/45钢/镀白锌Q08</t>
  </si>
  <si>
    <t>L61J050</t>
    <phoneticPr fontId="3" type="noConversion"/>
  </si>
  <si>
    <t>后轮右衬套</t>
    <phoneticPr fontId="3" type="noConversion"/>
  </si>
  <si>
    <t>YX100-CK(瑞翔)/Φ15×Φ28×38/45钢/镀白锌Q08</t>
  </si>
  <si>
    <t>L61J090</t>
    <phoneticPr fontId="3" type="noConversion"/>
  </si>
  <si>
    <t>衬管</t>
    <phoneticPr fontId="3" type="noConversion"/>
  </si>
  <si>
    <t>YX100-CK(瑞翔)Φ10×Φ6.5×10</t>
  </si>
  <si>
    <t>L61J320HX</t>
    <phoneticPr fontId="3" type="noConversion"/>
  </si>
  <si>
    <t>后左减震衬套</t>
    <phoneticPr fontId="3" type="noConversion"/>
  </si>
  <si>
    <t>YX100-CK(瑞翔)/Φ12×Φ22×8/45钢/黑锌</t>
  </si>
  <si>
    <t>L61J330</t>
    <phoneticPr fontId="3" type="noConversion"/>
  </si>
  <si>
    <t>缓冲体内衬套总成</t>
    <phoneticPr fontId="3" type="noConversion"/>
  </si>
  <si>
    <t>YX100-CK(瑞翔)/Φ15×Φ20×44-Φ15×Φ26×14.5(螺纹长度14.5。与平叉配合面17.5/长度为21)/45钢/白锌/带螺母</t>
  </si>
  <si>
    <t>L611K000</t>
    <phoneticPr fontId="3" type="noConversion"/>
  </si>
  <si>
    <t>全车锁总成</t>
    <phoneticPr fontId="3" type="noConversion"/>
  </si>
  <si>
    <t>YX100-CK(瑞翔)/点火锁+左侧盖锁带缓冲胶+方向锁(带螺钉)+油箱锁3齿/钥匙方梯形/白板</t>
  </si>
  <si>
    <t>All locks</t>
  </si>
  <si>
    <t>L61K020</t>
    <phoneticPr fontId="3" type="noConversion"/>
  </si>
  <si>
    <t>主支架簧</t>
    <phoneticPr fontId="3" type="noConversion"/>
  </si>
  <si>
    <t>YX100-CK(瑞翔)/右旋/有效圈数22/钢丝直径Φ3/弹簧外径Φ16/总长135/°/蓝白锌</t>
  </si>
  <si>
    <t>L61K040</t>
    <phoneticPr fontId="3" type="noConversion"/>
  </si>
  <si>
    <t>后刹踏板回位簧</t>
    <phoneticPr fontId="3" type="noConversion"/>
  </si>
  <si>
    <t>YX100-CK(瑞翔)/右旋/扭簧/有效圈数3/钢丝直径Φ3.5/弹簧外径Φ35.5/总长67/90°/白锌</t>
  </si>
  <si>
    <t>Rear brake return spring</t>
  </si>
  <si>
    <t>L61K050</t>
    <phoneticPr fontId="3" type="noConversion"/>
  </si>
  <si>
    <t>后刹开关簧</t>
    <phoneticPr fontId="3" type="noConversion"/>
  </si>
  <si>
    <t>YX100-CK(瑞翔)/右旋/有效圈数20/钢丝直径Φ1.2/弹簧外径Φ7.2/总长140/90°/蓝白锌</t>
  </si>
  <si>
    <t>Spring, rear brake switch</t>
  </si>
  <si>
    <t>L61L000WED00</t>
    <phoneticPr fontId="3" type="noConversion"/>
  </si>
  <si>
    <t>后广告牌</t>
    <phoneticPr fontId="3" type="noConversion"/>
  </si>
  <si>
    <t>瑞翔100/WED00#-05/含AYCO字样217*114mm中心孔距135mm</t>
  </si>
  <si>
    <t>L00L18742</t>
    <phoneticPr fontId="3" type="noConversion"/>
  </si>
  <si>
    <t>色标标贴</t>
    <phoneticPr fontId="3" type="noConversion"/>
  </si>
  <si>
    <t>通用/Φ25/兰色</t>
  </si>
  <si>
    <t>L611N000CX</t>
    <phoneticPr fontId="3" type="noConversion"/>
  </si>
  <si>
    <t>随车工具总成</t>
    <phoneticPr fontId="3" type="noConversion"/>
  </si>
  <si>
    <t>YX100-CK(瑞翔)/S22/S17组合扳手/加力导筒/梅花螺丝刀/火花塞导筒/布袋/鲤鱼钳/彩锌</t>
  </si>
  <si>
    <t>L61N010EL</t>
    <phoneticPr fontId="3" type="noConversion"/>
  </si>
  <si>
    <t>说明书</t>
    <phoneticPr fontId="3" type="noConversion"/>
  </si>
  <si>
    <t>YX100-CK(瑞翔)/中性英文</t>
  </si>
  <si>
    <t>L00N070</t>
    <phoneticPr fontId="3" type="noConversion"/>
  </si>
  <si>
    <t>塑料袋</t>
    <phoneticPr fontId="3" type="noConversion"/>
  </si>
  <si>
    <t>自封/透明薄膜/长250/宽180/单层厚0.04/白板</t>
  </si>
  <si>
    <t>L00N0700026</t>
    <phoneticPr fontId="3" type="noConversion"/>
  </si>
  <si>
    <t>敞口/透明薄膜/长1450/宽900/高800/单层厚0.0５/白板</t>
  </si>
  <si>
    <t>L61N210</t>
    <phoneticPr fontId="3" type="noConversion"/>
  </si>
  <si>
    <t>泡沫垫</t>
    <phoneticPr fontId="3" type="noConversion"/>
  </si>
  <si>
    <t>YX100-CK(瑞翔)/泡沫垫附单面胶/36×36×3安装位置:左侧盖安装孔</t>
  </si>
  <si>
    <t>L61P0037A</t>
    <phoneticPr fontId="3" type="noConversion"/>
  </si>
  <si>
    <t>大灯调节支架</t>
    <phoneticPr fontId="3" type="noConversion"/>
  </si>
  <si>
    <t>YX100-CK(瑞翔)/黑色（7A）/三角板/46mm孔心距(长边孔心距93mm)</t>
  </si>
  <si>
    <t>L61P0067A</t>
    <phoneticPr fontId="3" type="noConversion"/>
  </si>
  <si>
    <t>大灯左支架</t>
    <phoneticPr fontId="3" type="noConversion"/>
  </si>
  <si>
    <t>YX100-CK(瑞翔)/黑色（7A）/Φ32×175/带转向灯限位孔</t>
  </si>
  <si>
    <t>left connecting headligth</t>
  </si>
  <si>
    <t>L61P0077A</t>
    <phoneticPr fontId="3" type="noConversion"/>
  </si>
  <si>
    <t>大灯右支架</t>
    <phoneticPr fontId="3" type="noConversion"/>
  </si>
  <si>
    <t>right connecting  headlight</t>
  </si>
  <si>
    <t>L61P059</t>
    <phoneticPr fontId="3" type="noConversion"/>
  </si>
  <si>
    <t>后挡泥板内衬</t>
    <phoneticPr fontId="3" type="noConversion"/>
  </si>
  <si>
    <t>YX100-CK(瑞翔)/白锌/螺母孔心距68mm/外开裆108mm</t>
  </si>
  <si>
    <t>L61P653BX</t>
    <phoneticPr fontId="3" type="noConversion"/>
  </si>
  <si>
    <t>主电缆线钩</t>
    <phoneticPr fontId="3" type="noConversion"/>
  </si>
  <si>
    <t>YX100-CK(瑞翔)/白锌</t>
  </si>
  <si>
    <t>L61P8707A</t>
    <phoneticPr fontId="3" type="noConversion"/>
  </si>
  <si>
    <t>大灯支架上挡圈</t>
    <phoneticPr fontId="3" type="noConversion"/>
  </si>
  <si>
    <t>YX100-CK(瑞翔)/Φ39×Φ30/亮黑</t>
  </si>
  <si>
    <t>L61P8717A</t>
    <phoneticPr fontId="3" type="noConversion"/>
  </si>
  <si>
    <t>大灯支架下座圈</t>
    <phoneticPr fontId="3" type="noConversion"/>
  </si>
  <si>
    <t>YX100-CK(瑞翔)/Φ43.5×Φ30/亮黑</t>
  </si>
  <si>
    <t>L75Q010BCR</t>
    <phoneticPr fontId="3" type="noConversion"/>
  </si>
  <si>
    <t>消声器总成</t>
    <phoneticPr fontId="3" type="noConversion"/>
  </si>
  <si>
    <t>YX100-CKA(瑞翔二代)/镀铬 CASS≥7级/整体式/带气囊（高温漆）/连接板2×Φ7-42/缸头连接衬套高度26mm</t>
  </si>
  <si>
    <t>Muffler assy</t>
  </si>
  <si>
    <t>L61Q020</t>
    <phoneticPr fontId="3" type="noConversion"/>
  </si>
  <si>
    <t>空滤器总成</t>
    <phoneticPr fontId="3" type="noConversion"/>
  </si>
  <si>
    <t>YX100-CK(瑞翔)/接口Φ35/额定空气流量54.7m3/h/进气阻力在320Pa±10%/PP壳体/海棉滤芯</t>
  </si>
  <si>
    <t>Air cleaner assy</t>
  </si>
  <si>
    <t>578906025</t>
    <phoneticPr fontId="3" type="noConversion"/>
  </si>
  <si>
    <t>六角法兰面螺栓-加大系列-B级</t>
    <phoneticPr fontId="3" type="noConversion"/>
  </si>
  <si>
    <t>GB/T 5789/M6×25/蓝白锌</t>
  </si>
  <si>
    <t>Bolt</t>
  </si>
  <si>
    <t>FB01003</t>
    <phoneticPr fontId="3" type="noConversion"/>
  </si>
  <si>
    <t>大扁头</t>
    <phoneticPr fontId="3" type="noConversion"/>
  </si>
  <si>
    <t>M6×16/蓝白锌</t>
  </si>
  <si>
    <t>Screw</t>
  </si>
  <si>
    <t>FB01032</t>
    <phoneticPr fontId="3" type="noConversion"/>
  </si>
  <si>
    <t>小扁头</t>
    <phoneticPr fontId="3" type="noConversion"/>
  </si>
  <si>
    <t>M5×12/蓝白锌</t>
  </si>
  <si>
    <t>FB02008</t>
    <phoneticPr fontId="3" type="noConversion"/>
  </si>
  <si>
    <t>非标垫圈</t>
    <phoneticPr fontId="3" type="noConversion"/>
  </si>
  <si>
    <t>Φ12×Φ29×2/蓝白锌</t>
  </si>
  <si>
    <t>FB02010</t>
    <phoneticPr fontId="3" type="noConversion"/>
  </si>
  <si>
    <t>Φ15.5×Φ22×2/蓝白锌</t>
  </si>
  <si>
    <t>FB03058</t>
    <phoneticPr fontId="3" type="noConversion"/>
  </si>
  <si>
    <t>翻边衬套</t>
    <phoneticPr fontId="3" type="noConversion"/>
  </si>
  <si>
    <t>YX200-C9跑车/Φ6.5×Φ8.5×8-Φ20×2/A3钢/镀白锌Q08</t>
  </si>
  <si>
    <t>FB03160</t>
    <phoneticPr fontId="3" type="noConversion"/>
  </si>
  <si>
    <t>直衬套</t>
    <phoneticPr fontId="3" type="noConversion"/>
  </si>
  <si>
    <t>YX100-CK(瑞翔)内孔Φ8.5×外径Φ14×高度11/白锌</t>
  </si>
  <si>
    <t>FB04011</t>
    <phoneticPr fontId="3" type="noConversion"/>
  </si>
  <si>
    <t>非标打孔</t>
    <phoneticPr fontId="3" type="noConversion"/>
  </si>
  <si>
    <t>Φ10×30-M8×18/蓝白锌</t>
  </si>
  <si>
    <t>FB04309</t>
    <phoneticPr fontId="3" type="noConversion"/>
  </si>
  <si>
    <t>非标台阶螺栓</t>
    <phoneticPr fontId="3" type="noConversion"/>
  </si>
  <si>
    <t>M6×10/Φ8×20/蓝白锌</t>
  </si>
  <si>
    <t>FB05024BCR</t>
    <phoneticPr fontId="3" type="noConversion"/>
  </si>
  <si>
    <t>消声器固定螺母</t>
    <phoneticPr fontId="3" type="noConversion"/>
  </si>
  <si>
    <t>M6/镀铬</t>
  </si>
  <si>
    <t>Nut</t>
  </si>
  <si>
    <t>FB06007</t>
    <phoneticPr fontId="3" type="noConversion"/>
  </si>
  <si>
    <t>油管卡子</t>
    <phoneticPr fontId="3" type="noConversion"/>
  </si>
  <si>
    <t>B9/蓝白锌</t>
  </si>
  <si>
    <t>FB08031</t>
    <phoneticPr fontId="3" type="noConversion"/>
  </si>
  <si>
    <t>焊接螺母卡子</t>
    <phoneticPr fontId="3" type="noConversion"/>
  </si>
  <si>
    <t>M6/15×21/蓝白锌</t>
  </si>
  <si>
    <t>578306016</t>
    <phoneticPr fontId="3" type="noConversion"/>
  </si>
  <si>
    <t>六角头螺栓 全螺纹</t>
    <phoneticPr fontId="3" type="noConversion"/>
  </si>
  <si>
    <t>GB/T 5783/M6×16/白锌</t>
  </si>
  <si>
    <t>578708016</t>
    <phoneticPr fontId="3" type="noConversion"/>
  </si>
  <si>
    <t>六角法兰面螺栓</t>
    <phoneticPr fontId="3" type="noConversion"/>
  </si>
  <si>
    <t>GB/T 16674/M8×16/蓝白锌</t>
  </si>
  <si>
    <t>578708055</t>
    <phoneticPr fontId="3" type="noConversion"/>
  </si>
  <si>
    <t>GB/T 16674/M8×55/蓝白锌</t>
  </si>
  <si>
    <t>578708080</t>
    <phoneticPr fontId="3" type="noConversion"/>
  </si>
  <si>
    <t>GB/T 16674/M8×80/蓝白锌</t>
  </si>
  <si>
    <t>578708105</t>
    <phoneticPr fontId="3" type="noConversion"/>
  </si>
  <si>
    <t>GB/T 16674/M8×105/蓝白锌</t>
  </si>
  <si>
    <t>578710115XY</t>
    <phoneticPr fontId="3" type="noConversion"/>
  </si>
  <si>
    <t>GB/T 16674/M10×1.25×115/蓝白锌</t>
  </si>
  <si>
    <t>578906008</t>
    <phoneticPr fontId="3" type="noConversion"/>
  </si>
  <si>
    <t>GB/T 5789/M6×8/蓝白锌</t>
  </si>
  <si>
    <t>578906010</t>
    <phoneticPr fontId="3" type="noConversion"/>
  </si>
  <si>
    <t>GB/T 5789/M6×10/蓝白锌</t>
  </si>
  <si>
    <t>578906012</t>
    <phoneticPr fontId="3" type="noConversion"/>
  </si>
  <si>
    <t>GB/T 5789/M6×12/蓝白锌</t>
  </si>
  <si>
    <t>578906016</t>
    <phoneticPr fontId="3" type="noConversion"/>
  </si>
  <si>
    <t>GB/T 5789/M6×16/蓝白锌</t>
  </si>
  <si>
    <t>578906020</t>
    <phoneticPr fontId="3" type="noConversion"/>
  </si>
  <si>
    <t>GB/T 5789/M6×20/蓝白锌</t>
  </si>
  <si>
    <t>578908016</t>
    <phoneticPr fontId="3" type="noConversion"/>
  </si>
  <si>
    <t>GB/T 5789/M8×16/蓝白锌</t>
  </si>
  <si>
    <t>617005000</t>
    <phoneticPr fontId="3" type="noConversion"/>
  </si>
  <si>
    <t>1型六角螺母</t>
    <phoneticPr fontId="3" type="noConversion"/>
  </si>
  <si>
    <t>GB/T 6170/M5/蓝白锌</t>
  </si>
  <si>
    <t>617008000</t>
    <phoneticPr fontId="3" type="noConversion"/>
  </si>
  <si>
    <t>GB/T 6170/M8/蓝白锌</t>
  </si>
  <si>
    <t>617110000XY</t>
    <phoneticPr fontId="3" type="noConversion"/>
  </si>
  <si>
    <t>1型六角螺母-细牙</t>
    <phoneticPr fontId="3" type="noConversion"/>
  </si>
  <si>
    <t>GB/T 6171/M10×1.25/蓝白锌</t>
  </si>
  <si>
    <t>617706000</t>
    <phoneticPr fontId="3" type="noConversion"/>
  </si>
  <si>
    <t>六角法兰面螺母</t>
    <phoneticPr fontId="3" type="noConversion"/>
  </si>
  <si>
    <t>GB/T 6177.1/M6/蓝白锌</t>
  </si>
  <si>
    <t>618710000XY</t>
    <phoneticPr fontId="3" type="noConversion"/>
  </si>
  <si>
    <t>全金属六角法兰面锁紧螺母</t>
    <phoneticPr fontId="3" type="noConversion"/>
  </si>
  <si>
    <t>GB/T 6187.2/M10×1.25/蓝白锌</t>
  </si>
  <si>
    <t>618714000</t>
    <phoneticPr fontId="3" type="noConversion"/>
  </si>
  <si>
    <t>GB/T 6187.1/M14/蓝白锌</t>
  </si>
  <si>
    <t>700008035</t>
    <phoneticPr fontId="3" type="noConversion"/>
  </si>
  <si>
    <t>内六角圆柱头螺钉</t>
    <phoneticPr fontId="3" type="noConversion"/>
  </si>
  <si>
    <t>GB/T 70/M8×35/蓝白锌</t>
  </si>
  <si>
    <t>700010045BCR</t>
    <phoneticPr fontId="3" type="noConversion"/>
  </si>
  <si>
    <t>GB/T 70/M10×45/镀铬</t>
  </si>
  <si>
    <t>818006016</t>
    <phoneticPr fontId="3" type="noConversion"/>
  </si>
  <si>
    <t>十字槽盘头螺钉</t>
    <phoneticPr fontId="3" type="noConversion"/>
  </si>
  <si>
    <t>GB/T 818/M6×16/蓝白锌</t>
  </si>
  <si>
    <t>845038013</t>
    <phoneticPr fontId="3" type="noConversion"/>
  </si>
  <si>
    <t>十字槽盘头自攻螺钉</t>
    <phoneticPr fontId="3" type="noConversion"/>
  </si>
  <si>
    <t>GB/T 845/ST3.8×13/蓝白锌</t>
  </si>
  <si>
    <t>848012000</t>
    <phoneticPr fontId="3" type="noConversion"/>
  </si>
  <si>
    <t>小垫圈A级</t>
    <phoneticPr fontId="3" type="noConversion"/>
  </si>
  <si>
    <t>GB/T 848/Φ12/蓝白锌</t>
  </si>
  <si>
    <t>882006018</t>
    <phoneticPr fontId="3" type="noConversion"/>
  </si>
  <si>
    <t>销轴</t>
    <phoneticPr fontId="3" type="noConversion"/>
  </si>
  <si>
    <t>Φ6×18</t>
  </si>
  <si>
    <t>910020018</t>
    <phoneticPr fontId="3" type="noConversion"/>
  </si>
  <si>
    <t>开口销</t>
    <phoneticPr fontId="3" type="noConversion"/>
  </si>
  <si>
    <t>GB 91/d＝2.0/l=18/蓝白锌</t>
  </si>
  <si>
    <t>910030030</t>
    <phoneticPr fontId="3" type="noConversion"/>
  </si>
  <si>
    <t>GB 91/d＝3.0/l=30/蓝白锌</t>
  </si>
  <si>
    <t>923012000XY</t>
    <phoneticPr fontId="3" type="noConversion"/>
  </si>
  <si>
    <t>盖型螺母</t>
    <phoneticPr fontId="3" type="noConversion"/>
  </si>
  <si>
    <t>GB/T 923/M12×1.25/蓝白锌</t>
  </si>
  <si>
    <t>930008000</t>
    <phoneticPr fontId="3" type="noConversion"/>
  </si>
  <si>
    <t>标准型弹簧垫圈</t>
    <phoneticPr fontId="3" type="noConversion"/>
  </si>
  <si>
    <t>GB/T 93/Φ8/蓝白锌</t>
  </si>
  <si>
    <t>930010000</t>
    <phoneticPr fontId="3" type="noConversion"/>
  </si>
  <si>
    <t>GB/T 93/Φ10/蓝白锌</t>
  </si>
  <si>
    <t>960006000</t>
    <phoneticPr fontId="3" type="noConversion"/>
  </si>
  <si>
    <t>平垫圈</t>
    <phoneticPr fontId="3" type="noConversion"/>
  </si>
  <si>
    <t>GB/T 96/Φ6/蓝白锌</t>
  </si>
  <si>
    <t>960008000</t>
    <phoneticPr fontId="3" type="noConversion"/>
  </si>
  <si>
    <t>垫圈</t>
    <phoneticPr fontId="3" type="noConversion"/>
  </si>
  <si>
    <t>GB/T 96/Φ8/蓝白锌</t>
  </si>
  <si>
    <t>971005000</t>
    <phoneticPr fontId="3" type="noConversion"/>
  </si>
  <si>
    <t>平垫圈A级</t>
    <phoneticPr fontId="3" type="noConversion"/>
  </si>
  <si>
    <t>GB/T 97.1/Φ5/蓝白锌</t>
  </si>
  <si>
    <t>971006000</t>
    <phoneticPr fontId="3" type="noConversion"/>
  </si>
  <si>
    <t>GB/T 97.1/Φ6/蓝白锌</t>
  </si>
  <si>
    <t>971008000</t>
    <phoneticPr fontId="3" type="noConversion"/>
  </si>
  <si>
    <t>GB/T 97.1/Φ8/蓝白锌</t>
  </si>
  <si>
    <t>971010000</t>
    <phoneticPr fontId="3" type="noConversion"/>
  </si>
  <si>
    <t>GB/T 97/Φ10/蓝白锌</t>
  </si>
  <si>
    <t>971012000</t>
    <phoneticPr fontId="3" type="noConversion"/>
  </si>
  <si>
    <t>GB/T 97.1/Φ12/蓝白锌</t>
  </si>
  <si>
    <t>BG-1</t>
  </si>
  <si>
    <t>BG-2</t>
  </si>
  <si>
    <t>BG-3</t>
  </si>
  <si>
    <t>BG-4</t>
  </si>
  <si>
    <t>BJ-1-BJ-5</t>
  </si>
  <si>
    <t>BJ-6-BJ-7</t>
  </si>
  <si>
    <t>BJ-8</t>
  </si>
  <si>
    <t>BJ-9</t>
  </si>
  <si>
    <t>BJ-10</t>
  </si>
  <si>
    <t>BJ-11</t>
  </si>
  <si>
    <t>BJ-12</t>
  </si>
  <si>
    <t>BJ-13</t>
  </si>
  <si>
    <t>BJ-14</t>
  </si>
  <si>
    <t>BJ-15</t>
  </si>
  <si>
    <t>BJ-16-BJ-17</t>
  </si>
  <si>
    <t>BJ-18-BJ-23</t>
  </si>
  <si>
    <t>BJ-24</t>
  </si>
  <si>
    <t>BJ-25</t>
  </si>
  <si>
    <t>BJ-26</t>
  </si>
  <si>
    <t>BJ-27</t>
  </si>
  <si>
    <t>BJ-28-BJ-30</t>
  </si>
  <si>
    <t>BJ-31</t>
  </si>
  <si>
    <t>BJ-32</t>
  </si>
  <si>
    <t>BJ-33</t>
  </si>
  <si>
    <t>BJ-34</t>
  </si>
  <si>
    <t>BJ-35</t>
  </si>
  <si>
    <t>BJ-36</t>
  </si>
  <si>
    <t>BJ-37</t>
  </si>
  <si>
    <t>BJ-38</t>
  </si>
  <si>
    <t>BJ-39</t>
  </si>
  <si>
    <t>BJ-40</t>
  </si>
  <si>
    <t>BJ-41</t>
  </si>
  <si>
    <t>BJ-42</t>
  </si>
  <si>
    <t>BJ-43</t>
  </si>
  <si>
    <t>BJ-44</t>
  </si>
  <si>
    <t>BJ-45</t>
  </si>
  <si>
    <t>CB-1-CB-3</t>
  </si>
  <si>
    <t>CB-4</t>
  </si>
  <si>
    <t>CB-5</t>
  </si>
  <si>
    <t>CB-6</t>
  </si>
  <si>
    <t>CB-7</t>
  </si>
  <si>
    <t>CB-8</t>
  </si>
  <si>
    <t>CB-9</t>
  </si>
  <si>
    <t>CB-10-CB-13</t>
  </si>
  <si>
    <t>CB-14-CB-17</t>
  </si>
  <si>
    <t>CB-18-CB-27</t>
  </si>
  <si>
    <t>CB-31</t>
  </si>
  <si>
    <t>WG-1-WG-7</t>
  </si>
  <si>
    <t>WG-8</t>
  </si>
  <si>
    <t>WG-9-WG-15</t>
  </si>
  <si>
    <t>WG-16</t>
  </si>
  <si>
    <t>WG-17-WG-21</t>
  </si>
  <si>
    <t>WG-22</t>
  </si>
  <si>
    <t>WG-23-WG-24</t>
  </si>
  <si>
    <t>WG-25</t>
  </si>
  <si>
    <t>WG-26</t>
  </si>
  <si>
    <t>WG-27</t>
  </si>
  <si>
    <t>WG-28</t>
  </si>
  <si>
    <t>WG-29-WG-30</t>
  </si>
  <si>
    <t>WG-31</t>
  </si>
  <si>
    <t>WG-32</t>
  </si>
  <si>
    <t>WG-33-WG-35</t>
  </si>
  <si>
    <t>WG-36</t>
  </si>
  <si>
    <t>WG-37</t>
  </si>
  <si>
    <t>WG-38-WG-39</t>
  </si>
  <si>
    <t>WG-40</t>
  </si>
  <si>
    <t>WG-41-WG-44</t>
  </si>
  <si>
    <t>WG-45-WG-49</t>
  </si>
  <si>
    <t>WG-50-WG-53</t>
  </si>
  <si>
    <t>WG-54</t>
  </si>
  <si>
    <t>WG-55</t>
  </si>
  <si>
    <t>WG-56</t>
  </si>
  <si>
    <t>WG-57-WG-58</t>
  </si>
  <si>
    <t>WG-59</t>
  </si>
  <si>
    <t>WG-60</t>
  </si>
  <si>
    <t>WG-61</t>
  </si>
  <si>
    <t>WG-62-WG-63</t>
  </si>
  <si>
    <t>WG-64</t>
  </si>
  <si>
    <t>WG-65</t>
  </si>
  <si>
    <t>WG-66</t>
  </si>
  <si>
    <t>WG-67</t>
  </si>
  <si>
    <t>WG-68</t>
  </si>
  <si>
    <t>WG-69</t>
  </si>
  <si>
    <t>WG-70-WG-71</t>
  </si>
  <si>
    <t>WG-72-WG-74</t>
  </si>
  <si>
    <t>WG-75</t>
  </si>
  <si>
    <t>WG-76</t>
  </si>
  <si>
    <t>WG-77-WG-78</t>
  </si>
  <si>
    <t>WG-79-WG-83</t>
  </si>
  <si>
    <t>WG-84</t>
  </si>
  <si>
    <t>WG-85</t>
  </si>
  <si>
    <t>WG-86-WG-90</t>
  </si>
  <si>
    <t>WG-91-WG-95</t>
  </si>
  <si>
    <t>WG-96</t>
  </si>
  <si>
    <t>WG-97-WG-98</t>
  </si>
  <si>
    <t>WG-99-WG-100</t>
  </si>
  <si>
    <t>WG-101</t>
  </si>
  <si>
    <t>WG-102</t>
  </si>
  <si>
    <t>WG-103</t>
  </si>
  <si>
    <t>WG-104</t>
  </si>
  <si>
    <t>WG-105</t>
  </si>
  <si>
    <t>WG-106</t>
  </si>
  <si>
    <t>WG-107</t>
  </si>
  <si>
    <t>WG-108-WG-109</t>
  </si>
  <si>
    <t>WG-110</t>
  </si>
  <si>
    <t>WG-111</t>
  </si>
  <si>
    <t>WG-112-WG-114</t>
  </si>
  <si>
    <t>WG-115</t>
  </si>
  <si>
    <t>WG-116</t>
  </si>
  <si>
    <t>WG-117</t>
  </si>
  <si>
    <t>WG-118-WG-122</t>
  </si>
  <si>
    <t>WG-123-126</t>
  </si>
  <si>
    <t>WG-127-WG-128</t>
  </si>
  <si>
    <t>WG-129-WG-148</t>
  </si>
  <si>
    <t>WG-149</t>
  </si>
  <si>
    <t>WG-150</t>
  </si>
  <si>
    <t>WG-151</t>
  </si>
  <si>
    <t>WG-152</t>
  </si>
  <si>
    <t>WG-153-WG-154</t>
  </si>
  <si>
    <t>WG-155</t>
  </si>
  <si>
    <t>WG-156-WG-165</t>
  </si>
  <si>
    <t>WG-166-WG-175</t>
  </si>
  <si>
    <t>WG-176</t>
  </si>
  <si>
    <t>WG-177</t>
  </si>
  <si>
    <t>WG-178</t>
  </si>
  <si>
    <t>WG-179</t>
  </si>
  <si>
    <t>WG-180</t>
  </si>
  <si>
    <t>WG-181</t>
  </si>
  <si>
    <t>WG-182-WG-193</t>
  </si>
  <si>
    <t>WG-194</t>
  </si>
  <si>
    <t>WG-195-WG-200</t>
  </si>
  <si>
    <t>WG-201</t>
  </si>
  <si>
    <t>WG-202</t>
  </si>
  <si>
    <t>CYLINDER HEAD ASSY</t>
  </si>
  <si>
    <t xml:space="preserve">CYLINDER HEAD LEFT COVER </t>
  </si>
  <si>
    <t>TAPPET ADJAST HOLE CAP</t>
  </si>
  <si>
    <t>O-RING</t>
  </si>
  <si>
    <t>SPARK PLUG</t>
  </si>
  <si>
    <t>Cover ASSAY Clutch</t>
  </si>
  <si>
    <t>CLUTCH SPRING</t>
  </si>
  <si>
    <t>BEARING</t>
  </si>
  <si>
    <t>DRIVEN GEAR COMPONENT</t>
  </si>
  <si>
    <t>3RD GEAR,MAIN SHAFT</t>
  </si>
  <si>
    <t>MAINSHAFT ASSY</t>
  </si>
  <si>
    <t>PISTON PIN</t>
  </si>
  <si>
    <t>PISTON</t>
  </si>
  <si>
    <t>4TH GEAR,MAIN SHAFT</t>
  </si>
  <si>
    <t>3RD GEAR,COUNTER SHAFT</t>
  </si>
  <si>
    <t>Mainshaft</t>
  </si>
  <si>
    <t>CYLINDER BLOCK</t>
  </si>
  <si>
    <t>EXHAUST VALVE</t>
  </si>
  <si>
    <t>INTAKE VALVE</t>
  </si>
  <si>
    <t>OIL PUMP COMP</t>
  </si>
  <si>
    <t>ROCKER ARM</t>
  </si>
  <si>
    <t>Left rear cover,engine</t>
  </si>
  <si>
    <t>TIMING CHAIN</t>
  </si>
  <si>
    <t xml:space="preserve">cam shaft </t>
  </si>
  <si>
    <t>PISTON RING</t>
  </si>
  <si>
    <t>Oil view glass</t>
  </si>
  <si>
    <t>gear shift controller</t>
  </si>
  <si>
    <t xml:space="preserve">FORK,gear shift </t>
  </si>
  <si>
    <t>LEFT CRANKCASE COVER</t>
  </si>
  <si>
    <t>R. CRANKCASE COVER</t>
  </si>
  <si>
    <t>CRANK CASE,L</t>
  </si>
  <si>
    <t>CRANK CASE,R</t>
  </si>
  <si>
    <t>C.D.I unit assy</t>
  </si>
  <si>
    <t>Flasher</t>
  </si>
  <si>
    <t>Ignition Coil Assy</t>
  </si>
  <si>
    <t xml:space="preserve">Rectifier </t>
  </si>
  <si>
    <t>CRANKSHAFT ASSY</t>
  </si>
  <si>
    <t>TIMING DRIVEN SROCKET</t>
  </si>
  <si>
    <t xml:space="preserve">OIL SEAL </t>
  </si>
  <si>
    <t>FILTER NET</t>
  </si>
  <si>
    <t>CYLINDER DAMPER RUBBER A</t>
  </si>
  <si>
    <t xml:space="preserve">OIL DRAIN BOLT PLUG </t>
  </si>
  <si>
    <t>LIMIT PART</t>
  </si>
  <si>
    <t xml:space="preserve"> aluminium gasket</t>
  </si>
  <si>
    <t>iron gasket</t>
  </si>
  <si>
    <t>Bearing bracket</t>
  </si>
  <si>
    <t>ROCKER SHAFT</t>
  </si>
  <si>
    <t>CLAMP</t>
  </si>
  <si>
    <t>BIG CHECKING COVER</t>
  </si>
  <si>
    <t>CIRCLIP,piston pin</t>
  </si>
  <si>
    <t>TENSIONER PLATE</t>
  </si>
  <si>
    <t>GUIDE PLATE</t>
  </si>
  <si>
    <t>Lifter Assy., Tensioner</t>
  </si>
  <si>
    <t>CLUTCH CAM COMP</t>
  </si>
  <si>
    <t>SPRING SET,valve</t>
  </si>
  <si>
    <t>CYLINDER HEAD GASKET</t>
  </si>
  <si>
    <t>FRONT COVER GASKET</t>
  </si>
  <si>
    <t>R. CRANKCASE COVER GASKET</t>
  </si>
  <si>
    <t>SHAFT ASSY</t>
  </si>
  <si>
    <t xml:space="preserve">oil pump drive gear </t>
  </si>
  <si>
    <t xml:space="preserve">ROLLER BEARING </t>
  </si>
  <si>
    <t>DRIVING SPROCKET</t>
  </si>
  <si>
    <t>STARTING SHAFT ASSY</t>
  </si>
  <si>
    <t>Arm assy, rick starter</t>
  </si>
  <si>
    <t>Pedal, gear change</t>
  </si>
  <si>
    <t>STATOR COMP</t>
  </si>
  <si>
    <t>FLY WHEEL COMP</t>
  </si>
  <si>
    <t>CLUCH PUSH ROD</t>
  </si>
  <si>
    <t>2ND GEAR,MAIN SHAFT</t>
  </si>
  <si>
    <t>OIL SEAL,FR SHOCK</t>
  </si>
  <si>
    <t>view hole cover</t>
  </si>
  <si>
    <t>rear rubber pad,fuel tank</t>
  </si>
  <si>
    <t>Frame ASSY</t>
  </si>
  <si>
    <t>Steering stem assy</t>
  </si>
  <si>
    <t>REAR CHAIN PLATE</t>
  </si>
  <si>
    <t>Rear brake shoe</t>
  </si>
  <si>
    <t>FRONT brake shoe</t>
  </si>
  <si>
    <t xml:space="preserve">PLATE, BRAKE SHOE FRONT </t>
  </si>
  <si>
    <t>wheel axle, rear brake device</t>
  </si>
  <si>
    <t>Grip, R. handlebar</t>
  </si>
  <si>
    <t>back view mirror</t>
  </si>
  <si>
    <t>31111-107</t>
  </si>
  <si>
    <t>33110-107</t>
  </si>
  <si>
    <t>31121-107</t>
  </si>
  <si>
    <t>31176-107</t>
  </si>
  <si>
    <t>99103-10712</t>
  </si>
  <si>
    <t>99280-10700</t>
  </si>
  <si>
    <t>99280-64200</t>
  </si>
  <si>
    <t>36820-107</t>
  </si>
  <si>
    <t>33116-107</t>
  </si>
  <si>
    <t>31129-107</t>
  </si>
  <si>
    <t>99280-28195</t>
  </si>
  <si>
    <t>99482-A6RTC</t>
  </si>
  <si>
    <t>31341-107</t>
  </si>
  <si>
    <t>41141-107</t>
  </si>
  <si>
    <t>98123-10731</t>
  </si>
  <si>
    <t>41251-107</t>
  </si>
  <si>
    <t>41111-107</t>
  </si>
  <si>
    <t>41441-107</t>
  </si>
  <si>
    <t>41451-107</t>
  </si>
  <si>
    <t>44231-107</t>
  </si>
  <si>
    <t>44121-107</t>
  </si>
  <si>
    <t>44341-107</t>
  </si>
  <si>
    <t>32151-107</t>
  </si>
  <si>
    <t>32110-107-STD</t>
  </si>
  <si>
    <t>44241-107</t>
  </si>
  <si>
    <t>44331-107</t>
  </si>
  <si>
    <t>31210-107</t>
  </si>
  <si>
    <t>32912-107</t>
  </si>
  <si>
    <t>32911-107</t>
  </si>
  <si>
    <t>36100-107</t>
  </si>
  <si>
    <t>32840-107</t>
  </si>
  <si>
    <t>31361-107</t>
  </si>
  <si>
    <t>32760-107</t>
  </si>
  <si>
    <t>32711-107</t>
  </si>
  <si>
    <t>32140-107-STD</t>
  </si>
  <si>
    <t>31177-107</t>
  </si>
  <si>
    <t>45300-107</t>
  </si>
  <si>
    <t>45211-107</t>
  </si>
  <si>
    <t>45221-107</t>
  </si>
  <si>
    <t>45381-107</t>
  </si>
  <si>
    <t>31302-107</t>
  </si>
  <si>
    <t>31301-107</t>
  </si>
  <si>
    <t>31351-107</t>
  </si>
  <si>
    <t>52900-107</t>
  </si>
  <si>
    <t>58610-107</t>
  </si>
  <si>
    <t>53410-107</t>
  </si>
  <si>
    <t>52800-107</t>
  </si>
  <si>
    <t>52341-107</t>
  </si>
  <si>
    <t>32200-107</t>
  </si>
  <si>
    <t>32741-107</t>
  </si>
  <si>
    <t>99283-12205</t>
  </si>
  <si>
    <t>99283-17317</t>
  </si>
  <si>
    <t>99283-13225</t>
  </si>
  <si>
    <t>99283-22325</t>
  </si>
  <si>
    <t>99283-16267</t>
  </si>
  <si>
    <t>31971-107</t>
  </si>
  <si>
    <t>36520-107</t>
  </si>
  <si>
    <t>31251-107</t>
  </si>
  <si>
    <t>99280-10718</t>
  </si>
  <si>
    <t>99280-10716</t>
  </si>
  <si>
    <t>99280-10715</t>
  </si>
  <si>
    <t>31353-107</t>
  </si>
  <si>
    <t>99247-10700</t>
  </si>
  <si>
    <t>99160-12202</t>
  </si>
  <si>
    <t>45520-107</t>
  </si>
  <si>
    <t>32861-107</t>
  </si>
  <si>
    <t>32932-107</t>
  </si>
  <si>
    <t>32931-107</t>
  </si>
  <si>
    <t>32715-107</t>
  </si>
  <si>
    <t>99381-10700</t>
  </si>
  <si>
    <t>32811-107</t>
  </si>
  <si>
    <t>32771-107</t>
  </si>
  <si>
    <t>32830-107</t>
  </si>
  <si>
    <t>43221-107</t>
  </si>
  <si>
    <t>32920-107</t>
  </si>
  <si>
    <t>31141-107</t>
  </si>
  <si>
    <t>31241-107</t>
  </si>
  <si>
    <t>31483-107</t>
  </si>
  <si>
    <t>31482-107</t>
  </si>
  <si>
    <t>45500-107</t>
  </si>
  <si>
    <t>36331-107</t>
  </si>
  <si>
    <t>98123-60030</t>
  </si>
  <si>
    <t>98123-62010</t>
  </si>
  <si>
    <t>98123-62030</t>
  </si>
  <si>
    <t>98123-63040</t>
  </si>
  <si>
    <t>99263-13120</t>
  </si>
  <si>
    <t>47511-107-014</t>
  </si>
  <si>
    <t>46210-107</t>
  </si>
  <si>
    <t>46300-107</t>
  </si>
  <si>
    <t>52101-107</t>
  </si>
  <si>
    <t>52102-107</t>
  </si>
  <si>
    <t>98341-35118</t>
  </si>
  <si>
    <t>12833-107</t>
  </si>
  <si>
    <t>43121-107</t>
  </si>
  <si>
    <t>44131-107</t>
  </si>
  <si>
    <t>44221-107</t>
  </si>
  <si>
    <t>75100-107</t>
  </si>
  <si>
    <t>61104-107</t>
  </si>
  <si>
    <t>61103-107</t>
  </si>
  <si>
    <t>82100-107</t>
  </si>
  <si>
    <t>61154-107</t>
  </si>
  <si>
    <t>81420-107</t>
  </si>
  <si>
    <t>81410-107</t>
  </si>
  <si>
    <t>83120-107</t>
  </si>
  <si>
    <t>81273-107</t>
  </si>
  <si>
    <t>99250-10700</t>
  </si>
  <si>
    <t>72272-107</t>
  </si>
  <si>
    <t>74543-107</t>
  </si>
  <si>
    <t>74542-107</t>
  </si>
  <si>
    <t>71100-107</t>
  </si>
  <si>
    <t>61600-107</t>
  </si>
  <si>
    <t>64711-107</t>
  </si>
  <si>
    <t>84711-107</t>
  </si>
  <si>
    <t>47700-107</t>
  </si>
  <si>
    <t>63111-107-000</t>
  </si>
  <si>
    <t>81261-107</t>
  </si>
  <si>
    <t>64410-107</t>
  </si>
  <si>
    <t>84410-107</t>
  </si>
  <si>
    <t>67211-107</t>
  </si>
  <si>
    <t>67110-107</t>
  </si>
  <si>
    <t>58500-107</t>
  </si>
  <si>
    <t>76310-107</t>
  </si>
  <si>
    <t>33700-107</t>
  </si>
  <si>
    <t>66600-107</t>
  </si>
  <si>
    <t>66500-107</t>
  </si>
  <si>
    <t>33780-107</t>
  </si>
  <si>
    <t>47600-107</t>
  </si>
  <si>
    <t>68200-107</t>
  </si>
  <si>
    <t>68100-107</t>
  </si>
  <si>
    <t>64910-107</t>
  </si>
  <si>
    <t>68300-107</t>
  </si>
  <si>
    <t>56610-107</t>
  </si>
  <si>
    <t>83112-107</t>
  </si>
  <si>
    <t>83111-107</t>
  </si>
  <si>
    <t>57400-107</t>
  </si>
  <si>
    <t>57200-107</t>
  </si>
  <si>
    <t>73110-107</t>
  </si>
  <si>
    <t>81310-107</t>
  </si>
  <si>
    <t>74300-107</t>
  </si>
  <si>
    <t>98316-10125</t>
  </si>
  <si>
    <t>98313-06000</t>
  </si>
  <si>
    <t>64750-107</t>
  </si>
  <si>
    <t>84721-107</t>
  </si>
  <si>
    <t>84733-107</t>
  </si>
  <si>
    <t>73300-107</t>
  </si>
  <si>
    <t>34181-107</t>
  </si>
  <si>
    <t>99443-10701</t>
  </si>
  <si>
    <t>99443-10700</t>
  </si>
  <si>
    <t>34780-107</t>
  </si>
  <si>
    <t>55970-107</t>
  </si>
  <si>
    <t>55100-107</t>
  </si>
  <si>
    <t>55602-107</t>
  </si>
  <si>
    <t>55601-107</t>
  </si>
  <si>
    <t>55603-107</t>
  </si>
  <si>
    <t>55604-107</t>
  </si>
  <si>
    <t>55710-107</t>
  </si>
  <si>
    <t>74110-107-000</t>
  </si>
  <si>
    <t>72100-107</t>
  </si>
  <si>
    <t>73510-107</t>
  </si>
  <si>
    <t>73551-107</t>
  </si>
  <si>
    <t>72310-107</t>
  </si>
  <si>
    <t>77211-107-000</t>
  </si>
  <si>
    <t>77111-107-000</t>
  </si>
  <si>
    <t>34301-107</t>
  </si>
  <si>
    <t>54100-107</t>
  </si>
  <si>
    <t>54112-107</t>
  </si>
  <si>
    <t>54950-107</t>
  </si>
  <si>
    <t>41200-107</t>
  </si>
  <si>
    <t>41462-107</t>
  </si>
  <si>
    <t>41103-107</t>
  </si>
  <si>
    <t>98316-10701</t>
  </si>
  <si>
    <t>99180-17111</t>
  </si>
  <si>
    <t>99122-06308</t>
  </si>
  <si>
    <t>99160-10750</t>
  </si>
  <si>
    <t>45350-107</t>
  </si>
  <si>
    <t>32933-107</t>
  </si>
  <si>
    <t>45519-107</t>
  </si>
  <si>
    <t>99141-10714</t>
  </si>
  <si>
    <t>99289-10700</t>
  </si>
  <si>
    <t>36735-107</t>
  </si>
  <si>
    <t>99164-10701</t>
  </si>
  <si>
    <t>94111-0512</t>
  </si>
  <si>
    <t>61540-107</t>
  </si>
  <si>
    <t>61530-107</t>
  </si>
  <si>
    <t>55915-107</t>
  </si>
  <si>
    <t>98316-08000</t>
  </si>
  <si>
    <t>81211-107</t>
  </si>
  <si>
    <t>66110-107</t>
  </si>
  <si>
    <t>64200-107</t>
  </si>
  <si>
    <t>64210-107</t>
  </si>
  <si>
    <t>84200-107</t>
  </si>
  <si>
    <t>84451-107</t>
  </si>
  <si>
    <t>64451-107</t>
  </si>
  <si>
    <t>84441-107</t>
  </si>
  <si>
    <t>64441-107</t>
  </si>
  <si>
    <t>84210-107</t>
  </si>
  <si>
    <t>73700-107</t>
  </si>
  <si>
    <t>73600-107</t>
  </si>
  <si>
    <t>76512-107</t>
  </si>
  <si>
    <t>76412-107</t>
  </si>
  <si>
    <t>57740-107</t>
  </si>
  <si>
    <t>84651-107</t>
  </si>
  <si>
    <t>31352-107</t>
  </si>
  <si>
    <t>55927-107</t>
  </si>
  <si>
    <t>57100-107</t>
  </si>
  <si>
    <t>84611-107</t>
  </si>
  <si>
    <t>36102-107</t>
  </si>
  <si>
    <t>45600-107</t>
  </si>
  <si>
    <t>91107-08358</t>
  </si>
  <si>
    <t>64611-107</t>
  </si>
  <si>
    <t>41410-107</t>
  </si>
  <si>
    <t>84600-107</t>
  </si>
  <si>
    <t>81100-107</t>
  </si>
  <si>
    <t>99160-12000</t>
  </si>
  <si>
    <t>99443-10711</t>
  </si>
  <si>
    <t>99103-10713</t>
  </si>
  <si>
    <t>99280-107</t>
  </si>
  <si>
    <t>41143-107</t>
  </si>
  <si>
    <t>44120-107</t>
  </si>
  <si>
    <t>99180-12100</t>
  </si>
  <si>
    <t>61400-107</t>
  </si>
  <si>
    <t>65300-107</t>
  </si>
  <si>
    <t>85300-107</t>
  </si>
  <si>
    <t>PEDIDO</t>
  </si>
  <si>
    <t>ITEM</t>
  </si>
  <si>
    <t>CANTIDAD_FACTURADA</t>
  </si>
  <si>
    <t>CANTIDAD_INGRESADA</t>
  </si>
  <si>
    <t>PRECIO</t>
  </si>
  <si>
    <t>DESCUENTO</t>
  </si>
  <si>
    <t>IVA</t>
  </si>
  <si>
    <t>LINEA_BODEGA</t>
  </si>
  <si>
    <t>CP-16843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</si>
</sst>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_);[Red]\(0.00\)"/>
    <numFmt numFmtId="165" formatCode="#,##0.00_ "/>
  </numFmts>
  <fonts count="16">
    <font>
      <sz val="12"/>
      <name val="宋体"/>
      <charset val="134"/>
    </font>
    <font>
      <sz val="9"/>
      <name val="宋体"/>
      <charset val="134"/>
    </font>
    <font>
      <sz val="11"/>
      <color indexed="52"/>
      <name val="宋体"/>
      <charset val="134"/>
    </font>
    <font>
      <b/>
      <sz val="11"/>
      <color indexed="56"/>
      <name val="宋体"/>
      <charset val="134"/>
    </font>
    <font>
      <sz val="11"/>
      <color indexed="20"/>
      <name val="宋体"/>
      <charset val="134"/>
    </font>
    <font>
      <sz val="11"/>
      <color indexed="17"/>
      <name val="宋体"/>
      <charset val="134"/>
    </font>
    <font>
      <b/>
      <sz val="14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b/>
      <sz val="9"/>
      <name val="宋体"/>
      <charset val="134"/>
    </font>
    <font>
      <sz val="9"/>
      <name val="宋体"/>
      <charset val="134"/>
    </font>
    <font>
      <b/>
      <sz val="10"/>
      <name val="宋体"/>
      <charset val="134"/>
    </font>
    <font>
      <b/>
      <sz val="9"/>
      <name val="宋体"/>
      <charset val="134"/>
    </font>
    <font>
      <sz val="12"/>
      <color indexed="8"/>
      <name val="宋体"/>
      <charset val="134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3" fillId="0" borderId="0"/>
  </cellStyleXfs>
  <cellXfs count="72">
    <xf numFmtId="0" fontId="0" fillId="0" borderId="0" xfId="0"/>
    <xf numFmtId="0" fontId="10" fillId="0" borderId="0" xfId="0" applyFont="1" applyFill="1" applyAlignment="1">
      <alignment horizontal="left" vertical="center"/>
    </xf>
    <xf numFmtId="0" fontId="10" fillId="0" borderId="0" xfId="0" applyFont="1" applyFill="1" applyAlignment="1">
      <alignment vertical="center"/>
    </xf>
    <xf numFmtId="0" fontId="7" fillId="0" borderId="0" xfId="0" applyNumberFormat="1" applyFont="1" applyFill="1" applyBorder="1" applyAlignment="1">
      <alignment vertical="center" shrinkToFit="1"/>
    </xf>
    <xf numFmtId="0" fontId="1" fillId="0" borderId="0" xfId="0" applyNumberFormat="1" applyFont="1" applyFill="1" applyBorder="1" applyAlignment="1">
      <alignment horizontal="center" vertical="center" shrinkToFit="1"/>
    </xf>
    <xf numFmtId="0" fontId="1" fillId="0" borderId="0" xfId="0" applyNumberFormat="1" applyFont="1" applyFill="1" applyBorder="1" applyAlignment="1">
      <alignment horizontal="left" vertical="center" shrinkToFit="1"/>
    </xf>
    <xf numFmtId="0" fontId="1" fillId="0" borderId="0" xfId="0" applyNumberFormat="1" applyFont="1" applyFill="1" applyBorder="1" applyAlignment="1">
      <alignment vertical="center" shrinkToFit="1"/>
    </xf>
    <xf numFmtId="164" fontId="1" fillId="0" borderId="0" xfId="0" applyNumberFormat="1" applyFont="1" applyFill="1" applyBorder="1" applyAlignment="1">
      <alignment horizontal="center" vertical="center" shrinkToFit="1"/>
    </xf>
    <xf numFmtId="0" fontId="1" fillId="0" borderId="1" xfId="0" applyNumberFormat="1" applyFont="1" applyFill="1" applyBorder="1" applyAlignment="1">
      <alignment vertical="center" shrinkToFit="1"/>
    </xf>
    <xf numFmtId="0" fontId="1" fillId="0" borderId="1" xfId="0" applyNumberFormat="1" applyFont="1" applyFill="1" applyBorder="1" applyAlignment="1">
      <alignment horizontal="left" vertical="center" shrinkToFit="1"/>
    </xf>
    <xf numFmtId="0" fontId="1" fillId="0" borderId="1" xfId="0" applyNumberFormat="1" applyFont="1" applyFill="1" applyBorder="1" applyAlignment="1">
      <alignment horizontal="center" vertical="center" shrinkToFit="1"/>
    </xf>
    <xf numFmtId="0" fontId="1" fillId="0" borderId="2" xfId="0" applyNumberFormat="1" applyFont="1" applyFill="1" applyBorder="1" applyAlignment="1">
      <alignment horizontal="left" vertical="center" wrapText="1" shrinkToFit="1"/>
    </xf>
    <xf numFmtId="0" fontId="1" fillId="0" borderId="2" xfId="0" applyNumberFormat="1" applyFont="1" applyFill="1" applyBorder="1" applyAlignment="1">
      <alignment horizontal="center" vertical="center" wrapText="1" shrinkToFit="1"/>
    </xf>
    <xf numFmtId="0" fontId="9" fillId="0" borderId="2" xfId="0" applyNumberFormat="1" applyFont="1" applyFill="1" applyBorder="1" applyAlignment="1">
      <alignment horizontal="center" vertical="center" wrapText="1" shrinkToFit="1"/>
    </xf>
    <xf numFmtId="164" fontId="9" fillId="0" borderId="2" xfId="0" applyNumberFormat="1" applyFont="1" applyFill="1" applyBorder="1" applyAlignment="1">
      <alignment horizontal="center" vertical="center" wrapText="1" shrinkToFit="1"/>
    </xf>
    <xf numFmtId="0" fontId="1" fillId="0" borderId="0" xfId="0" applyNumberFormat="1" applyFont="1" applyFill="1" applyBorder="1" applyAlignment="1">
      <alignment horizontal="center" vertical="center" wrapText="1" shrinkToFit="1"/>
    </xf>
    <xf numFmtId="0" fontId="1" fillId="0" borderId="2" xfId="0" applyNumberFormat="1" applyFont="1" applyFill="1" applyBorder="1" applyAlignment="1">
      <alignment horizontal="left" vertical="center" shrinkToFit="1"/>
    </xf>
    <xf numFmtId="0" fontId="1" fillId="0" borderId="2" xfId="0" applyNumberFormat="1" applyFont="1" applyFill="1" applyBorder="1" applyAlignment="1">
      <alignment horizontal="center" vertical="center" shrinkToFit="1"/>
    </xf>
    <xf numFmtId="0" fontId="1" fillId="0" borderId="3" xfId="0" applyNumberFormat="1" applyFont="1" applyFill="1" applyBorder="1" applyAlignment="1">
      <alignment horizontal="left" vertical="center" shrinkToFit="1"/>
    </xf>
    <xf numFmtId="0" fontId="10" fillId="0" borderId="2" xfId="0" applyFont="1" applyFill="1" applyBorder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left" vertical="center"/>
    </xf>
    <xf numFmtId="0" fontId="11" fillId="0" borderId="2" xfId="0" applyFont="1" applyFill="1" applyBorder="1" applyAlignment="1">
      <alignment horizontal="left" vertical="center"/>
    </xf>
    <xf numFmtId="0" fontId="11" fillId="0" borderId="2" xfId="0" applyFont="1" applyFill="1" applyBorder="1" applyAlignment="1">
      <alignment vertical="center"/>
    </xf>
    <xf numFmtId="0" fontId="11" fillId="0" borderId="0" xfId="0" applyFont="1" applyFill="1" applyAlignment="1">
      <alignment vertical="center"/>
    </xf>
    <xf numFmtId="164" fontId="10" fillId="0" borderId="0" xfId="0" applyNumberFormat="1" applyFont="1" applyFill="1" applyAlignment="1">
      <alignment horizontal="center" vertical="center"/>
    </xf>
    <xf numFmtId="0" fontId="7" fillId="0" borderId="2" xfId="0" applyNumberFormat="1" applyFont="1" applyFill="1" applyBorder="1" applyAlignment="1">
      <alignment vertical="center" shrinkToFit="1"/>
    </xf>
    <xf numFmtId="0" fontId="7" fillId="0" borderId="2" xfId="0" applyNumberFormat="1" applyFont="1" applyFill="1" applyBorder="1" applyAlignment="1">
      <alignment horizontal="center" vertical="center" shrinkToFit="1"/>
    </xf>
    <xf numFmtId="165" fontId="7" fillId="0" borderId="2" xfId="0" applyNumberFormat="1" applyFont="1" applyFill="1" applyBorder="1" applyAlignment="1">
      <alignment horizontal="center" vertical="center" shrinkToFit="1"/>
    </xf>
    <xf numFmtId="164" fontId="7" fillId="0" borderId="2" xfId="0" applyNumberFormat="1" applyFont="1" applyFill="1" applyBorder="1" applyAlignment="1">
      <alignment horizontal="center" vertical="center" shrinkToFit="1"/>
    </xf>
    <xf numFmtId="0" fontId="7" fillId="0" borderId="3" xfId="0" applyNumberFormat="1" applyFont="1" applyFill="1" applyBorder="1" applyAlignment="1">
      <alignment horizontal="center" vertical="center" shrinkToFit="1"/>
    </xf>
    <xf numFmtId="0" fontId="7" fillId="0" borderId="2" xfId="0" quotePrefix="1" applyFont="1" applyFill="1" applyBorder="1" applyAlignment="1">
      <alignment vertical="center" shrinkToFit="1"/>
    </xf>
    <xf numFmtId="0" fontId="7" fillId="0" borderId="2" xfId="0" applyFont="1" applyFill="1" applyBorder="1" applyAlignment="1">
      <alignment horizontal="center" vertical="center" shrinkToFit="1"/>
    </xf>
    <xf numFmtId="0" fontId="7" fillId="0" borderId="2" xfId="0" applyFont="1" applyFill="1" applyBorder="1" applyAlignment="1">
      <alignment vertical="center" shrinkToFit="1"/>
    </xf>
    <xf numFmtId="0" fontId="8" fillId="0" borderId="2" xfId="0" applyFont="1" applyFill="1" applyBorder="1" applyAlignment="1">
      <alignment horizontal="center" vertical="center"/>
    </xf>
    <xf numFmtId="0" fontId="12" fillId="0" borderId="0" xfId="0" applyFont="1" applyFill="1" applyAlignment="1">
      <alignment horizontal="center" vertical="center"/>
    </xf>
    <xf numFmtId="164" fontId="8" fillId="0" borderId="2" xfId="0" applyNumberFormat="1" applyFont="1" applyFill="1" applyBorder="1" applyAlignment="1">
      <alignment horizontal="center" vertical="center"/>
    </xf>
    <xf numFmtId="0" fontId="14" fillId="0" borderId="0" xfId="0" applyFont="1" applyFill="1" applyBorder="1" applyAlignment="1"/>
    <xf numFmtId="2" fontId="14" fillId="0" borderId="0" xfId="0" applyNumberFormat="1" applyFont="1" applyFill="1" applyBorder="1"/>
    <xf numFmtId="0" fontId="14" fillId="0" borderId="0" xfId="0" applyFont="1" applyFill="1" applyBorder="1"/>
    <xf numFmtId="0" fontId="14" fillId="0" borderId="0" xfId="0" applyFont="1" applyFill="1" applyBorder="1" applyAlignment="1">
      <alignment vertical="center" shrinkToFit="1"/>
    </xf>
    <xf numFmtId="0" fontId="15" fillId="0" borderId="0" xfId="0" applyFont="1" applyFill="1" applyBorder="1" applyAlignment="1">
      <alignment horizontal="center" vertical="center" shrinkToFit="1"/>
    </xf>
    <xf numFmtId="2" fontId="15" fillId="0" borderId="0" xfId="0" applyNumberFormat="1" applyFont="1" applyFill="1" applyBorder="1"/>
    <xf numFmtId="0" fontId="14" fillId="0" borderId="0" xfId="0" applyFont="1"/>
    <xf numFmtId="2" fontId="14" fillId="0" borderId="0" xfId="0" applyNumberFormat="1" applyFont="1"/>
    <xf numFmtId="1" fontId="14" fillId="0" borderId="0" xfId="0" applyNumberFormat="1" applyFont="1"/>
    <xf numFmtId="0" fontId="14" fillId="0" borderId="0" xfId="0" applyFont="1" applyFill="1"/>
    <xf numFmtId="2" fontId="14" fillId="0" borderId="0" xfId="0" applyNumberFormat="1" applyFont="1" applyFill="1"/>
    <xf numFmtId="1" fontId="14" fillId="0" borderId="0" xfId="0" applyNumberFormat="1" applyFont="1" applyFill="1"/>
    <xf numFmtId="0" fontId="1" fillId="0" borderId="3" xfId="0" applyNumberFormat="1" applyFont="1" applyFill="1" applyBorder="1" applyAlignment="1">
      <alignment horizontal="left" vertical="center" shrinkToFit="1"/>
    </xf>
    <xf numFmtId="0" fontId="1" fillId="0" borderId="5" xfId="0" applyNumberFormat="1" applyFont="1" applyFill="1" applyBorder="1" applyAlignment="1">
      <alignment horizontal="left" vertical="center" shrinkToFit="1"/>
    </xf>
    <xf numFmtId="165" fontId="7" fillId="0" borderId="3" xfId="0" applyNumberFormat="1" applyFont="1" applyFill="1" applyBorder="1" applyAlignment="1">
      <alignment horizontal="center" vertical="center" shrinkToFit="1"/>
    </xf>
    <xf numFmtId="165" fontId="7" fillId="0" borderId="4" xfId="0" applyNumberFormat="1" applyFont="1" applyFill="1" applyBorder="1" applyAlignment="1">
      <alignment horizontal="center" vertical="center" shrinkToFit="1"/>
    </xf>
    <xf numFmtId="0" fontId="6" fillId="0" borderId="0" xfId="0" applyFont="1" applyFill="1" applyAlignment="1">
      <alignment horizontal="center" vertical="center"/>
    </xf>
    <xf numFmtId="0" fontId="8" fillId="0" borderId="0" xfId="0" applyNumberFormat="1" applyFont="1" applyFill="1" applyBorder="1" applyAlignment="1">
      <alignment horizontal="center" vertical="center" shrinkToFit="1"/>
    </xf>
    <xf numFmtId="0" fontId="7" fillId="0" borderId="3" xfId="0" applyNumberFormat="1" applyFont="1" applyFill="1" applyBorder="1" applyAlignment="1">
      <alignment horizontal="center" vertical="center" shrinkToFit="1"/>
    </xf>
    <xf numFmtId="0" fontId="7" fillId="0" borderId="4" xfId="0" applyNumberFormat="1" applyFont="1" applyFill="1" applyBorder="1" applyAlignment="1">
      <alignment horizontal="center" vertical="center" shrinkToFit="1"/>
    </xf>
    <xf numFmtId="0" fontId="1" fillId="0" borderId="4" xfId="0" applyNumberFormat="1" applyFont="1" applyFill="1" applyBorder="1" applyAlignment="1">
      <alignment horizontal="left" vertical="center" shrinkToFit="1"/>
    </xf>
    <xf numFmtId="165" fontId="7" fillId="0" borderId="5" xfId="0" applyNumberFormat="1" applyFont="1" applyFill="1" applyBorder="1" applyAlignment="1">
      <alignment horizontal="center" vertical="center" shrinkToFit="1"/>
    </xf>
    <xf numFmtId="0" fontId="7" fillId="0" borderId="5" xfId="0" applyNumberFormat="1" applyFont="1" applyFill="1" applyBorder="1" applyAlignment="1">
      <alignment horizontal="center" vertical="center" shrinkToFit="1"/>
    </xf>
    <xf numFmtId="0" fontId="7" fillId="0" borderId="3" xfId="0" applyNumberFormat="1" applyFont="1" applyFill="1" applyBorder="1" applyAlignment="1">
      <alignment vertical="center" shrinkToFit="1"/>
    </xf>
    <xf numFmtId="0" fontId="7" fillId="0" borderId="4" xfId="0" applyNumberFormat="1" applyFont="1" applyFill="1" applyBorder="1" applyAlignment="1">
      <alignment vertical="center" shrinkToFit="1"/>
    </xf>
    <xf numFmtId="0" fontId="7" fillId="0" borderId="5" xfId="0" applyNumberFormat="1" applyFont="1" applyFill="1" applyBorder="1" applyAlignment="1">
      <alignment vertical="center" shrinkToFit="1"/>
    </xf>
    <xf numFmtId="0" fontId="7" fillId="0" borderId="2" xfId="0" applyNumberFormat="1" applyFont="1" applyFill="1" applyBorder="1" applyAlignment="1">
      <alignment vertical="center" shrinkToFit="1"/>
    </xf>
    <xf numFmtId="0" fontId="7" fillId="0" borderId="2" xfId="0" applyNumberFormat="1" applyFont="1" applyFill="1" applyBorder="1" applyAlignment="1">
      <alignment horizontal="center" vertical="center" shrinkToFit="1"/>
    </xf>
    <xf numFmtId="165" fontId="7" fillId="0" borderId="2" xfId="0" applyNumberFormat="1" applyFont="1" applyFill="1" applyBorder="1" applyAlignment="1">
      <alignment horizontal="center" vertical="center" shrinkToFit="1"/>
    </xf>
    <xf numFmtId="0" fontId="7" fillId="0" borderId="2" xfId="0" applyFont="1" applyFill="1" applyBorder="1" applyAlignment="1">
      <alignment horizontal="center" vertical="center" shrinkToFit="1"/>
    </xf>
    <xf numFmtId="164" fontId="7" fillId="0" borderId="2" xfId="0" applyNumberFormat="1" applyFont="1" applyFill="1" applyBorder="1" applyAlignment="1">
      <alignment horizontal="center" vertical="center" shrinkToFit="1"/>
    </xf>
    <xf numFmtId="164" fontId="7" fillId="0" borderId="3" xfId="0" applyNumberFormat="1" applyFont="1" applyFill="1" applyBorder="1" applyAlignment="1">
      <alignment horizontal="center" vertical="center" shrinkToFit="1"/>
    </xf>
    <xf numFmtId="164" fontId="7" fillId="0" borderId="5" xfId="0" applyNumberFormat="1" applyFont="1" applyFill="1" applyBorder="1" applyAlignment="1">
      <alignment horizontal="center" vertical="center" shrinkToFit="1"/>
    </xf>
    <xf numFmtId="164" fontId="7" fillId="0" borderId="4" xfId="0" applyNumberFormat="1" applyFont="1" applyFill="1" applyBorder="1" applyAlignment="1">
      <alignment horizontal="center" vertical="center" shrinkToFit="1"/>
    </xf>
    <xf numFmtId="0" fontId="7" fillId="0" borderId="2" xfId="0" applyFont="1" applyFill="1" applyBorder="1" applyAlignment="1">
      <alignment vertical="center" shrinkToFit="1"/>
    </xf>
  </cellXfs>
  <cellStyles count="2">
    <cellStyle name="Normal" xfId="0" builtinId="0"/>
    <cellStyle name="常规_2层次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7"/>
  <sheetViews>
    <sheetView topLeftCell="F1" workbookViewId="0">
      <selection activeCell="K11" sqref="K11:K20"/>
    </sheetView>
  </sheetViews>
  <sheetFormatPr baseColWidth="10" defaultColWidth="9" defaultRowHeight="11.25"/>
  <cols>
    <col min="1" max="1" width="0" style="1" hidden="1" customWidth="1"/>
    <col min="2" max="2" width="13.375" style="1" hidden="1" customWidth="1"/>
    <col min="3" max="3" width="25.125" style="1" hidden="1" customWidth="1"/>
    <col min="4" max="4" width="13.125" style="2" hidden="1" customWidth="1"/>
    <col min="5" max="5" width="9" style="2" hidden="1" customWidth="1"/>
    <col min="6" max="6" width="23" style="1" bestFit="1" customWidth="1"/>
    <col min="7" max="7" width="5.75" style="20" customWidth="1"/>
    <col min="8" max="8" width="6.375" style="20" bestFit="1" customWidth="1"/>
    <col min="9" max="9" width="8" style="20" bestFit="1" customWidth="1"/>
    <col min="10" max="10" width="7.25" style="20" customWidth="1"/>
    <col min="11" max="11" width="8.25" style="20" customWidth="1"/>
    <col min="12" max="12" width="8.625" style="20" customWidth="1"/>
    <col min="13" max="13" width="8.625" style="25" customWidth="1"/>
    <col min="14" max="14" width="6.75" style="25" hidden="1" customWidth="1"/>
    <col min="15" max="15" width="11" style="2" customWidth="1"/>
    <col min="16" max="16384" width="9" style="2"/>
  </cols>
  <sheetData>
    <row r="1" spans="1:15" ht="18.75">
      <c r="B1" s="2"/>
      <c r="C1" s="2"/>
      <c r="F1" s="53" t="s">
        <v>80</v>
      </c>
      <c r="G1" s="53"/>
      <c r="H1" s="53"/>
      <c r="I1" s="53"/>
      <c r="J1" s="53"/>
      <c r="K1" s="53"/>
      <c r="L1" s="53"/>
      <c r="M1" s="53"/>
      <c r="N1" s="53"/>
      <c r="O1" s="53"/>
    </row>
    <row r="2" spans="1:15" s="4" customFormat="1" ht="12">
      <c r="A2" s="3"/>
      <c r="B2" s="3"/>
      <c r="C2" s="3"/>
      <c r="D2" s="3"/>
      <c r="E2" s="3"/>
      <c r="F2" s="54" t="s">
        <v>18</v>
      </c>
      <c r="G2" s="54"/>
      <c r="H2" s="54"/>
      <c r="I2" s="54"/>
      <c r="J2" s="54"/>
      <c r="K2" s="54"/>
      <c r="L2" s="54"/>
      <c r="M2" s="54"/>
      <c r="N2" s="54"/>
      <c r="O2" s="54"/>
    </row>
    <row r="3" spans="1:15" s="4" customFormat="1" ht="11.25" hidden="1" customHeight="1">
      <c r="A3" s="5"/>
      <c r="B3" s="6"/>
      <c r="C3" s="6"/>
      <c r="D3" s="5"/>
      <c r="E3" s="5"/>
      <c r="F3" s="5"/>
      <c r="N3" s="7"/>
    </row>
    <row r="4" spans="1:15" s="4" customFormat="1" ht="11.25" hidden="1" customHeight="1">
      <c r="A4" s="5"/>
      <c r="B4" s="6"/>
      <c r="C4" s="6"/>
      <c r="D4" s="5"/>
      <c r="E4" s="5"/>
      <c r="F4" s="5"/>
      <c r="N4" s="7"/>
    </row>
    <row r="5" spans="1:15" s="4" customFormat="1" ht="11.25" hidden="1" customHeight="1">
      <c r="A5" s="5"/>
      <c r="B5" s="8"/>
      <c r="C5" s="8"/>
      <c r="D5" s="5"/>
      <c r="E5" s="5"/>
      <c r="F5" s="9"/>
      <c r="G5" s="10"/>
      <c r="H5" s="10"/>
      <c r="I5" s="10"/>
      <c r="J5" s="10"/>
      <c r="K5" s="10"/>
      <c r="L5" s="10"/>
      <c r="M5" s="10"/>
      <c r="N5" s="7"/>
    </row>
    <row r="6" spans="1:15" s="15" customFormat="1" ht="24" customHeight="1">
      <c r="A6" s="11"/>
      <c r="B6" s="11" t="s">
        <v>81</v>
      </c>
      <c r="C6" s="11" t="s">
        <v>82</v>
      </c>
      <c r="D6" s="11" t="s">
        <v>82</v>
      </c>
      <c r="E6" s="12"/>
      <c r="F6" s="13" t="s">
        <v>83</v>
      </c>
      <c r="G6" s="13" t="s">
        <v>84</v>
      </c>
      <c r="H6" s="13" t="s">
        <v>85</v>
      </c>
      <c r="I6" s="13" t="s">
        <v>86</v>
      </c>
      <c r="J6" s="13" t="s">
        <v>87</v>
      </c>
      <c r="K6" s="13" t="s">
        <v>88</v>
      </c>
      <c r="L6" s="13" t="s">
        <v>89</v>
      </c>
      <c r="M6" s="13" t="s">
        <v>90</v>
      </c>
      <c r="N6" s="14" t="s">
        <v>91</v>
      </c>
      <c r="O6" s="13" t="s">
        <v>92</v>
      </c>
    </row>
    <row r="7" spans="1:15" s="4" customFormat="1" ht="12">
      <c r="A7" s="16"/>
      <c r="B7" s="16" t="s">
        <v>93</v>
      </c>
      <c r="C7" s="16" t="s">
        <v>94</v>
      </c>
      <c r="D7" s="16"/>
      <c r="E7" s="17" t="s">
        <v>95</v>
      </c>
      <c r="F7" s="26" t="s">
        <v>777</v>
      </c>
      <c r="G7" s="27">
        <v>10</v>
      </c>
      <c r="H7" s="27">
        <v>2</v>
      </c>
      <c r="I7" s="27">
        <f>G7*H7</f>
        <v>20</v>
      </c>
      <c r="J7" s="28">
        <v>16.600000000000001</v>
      </c>
      <c r="K7" s="28">
        <v>17.600000000000001</v>
      </c>
      <c r="L7" s="28">
        <f>J7*H7</f>
        <v>33.200000000000003</v>
      </c>
      <c r="M7" s="28">
        <f>K7*H7</f>
        <v>35.200000000000003</v>
      </c>
      <c r="N7" s="29">
        <v>0.1</v>
      </c>
      <c r="O7" s="26" t="s">
        <v>644</v>
      </c>
    </row>
    <row r="8" spans="1:15" s="4" customFormat="1" ht="12">
      <c r="A8" s="16"/>
      <c r="B8" s="16"/>
      <c r="C8" s="16"/>
      <c r="D8" s="16" t="s">
        <v>96</v>
      </c>
      <c r="E8" s="17"/>
      <c r="F8" s="26" t="s">
        <v>19</v>
      </c>
      <c r="G8" s="27">
        <v>100</v>
      </c>
      <c r="H8" s="27">
        <v>1</v>
      </c>
      <c r="I8" s="27">
        <f>G8*H8</f>
        <v>100</v>
      </c>
      <c r="J8" s="28">
        <v>11</v>
      </c>
      <c r="K8" s="28">
        <v>12</v>
      </c>
      <c r="L8" s="28">
        <f t="shared" ref="L8:L71" si="0">J8*H8</f>
        <v>11</v>
      </c>
      <c r="M8" s="28">
        <f t="shared" ref="M8:M71" si="1">K8*H8</f>
        <v>12</v>
      </c>
      <c r="N8" s="29">
        <v>3.1122E-2</v>
      </c>
      <c r="O8" s="26" t="s">
        <v>645</v>
      </c>
    </row>
    <row r="9" spans="1:15" s="4" customFormat="1" ht="12">
      <c r="A9" s="16"/>
      <c r="B9" s="16"/>
      <c r="C9" s="16"/>
      <c r="D9" s="16" t="s">
        <v>97</v>
      </c>
      <c r="E9" s="17"/>
      <c r="F9" s="26" t="s">
        <v>778</v>
      </c>
      <c r="G9" s="27">
        <v>50</v>
      </c>
      <c r="H9" s="55">
        <v>1</v>
      </c>
      <c r="I9" s="27">
        <f>G9*H9</f>
        <v>50</v>
      </c>
      <c r="J9" s="51">
        <v>5.2</v>
      </c>
      <c r="K9" s="51">
        <v>5.7</v>
      </c>
      <c r="L9" s="51">
        <f t="shared" si="0"/>
        <v>5.2</v>
      </c>
      <c r="M9" s="51">
        <f t="shared" si="1"/>
        <v>5.7</v>
      </c>
      <c r="N9" s="68">
        <v>1.2240000000000001E-2</v>
      </c>
      <c r="O9" s="60" t="s">
        <v>646</v>
      </c>
    </row>
    <row r="10" spans="1:15" s="4" customFormat="1" ht="12">
      <c r="A10" s="16"/>
      <c r="B10" s="16"/>
      <c r="C10" s="16"/>
      <c r="D10" s="16" t="s">
        <v>98</v>
      </c>
      <c r="E10" s="17"/>
      <c r="F10" s="26" t="s">
        <v>779</v>
      </c>
      <c r="G10" s="27">
        <v>50</v>
      </c>
      <c r="H10" s="56"/>
      <c r="I10" s="27">
        <v>50</v>
      </c>
      <c r="J10" s="52"/>
      <c r="K10" s="52"/>
      <c r="L10" s="52"/>
      <c r="M10" s="52"/>
      <c r="N10" s="70"/>
      <c r="O10" s="61"/>
    </row>
    <row r="11" spans="1:15" s="4" customFormat="1" ht="12">
      <c r="A11" s="16"/>
      <c r="B11" s="16"/>
      <c r="C11" s="16"/>
      <c r="D11" s="16" t="s">
        <v>99</v>
      </c>
      <c r="E11" s="17"/>
      <c r="F11" s="26" t="s">
        <v>20</v>
      </c>
      <c r="G11" s="27">
        <v>50</v>
      </c>
      <c r="H11" s="55">
        <v>1</v>
      </c>
      <c r="I11" s="27">
        <f>G11*H11</f>
        <v>50</v>
      </c>
      <c r="J11" s="51">
        <v>12.86</v>
      </c>
      <c r="K11" s="51">
        <v>13.6</v>
      </c>
      <c r="L11" s="51">
        <f t="shared" si="0"/>
        <v>12.86</v>
      </c>
      <c r="M11" s="51">
        <f t="shared" si="1"/>
        <v>13.6</v>
      </c>
      <c r="N11" s="68">
        <v>2.4480000000000002E-2</v>
      </c>
      <c r="O11" s="60" t="s">
        <v>647</v>
      </c>
    </row>
    <row r="12" spans="1:15" s="4" customFormat="1" ht="12">
      <c r="A12" s="16"/>
      <c r="B12" s="16"/>
      <c r="C12" s="16"/>
      <c r="D12" s="16" t="s">
        <v>100</v>
      </c>
      <c r="E12" s="17"/>
      <c r="F12" s="26" t="s">
        <v>20</v>
      </c>
      <c r="G12" s="27">
        <v>50</v>
      </c>
      <c r="H12" s="59"/>
      <c r="I12" s="27">
        <v>50</v>
      </c>
      <c r="J12" s="58"/>
      <c r="K12" s="58"/>
      <c r="L12" s="58"/>
      <c r="M12" s="58"/>
      <c r="N12" s="69"/>
      <c r="O12" s="62"/>
    </row>
    <row r="13" spans="1:15" s="4" customFormat="1" ht="12">
      <c r="A13" s="16"/>
      <c r="B13" s="16"/>
      <c r="C13" s="16"/>
      <c r="D13" s="16" t="s">
        <v>101</v>
      </c>
      <c r="E13" s="17"/>
      <c r="F13" s="26" t="s">
        <v>780</v>
      </c>
      <c r="G13" s="27">
        <v>40</v>
      </c>
      <c r="H13" s="59"/>
      <c r="I13" s="27">
        <v>40</v>
      </c>
      <c r="J13" s="58"/>
      <c r="K13" s="58"/>
      <c r="L13" s="58"/>
      <c r="M13" s="58"/>
      <c r="N13" s="69"/>
      <c r="O13" s="62"/>
    </row>
    <row r="14" spans="1:15" s="4" customFormat="1" ht="12">
      <c r="A14" s="16"/>
      <c r="B14" s="16"/>
      <c r="C14" s="16"/>
      <c r="D14" s="16" t="s">
        <v>102</v>
      </c>
      <c r="E14" s="17"/>
      <c r="F14" s="26" t="s">
        <v>780</v>
      </c>
      <c r="G14" s="27">
        <v>40</v>
      </c>
      <c r="H14" s="59"/>
      <c r="I14" s="27">
        <v>40</v>
      </c>
      <c r="J14" s="58"/>
      <c r="K14" s="58"/>
      <c r="L14" s="58"/>
      <c r="M14" s="58"/>
      <c r="N14" s="69"/>
      <c r="O14" s="62"/>
    </row>
    <row r="15" spans="1:15" s="4" customFormat="1" ht="12">
      <c r="A15" s="16"/>
      <c r="B15" s="16"/>
      <c r="C15" s="16"/>
      <c r="D15" s="16" t="s">
        <v>103</v>
      </c>
      <c r="E15" s="17"/>
      <c r="F15" s="26" t="s">
        <v>21</v>
      </c>
      <c r="G15" s="27">
        <v>20</v>
      </c>
      <c r="H15" s="59"/>
      <c r="I15" s="27">
        <v>20</v>
      </c>
      <c r="J15" s="58"/>
      <c r="K15" s="58"/>
      <c r="L15" s="58"/>
      <c r="M15" s="58"/>
      <c r="N15" s="69"/>
      <c r="O15" s="62"/>
    </row>
    <row r="16" spans="1:15" s="4" customFormat="1" ht="12">
      <c r="A16" s="16"/>
      <c r="B16" s="16"/>
      <c r="C16" s="16"/>
      <c r="D16" s="16" t="s">
        <v>104</v>
      </c>
      <c r="E16" s="17"/>
      <c r="F16" s="26" t="s">
        <v>22</v>
      </c>
      <c r="G16" s="27">
        <v>50</v>
      </c>
      <c r="H16" s="59"/>
      <c r="I16" s="27">
        <v>50</v>
      </c>
      <c r="J16" s="58"/>
      <c r="K16" s="58"/>
      <c r="L16" s="58"/>
      <c r="M16" s="58"/>
      <c r="N16" s="69"/>
      <c r="O16" s="62"/>
    </row>
    <row r="17" spans="1:15" s="4" customFormat="1" ht="12">
      <c r="A17" s="16"/>
      <c r="B17" s="16"/>
      <c r="C17" s="16"/>
      <c r="D17" s="16" t="s">
        <v>105</v>
      </c>
      <c r="E17" s="17"/>
      <c r="F17" s="26" t="s">
        <v>23</v>
      </c>
      <c r="G17" s="27">
        <v>50</v>
      </c>
      <c r="H17" s="59"/>
      <c r="I17" s="27">
        <v>50</v>
      </c>
      <c r="J17" s="58"/>
      <c r="K17" s="58"/>
      <c r="L17" s="58"/>
      <c r="M17" s="58"/>
      <c r="N17" s="69"/>
      <c r="O17" s="62"/>
    </row>
    <row r="18" spans="1:15" s="4" customFormat="1" ht="12">
      <c r="A18" s="16"/>
      <c r="B18" s="16"/>
      <c r="C18" s="16"/>
      <c r="D18" s="16" t="s">
        <v>106</v>
      </c>
      <c r="E18" s="17"/>
      <c r="F18" s="26" t="s">
        <v>780</v>
      </c>
      <c r="G18" s="27">
        <v>40</v>
      </c>
      <c r="H18" s="59"/>
      <c r="I18" s="27">
        <v>40</v>
      </c>
      <c r="J18" s="58"/>
      <c r="K18" s="58"/>
      <c r="L18" s="58"/>
      <c r="M18" s="58"/>
      <c r="N18" s="69"/>
      <c r="O18" s="62"/>
    </row>
    <row r="19" spans="1:15" s="4" customFormat="1" ht="12">
      <c r="A19" s="16"/>
      <c r="B19" s="16"/>
      <c r="C19" s="16"/>
      <c r="D19" s="16" t="s">
        <v>107</v>
      </c>
      <c r="E19" s="17"/>
      <c r="F19" s="26" t="s">
        <v>780</v>
      </c>
      <c r="G19" s="27">
        <v>40</v>
      </c>
      <c r="H19" s="59"/>
      <c r="I19" s="27">
        <v>40</v>
      </c>
      <c r="J19" s="58"/>
      <c r="K19" s="58"/>
      <c r="L19" s="58"/>
      <c r="M19" s="58"/>
      <c r="N19" s="69"/>
      <c r="O19" s="62"/>
    </row>
    <row r="20" spans="1:15" s="4" customFormat="1" ht="12">
      <c r="A20" s="16"/>
      <c r="B20" s="16"/>
      <c r="C20" s="16"/>
      <c r="D20" s="16" t="s">
        <v>108</v>
      </c>
      <c r="E20" s="17"/>
      <c r="F20" s="26" t="s">
        <v>781</v>
      </c>
      <c r="G20" s="27">
        <v>200</v>
      </c>
      <c r="H20" s="56"/>
      <c r="I20" s="27">
        <v>200</v>
      </c>
      <c r="J20" s="52"/>
      <c r="K20" s="52"/>
      <c r="L20" s="52"/>
      <c r="M20" s="52"/>
      <c r="N20" s="70"/>
      <c r="O20" s="61"/>
    </row>
    <row r="21" spans="1:15" s="4" customFormat="1" ht="12">
      <c r="A21" s="16"/>
      <c r="B21" s="16"/>
      <c r="C21" s="16"/>
      <c r="D21" s="16" t="s">
        <v>109</v>
      </c>
      <c r="E21" s="17"/>
      <c r="F21" s="26" t="s">
        <v>24</v>
      </c>
      <c r="G21" s="27">
        <v>20</v>
      </c>
      <c r="H21" s="27">
        <v>5</v>
      </c>
      <c r="I21" s="27">
        <f>G21*H21</f>
        <v>100</v>
      </c>
      <c r="J21" s="28">
        <v>11.6</v>
      </c>
      <c r="K21" s="28">
        <v>12.6</v>
      </c>
      <c r="L21" s="28">
        <f t="shared" si="0"/>
        <v>58</v>
      </c>
      <c r="M21" s="28">
        <f t="shared" si="1"/>
        <v>63</v>
      </c>
      <c r="N21" s="29">
        <v>8.3125000000000004E-2</v>
      </c>
      <c r="O21" s="26" t="s">
        <v>648</v>
      </c>
    </row>
    <row r="22" spans="1:15" s="4" customFormat="1" ht="12">
      <c r="A22" s="16"/>
      <c r="B22" s="16" t="s">
        <v>110</v>
      </c>
      <c r="C22" s="16" t="s">
        <v>111</v>
      </c>
      <c r="D22" s="16"/>
      <c r="E22" s="17" t="s">
        <v>112</v>
      </c>
      <c r="F22" s="26" t="s">
        <v>782</v>
      </c>
      <c r="G22" s="27">
        <v>25</v>
      </c>
      <c r="H22" s="27">
        <v>2</v>
      </c>
      <c r="I22" s="27">
        <f>G22*H22</f>
        <v>50</v>
      </c>
      <c r="J22" s="28">
        <v>15.2</v>
      </c>
      <c r="K22" s="28">
        <v>16.2</v>
      </c>
      <c r="L22" s="28">
        <f t="shared" si="0"/>
        <v>30.4</v>
      </c>
      <c r="M22" s="28">
        <f t="shared" si="1"/>
        <v>32.4</v>
      </c>
      <c r="N22" s="29">
        <v>3.3250000000000002E-2</v>
      </c>
      <c r="O22" s="26" t="s">
        <v>649</v>
      </c>
    </row>
    <row r="23" spans="1:15" s="4" customFormat="1" ht="12">
      <c r="A23" s="16"/>
      <c r="B23" s="16" t="s">
        <v>113</v>
      </c>
      <c r="C23" s="49" t="s">
        <v>114</v>
      </c>
      <c r="D23" s="16" t="s">
        <v>115</v>
      </c>
      <c r="E23" s="17" t="s">
        <v>116</v>
      </c>
      <c r="F23" s="26" t="s">
        <v>25</v>
      </c>
      <c r="G23" s="27">
        <v>300</v>
      </c>
      <c r="H23" s="27">
        <v>1</v>
      </c>
      <c r="I23" s="27">
        <f>G23*H23</f>
        <v>300</v>
      </c>
      <c r="J23" s="28">
        <v>5.7</v>
      </c>
      <c r="K23" s="28">
        <v>6.7</v>
      </c>
      <c r="L23" s="28">
        <f t="shared" si="0"/>
        <v>5.7</v>
      </c>
      <c r="M23" s="28">
        <f t="shared" si="1"/>
        <v>6.7</v>
      </c>
      <c r="N23" s="29">
        <v>1.6625000000000001E-2</v>
      </c>
      <c r="O23" s="26" t="s">
        <v>650</v>
      </c>
    </row>
    <row r="24" spans="1:15" s="4" customFormat="1" ht="12">
      <c r="A24" s="16"/>
      <c r="B24" s="16" t="s">
        <v>117</v>
      </c>
      <c r="C24" s="50"/>
      <c r="D24" s="16" t="s">
        <v>118</v>
      </c>
      <c r="E24" s="17" t="s">
        <v>119</v>
      </c>
      <c r="F24" s="26" t="s">
        <v>783</v>
      </c>
      <c r="G24" s="27">
        <v>30</v>
      </c>
      <c r="H24" s="55">
        <v>1</v>
      </c>
      <c r="I24" s="27">
        <f>G24*H24</f>
        <v>30</v>
      </c>
      <c r="J24" s="51">
        <v>11.47</v>
      </c>
      <c r="K24" s="51">
        <v>12.4</v>
      </c>
      <c r="L24" s="51">
        <f t="shared" si="0"/>
        <v>11.47</v>
      </c>
      <c r="M24" s="51">
        <f t="shared" si="1"/>
        <v>12.4</v>
      </c>
      <c r="N24" s="68">
        <v>1.6625000000000001E-2</v>
      </c>
      <c r="O24" s="60" t="s">
        <v>651</v>
      </c>
    </row>
    <row r="25" spans="1:15" s="4" customFormat="1" ht="12">
      <c r="A25" s="16"/>
      <c r="B25" s="16" t="s">
        <v>120</v>
      </c>
      <c r="C25" s="57"/>
      <c r="D25" s="16" t="s">
        <v>121</v>
      </c>
      <c r="E25" s="17" t="s">
        <v>122</v>
      </c>
      <c r="F25" s="26" t="s">
        <v>784</v>
      </c>
      <c r="G25" s="27">
        <v>50</v>
      </c>
      <c r="H25" s="59"/>
      <c r="I25" s="27">
        <v>50</v>
      </c>
      <c r="J25" s="58"/>
      <c r="K25" s="58"/>
      <c r="L25" s="58"/>
      <c r="M25" s="58"/>
      <c r="N25" s="69"/>
      <c r="O25" s="62"/>
    </row>
    <row r="26" spans="1:15" s="4" customFormat="1" ht="12">
      <c r="A26" s="16"/>
      <c r="B26" s="16" t="s">
        <v>123</v>
      </c>
      <c r="C26" s="49" t="s">
        <v>124</v>
      </c>
      <c r="D26" s="16" t="s">
        <v>125</v>
      </c>
      <c r="E26" s="17" t="s">
        <v>126</v>
      </c>
      <c r="F26" s="26" t="s">
        <v>26</v>
      </c>
      <c r="G26" s="27">
        <v>30</v>
      </c>
      <c r="H26" s="59"/>
      <c r="I26" s="27">
        <v>30</v>
      </c>
      <c r="J26" s="58"/>
      <c r="K26" s="58"/>
      <c r="L26" s="58"/>
      <c r="M26" s="58"/>
      <c r="N26" s="69"/>
      <c r="O26" s="62"/>
    </row>
    <row r="27" spans="1:15" s="4" customFormat="1" ht="12">
      <c r="A27" s="16"/>
      <c r="B27" s="16" t="s">
        <v>127</v>
      </c>
      <c r="C27" s="50"/>
      <c r="D27" s="16" t="s">
        <v>128</v>
      </c>
      <c r="E27" s="17" t="s">
        <v>129</v>
      </c>
      <c r="F27" s="26" t="s">
        <v>27</v>
      </c>
      <c r="G27" s="27">
        <v>50</v>
      </c>
      <c r="H27" s="59"/>
      <c r="I27" s="27">
        <v>50</v>
      </c>
      <c r="J27" s="58"/>
      <c r="K27" s="58"/>
      <c r="L27" s="58"/>
      <c r="M27" s="58"/>
      <c r="N27" s="69"/>
      <c r="O27" s="62"/>
    </row>
    <row r="28" spans="1:15" s="4" customFormat="1" ht="12">
      <c r="A28" s="16"/>
      <c r="B28" s="16" t="s">
        <v>130</v>
      </c>
      <c r="C28" s="50"/>
      <c r="D28" s="16" t="s">
        <v>131</v>
      </c>
      <c r="E28" s="17" t="s">
        <v>132</v>
      </c>
      <c r="F28" s="26" t="s">
        <v>785</v>
      </c>
      <c r="G28" s="27">
        <v>100</v>
      </c>
      <c r="H28" s="59"/>
      <c r="I28" s="27">
        <v>100</v>
      </c>
      <c r="J28" s="58"/>
      <c r="K28" s="58"/>
      <c r="L28" s="58"/>
      <c r="M28" s="58"/>
      <c r="N28" s="69"/>
      <c r="O28" s="62"/>
    </row>
    <row r="29" spans="1:15" s="4" customFormat="1" ht="12">
      <c r="A29" s="16"/>
      <c r="B29" s="16" t="s">
        <v>133</v>
      </c>
      <c r="C29" s="50"/>
      <c r="D29" s="16" t="s">
        <v>134</v>
      </c>
      <c r="E29" s="17" t="s">
        <v>135</v>
      </c>
      <c r="F29" s="26" t="s">
        <v>25</v>
      </c>
      <c r="G29" s="30">
        <v>200</v>
      </c>
      <c r="H29" s="59"/>
      <c r="I29" s="30">
        <v>200</v>
      </c>
      <c r="J29" s="58"/>
      <c r="K29" s="58"/>
      <c r="L29" s="58"/>
      <c r="M29" s="58"/>
      <c r="N29" s="69"/>
      <c r="O29" s="62"/>
    </row>
    <row r="30" spans="1:15" s="4" customFormat="1" ht="12">
      <c r="A30" s="16"/>
      <c r="B30" s="16" t="s">
        <v>136</v>
      </c>
      <c r="C30" s="49" t="s">
        <v>137</v>
      </c>
      <c r="D30" s="16" t="s">
        <v>138</v>
      </c>
      <c r="E30" s="17" t="s">
        <v>139</v>
      </c>
      <c r="F30" s="26" t="s">
        <v>28</v>
      </c>
      <c r="G30" s="27">
        <v>400</v>
      </c>
      <c r="H30" s="64">
        <v>1</v>
      </c>
      <c r="I30" s="27">
        <f>G30*H30</f>
        <v>400</v>
      </c>
      <c r="J30" s="65">
        <v>20</v>
      </c>
      <c r="K30" s="65">
        <v>20.7</v>
      </c>
      <c r="L30" s="65">
        <f t="shared" si="0"/>
        <v>20</v>
      </c>
      <c r="M30" s="65">
        <f t="shared" si="1"/>
        <v>20.7</v>
      </c>
      <c r="N30" s="67">
        <v>1.6625000000000001E-2</v>
      </c>
      <c r="O30" s="63" t="s">
        <v>652</v>
      </c>
    </row>
    <row r="31" spans="1:15" s="4" customFormat="1" ht="12">
      <c r="A31" s="16"/>
      <c r="B31" s="16" t="s">
        <v>140</v>
      </c>
      <c r="C31" s="50"/>
      <c r="D31" s="16" t="s">
        <v>131</v>
      </c>
      <c r="E31" s="17" t="s">
        <v>141</v>
      </c>
      <c r="F31" s="26" t="s">
        <v>29</v>
      </c>
      <c r="G31" s="27">
        <v>30</v>
      </c>
      <c r="H31" s="64"/>
      <c r="I31" s="27">
        <v>30</v>
      </c>
      <c r="J31" s="65"/>
      <c r="K31" s="65"/>
      <c r="L31" s="65"/>
      <c r="M31" s="65"/>
      <c r="N31" s="67"/>
      <c r="O31" s="63"/>
    </row>
    <row r="32" spans="1:15" s="4" customFormat="1" ht="12">
      <c r="A32" s="16"/>
      <c r="B32" s="16" t="s">
        <v>142</v>
      </c>
      <c r="C32" s="50"/>
      <c r="D32" s="16" t="s">
        <v>143</v>
      </c>
      <c r="E32" s="17" t="s">
        <v>144</v>
      </c>
      <c r="F32" s="26" t="s">
        <v>30</v>
      </c>
      <c r="G32" s="27">
        <v>30</v>
      </c>
      <c r="H32" s="64"/>
      <c r="I32" s="27">
        <v>30</v>
      </c>
      <c r="J32" s="65"/>
      <c r="K32" s="65"/>
      <c r="L32" s="65"/>
      <c r="M32" s="65"/>
      <c r="N32" s="67"/>
      <c r="O32" s="63"/>
    </row>
    <row r="33" spans="1:15" s="4" customFormat="1" ht="12">
      <c r="A33" s="16"/>
      <c r="B33" s="16" t="s">
        <v>133</v>
      </c>
      <c r="C33" s="50"/>
      <c r="D33" s="16" t="s">
        <v>134</v>
      </c>
      <c r="E33" s="17" t="s">
        <v>135</v>
      </c>
      <c r="F33" s="26" t="s">
        <v>786</v>
      </c>
      <c r="G33" s="27">
        <v>100</v>
      </c>
      <c r="H33" s="27">
        <v>1</v>
      </c>
      <c r="I33" s="27">
        <f>G33*H33</f>
        <v>100</v>
      </c>
      <c r="J33" s="28">
        <v>11.2</v>
      </c>
      <c r="K33" s="28">
        <v>12.2</v>
      </c>
      <c r="L33" s="28">
        <f t="shared" si="0"/>
        <v>11.2</v>
      </c>
      <c r="M33" s="28">
        <f t="shared" si="1"/>
        <v>12.2</v>
      </c>
      <c r="N33" s="29">
        <v>1.2240000000000001E-2</v>
      </c>
      <c r="O33" s="26" t="s">
        <v>653</v>
      </c>
    </row>
    <row r="34" spans="1:15" s="4" customFormat="1" ht="12">
      <c r="A34" s="16"/>
      <c r="B34" s="16" t="s">
        <v>145</v>
      </c>
      <c r="C34" s="16" t="s">
        <v>146</v>
      </c>
      <c r="D34" s="16"/>
      <c r="E34" s="17" t="s">
        <v>147</v>
      </c>
      <c r="F34" s="26" t="s">
        <v>787</v>
      </c>
      <c r="G34" s="27">
        <v>50</v>
      </c>
      <c r="H34" s="27">
        <v>1</v>
      </c>
      <c r="I34" s="27">
        <f>G34*H34</f>
        <v>50</v>
      </c>
      <c r="J34" s="28">
        <v>10.5</v>
      </c>
      <c r="K34" s="28">
        <v>11.5</v>
      </c>
      <c r="L34" s="28">
        <f t="shared" si="0"/>
        <v>10.5</v>
      </c>
      <c r="M34" s="28">
        <f t="shared" si="1"/>
        <v>11.5</v>
      </c>
      <c r="N34" s="29">
        <v>1.2240000000000001E-2</v>
      </c>
      <c r="O34" s="26" t="s">
        <v>654</v>
      </c>
    </row>
    <row r="35" spans="1:15" s="4" customFormat="1" ht="12">
      <c r="A35" s="16"/>
      <c r="B35" s="16" t="s">
        <v>149</v>
      </c>
      <c r="C35" s="16" t="s">
        <v>150</v>
      </c>
      <c r="D35" s="16"/>
      <c r="E35" s="17" t="s">
        <v>151</v>
      </c>
      <c r="F35" s="26" t="s">
        <v>31</v>
      </c>
      <c r="G35" s="27">
        <v>100</v>
      </c>
      <c r="H35" s="64">
        <v>1</v>
      </c>
      <c r="I35" s="27">
        <f>G35*H35</f>
        <v>100</v>
      </c>
      <c r="J35" s="65">
        <v>7.47</v>
      </c>
      <c r="K35" s="65">
        <v>11.6</v>
      </c>
      <c r="L35" s="65">
        <f t="shared" si="0"/>
        <v>7.47</v>
      </c>
      <c r="M35" s="65">
        <f t="shared" si="1"/>
        <v>11.6</v>
      </c>
      <c r="N35" s="67">
        <v>1.2240000000000001E-2</v>
      </c>
      <c r="O35" s="63" t="s">
        <v>655</v>
      </c>
    </row>
    <row r="36" spans="1:15" s="4" customFormat="1" ht="12">
      <c r="A36" s="16"/>
      <c r="B36" s="16" t="s">
        <v>152</v>
      </c>
      <c r="C36" s="16" t="s">
        <v>153</v>
      </c>
      <c r="D36" s="16"/>
      <c r="E36" s="17" t="s">
        <v>154</v>
      </c>
      <c r="F36" s="26" t="s">
        <v>788</v>
      </c>
      <c r="G36" s="27">
        <v>100</v>
      </c>
      <c r="H36" s="64"/>
      <c r="I36" s="27">
        <v>100</v>
      </c>
      <c r="J36" s="65"/>
      <c r="K36" s="65"/>
      <c r="L36" s="65"/>
      <c r="M36" s="65"/>
      <c r="N36" s="67"/>
      <c r="O36" s="63"/>
    </row>
    <row r="37" spans="1:15" s="4" customFormat="1" ht="12">
      <c r="A37" s="16"/>
      <c r="B37" s="16" t="s">
        <v>155</v>
      </c>
      <c r="C37" s="16" t="s">
        <v>156</v>
      </c>
      <c r="D37" s="16"/>
      <c r="E37" s="17" t="s">
        <v>157</v>
      </c>
      <c r="F37" s="26" t="s">
        <v>32</v>
      </c>
      <c r="G37" s="27">
        <v>30</v>
      </c>
      <c r="H37" s="64"/>
      <c r="I37" s="27">
        <v>30</v>
      </c>
      <c r="J37" s="65"/>
      <c r="K37" s="65"/>
      <c r="L37" s="65"/>
      <c r="M37" s="65"/>
      <c r="N37" s="67"/>
      <c r="O37" s="63"/>
    </row>
    <row r="38" spans="1:15" s="4" customFormat="1" ht="12">
      <c r="A38" s="16"/>
      <c r="B38" s="16" t="s">
        <v>159</v>
      </c>
      <c r="C38" s="16" t="s">
        <v>160</v>
      </c>
      <c r="D38" s="16"/>
      <c r="E38" s="17" t="s">
        <v>161</v>
      </c>
      <c r="F38" s="26" t="s">
        <v>789</v>
      </c>
      <c r="G38" s="27">
        <v>100</v>
      </c>
      <c r="H38" s="27">
        <v>1</v>
      </c>
      <c r="I38" s="27">
        <f>G38*H38</f>
        <v>100</v>
      </c>
      <c r="J38" s="28">
        <v>9</v>
      </c>
      <c r="K38" s="28">
        <v>10</v>
      </c>
      <c r="L38" s="28">
        <f t="shared" si="0"/>
        <v>9</v>
      </c>
      <c r="M38" s="28">
        <f t="shared" si="1"/>
        <v>10</v>
      </c>
      <c r="N38" s="29">
        <v>1.9152000000000002E-2</v>
      </c>
      <c r="O38" s="26" t="s">
        <v>656</v>
      </c>
    </row>
    <row r="39" spans="1:15" s="4" customFormat="1" ht="12">
      <c r="A39" s="16"/>
      <c r="B39" s="16" t="s">
        <v>163</v>
      </c>
      <c r="C39" s="16" t="s">
        <v>164</v>
      </c>
      <c r="D39" s="16"/>
      <c r="E39" s="17" t="s">
        <v>165</v>
      </c>
      <c r="F39" s="26" t="s">
        <v>790</v>
      </c>
      <c r="G39" s="27">
        <v>100</v>
      </c>
      <c r="H39" s="64">
        <v>1</v>
      </c>
      <c r="I39" s="27">
        <f>G39*H39</f>
        <v>100</v>
      </c>
      <c r="J39" s="65">
        <v>17</v>
      </c>
      <c r="K39" s="65">
        <v>18</v>
      </c>
      <c r="L39" s="65">
        <f t="shared" si="0"/>
        <v>17</v>
      </c>
      <c r="M39" s="65">
        <f t="shared" si="1"/>
        <v>18</v>
      </c>
      <c r="N39" s="67">
        <v>1.2240000000000001E-2</v>
      </c>
      <c r="O39" s="63" t="s">
        <v>657</v>
      </c>
    </row>
    <row r="40" spans="1:15" s="4" customFormat="1" ht="12">
      <c r="A40" s="16"/>
      <c r="B40" s="16" t="s">
        <v>166</v>
      </c>
      <c r="C40" s="16" t="s">
        <v>167</v>
      </c>
      <c r="D40" s="16"/>
      <c r="E40" s="17" t="s">
        <v>168</v>
      </c>
      <c r="F40" s="26" t="s">
        <v>791</v>
      </c>
      <c r="G40" s="27">
        <v>100</v>
      </c>
      <c r="H40" s="64"/>
      <c r="I40" s="27">
        <v>100</v>
      </c>
      <c r="J40" s="65"/>
      <c r="K40" s="65"/>
      <c r="L40" s="65"/>
      <c r="M40" s="65"/>
      <c r="N40" s="67"/>
      <c r="O40" s="63"/>
    </row>
    <row r="41" spans="1:15" s="4" customFormat="1" ht="12">
      <c r="A41" s="16"/>
      <c r="B41" s="16" t="s">
        <v>169</v>
      </c>
      <c r="C41" s="16" t="s">
        <v>170</v>
      </c>
      <c r="D41" s="16"/>
      <c r="E41" s="17" t="s">
        <v>171</v>
      </c>
      <c r="F41" s="26" t="s">
        <v>792</v>
      </c>
      <c r="G41" s="27">
        <v>25</v>
      </c>
      <c r="H41" s="27">
        <v>2</v>
      </c>
      <c r="I41" s="27">
        <f t="shared" ref="I41:I50" si="2">G41*H41</f>
        <v>50</v>
      </c>
      <c r="J41" s="28">
        <v>10.3</v>
      </c>
      <c r="K41" s="28">
        <v>11.3</v>
      </c>
      <c r="L41" s="28">
        <f t="shared" si="0"/>
        <v>20.6</v>
      </c>
      <c r="M41" s="28">
        <f t="shared" si="1"/>
        <v>22.6</v>
      </c>
      <c r="N41" s="29">
        <v>1.3728000000000001E-2</v>
      </c>
      <c r="O41" s="26" t="s">
        <v>658</v>
      </c>
    </row>
    <row r="42" spans="1:15" s="4" customFormat="1" ht="12">
      <c r="A42" s="16"/>
      <c r="B42" s="16" t="s">
        <v>172</v>
      </c>
      <c r="C42" s="16" t="s">
        <v>173</v>
      </c>
      <c r="D42" s="16"/>
      <c r="E42" s="17" t="s">
        <v>174</v>
      </c>
      <c r="F42" s="26" t="s">
        <v>793</v>
      </c>
      <c r="G42" s="27">
        <v>8</v>
      </c>
      <c r="H42" s="27">
        <v>6</v>
      </c>
      <c r="I42" s="27">
        <f t="shared" si="2"/>
        <v>48</v>
      </c>
      <c r="J42" s="28">
        <v>19.3</v>
      </c>
      <c r="K42" s="28">
        <v>20.3</v>
      </c>
      <c r="L42" s="28">
        <f t="shared" si="0"/>
        <v>115.80000000000001</v>
      </c>
      <c r="M42" s="28">
        <f t="shared" si="1"/>
        <v>121.80000000000001</v>
      </c>
      <c r="N42" s="29">
        <v>0.12195300000000001</v>
      </c>
      <c r="O42" s="26" t="s">
        <v>659</v>
      </c>
    </row>
    <row r="43" spans="1:15" s="4" customFormat="1" ht="12">
      <c r="A43" s="16"/>
      <c r="B43" s="16" t="s">
        <v>176</v>
      </c>
      <c r="C43" s="16" t="s">
        <v>177</v>
      </c>
      <c r="D43" s="16"/>
      <c r="E43" s="17" t="s">
        <v>174</v>
      </c>
      <c r="F43" s="26" t="s">
        <v>794</v>
      </c>
      <c r="G43" s="27">
        <v>200</v>
      </c>
      <c r="H43" s="27">
        <v>1</v>
      </c>
      <c r="I43" s="27">
        <f t="shared" si="2"/>
        <v>200</v>
      </c>
      <c r="J43" s="28">
        <v>3.7</v>
      </c>
      <c r="K43" s="28">
        <v>4.7</v>
      </c>
      <c r="L43" s="28">
        <f t="shared" si="0"/>
        <v>3.7</v>
      </c>
      <c r="M43" s="28">
        <f t="shared" si="1"/>
        <v>4.7</v>
      </c>
      <c r="N43" s="29">
        <v>1.2240000000000001E-2</v>
      </c>
      <c r="O43" s="26" t="s">
        <v>660</v>
      </c>
    </row>
    <row r="44" spans="1:15" s="4" customFormat="1" ht="12">
      <c r="A44" s="16"/>
      <c r="B44" s="16" t="s">
        <v>179</v>
      </c>
      <c r="C44" s="16" t="s">
        <v>180</v>
      </c>
      <c r="D44" s="16"/>
      <c r="E44" s="17" t="s">
        <v>181</v>
      </c>
      <c r="F44" s="26" t="s">
        <v>795</v>
      </c>
      <c r="G44" s="27">
        <v>200</v>
      </c>
      <c r="H44" s="27">
        <v>1</v>
      </c>
      <c r="I44" s="27">
        <f t="shared" si="2"/>
        <v>200</v>
      </c>
      <c r="J44" s="28">
        <v>4.0999999999999996</v>
      </c>
      <c r="K44" s="28">
        <v>5.0999999999999996</v>
      </c>
      <c r="L44" s="28">
        <f t="shared" si="0"/>
        <v>4.0999999999999996</v>
      </c>
      <c r="M44" s="28">
        <f t="shared" si="1"/>
        <v>5.0999999999999996</v>
      </c>
      <c r="N44" s="29">
        <v>1.2240000000000001E-2</v>
      </c>
      <c r="O44" s="26" t="s">
        <v>661</v>
      </c>
    </row>
    <row r="45" spans="1:15" s="4" customFormat="1" ht="12">
      <c r="A45" s="16"/>
      <c r="B45" s="16" t="s">
        <v>182</v>
      </c>
      <c r="C45" s="16" t="s">
        <v>183</v>
      </c>
      <c r="D45" s="16"/>
      <c r="E45" s="17" t="s">
        <v>181</v>
      </c>
      <c r="F45" s="26" t="s">
        <v>796</v>
      </c>
      <c r="G45" s="27">
        <v>100</v>
      </c>
      <c r="H45" s="27">
        <v>1</v>
      </c>
      <c r="I45" s="27">
        <f t="shared" si="2"/>
        <v>100</v>
      </c>
      <c r="J45" s="28">
        <v>13</v>
      </c>
      <c r="K45" s="28">
        <v>14</v>
      </c>
      <c r="L45" s="28">
        <f t="shared" si="0"/>
        <v>13</v>
      </c>
      <c r="M45" s="28">
        <f t="shared" si="1"/>
        <v>14</v>
      </c>
      <c r="N45" s="29">
        <v>2.5920000000000002E-2</v>
      </c>
      <c r="O45" s="26" t="s">
        <v>662</v>
      </c>
    </row>
    <row r="46" spans="1:15" s="4" customFormat="1" ht="12">
      <c r="A46" s="16"/>
      <c r="B46" s="16" t="s">
        <v>184</v>
      </c>
      <c r="C46" s="16" t="s">
        <v>185</v>
      </c>
      <c r="D46" s="16"/>
      <c r="E46" s="17" t="s">
        <v>186</v>
      </c>
      <c r="F46" s="26" t="s">
        <v>797</v>
      </c>
      <c r="G46" s="27">
        <v>100</v>
      </c>
      <c r="H46" s="27">
        <v>1</v>
      </c>
      <c r="I46" s="27">
        <f t="shared" si="2"/>
        <v>100</v>
      </c>
      <c r="J46" s="28">
        <v>5.6</v>
      </c>
      <c r="K46" s="28">
        <v>6.6</v>
      </c>
      <c r="L46" s="28">
        <f t="shared" si="0"/>
        <v>5.6</v>
      </c>
      <c r="M46" s="28">
        <f t="shared" si="1"/>
        <v>6.6</v>
      </c>
      <c r="N46" s="29">
        <v>1.2240000000000001E-2</v>
      </c>
      <c r="O46" s="26" t="s">
        <v>663</v>
      </c>
    </row>
    <row r="47" spans="1:15" s="4" customFormat="1" ht="12">
      <c r="A47" s="16"/>
      <c r="B47" s="16" t="s">
        <v>187</v>
      </c>
      <c r="C47" s="16" t="s">
        <v>188</v>
      </c>
      <c r="D47" s="16"/>
      <c r="E47" s="17" t="s">
        <v>189</v>
      </c>
      <c r="F47" s="26" t="s">
        <v>798</v>
      </c>
      <c r="G47" s="27">
        <v>10</v>
      </c>
      <c r="H47" s="27">
        <v>3</v>
      </c>
      <c r="I47" s="27">
        <f t="shared" si="2"/>
        <v>30</v>
      </c>
      <c r="J47" s="28">
        <v>1.7</v>
      </c>
      <c r="K47" s="28">
        <v>2.2000000000000002</v>
      </c>
      <c r="L47" s="28">
        <f t="shared" si="0"/>
        <v>5.0999999999999996</v>
      </c>
      <c r="M47" s="28">
        <f t="shared" si="1"/>
        <v>6.6000000000000005</v>
      </c>
      <c r="N47" s="29">
        <v>7.1136000000000005E-2</v>
      </c>
      <c r="O47" s="26" t="s">
        <v>664</v>
      </c>
    </row>
    <row r="48" spans="1:15" s="4" customFormat="1" ht="12">
      <c r="A48" s="16"/>
      <c r="B48" s="16" t="s">
        <v>190</v>
      </c>
      <c r="C48" s="16" t="s">
        <v>191</v>
      </c>
      <c r="D48" s="16"/>
      <c r="E48" s="17" t="s">
        <v>192</v>
      </c>
      <c r="F48" s="26" t="s">
        <v>799</v>
      </c>
      <c r="G48" s="27">
        <v>200</v>
      </c>
      <c r="H48" s="27">
        <v>1</v>
      </c>
      <c r="I48" s="27">
        <f t="shared" si="2"/>
        <v>200</v>
      </c>
      <c r="J48" s="28">
        <v>21.6</v>
      </c>
      <c r="K48" s="28">
        <v>22.6</v>
      </c>
      <c r="L48" s="28">
        <f t="shared" si="0"/>
        <v>21.6</v>
      </c>
      <c r="M48" s="28">
        <f t="shared" si="1"/>
        <v>22.6</v>
      </c>
      <c r="N48" s="29">
        <v>1.2240000000000001E-2</v>
      </c>
      <c r="O48" s="26" t="s">
        <v>665</v>
      </c>
    </row>
    <row r="49" spans="1:15" s="4" customFormat="1" ht="12">
      <c r="A49" s="16"/>
      <c r="B49" s="16" t="s">
        <v>194</v>
      </c>
      <c r="C49" s="16" t="s">
        <v>195</v>
      </c>
      <c r="D49" s="16"/>
      <c r="E49" s="17" t="s">
        <v>196</v>
      </c>
      <c r="F49" s="26" t="s">
        <v>800</v>
      </c>
      <c r="G49" s="27">
        <v>100</v>
      </c>
      <c r="H49" s="27">
        <v>1</v>
      </c>
      <c r="I49" s="27">
        <f t="shared" si="2"/>
        <v>100</v>
      </c>
      <c r="J49" s="28">
        <v>21.2</v>
      </c>
      <c r="K49" s="28">
        <v>22.2</v>
      </c>
      <c r="L49" s="28">
        <f t="shared" si="0"/>
        <v>21.2</v>
      </c>
      <c r="M49" s="28">
        <f t="shared" si="1"/>
        <v>22.2</v>
      </c>
      <c r="N49" s="29">
        <v>1.3300000000000001E-2</v>
      </c>
      <c r="O49" s="26" t="s">
        <v>666</v>
      </c>
    </row>
    <row r="50" spans="1:15" s="4" customFormat="1" ht="12">
      <c r="A50" s="16"/>
      <c r="B50" s="16" t="s">
        <v>198</v>
      </c>
      <c r="C50" s="16" t="s">
        <v>199</v>
      </c>
      <c r="D50" s="16"/>
      <c r="E50" s="17" t="s">
        <v>200</v>
      </c>
      <c r="F50" s="26" t="s">
        <v>793</v>
      </c>
      <c r="G50" s="27">
        <v>2</v>
      </c>
      <c r="H50" s="64">
        <v>1</v>
      </c>
      <c r="I50" s="27">
        <f t="shared" si="2"/>
        <v>2</v>
      </c>
      <c r="J50" s="65">
        <v>6.47</v>
      </c>
      <c r="K50" s="65">
        <v>7.5</v>
      </c>
      <c r="L50" s="65">
        <f t="shared" si="0"/>
        <v>6.47</v>
      </c>
      <c r="M50" s="65">
        <f t="shared" si="1"/>
        <v>7.5</v>
      </c>
      <c r="N50" s="67">
        <v>1.7225000000000001E-2</v>
      </c>
      <c r="O50" s="63" t="s">
        <v>667</v>
      </c>
    </row>
    <row r="51" spans="1:15" s="4" customFormat="1" ht="12">
      <c r="A51" s="16"/>
      <c r="B51" s="16" t="s">
        <v>202</v>
      </c>
      <c r="C51" s="16" t="s">
        <v>203</v>
      </c>
      <c r="D51" s="16"/>
      <c r="E51" s="17" t="s">
        <v>200</v>
      </c>
      <c r="F51" s="26" t="s">
        <v>801</v>
      </c>
      <c r="G51" s="27">
        <v>100</v>
      </c>
      <c r="H51" s="64"/>
      <c r="I51" s="27">
        <v>100</v>
      </c>
      <c r="J51" s="65"/>
      <c r="K51" s="65"/>
      <c r="L51" s="65"/>
      <c r="M51" s="65"/>
      <c r="N51" s="67"/>
      <c r="O51" s="63"/>
    </row>
    <row r="52" spans="1:15" s="4" customFormat="1" ht="12">
      <c r="A52" s="16"/>
      <c r="B52" s="16" t="s">
        <v>204</v>
      </c>
      <c r="C52" s="16" t="s">
        <v>205</v>
      </c>
      <c r="D52" s="16"/>
      <c r="E52" s="17" t="s">
        <v>206</v>
      </c>
      <c r="F52" s="26" t="s">
        <v>33</v>
      </c>
      <c r="G52" s="27">
        <v>100</v>
      </c>
      <c r="H52" s="64"/>
      <c r="I52" s="27">
        <v>100</v>
      </c>
      <c r="J52" s="65"/>
      <c r="K52" s="65"/>
      <c r="L52" s="65"/>
      <c r="M52" s="65"/>
      <c r="N52" s="67"/>
      <c r="O52" s="63"/>
    </row>
    <row r="53" spans="1:15" s="4" customFormat="1" ht="12">
      <c r="A53" s="16"/>
      <c r="B53" s="16" t="s">
        <v>207</v>
      </c>
      <c r="C53" s="16" t="s">
        <v>208</v>
      </c>
      <c r="D53" s="16"/>
      <c r="E53" s="17" t="s">
        <v>209</v>
      </c>
      <c r="F53" s="26" t="s">
        <v>34</v>
      </c>
      <c r="G53" s="27">
        <v>100</v>
      </c>
      <c r="H53" s="64"/>
      <c r="I53" s="27">
        <v>100</v>
      </c>
      <c r="J53" s="65"/>
      <c r="K53" s="65"/>
      <c r="L53" s="65"/>
      <c r="M53" s="65"/>
      <c r="N53" s="67"/>
      <c r="O53" s="63"/>
    </row>
    <row r="54" spans="1:15" s="4" customFormat="1" ht="12">
      <c r="A54" s="16"/>
      <c r="B54" s="16" t="s">
        <v>210</v>
      </c>
      <c r="C54" s="16" t="s">
        <v>211</v>
      </c>
      <c r="D54" s="16"/>
      <c r="E54" s="17" t="s">
        <v>212</v>
      </c>
      <c r="F54" s="26" t="s">
        <v>35</v>
      </c>
      <c r="G54" s="27">
        <v>100</v>
      </c>
      <c r="H54" s="64"/>
      <c r="I54" s="27">
        <v>100</v>
      </c>
      <c r="J54" s="65"/>
      <c r="K54" s="65"/>
      <c r="L54" s="65"/>
      <c r="M54" s="65"/>
      <c r="N54" s="67"/>
      <c r="O54" s="63"/>
    </row>
    <row r="55" spans="1:15" s="4" customFormat="1" ht="12">
      <c r="A55" s="16"/>
      <c r="B55" s="16" t="s">
        <v>214</v>
      </c>
      <c r="C55" s="16" t="s">
        <v>215</v>
      </c>
      <c r="D55" s="16"/>
      <c r="E55" s="17" t="s">
        <v>216</v>
      </c>
      <c r="F55" s="26" t="s">
        <v>802</v>
      </c>
      <c r="G55" s="27">
        <v>30</v>
      </c>
      <c r="H55" s="64"/>
      <c r="I55" s="27">
        <v>30</v>
      </c>
      <c r="J55" s="65"/>
      <c r="K55" s="65"/>
      <c r="L55" s="65"/>
      <c r="M55" s="65"/>
      <c r="N55" s="67"/>
      <c r="O55" s="63"/>
    </row>
    <row r="56" spans="1:15" s="4" customFormat="1" ht="12">
      <c r="A56" s="16"/>
      <c r="B56" s="16" t="s">
        <v>218</v>
      </c>
      <c r="C56" s="16" t="s">
        <v>219</v>
      </c>
      <c r="D56" s="16"/>
      <c r="E56" s="17" t="s">
        <v>220</v>
      </c>
      <c r="F56" s="26" t="s">
        <v>803</v>
      </c>
      <c r="G56" s="27">
        <v>30</v>
      </c>
      <c r="H56" s="64">
        <v>1</v>
      </c>
      <c r="I56" s="27">
        <f>G56*H56</f>
        <v>30</v>
      </c>
      <c r="J56" s="65">
        <v>11.6</v>
      </c>
      <c r="K56" s="65">
        <v>15.8</v>
      </c>
      <c r="L56" s="65">
        <f t="shared" si="0"/>
        <v>11.6</v>
      </c>
      <c r="M56" s="65">
        <f t="shared" si="1"/>
        <v>15.8</v>
      </c>
      <c r="N56" s="67">
        <v>1.2240000000000001E-2</v>
      </c>
      <c r="O56" s="63" t="s">
        <v>668</v>
      </c>
    </row>
    <row r="57" spans="1:15" s="4" customFormat="1" ht="12">
      <c r="A57" s="16"/>
      <c r="B57" s="16" t="s">
        <v>222</v>
      </c>
      <c r="C57" s="16" t="s">
        <v>223</v>
      </c>
      <c r="D57" s="16"/>
      <c r="E57" s="17" t="s">
        <v>224</v>
      </c>
      <c r="F57" s="26" t="s">
        <v>804</v>
      </c>
      <c r="G57" s="27">
        <v>50</v>
      </c>
      <c r="H57" s="64"/>
      <c r="I57" s="27">
        <v>50</v>
      </c>
      <c r="J57" s="65"/>
      <c r="K57" s="65"/>
      <c r="L57" s="65"/>
      <c r="M57" s="65"/>
      <c r="N57" s="67"/>
      <c r="O57" s="63"/>
    </row>
    <row r="58" spans="1:15" s="4" customFormat="1" ht="12">
      <c r="A58" s="16"/>
      <c r="B58" s="16" t="s">
        <v>226</v>
      </c>
      <c r="C58" s="16" t="s">
        <v>227</v>
      </c>
      <c r="D58" s="16"/>
      <c r="E58" s="17" t="s">
        <v>228</v>
      </c>
      <c r="F58" s="26" t="s">
        <v>804</v>
      </c>
      <c r="G58" s="27">
        <v>50</v>
      </c>
      <c r="H58" s="64"/>
      <c r="I58" s="27">
        <v>50</v>
      </c>
      <c r="J58" s="65"/>
      <c r="K58" s="65"/>
      <c r="L58" s="65"/>
      <c r="M58" s="65"/>
      <c r="N58" s="67"/>
      <c r="O58" s="63"/>
    </row>
    <row r="59" spans="1:15" s="4" customFormat="1" ht="12">
      <c r="A59" s="16"/>
      <c r="B59" s="16" t="s">
        <v>230</v>
      </c>
      <c r="C59" s="16" t="s">
        <v>231</v>
      </c>
      <c r="D59" s="16"/>
      <c r="E59" s="17" t="s">
        <v>232</v>
      </c>
      <c r="F59" s="26" t="s">
        <v>36</v>
      </c>
      <c r="G59" s="27">
        <v>50</v>
      </c>
      <c r="H59" s="64"/>
      <c r="I59" s="27">
        <v>50</v>
      </c>
      <c r="J59" s="65"/>
      <c r="K59" s="65"/>
      <c r="L59" s="65"/>
      <c r="M59" s="65"/>
      <c r="N59" s="67"/>
      <c r="O59" s="63"/>
    </row>
    <row r="60" spans="1:15" s="4" customFormat="1" ht="12">
      <c r="A60" s="16"/>
      <c r="B60" s="16" t="s">
        <v>234</v>
      </c>
      <c r="C60" s="16" t="s">
        <v>235</v>
      </c>
      <c r="D60" s="16"/>
      <c r="E60" s="17" t="s">
        <v>232</v>
      </c>
      <c r="F60" s="26" t="s">
        <v>805</v>
      </c>
      <c r="G60" s="27">
        <v>30</v>
      </c>
      <c r="H60" s="27">
        <v>1</v>
      </c>
      <c r="I60" s="27">
        <f t="shared" ref="I60:I72" si="3">G60*H60</f>
        <v>30</v>
      </c>
      <c r="J60" s="28">
        <v>15.5</v>
      </c>
      <c r="K60" s="28">
        <v>16.5</v>
      </c>
      <c r="L60" s="28">
        <f t="shared" si="0"/>
        <v>15.5</v>
      </c>
      <c r="M60" s="28">
        <f t="shared" si="1"/>
        <v>16.5</v>
      </c>
      <c r="N60" s="29">
        <v>8.419950000000001E-2</v>
      </c>
      <c r="O60" s="26" t="s">
        <v>669</v>
      </c>
    </row>
    <row r="61" spans="1:15" s="4" customFormat="1" ht="12">
      <c r="A61" s="16"/>
      <c r="B61" s="16" t="s">
        <v>236</v>
      </c>
      <c r="C61" s="16" t="s">
        <v>237</v>
      </c>
      <c r="D61" s="16"/>
      <c r="E61" s="17" t="s">
        <v>238</v>
      </c>
      <c r="F61" s="26" t="s">
        <v>806</v>
      </c>
      <c r="G61" s="27">
        <v>14</v>
      </c>
      <c r="H61" s="27">
        <v>1</v>
      </c>
      <c r="I61" s="27">
        <f t="shared" si="3"/>
        <v>14</v>
      </c>
      <c r="J61" s="28">
        <v>12.2</v>
      </c>
      <c r="K61" s="28">
        <v>13.2</v>
      </c>
      <c r="L61" s="28">
        <f t="shared" si="0"/>
        <v>12.2</v>
      </c>
      <c r="M61" s="28">
        <f t="shared" si="1"/>
        <v>13.2</v>
      </c>
      <c r="N61" s="29">
        <v>7.7064000000000007E-2</v>
      </c>
      <c r="O61" s="26" t="s">
        <v>670</v>
      </c>
    </row>
    <row r="62" spans="1:15" s="4" customFormat="1" ht="12">
      <c r="A62" s="16"/>
      <c r="B62" s="16" t="s">
        <v>240</v>
      </c>
      <c r="C62" s="16" t="s">
        <v>241</v>
      </c>
      <c r="D62" s="16"/>
      <c r="E62" s="17" t="s">
        <v>242</v>
      </c>
      <c r="F62" s="26" t="s">
        <v>806</v>
      </c>
      <c r="G62" s="27">
        <v>16</v>
      </c>
      <c r="H62" s="27">
        <v>1</v>
      </c>
      <c r="I62" s="27">
        <f t="shared" si="3"/>
        <v>16</v>
      </c>
      <c r="J62" s="28">
        <v>14.1</v>
      </c>
      <c r="K62" s="28">
        <v>15.1</v>
      </c>
      <c r="L62" s="28">
        <f t="shared" si="0"/>
        <v>14.1</v>
      </c>
      <c r="M62" s="28">
        <f t="shared" si="1"/>
        <v>15.1</v>
      </c>
      <c r="N62" s="29">
        <v>7.7064000000000007E-2</v>
      </c>
      <c r="O62" s="26" t="s">
        <v>671</v>
      </c>
    </row>
    <row r="63" spans="1:15" s="4" customFormat="1" ht="12">
      <c r="A63" s="16"/>
      <c r="B63" s="16" t="s">
        <v>244</v>
      </c>
      <c r="C63" s="16" t="s">
        <v>245</v>
      </c>
      <c r="D63" s="16"/>
      <c r="E63" s="17" t="s">
        <v>246</v>
      </c>
      <c r="F63" s="26" t="s">
        <v>807</v>
      </c>
      <c r="G63" s="27">
        <v>5</v>
      </c>
      <c r="H63" s="27">
        <v>1</v>
      </c>
      <c r="I63" s="27">
        <f t="shared" si="3"/>
        <v>5</v>
      </c>
      <c r="J63" s="28">
        <v>10</v>
      </c>
      <c r="K63" s="28">
        <v>11</v>
      </c>
      <c r="L63" s="28">
        <f t="shared" si="0"/>
        <v>10</v>
      </c>
      <c r="M63" s="28">
        <f t="shared" si="1"/>
        <v>11</v>
      </c>
      <c r="N63" s="29">
        <v>4.6662000000000002E-2</v>
      </c>
      <c r="O63" s="26" t="s">
        <v>672</v>
      </c>
    </row>
    <row r="64" spans="1:15" s="4" customFormat="1" ht="12">
      <c r="A64" s="16"/>
      <c r="B64" s="16" t="s">
        <v>248</v>
      </c>
      <c r="C64" s="16" t="s">
        <v>249</v>
      </c>
      <c r="D64" s="16"/>
      <c r="E64" s="17" t="s">
        <v>250</v>
      </c>
      <c r="F64" s="26" t="s">
        <v>808</v>
      </c>
      <c r="G64" s="27">
        <v>5</v>
      </c>
      <c r="H64" s="27">
        <v>1</v>
      </c>
      <c r="I64" s="27">
        <f t="shared" si="3"/>
        <v>5</v>
      </c>
      <c r="J64" s="28">
        <v>7.2</v>
      </c>
      <c r="K64" s="28">
        <v>8.1999999999999993</v>
      </c>
      <c r="L64" s="28">
        <f t="shared" si="0"/>
        <v>7.2</v>
      </c>
      <c r="M64" s="28">
        <f t="shared" si="1"/>
        <v>8.1999999999999993</v>
      </c>
      <c r="N64" s="29">
        <v>4.6662000000000002E-2</v>
      </c>
      <c r="O64" s="26" t="s">
        <v>673</v>
      </c>
    </row>
    <row r="65" spans="1:15" s="4" customFormat="1" ht="12">
      <c r="A65" s="16"/>
      <c r="B65" s="16" t="s">
        <v>251</v>
      </c>
      <c r="C65" s="16" t="s">
        <v>252</v>
      </c>
      <c r="D65" s="16"/>
      <c r="E65" s="17" t="s">
        <v>253</v>
      </c>
      <c r="F65" s="26" t="s">
        <v>809</v>
      </c>
      <c r="G65" s="27">
        <v>100</v>
      </c>
      <c r="H65" s="27">
        <v>1</v>
      </c>
      <c r="I65" s="27">
        <f t="shared" si="3"/>
        <v>100</v>
      </c>
      <c r="J65" s="28">
        <v>9.9</v>
      </c>
      <c r="K65" s="28">
        <v>10.9</v>
      </c>
      <c r="L65" s="28">
        <f t="shared" si="0"/>
        <v>9.9</v>
      </c>
      <c r="M65" s="28">
        <f t="shared" si="1"/>
        <v>10.9</v>
      </c>
      <c r="N65" s="29">
        <v>3.5875000000000004E-2</v>
      </c>
      <c r="O65" s="26" t="s">
        <v>674</v>
      </c>
    </row>
    <row r="66" spans="1:15" s="4" customFormat="1" ht="12">
      <c r="A66" s="16"/>
      <c r="B66" s="16" t="s">
        <v>255</v>
      </c>
      <c r="C66" s="16" t="s">
        <v>256</v>
      </c>
      <c r="D66" s="16"/>
      <c r="E66" s="17" t="s">
        <v>257</v>
      </c>
      <c r="F66" s="26" t="s">
        <v>810</v>
      </c>
      <c r="G66" s="27">
        <v>100</v>
      </c>
      <c r="H66" s="27">
        <v>1</v>
      </c>
      <c r="I66" s="27">
        <f t="shared" si="3"/>
        <v>100</v>
      </c>
      <c r="J66" s="28">
        <v>2.2000000000000002</v>
      </c>
      <c r="K66" s="28">
        <v>3.2</v>
      </c>
      <c r="L66" s="28">
        <f t="shared" si="0"/>
        <v>2.2000000000000002</v>
      </c>
      <c r="M66" s="28">
        <f t="shared" si="1"/>
        <v>3.2</v>
      </c>
      <c r="N66" s="29">
        <v>2.9172000000000003E-2</v>
      </c>
      <c r="O66" s="26" t="s">
        <v>675</v>
      </c>
    </row>
    <row r="67" spans="1:15" s="4" customFormat="1" ht="12">
      <c r="A67" s="16"/>
      <c r="B67" s="16" t="s">
        <v>258</v>
      </c>
      <c r="C67" s="16" t="s">
        <v>259</v>
      </c>
      <c r="D67" s="16"/>
      <c r="E67" s="17" t="s">
        <v>260</v>
      </c>
      <c r="F67" s="26" t="s">
        <v>811</v>
      </c>
      <c r="G67" s="27">
        <v>80</v>
      </c>
      <c r="H67" s="27">
        <v>1</v>
      </c>
      <c r="I67" s="27">
        <f t="shared" si="3"/>
        <v>80</v>
      </c>
      <c r="J67" s="28">
        <v>13.4</v>
      </c>
      <c r="K67" s="28">
        <v>14.4</v>
      </c>
      <c r="L67" s="28">
        <f t="shared" si="0"/>
        <v>13.4</v>
      </c>
      <c r="M67" s="28">
        <f t="shared" si="1"/>
        <v>14.4</v>
      </c>
      <c r="N67" s="29">
        <v>3.6400000000000002E-2</v>
      </c>
      <c r="O67" s="26" t="s">
        <v>676</v>
      </c>
    </row>
    <row r="68" spans="1:15" s="4" customFormat="1" ht="12">
      <c r="A68" s="16"/>
      <c r="B68" s="16" t="s">
        <v>261</v>
      </c>
      <c r="C68" s="16" t="s">
        <v>262</v>
      </c>
      <c r="D68" s="16"/>
      <c r="E68" s="17" t="s">
        <v>263</v>
      </c>
      <c r="F68" s="26" t="s">
        <v>811</v>
      </c>
      <c r="G68" s="27">
        <v>20</v>
      </c>
      <c r="H68" s="27">
        <v>1</v>
      </c>
      <c r="I68" s="27">
        <f t="shared" si="3"/>
        <v>20</v>
      </c>
      <c r="J68" s="28">
        <v>3</v>
      </c>
      <c r="K68" s="28">
        <v>4</v>
      </c>
      <c r="L68" s="28">
        <f t="shared" si="0"/>
        <v>3</v>
      </c>
      <c r="M68" s="28">
        <f t="shared" si="1"/>
        <v>4</v>
      </c>
      <c r="N68" s="29">
        <v>1.8000000000000002E-2</v>
      </c>
      <c r="O68" s="26" t="s">
        <v>677</v>
      </c>
    </row>
    <row r="69" spans="1:15" s="4" customFormat="1" ht="12">
      <c r="A69" s="16"/>
      <c r="B69" s="16" t="s">
        <v>265</v>
      </c>
      <c r="C69" s="16" t="s">
        <v>266</v>
      </c>
      <c r="D69" s="16"/>
      <c r="E69" s="17" t="s">
        <v>267</v>
      </c>
      <c r="F69" s="26" t="s">
        <v>812</v>
      </c>
      <c r="G69" s="27">
        <v>100</v>
      </c>
      <c r="H69" s="27">
        <v>1</v>
      </c>
      <c r="I69" s="27">
        <f t="shared" si="3"/>
        <v>100</v>
      </c>
      <c r="J69" s="28">
        <v>15</v>
      </c>
      <c r="K69" s="28">
        <v>16</v>
      </c>
      <c r="L69" s="28">
        <f t="shared" si="0"/>
        <v>15</v>
      </c>
      <c r="M69" s="28">
        <f t="shared" si="1"/>
        <v>16</v>
      </c>
      <c r="N69" s="29">
        <v>3.5000000000000003E-2</v>
      </c>
      <c r="O69" s="26" t="s">
        <v>678</v>
      </c>
    </row>
    <row r="70" spans="1:15" s="4" customFormat="1" ht="12">
      <c r="A70" s="16"/>
      <c r="B70" s="16" t="s">
        <v>269</v>
      </c>
      <c r="C70" s="16" t="s">
        <v>270</v>
      </c>
      <c r="D70" s="16"/>
      <c r="E70" s="17" t="s">
        <v>271</v>
      </c>
      <c r="F70" s="26" t="s">
        <v>37</v>
      </c>
      <c r="G70" s="27">
        <v>50</v>
      </c>
      <c r="H70" s="27">
        <v>1</v>
      </c>
      <c r="I70" s="27">
        <f t="shared" si="3"/>
        <v>50</v>
      </c>
      <c r="J70" s="28">
        <v>1.2</v>
      </c>
      <c r="K70" s="28">
        <v>1.6</v>
      </c>
      <c r="L70" s="28">
        <f t="shared" si="0"/>
        <v>1.2</v>
      </c>
      <c r="M70" s="28">
        <f t="shared" si="1"/>
        <v>1.6</v>
      </c>
      <c r="N70" s="29">
        <v>1.8000000000000002E-2</v>
      </c>
      <c r="O70" s="26" t="s">
        <v>679</v>
      </c>
    </row>
    <row r="71" spans="1:15" s="4" customFormat="1" ht="12">
      <c r="A71" s="16"/>
      <c r="B71" s="16" t="s">
        <v>273</v>
      </c>
      <c r="C71" s="16" t="s">
        <v>274</v>
      </c>
      <c r="D71" s="16"/>
      <c r="E71" s="17" t="s">
        <v>275</v>
      </c>
      <c r="F71" s="26" t="s">
        <v>813</v>
      </c>
      <c r="G71" s="27">
        <v>10</v>
      </c>
      <c r="H71" s="27">
        <v>3</v>
      </c>
      <c r="I71" s="27">
        <f t="shared" si="3"/>
        <v>30</v>
      </c>
      <c r="J71" s="28">
        <v>21</v>
      </c>
      <c r="K71" s="28">
        <v>22</v>
      </c>
      <c r="L71" s="28">
        <f t="shared" si="0"/>
        <v>63</v>
      </c>
      <c r="M71" s="28">
        <f t="shared" si="1"/>
        <v>66</v>
      </c>
      <c r="N71" s="29">
        <v>7.3440000000000005E-2</v>
      </c>
      <c r="O71" s="26" t="s">
        <v>680</v>
      </c>
    </row>
    <row r="72" spans="1:15" s="4" customFormat="1" ht="12">
      <c r="A72" s="16"/>
      <c r="B72" s="16" t="s">
        <v>277</v>
      </c>
      <c r="C72" s="16" t="s">
        <v>278</v>
      </c>
      <c r="D72" s="16"/>
      <c r="E72" s="17" t="s">
        <v>279</v>
      </c>
      <c r="F72" s="26" t="s">
        <v>814</v>
      </c>
      <c r="G72" s="27">
        <v>100</v>
      </c>
      <c r="H72" s="55">
        <v>1</v>
      </c>
      <c r="I72" s="27">
        <f t="shared" si="3"/>
        <v>100</v>
      </c>
      <c r="J72" s="51">
        <v>16.399999999999999</v>
      </c>
      <c r="K72" s="51">
        <v>17</v>
      </c>
      <c r="L72" s="51">
        <f>J72*H72</f>
        <v>16.399999999999999</v>
      </c>
      <c r="M72" s="51">
        <f>K72*H72</f>
        <v>17</v>
      </c>
      <c r="N72" s="68">
        <v>2.4480000000000002E-2</v>
      </c>
      <c r="O72" s="60" t="s">
        <v>681</v>
      </c>
    </row>
    <row r="73" spans="1:15" s="4" customFormat="1" ht="12">
      <c r="A73" s="16"/>
      <c r="B73" s="16" t="s">
        <v>281</v>
      </c>
      <c r="C73" s="16" t="s">
        <v>282</v>
      </c>
      <c r="D73" s="16"/>
      <c r="E73" s="17" t="s">
        <v>283</v>
      </c>
      <c r="F73" s="26" t="s">
        <v>815</v>
      </c>
      <c r="G73" s="27">
        <v>100</v>
      </c>
      <c r="H73" s="59"/>
      <c r="I73" s="27">
        <f>G73*1</f>
        <v>100</v>
      </c>
      <c r="J73" s="58"/>
      <c r="K73" s="58"/>
      <c r="L73" s="58"/>
      <c r="M73" s="58"/>
      <c r="N73" s="69"/>
      <c r="O73" s="62"/>
    </row>
    <row r="74" spans="1:15" s="4" customFormat="1" ht="12">
      <c r="A74" s="16"/>
      <c r="B74" s="16" t="s">
        <v>285</v>
      </c>
      <c r="C74" s="16" t="s">
        <v>286</v>
      </c>
      <c r="D74" s="16"/>
      <c r="E74" s="17" t="s">
        <v>287</v>
      </c>
      <c r="F74" s="26" t="s">
        <v>815</v>
      </c>
      <c r="G74" s="27">
        <v>100</v>
      </c>
      <c r="H74" s="59"/>
      <c r="I74" s="27">
        <f t="shared" ref="I74:I102" si="4">G74*1</f>
        <v>100</v>
      </c>
      <c r="J74" s="58"/>
      <c r="K74" s="58"/>
      <c r="L74" s="58"/>
      <c r="M74" s="58"/>
      <c r="N74" s="69"/>
      <c r="O74" s="62"/>
    </row>
    <row r="75" spans="1:15" s="4" customFormat="1" ht="12">
      <c r="A75" s="16"/>
      <c r="B75" s="16" t="s">
        <v>289</v>
      </c>
      <c r="C75" s="16" t="s">
        <v>290</v>
      </c>
      <c r="D75" s="16"/>
      <c r="E75" s="17" t="s">
        <v>291</v>
      </c>
      <c r="F75" s="26" t="s">
        <v>815</v>
      </c>
      <c r="G75" s="27">
        <v>100</v>
      </c>
      <c r="H75" s="59"/>
      <c r="I75" s="27">
        <f t="shared" si="4"/>
        <v>100</v>
      </c>
      <c r="J75" s="58"/>
      <c r="K75" s="58"/>
      <c r="L75" s="58"/>
      <c r="M75" s="58"/>
      <c r="N75" s="69"/>
      <c r="O75" s="62"/>
    </row>
    <row r="76" spans="1:15" s="4" customFormat="1" ht="12">
      <c r="A76" s="16"/>
      <c r="B76" s="16" t="s">
        <v>293</v>
      </c>
      <c r="C76" s="16" t="s">
        <v>294</v>
      </c>
      <c r="D76" s="16"/>
      <c r="E76" s="17" t="s">
        <v>295</v>
      </c>
      <c r="F76" s="26" t="s">
        <v>815</v>
      </c>
      <c r="G76" s="27">
        <v>100</v>
      </c>
      <c r="H76" s="59"/>
      <c r="I76" s="27">
        <f t="shared" si="4"/>
        <v>100</v>
      </c>
      <c r="J76" s="58"/>
      <c r="K76" s="58"/>
      <c r="L76" s="58"/>
      <c r="M76" s="58"/>
      <c r="N76" s="69"/>
      <c r="O76" s="62"/>
    </row>
    <row r="77" spans="1:15" s="4" customFormat="1" ht="12">
      <c r="A77" s="16"/>
      <c r="B77" s="16" t="s">
        <v>297</v>
      </c>
      <c r="C77" s="16" t="s">
        <v>298</v>
      </c>
      <c r="D77" s="16"/>
      <c r="E77" s="17" t="s">
        <v>299</v>
      </c>
      <c r="F77" s="26" t="s">
        <v>815</v>
      </c>
      <c r="G77" s="27">
        <v>100</v>
      </c>
      <c r="H77" s="59"/>
      <c r="I77" s="27">
        <f t="shared" si="4"/>
        <v>100</v>
      </c>
      <c r="J77" s="58"/>
      <c r="K77" s="58"/>
      <c r="L77" s="58"/>
      <c r="M77" s="58"/>
      <c r="N77" s="69"/>
      <c r="O77" s="62"/>
    </row>
    <row r="78" spans="1:15" s="4" customFormat="1" ht="12">
      <c r="A78" s="16"/>
      <c r="B78" s="16" t="s">
        <v>300</v>
      </c>
      <c r="C78" s="16" t="s">
        <v>301</v>
      </c>
      <c r="D78" s="16"/>
      <c r="E78" s="17" t="s">
        <v>302</v>
      </c>
      <c r="F78" s="26" t="s">
        <v>38</v>
      </c>
      <c r="G78" s="27">
        <v>50</v>
      </c>
      <c r="H78" s="59"/>
      <c r="I78" s="27">
        <f t="shared" si="4"/>
        <v>50</v>
      </c>
      <c r="J78" s="58"/>
      <c r="K78" s="58"/>
      <c r="L78" s="58"/>
      <c r="M78" s="58"/>
      <c r="N78" s="69"/>
      <c r="O78" s="62"/>
    </row>
    <row r="79" spans="1:15" s="4" customFormat="1" ht="12">
      <c r="A79" s="16"/>
      <c r="B79" s="16" t="s">
        <v>303</v>
      </c>
      <c r="C79" s="16" t="s">
        <v>304</v>
      </c>
      <c r="D79" s="16"/>
      <c r="E79" s="17" t="s">
        <v>305</v>
      </c>
      <c r="F79" s="26" t="s">
        <v>816</v>
      </c>
      <c r="G79" s="27">
        <v>30</v>
      </c>
      <c r="H79" s="59"/>
      <c r="I79" s="27">
        <f t="shared" si="4"/>
        <v>30</v>
      </c>
      <c r="J79" s="58"/>
      <c r="K79" s="58"/>
      <c r="L79" s="58"/>
      <c r="M79" s="58"/>
      <c r="N79" s="69"/>
      <c r="O79" s="62"/>
    </row>
    <row r="80" spans="1:15" s="4" customFormat="1" ht="12">
      <c r="A80" s="16"/>
      <c r="B80" s="16" t="s">
        <v>307</v>
      </c>
      <c r="C80" s="16" t="s">
        <v>308</v>
      </c>
      <c r="D80" s="16"/>
      <c r="E80" s="17" t="s">
        <v>309</v>
      </c>
      <c r="F80" s="26" t="s">
        <v>817</v>
      </c>
      <c r="G80" s="27">
        <v>30</v>
      </c>
      <c r="H80" s="59"/>
      <c r="I80" s="27">
        <f t="shared" si="4"/>
        <v>30</v>
      </c>
      <c r="J80" s="58"/>
      <c r="K80" s="58"/>
      <c r="L80" s="58"/>
      <c r="M80" s="58"/>
      <c r="N80" s="69"/>
      <c r="O80" s="62"/>
    </row>
    <row r="81" spans="1:15" s="4" customFormat="1" ht="12">
      <c r="A81" s="16"/>
      <c r="B81" s="16" t="s">
        <v>310</v>
      </c>
      <c r="C81" s="16" t="s">
        <v>311</v>
      </c>
      <c r="D81" s="16"/>
      <c r="E81" s="17" t="s">
        <v>312</v>
      </c>
      <c r="F81" s="26" t="s">
        <v>780</v>
      </c>
      <c r="G81" s="27">
        <v>40</v>
      </c>
      <c r="H81" s="59"/>
      <c r="I81" s="27">
        <f t="shared" si="4"/>
        <v>40</v>
      </c>
      <c r="J81" s="58"/>
      <c r="K81" s="58"/>
      <c r="L81" s="58"/>
      <c r="M81" s="58"/>
      <c r="N81" s="69"/>
      <c r="O81" s="62"/>
    </row>
    <row r="82" spans="1:15" s="4" customFormat="1" ht="12">
      <c r="A82" s="16"/>
      <c r="B82" s="16" t="s">
        <v>314</v>
      </c>
      <c r="C82" s="16" t="s">
        <v>315</v>
      </c>
      <c r="D82" s="16"/>
      <c r="E82" s="17" t="s">
        <v>316</v>
      </c>
      <c r="F82" s="26" t="s">
        <v>780</v>
      </c>
      <c r="G82" s="27">
        <v>40</v>
      </c>
      <c r="H82" s="59"/>
      <c r="I82" s="27">
        <f t="shared" si="4"/>
        <v>40</v>
      </c>
      <c r="J82" s="58"/>
      <c r="K82" s="58"/>
      <c r="L82" s="58"/>
      <c r="M82" s="58"/>
      <c r="N82" s="69"/>
      <c r="O82" s="62"/>
    </row>
    <row r="83" spans="1:15" s="4" customFormat="1" ht="12">
      <c r="A83" s="16"/>
      <c r="B83" s="16" t="s">
        <v>317</v>
      </c>
      <c r="C83" s="16" t="s">
        <v>318</v>
      </c>
      <c r="D83" s="16"/>
      <c r="E83" s="17" t="s">
        <v>316</v>
      </c>
      <c r="F83" s="26" t="s">
        <v>780</v>
      </c>
      <c r="G83" s="27">
        <v>40</v>
      </c>
      <c r="H83" s="59"/>
      <c r="I83" s="27">
        <f t="shared" si="4"/>
        <v>40</v>
      </c>
      <c r="J83" s="58"/>
      <c r="K83" s="58"/>
      <c r="L83" s="58"/>
      <c r="M83" s="58"/>
      <c r="N83" s="69"/>
      <c r="O83" s="62"/>
    </row>
    <row r="84" spans="1:15" s="4" customFormat="1" ht="12">
      <c r="A84" s="16"/>
      <c r="B84" s="16" t="s">
        <v>319</v>
      </c>
      <c r="C84" s="16" t="s">
        <v>320</v>
      </c>
      <c r="D84" s="16"/>
      <c r="E84" s="17" t="s">
        <v>321</v>
      </c>
      <c r="F84" s="26" t="s">
        <v>39</v>
      </c>
      <c r="G84" s="27">
        <v>30</v>
      </c>
      <c r="H84" s="59"/>
      <c r="I84" s="27">
        <f t="shared" si="4"/>
        <v>30</v>
      </c>
      <c r="J84" s="58"/>
      <c r="K84" s="58"/>
      <c r="L84" s="58"/>
      <c r="M84" s="58"/>
      <c r="N84" s="69"/>
      <c r="O84" s="62"/>
    </row>
    <row r="85" spans="1:15" s="4" customFormat="1" ht="12">
      <c r="A85" s="16"/>
      <c r="B85" s="16" t="s">
        <v>322</v>
      </c>
      <c r="C85" s="16" t="s">
        <v>323</v>
      </c>
      <c r="D85" s="16"/>
      <c r="E85" s="17" t="s">
        <v>324</v>
      </c>
      <c r="F85" s="26" t="s">
        <v>524</v>
      </c>
      <c r="G85" s="27">
        <v>50</v>
      </c>
      <c r="H85" s="59"/>
      <c r="I85" s="27">
        <f t="shared" si="4"/>
        <v>50</v>
      </c>
      <c r="J85" s="58"/>
      <c r="K85" s="58"/>
      <c r="L85" s="58"/>
      <c r="M85" s="58"/>
      <c r="N85" s="69"/>
      <c r="O85" s="62"/>
    </row>
    <row r="86" spans="1:15" s="4" customFormat="1" ht="12">
      <c r="A86" s="16"/>
      <c r="B86" s="16" t="s">
        <v>325</v>
      </c>
      <c r="C86" s="16" t="s">
        <v>326</v>
      </c>
      <c r="D86" s="16"/>
      <c r="E86" s="17" t="s">
        <v>327</v>
      </c>
      <c r="F86" s="26" t="s">
        <v>818</v>
      </c>
      <c r="G86" s="27">
        <v>100</v>
      </c>
      <c r="H86" s="59"/>
      <c r="I86" s="27">
        <f t="shared" si="4"/>
        <v>100</v>
      </c>
      <c r="J86" s="58"/>
      <c r="K86" s="58"/>
      <c r="L86" s="58"/>
      <c r="M86" s="58"/>
      <c r="N86" s="69"/>
      <c r="O86" s="62"/>
    </row>
    <row r="87" spans="1:15" s="4" customFormat="1" ht="12">
      <c r="A87" s="16"/>
      <c r="B87" s="16" t="s">
        <v>329</v>
      </c>
      <c r="C87" s="16" t="s">
        <v>330</v>
      </c>
      <c r="D87" s="16"/>
      <c r="E87" s="17" t="s">
        <v>331</v>
      </c>
      <c r="F87" s="26" t="s">
        <v>40</v>
      </c>
      <c r="G87" s="27">
        <v>50</v>
      </c>
      <c r="H87" s="59"/>
      <c r="I87" s="27">
        <f t="shared" si="4"/>
        <v>50</v>
      </c>
      <c r="J87" s="58"/>
      <c r="K87" s="58"/>
      <c r="L87" s="58"/>
      <c r="M87" s="58"/>
      <c r="N87" s="69"/>
      <c r="O87" s="62"/>
    </row>
    <row r="88" spans="1:15" s="4" customFormat="1" ht="12">
      <c r="A88" s="16"/>
      <c r="B88" s="16" t="s">
        <v>333</v>
      </c>
      <c r="C88" s="16" t="s">
        <v>334</v>
      </c>
      <c r="D88" s="16"/>
      <c r="E88" s="17" t="s">
        <v>335</v>
      </c>
      <c r="F88" s="26" t="s">
        <v>819</v>
      </c>
      <c r="G88" s="27">
        <v>30</v>
      </c>
      <c r="H88" s="59"/>
      <c r="I88" s="27">
        <f t="shared" si="4"/>
        <v>30</v>
      </c>
      <c r="J88" s="58"/>
      <c r="K88" s="58"/>
      <c r="L88" s="58"/>
      <c r="M88" s="58"/>
      <c r="N88" s="69"/>
      <c r="O88" s="62"/>
    </row>
    <row r="89" spans="1:15" s="4" customFormat="1" ht="12">
      <c r="A89" s="16"/>
      <c r="B89" s="16" t="s">
        <v>337</v>
      </c>
      <c r="C89" s="16" t="s">
        <v>338</v>
      </c>
      <c r="D89" s="16"/>
      <c r="E89" s="17" t="s">
        <v>339</v>
      </c>
      <c r="F89" s="26" t="s">
        <v>820</v>
      </c>
      <c r="G89" s="27">
        <v>100</v>
      </c>
      <c r="H89" s="59"/>
      <c r="I89" s="27">
        <f t="shared" si="4"/>
        <v>100</v>
      </c>
      <c r="J89" s="58"/>
      <c r="K89" s="58"/>
      <c r="L89" s="58"/>
      <c r="M89" s="58"/>
      <c r="N89" s="69"/>
      <c r="O89" s="62"/>
    </row>
    <row r="90" spans="1:15" s="4" customFormat="1" ht="12">
      <c r="A90" s="16"/>
      <c r="B90" s="16" t="s">
        <v>341</v>
      </c>
      <c r="C90" s="16" t="s">
        <v>342</v>
      </c>
      <c r="D90" s="16"/>
      <c r="E90" s="17" t="s">
        <v>343</v>
      </c>
      <c r="F90" s="26" t="s">
        <v>821</v>
      </c>
      <c r="G90" s="27">
        <v>50</v>
      </c>
      <c r="H90" s="59"/>
      <c r="I90" s="27">
        <f t="shared" si="4"/>
        <v>50</v>
      </c>
      <c r="J90" s="58"/>
      <c r="K90" s="58"/>
      <c r="L90" s="58"/>
      <c r="M90" s="58"/>
      <c r="N90" s="69"/>
      <c r="O90" s="62"/>
    </row>
    <row r="91" spans="1:15" s="4" customFormat="1" ht="12">
      <c r="A91" s="16"/>
      <c r="B91" s="16" t="s">
        <v>345</v>
      </c>
      <c r="C91" s="16" t="s">
        <v>346</v>
      </c>
      <c r="D91" s="16"/>
      <c r="E91" s="17" t="s">
        <v>347</v>
      </c>
      <c r="F91" s="26" t="s">
        <v>822</v>
      </c>
      <c r="G91" s="27">
        <v>30</v>
      </c>
      <c r="H91" s="59"/>
      <c r="I91" s="27">
        <f t="shared" si="4"/>
        <v>30</v>
      </c>
      <c r="J91" s="58"/>
      <c r="K91" s="58"/>
      <c r="L91" s="58"/>
      <c r="M91" s="58"/>
      <c r="N91" s="69"/>
      <c r="O91" s="62"/>
    </row>
    <row r="92" spans="1:15" s="4" customFormat="1" ht="12">
      <c r="A92" s="16"/>
      <c r="B92" s="16" t="s">
        <v>349</v>
      </c>
      <c r="C92" s="16" t="s">
        <v>350</v>
      </c>
      <c r="D92" s="16"/>
      <c r="E92" s="17" t="s">
        <v>351</v>
      </c>
      <c r="F92" s="26" t="s">
        <v>41</v>
      </c>
      <c r="G92" s="27">
        <v>20</v>
      </c>
      <c r="H92" s="59"/>
      <c r="I92" s="27">
        <f t="shared" si="4"/>
        <v>20</v>
      </c>
      <c r="J92" s="58"/>
      <c r="K92" s="58"/>
      <c r="L92" s="58"/>
      <c r="M92" s="58"/>
      <c r="N92" s="69"/>
      <c r="O92" s="62"/>
    </row>
    <row r="93" spans="1:15" s="4" customFormat="1" ht="12">
      <c r="A93" s="16"/>
      <c r="B93" s="16" t="s">
        <v>353</v>
      </c>
      <c r="C93" s="16" t="s">
        <v>354</v>
      </c>
      <c r="D93" s="16"/>
      <c r="E93" s="17" t="s">
        <v>351</v>
      </c>
      <c r="F93" s="26" t="s">
        <v>823</v>
      </c>
      <c r="G93" s="27">
        <v>50</v>
      </c>
      <c r="H93" s="59"/>
      <c r="I93" s="27">
        <f t="shared" si="4"/>
        <v>50</v>
      </c>
      <c r="J93" s="58"/>
      <c r="K93" s="58"/>
      <c r="L93" s="58"/>
      <c r="M93" s="58"/>
      <c r="N93" s="69"/>
      <c r="O93" s="62"/>
    </row>
    <row r="94" spans="1:15" s="4" customFormat="1" ht="12">
      <c r="A94" s="16"/>
      <c r="B94" s="16" t="s">
        <v>355</v>
      </c>
      <c r="C94" s="16" t="s">
        <v>356</v>
      </c>
      <c r="D94" s="16"/>
      <c r="E94" s="17" t="s">
        <v>357</v>
      </c>
      <c r="F94" s="26" t="s">
        <v>824</v>
      </c>
      <c r="G94" s="27">
        <v>100</v>
      </c>
      <c r="H94" s="59"/>
      <c r="I94" s="27">
        <f t="shared" si="4"/>
        <v>100</v>
      </c>
      <c r="J94" s="58"/>
      <c r="K94" s="58"/>
      <c r="L94" s="58"/>
      <c r="M94" s="58"/>
      <c r="N94" s="69"/>
      <c r="O94" s="62"/>
    </row>
    <row r="95" spans="1:15" s="4" customFormat="1" ht="12">
      <c r="A95" s="16"/>
      <c r="B95" s="16" t="s">
        <v>359</v>
      </c>
      <c r="C95" s="16" t="s">
        <v>360</v>
      </c>
      <c r="D95" s="16"/>
      <c r="E95" s="17" t="s">
        <v>361</v>
      </c>
      <c r="F95" s="26" t="s">
        <v>42</v>
      </c>
      <c r="G95" s="27">
        <v>50</v>
      </c>
      <c r="H95" s="59"/>
      <c r="I95" s="27">
        <f t="shared" si="4"/>
        <v>50</v>
      </c>
      <c r="J95" s="58"/>
      <c r="K95" s="58"/>
      <c r="L95" s="58"/>
      <c r="M95" s="58"/>
      <c r="N95" s="69"/>
      <c r="O95" s="62"/>
    </row>
    <row r="96" spans="1:15" s="4" customFormat="1" ht="12">
      <c r="A96" s="16"/>
      <c r="B96" s="16" t="s">
        <v>362</v>
      </c>
      <c r="C96" s="16" t="s">
        <v>363</v>
      </c>
      <c r="D96" s="16"/>
      <c r="E96" s="17" t="s">
        <v>364</v>
      </c>
      <c r="F96" s="26" t="s">
        <v>43</v>
      </c>
      <c r="G96" s="27">
        <v>50</v>
      </c>
      <c r="H96" s="59"/>
      <c r="I96" s="27">
        <f t="shared" si="4"/>
        <v>50</v>
      </c>
      <c r="J96" s="58"/>
      <c r="K96" s="58"/>
      <c r="L96" s="58"/>
      <c r="M96" s="58"/>
      <c r="N96" s="69"/>
      <c r="O96" s="62"/>
    </row>
    <row r="97" spans="1:15" s="4" customFormat="1" ht="12">
      <c r="A97" s="16"/>
      <c r="B97" s="16" t="s">
        <v>365</v>
      </c>
      <c r="C97" s="16" t="s">
        <v>363</v>
      </c>
      <c r="D97" s="16"/>
      <c r="E97" s="17" t="s">
        <v>366</v>
      </c>
      <c r="F97" s="26" t="s">
        <v>44</v>
      </c>
      <c r="G97" s="27">
        <v>50</v>
      </c>
      <c r="H97" s="59"/>
      <c r="I97" s="27">
        <f t="shared" si="4"/>
        <v>50</v>
      </c>
      <c r="J97" s="58"/>
      <c r="K97" s="58"/>
      <c r="L97" s="58"/>
      <c r="M97" s="58"/>
      <c r="N97" s="69"/>
      <c r="O97" s="62"/>
    </row>
    <row r="98" spans="1:15" s="4" customFormat="1" ht="12">
      <c r="A98" s="16"/>
      <c r="B98" s="16" t="s">
        <v>367</v>
      </c>
      <c r="C98" s="16" t="s">
        <v>368</v>
      </c>
      <c r="D98" s="16"/>
      <c r="E98" s="17" t="s">
        <v>369</v>
      </c>
      <c r="F98" s="26" t="s">
        <v>784</v>
      </c>
      <c r="G98" s="27">
        <v>100</v>
      </c>
      <c r="H98" s="59"/>
      <c r="I98" s="27">
        <f t="shared" si="4"/>
        <v>100</v>
      </c>
      <c r="J98" s="58"/>
      <c r="K98" s="58"/>
      <c r="L98" s="58"/>
      <c r="M98" s="58"/>
      <c r="N98" s="69"/>
      <c r="O98" s="62"/>
    </row>
    <row r="99" spans="1:15" s="4" customFormat="1" ht="12">
      <c r="A99" s="16"/>
      <c r="B99" s="16" t="s">
        <v>370</v>
      </c>
      <c r="C99" s="16" t="s">
        <v>371</v>
      </c>
      <c r="D99" s="16"/>
      <c r="E99" s="17" t="s">
        <v>372</v>
      </c>
      <c r="F99" s="26" t="s">
        <v>825</v>
      </c>
      <c r="G99" s="27">
        <v>30</v>
      </c>
      <c r="H99" s="59"/>
      <c r="I99" s="27">
        <f t="shared" si="4"/>
        <v>30</v>
      </c>
      <c r="J99" s="58"/>
      <c r="K99" s="58"/>
      <c r="L99" s="58"/>
      <c r="M99" s="58"/>
      <c r="N99" s="69"/>
      <c r="O99" s="62"/>
    </row>
    <row r="100" spans="1:15" s="4" customFormat="1" ht="12">
      <c r="A100" s="16"/>
      <c r="B100" s="16" t="s">
        <v>373</v>
      </c>
      <c r="C100" s="16" t="s">
        <v>374</v>
      </c>
      <c r="D100" s="16"/>
      <c r="E100" s="17" t="s">
        <v>375</v>
      </c>
      <c r="F100" s="26" t="s">
        <v>826</v>
      </c>
      <c r="G100" s="27">
        <v>100</v>
      </c>
      <c r="H100" s="59"/>
      <c r="I100" s="27">
        <f t="shared" si="4"/>
        <v>100</v>
      </c>
      <c r="J100" s="58"/>
      <c r="K100" s="58"/>
      <c r="L100" s="58"/>
      <c r="M100" s="58"/>
      <c r="N100" s="69"/>
      <c r="O100" s="62"/>
    </row>
    <row r="101" spans="1:15" s="4" customFormat="1" ht="12">
      <c r="A101" s="16"/>
      <c r="B101" s="16" t="s">
        <v>376</v>
      </c>
      <c r="C101" s="16" t="s">
        <v>377</v>
      </c>
      <c r="D101" s="16"/>
      <c r="E101" s="17" t="s">
        <v>378</v>
      </c>
      <c r="F101" s="26" t="s">
        <v>780</v>
      </c>
      <c r="G101" s="27">
        <v>40</v>
      </c>
      <c r="H101" s="59"/>
      <c r="I101" s="27">
        <f t="shared" si="4"/>
        <v>40</v>
      </c>
      <c r="J101" s="58"/>
      <c r="K101" s="58"/>
      <c r="L101" s="58"/>
      <c r="M101" s="58"/>
      <c r="N101" s="69"/>
      <c r="O101" s="62"/>
    </row>
    <row r="102" spans="1:15" s="4" customFormat="1" ht="12">
      <c r="A102" s="16"/>
      <c r="B102" s="16" t="s">
        <v>379</v>
      </c>
      <c r="C102" s="16" t="s">
        <v>380</v>
      </c>
      <c r="D102" s="16"/>
      <c r="E102" s="17" t="s">
        <v>381</v>
      </c>
      <c r="F102" s="26" t="s">
        <v>780</v>
      </c>
      <c r="G102" s="27">
        <v>40</v>
      </c>
      <c r="H102" s="56"/>
      <c r="I102" s="27">
        <f t="shared" si="4"/>
        <v>40</v>
      </c>
      <c r="J102" s="52"/>
      <c r="K102" s="52"/>
      <c r="L102" s="52"/>
      <c r="M102" s="52"/>
      <c r="N102" s="70"/>
      <c r="O102" s="61"/>
    </row>
    <row r="103" spans="1:15" s="4" customFormat="1" ht="12">
      <c r="A103" s="16"/>
      <c r="B103" s="16" t="s">
        <v>382</v>
      </c>
      <c r="C103" s="16" t="s">
        <v>383</v>
      </c>
      <c r="D103" s="16"/>
      <c r="E103" s="17" t="s">
        <v>384</v>
      </c>
      <c r="F103" s="26" t="s">
        <v>827</v>
      </c>
      <c r="G103" s="27">
        <v>100</v>
      </c>
      <c r="H103" s="55">
        <v>1</v>
      </c>
      <c r="I103" s="27">
        <f>G103*H103</f>
        <v>100</v>
      </c>
      <c r="J103" s="51">
        <v>14.03</v>
      </c>
      <c r="K103" s="51">
        <v>15</v>
      </c>
      <c r="L103" s="51">
        <f>J103*H103</f>
        <v>14.03</v>
      </c>
      <c r="M103" s="51">
        <f>K103*H103</f>
        <v>15</v>
      </c>
      <c r="N103" s="68">
        <v>3.4495999999999999E-2</v>
      </c>
      <c r="O103" s="60" t="s">
        <v>682</v>
      </c>
    </row>
    <row r="104" spans="1:15" s="4" customFormat="1" ht="12">
      <c r="A104" s="16"/>
      <c r="B104" s="16" t="s">
        <v>385</v>
      </c>
      <c r="C104" s="16" t="s">
        <v>386</v>
      </c>
      <c r="D104" s="16"/>
      <c r="E104" s="17" t="s">
        <v>387</v>
      </c>
      <c r="F104" s="26" t="s">
        <v>828</v>
      </c>
      <c r="G104" s="27">
        <v>100</v>
      </c>
      <c r="H104" s="59"/>
      <c r="I104" s="27">
        <v>100</v>
      </c>
      <c r="J104" s="58"/>
      <c r="K104" s="58"/>
      <c r="L104" s="58"/>
      <c r="M104" s="58"/>
      <c r="N104" s="69"/>
      <c r="O104" s="62"/>
    </row>
    <row r="105" spans="1:15" s="4" customFormat="1" ht="12">
      <c r="A105" s="16"/>
      <c r="B105" s="16" t="s">
        <v>388</v>
      </c>
      <c r="C105" s="16" t="s">
        <v>389</v>
      </c>
      <c r="D105" s="16"/>
      <c r="E105" s="17" t="s">
        <v>390</v>
      </c>
      <c r="F105" s="26" t="s">
        <v>815</v>
      </c>
      <c r="G105" s="27">
        <v>200</v>
      </c>
      <c r="H105" s="59"/>
      <c r="I105" s="27">
        <v>200</v>
      </c>
      <c r="J105" s="58"/>
      <c r="K105" s="58"/>
      <c r="L105" s="58"/>
      <c r="M105" s="58"/>
      <c r="N105" s="69"/>
      <c r="O105" s="62"/>
    </row>
    <row r="106" spans="1:15" s="4" customFormat="1" ht="12">
      <c r="A106" s="16"/>
      <c r="B106" s="16" t="s">
        <v>391</v>
      </c>
      <c r="C106" s="16" t="s">
        <v>392</v>
      </c>
      <c r="D106" s="16"/>
      <c r="E106" s="17" t="s">
        <v>393</v>
      </c>
      <c r="F106" s="26" t="s">
        <v>45</v>
      </c>
      <c r="G106" s="27">
        <v>50</v>
      </c>
      <c r="H106" s="56"/>
      <c r="I106" s="27">
        <v>50</v>
      </c>
      <c r="J106" s="52"/>
      <c r="K106" s="52"/>
      <c r="L106" s="52"/>
      <c r="M106" s="52"/>
      <c r="N106" s="70"/>
      <c r="O106" s="61"/>
    </row>
    <row r="107" spans="1:15" s="4" customFormat="1" ht="12">
      <c r="A107" s="16"/>
      <c r="B107" s="16" t="s">
        <v>394</v>
      </c>
      <c r="C107" s="16" t="s">
        <v>395</v>
      </c>
      <c r="D107" s="16"/>
      <c r="E107" s="17" t="s">
        <v>396</v>
      </c>
      <c r="F107" s="26" t="s">
        <v>829</v>
      </c>
      <c r="G107" s="27">
        <v>100</v>
      </c>
      <c r="H107" s="55">
        <v>1</v>
      </c>
      <c r="I107" s="27">
        <f>G107*H107</f>
        <v>100</v>
      </c>
      <c r="J107" s="51">
        <v>13.61</v>
      </c>
      <c r="K107" s="51">
        <v>15</v>
      </c>
      <c r="L107" s="51">
        <f>J107*H107</f>
        <v>13.61</v>
      </c>
      <c r="M107" s="51">
        <f>K107*H107</f>
        <v>15</v>
      </c>
      <c r="N107" s="68">
        <v>2.4480000000000002E-2</v>
      </c>
      <c r="O107" s="60" t="s">
        <v>683</v>
      </c>
    </row>
    <row r="108" spans="1:15" s="4" customFormat="1" ht="12">
      <c r="A108" s="16"/>
      <c r="B108" s="16" t="s">
        <v>397</v>
      </c>
      <c r="C108" s="16" t="s">
        <v>398</v>
      </c>
      <c r="D108" s="16"/>
      <c r="E108" s="17" t="s">
        <v>399</v>
      </c>
      <c r="F108" s="26" t="s">
        <v>830</v>
      </c>
      <c r="G108" s="27">
        <v>30</v>
      </c>
      <c r="H108" s="59"/>
      <c r="I108" s="27">
        <v>30</v>
      </c>
      <c r="J108" s="58"/>
      <c r="K108" s="58"/>
      <c r="L108" s="58"/>
      <c r="M108" s="58"/>
      <c r="N108" s="69"/>
      <c r="O108" s="62"/>
    </row>
    <row r="109" spans="1:15" s="4" customFormat="1" ht="12">
      <c r="A109" s="16"/>
      <c r="B109" s="16" t="s">
        <v>400</v>
      </c>
      <c r="C109" s="16" t="s">
        <v>401</v>
      </c>
      <c r="D109" s="16"/>
      <c r="E109" s="17" t="s">
        <v>402</v>
      </c>
      <c r="F109" s="26" t="s">
        <v>831</v>
      </c>
      <c r="G109" s="27">
        <v>50</v>
      </c>
      <c r="H109" s="59"/>
      <c r="I109" s="27">
        <v>50</v>
      </c>
      <c r="J109" s="58"/>
      <c r="K109" s="58"/>
      <c r="L109" s="58"/>
      <c r="M109" s="58"/>
      <c r="N109" s="69"/>
      <c r="O109" s="62"/>
    </row>
    <row r="110" spans="1:15" s="4" customFormat="1" ht="12">
      <c r="A110" s="16"/>
      <c r="B110" s="16" t="s">
        <v>403</v>
      </c>
      <c r="C110" s="16" t="s">
        <v>404</v>
      </c>
      <c r="D110" s="16"/>
      <c r="E110" s="17" t="s">
        <v>405</v>
      </c>
      <c r="F110" s="26" t="s">
        <v>46</v>
      </c>
      <c r="G110" s="27">
        <v>50</v>
      </c>
      <c r="H110" s="59"/>
      <c r="I110" s="27">
        <v>50</v>
      </c>
      <c r="J110" s="58"/>
      <c r="K110" s="58"/>
      <c r="L110" s="58"/>
      <c r="M110" s="58"/>
      <c r="N110" s="69"/>
      <c r="O110" s="62"/>
    </row>
    <row r="111" spans="1:15" s="4" customFormat="1" ht="12">
      <c r="A111" s="16"/>
      <c r="B111" s="16" t="s">
        <v>406</v>
      </c>
      <c r="C111" s="16" t="s">
        <v>407</v>
      </c>
      <c r="D111" s="16"/>
      <c r="E111" s="17" t="s">
        <v>408</v>
      </c>
      <c r="F111" s="26" t="s">
        <v>47</v>
      </c>
      <c r="G111" s="27">
        <v>40</v>
      </c>
      <c r="H111" s="59"/>
      <c r="I111" s="27">
        <v>40</v>
      </c>
      <c r="J111" s="58"/>
      <c r="K111" s="58"/>
      <c r="L111" s="58"/>
      <c r="M111" s="58"/>
      <c r="N111" s="69"/>
      <c r="O111" s="62"/>
    </row>
    <row r="112" spans="1:15" s="4" customFormat="1" ht="12">
      <c r="A112" s="16"/>
      <c r="B112" s="16" t="s">
        <v>409</v>
      </c>
      <c r="C112" s="16" t="s">
        <v>410</v>
      </c>
      <c r="D112" s="16"/>
      <c r="E112" s="17" t="s">
        <v>411</v>
      </c>
      <c r="F112" s="26" t="s">
        <v>832</v>
      </c>
      <c r="G112" s="27">
        <v>40</v>
      </c>
      <c r="H112" s="59"/>
      <c r="I112" s="27">
        <v>40</v>
      </c>
      <c r="J112" s="58"/>
      <c r="K112" s="58"/>
      <c r="L112" s="58"/>
      <c r="M112" s="58"/>
      <c r="N112" s="69"/>
      <c r="O112" s="62"/>
    </row>
    <row r="113" spans="1:15" s="4" customFormat="1" ht="12">
      <c r="A113" s="18"/>
      <c r="B113" s="16" t="s">
        <v>412</v>
      </c>
      <c r="C113" s="16" t="s">
        <v>413</v>
      </c>
      <c r="D113" s="16"/>
      <c r="E113" s="17" t="s">
        <v>414</v>
      </c>
      <c r="F113" s="26" t="s">
        <v>833</v>
      </c>
      <c r="G113" s="27">
        <v>40</v>
      </c>
      <c r="H113" s="59"/>
      <c r="I113" s="27">
        <v>40</v>
      </c>
      <c r="J113" s="58"/>
      <c r="K113" s="58"/>
      <c r="L113" s="58"/>
      <c r="M113" s="58"/>
      <c r="N113" s="69"/>
      <c r="O113" s="62"/>
    </row>
    <row r="114" spans="1:15" s="20" customFormat="1" ht="16.5" customHeight="1">
      <c r="A114" s="19"/>
      <c r="B114" s="16" t="s">
        <v>415</v>
      </c>
      <c r="C114" s="16" t="s">
        <v>416</v>
      </c>
      <c r="D114" s="16"/>
      <c r="E114" s="17" t="s">
        <v>417</v>
      </c>
      <c r="F114" s="26" t="s">
        <v>834</v>
      </c>
      <c r="G114" s="27">
        <v>40</v>
      </c>
      <c r="H114" s="56"/>
      <c r="I114" s="27">
        <v>40</v>
      </c>
      <c r="J114" s="52"/>
      <c r="K114" s="52"/>
      <c r="L114" s="52"/>
      <c r="M114" s="52"/>
      <c r="N114" s="70"/>
      <c r="O114" s="61"/>
    </row>
    <row r="115" spans="1:15" ht="12">
      <c r="B115" s="16" t="s">
        <v>419</v>
      </c>
      <c r="C115" s="16" t="s">
        <v>420</v>
      </c>
      <c r="D115" s="16"/>
      <c r="E115" s="17" t="s">
        <v>421</v>
      </c>
      <c r="F115" s="26" t="s">
        <v>835</v>
      </c>
      <c r="G115" s="27">
        <v>50</v>
      </c>
      <c r="H115" s="55">
        <v>1</v>
      </c>
      <c r="I115" s="27">
        <f>G115*H115</f>
        <v>50</v>
      </c>
      <c r="J115" s="51">
        <v>17.600000000000001</v>
      </c>
      <c r="K115" s="51">
        <v>19.600000000000001</v>
      </c>
      <c r="L115" s="51">
        <f>J115*H115</f>
        <v>17.600000000000001</v>
      </c>
      <c r="M115" s="51">
        <f>K115*H115</f>
        <v>19.600000000000001</v>
      </c>
      <c r="N115" s="68">
        <v>3.4495999999999999E-2</v>
      </c>
      <c r="O115" s="60" t="s">
        <v>684</v>
      </c>
    </row>
    <row r="116" spans="1:15" ht="12">
      <c r="B116" s="16" t="s">
        <v>423</v>
      </c>
      <c r="C116" s="16" t="s">
        <v>424</v>
      </c>
      <c r="D116" s="16"/>
      <c r="E116" s="17" t="s">
        <v>425</v>
      </c>
      <c r="F116" s="26" t="s">
        <v>836</v>
      </c>
      <c r="G116" s="27">
        <v>100</v>
      </c>
      <c r="H116" s="56"/>
      <c r="I116" s="27">
        <v>100</v>
      </c>
      <c r="J116" s="52"/>
      <c r="K116" s="52"/>
      <c r="L116" s="52"/>
      <c r="M116" s="52"/>
      <c r="N116" s="70"/>
      <c r="O116" s="61"/>
    </row>
    <row r="117" spans="1:15" ht="12">
      <c r="B117" s="16" t="s">
        <v>427</v>
      </c>
      <c r="C117" s="16" t="s">
        <v>428</v>
      </c>
      <c r="D117" s="16"/>
      <c r="E117" s="17" t="s">
        <v>429</v>
      </c>
      <c r="F117" s="26" t="s">
        <v>784</v>
      </c>
      <c r="G117" s="27">
        <v>50</v>
      </c>
      <c r="H117" s="55">
        <v>1</v>
      </c>
      <c r="I117" s="27">
        <f>G117*H117</f>
        <v>50</v>
      </c>
      <c r="J117" s="51">
        <v>28.84</v>
      </c>
      <c r="K117" s="51">
        <v>29.4</v>
      </c>
      <c r="L117" s="51">
        <f>J117*H117</f>
        <v>28.84</v>
      </c>
      <c r="M117" s="51">
        <f>K117*H117</f>
        <v>29.4</v>
      </c>
      <c r="N117" s="68">
        <v>1.2240000000000001E-2</v>
      </c>
      <c r="O117" s="60" t="s">
        <v>685</v>
      </c>
    </row>
    <row r="118" spans="1:15" ht="12">
      <c r="B118" s="16" t="s">
        <v>430</v>
      </c>
      <c r="C118" s="16" t="s">
        <v>431</v>
      </c>
      <c r="D118" s="16"/>
      <c r="E118" s="17" t="s">
        <v>432</v>
      </c>
      <c r="F118" s="26" t="s">
        <v>784</v>
      </c>
      <c r="G118" s="27">
        <v>50</v>
      </c>
      <c r="H118" s="59"/>
      <c r="I118" s="27">
        <v>50</v>
      </c>
      <c r="J118" s="58"/>
      <c r="K118" s="58"/>
      <c r="L118" s="58"/>
      <c r="M118" s="58"/>
      <c r="N118" s="69"/>
      <c r="O118" s="62"/>
    </row>
    <row r="119" spans="1:15" ht="12">
      <c r="B119" s="16" t="s">
        <v>434</v>
      </c>
      <c r="C119" s="16" t="s">
        <v>435</v>
      </c>
      <c r="D119" s="16"/>
      <c r="E119" s="17" t="s">
        <v>436</v>
      </c>
      <c r="F119" s="26" t="s">
        <v>784</v>
      </c>
      <c r="G119" s="27">
        <v>100</v>
      </c>
      <c r="H119" s="59"/>
      <c r="I119" s="27">
        <v>100</v>
      </c>
      <c r="J119" s="58"/>
      <c r="K119" s="58"/>
      <c r="L119" s="58"/>
      <c r="M119" s="58"/>
      <c r="N119" s="69"/>
      <c r="O119" s="62"/>
    </row>
    <row r="120" spans="1:15" ht="12">
      <c r="B120" s="16" t="s">
        <v>437</v>
      </c>
      <c r="C120" s="16" t="s">
        <v>438</v>
      </c>
      <c r="D120" s="16"/>
      <c r="E120" s="17" t="s">
        <v>439</v>
      </c>
      <c r="F120" s="26" t="s">
        <v>784</v>
      </c>
      <c r="G120" s="27">
        <v>50</v>
      </c>
      <c r="H120" s="59"/>
      <c r="I120" s="27">
        <v>50</v>
      </c>
      <c r="J120" s="58"/>
      <c r="K120" s="58"/>
      <c r="L120" s="58"/>
      <c r="M120" s="58"/>
      <c r="N120" s="69"/>
      <c r="O120" s="62"/>
    </row>
    <row r="121" spans="1:15" ht="12">
      <c r="B121" s="16" t="s">
        <v>440</v>
      </c>
      <c r="C121" s="16" t="s">
        <v>441</v>
      </c>
      <c r="D121" s="16"/>
      <c r="E121" s="17" t="s">
        <v>442</v>
      </c>
      <c r="F121" s="26" t="s">
        <v>837</v>
      </c>
      <c r="G121" s="27">
        <v>50</v>
      </c>
      <c r="H121" s="59"/>
      <c r="I121" s="27">
        <v>50</v>
      </c>
      <c r="J121" s="58"/>
      <c r="K121" s="58"/>
      <c r="L121" s="58"/>
      <c r="M121" s="58"/>
      <c r="N121" s="69"/>
      <c r="O121" s="62"/>
    </row>
    <row r="122" spans="1:15" ht="12">
      <c r="B122" s="16" t="s">
        <v>443</v>
      </c>
      <c r="C122" s="16" t="s">
        <v>444</v>
      </c>
      <c r="D122" s="16"/>
      <c r="E122" s="17" t="s">
        <v>445</v>
      </c>
      <c r="F122" s="26" t="s">
        <v>838</v>
      </c>
      <c r="G122" s="27">
        <v>100</v>
      </c>
      <c r="H122" s="56"/>
      <c r="I122" s="27">
        <v>100</v>
      </c>
      <c r="J122" s="52"/>
      <c r="K122" s="52"/>
      <c r="L122" s="52"/>
      <c r="M122" s="52"/>
      <c r="N122" s="70"/>
      <c r="O122" s="61"/>
    </row>
    <row r="123" spans="1:15" ht="12">
      <c r="B123" s="16" t="s">
        <v>446</v>
      </c>
      <c r="C123" s="16" t="s">
        <v>447</v>
      </c>
      <c r="D123" s="16"/>
      <c r="E123" s="17" t="s">
        <v>448</v>
      </c>
      <c r="F123" s="26" t="s">
        <v>839</v>
      </c>
      <c r="G123" s="27">
        <v>30</v>
      </c>
      <c r="H123" s="27">
        <v>1</v>
      </c>
      <c r="I123" s="27">
        <f t="shared" ref="I123:I128" si="5">G123*H123</f>
        <v>30</v>
      </c>
      <c r="J123" s="28">
        <v>11.6</v>
      </c>
      <c r="K123" s="28">
        <v>12.6</v>
      </c>
      <c r="L123" s="28">
        <f t="shared" ref="L123:L128" si="6">J123*H123</f>
        <v>11.6</v>
      </c>
      <c r="M123" s="28">
        <f t="shared" ref="M123:M128" si="7">K123*H123</f>
        <v>12.6</v>
      </c>
      <c r="N123" s="29">
        <v>1.2240000000000001E-2</v>
      </c>
      <c r="O123" s="26" t="s">
        <v>686</v>
      </c>
    </row>
    <row r="124" spans="1:15" ht="12">
      <c r="B124" s="16" t="s">
        <v>449</v>
      </c>
      <c r="C124" s="16" t="s">
        <v>450</v>
      </c>
      <c r="D124" s="16"/>
      <c r="E124" s="17" t="s">
        <v>451</v>
      </c>
      <c r="F124" s="26" t="s">
        <v>840</v>
      </c>
      <c r="G124" s="27">
        <v>50</v>
      </c>
      <c r="H124" s="27">
        <v>4</v>
      </c>
      <c r="I124" s="27">
        <f t="shared" si="5"/>
        <v>200</v>
      </c>
      <c r="J124" s="28">
        <v>28</v>
      </c>
      <c r="K124" s="28">
        <v>29</v>
      </c>
      <c r="L124" s="28">
        <f t="shared" si="6"/>
        <v>112</v>
      </c>
      <c r="M124" s="28">
        <f t="shared" si="7"/>
        <v>116</v>
      </c>
      <c r="N124" s="29">
        <v>8.4672000000000011E-2</v>
      </c>
      <c r="O124" s="26" t="s">
        <v>687</v>
      </c>
    </row>
    <row r="125" spans="1:15" ht="12">
      <c r="B125" s="16" t="s">
        <v>452</v>
      </c>
      <c r="C125" s="16" t="s">
        <v>453</v>
      </c>
      <c r="D125" s="16"/>
      <c r="E125" s="17" t="s">
        <v>454</v>
      </c>
      <c r="F125" s="26" t="s">
        <v>841</v>
      </c>
      <c r="G125" s="27">
        <v>50</v>
      </c>
      <c r="H125" s="27">
        <v>4</v>
      </c>
      <c r="I125" s="27">
        <f t="shared" si="5"/>
        <v>200</v>
      </c>
      <c r="J125" s="28">
        <v>13</v>
      </c>
      <c r="K125" s="28">
        <v>14</v>
      </c>
      <c r="L125" s="28">
        <f t="shared" si="6"/>
        <v>52</v>
      </c>
      <c r="M125" s="28">
        <f t="shared" si="7"/>
        <v>56</v>
      </c>
      <c r="N125" s="29">
        <v>8.4672000000000011E-2</v>
      </c>
      <c r="O125" s="26" t="s">
        <v>688</v>
      </c>
    </row>
    <row r="126" spans="1:15" ht="12">
      <c r="B126" s="16" t="s">
        <v>456</v>
      </c>
      <c r="C126" s="16" t="s">
        <v>457</v>
      </c>
      <c r="D126" s="16"/>
      <c r="E126" s="17" t="s">
        <v>458</v>
      </c>
      <c r="F126" s="26" t="s">
        <v>842</v>
      </c>
      <c r="G126" s="27">
        <v>10</v>
      </c>
      <c r="H126" s="27">
        <v>10</v>
      </c>
      <c r="I126" s="27">
        <f t="shared" si="5"/>
        <v>100</v>
      </c>
      <c r="J126" s="28">
        <v>6.1</v>
      </c>
      <c r="K126" s="28">
        <v>7.1</v>
      </c>
      <c r="L126" s="28">
        <f t="shared" si="6"/>
        <v>61</v>
      </c>
      <c r="M126" s="28">
        <f t="shared" si="7"/>
        <v>71</v>
      </c>
      <c r="N126" s="29">
        <v>9.2160000000000006E-2</v>
      </c>
      <c r="O126" s="26" t="s">
        <v>689</v>
      </c>
    </row>
    <row r="127" spans="1:15" ht="12">
      <c r="B127" s="16" t="s">
        <v>459</v>
      </c>
      <c r="C127" s="16" t="s">
        <v>460</v>
      </c>
      <c r="D127" s="16"/>
      <c r="E127" s="17" t="s">
        <v>461</v>
      </c>
      <c r="F127" s="26" t="s">
        <v>843</v>
      </c>
      <c r="G127" s="27">
        <v>10</v>
      </c>
      <c r="H127" s="27">
        <v>3</v>
      </c>
      <c r="I127" s="27">
        <f t="shared" si="5"/>
        <v>30</v>
      </c>
      <c r="J127" s="28">
        <v>15.2</v>
      </c>
      <c r="K127" s="28">
        <v>16.2</v>
      </c>
      <c r="L127" s="28">
        <f t="shared" si="6"/>
        <v>45.599999999999994</v>
      </c>
      <c r="M127" s="28">
        <f t="shared" si="7"/>
        <v>48.599999999999994</v>
      </c>
      <c r="N127" s="29">
        <v>2.7648000000000002E-2</v>
      </c>
      <c r="O127" s="26" t="s">
        <v>69</v>
      </c>
    </row>
    <row r="128" spans="1:15" ht="12">
      <c r="B128" s="16" t="s">
        <v>463</v>
      </c>
      <c r="C128" s="16" t="s">
        <v>464</v>
      </c>
      <c r="D128" s="16"/>
      <c r="E128" s="17" t="s">
        <v>465</v>
      </c>
      <c r="F128" s="26" t="s">
        <v>813</v>
      </c>
      <c r="G128" s="27">
        <v>50</v>
      </c>
      <c r="H128" s="55">
        <v>1</v>
      </c>
      <c r="I128" s="27">
        <f t="shared" si="5"/>
        <v>50</v>
      </c>
      <c r="J128" s="51">
        <v>10.32</v>
      </c>
      <c r="K128" s="51">
        <v>10.8</v>
      </c>
      <c r="L128" s="51">
        <f t="shared" si="6"/>
        <v>10.32</v>
      </c>
      <c r="M128" s="51">
        <f t="shared" si="7"/>
        <v>10.8</v>
      </c>
      <c r="N128" s="68">
        <v>9.4380000000000002E-3</v>
      </c>
      <c r="O128" s="60" t="s">
        <v>690</v>
      </c>
    </row>
    <row r="129" spans="2:15" ht="12">
      <c r="B129" s="16" t="s">
        <v>467</v>
      </c>
      <c r="C129" s="16" t="s">
        <v>468</v>
      </c>
      <c r="D129" s="16"/>
      <c r="E129" s="17" t="s">
        <v>469</v>
      </c>
      <c r="F129" s="26" t="s">
        <v>48</v>
      </c>
      <c r="G129" s="27">
        <v>100</v>
      </c>
      <c r="H129" s="59"/>
      <c r="I129" s="27">
        <v>100</v>
      </c>
      <c r="J129" s="58"/>
      <c r="K129" s="58"/>
      <c r="L129" s="58"/>
      <c r="M129" s="58"/>
      <c r="N129" s="69"/>
      <c r="O129" s="62"/>
    </row>
    <row r="130" spans="2:15" ht="12">
      <c r="B130" s="16" t="s">
        <v>470</v>
      </c>
      <c r="C130" s="16" t="s">
        <v>471</v>
      </c>
      <c r="D130" s="16"/>
      <c r="E130" s="17" t="s">
        <v>472</v>
      </c>
      <c r="F130" s="26" t="s">
        <v>49</v>
      </c>
      <c r="G130" s="27">
        <v>50</v>
      </c>
      <c r="H130" s="59"/>
      <c r="I130" s="27">
        <v>50</v>
      </c>
      <c r="J130" s="58"/>
      <c r="K130" s="58"/>
      <c r="L130" s="58"/>
      <c r="M130" s="58"/>
      <c r="N130" s="69"/>
      <c r="O130" s="62"/>
    </row>
    <row r="131" spans="2:15" ht="12">
      <c r="B131" s="16" t="s">
        <v>473</v>
      </c>
      <c r="C131" s="16" t="s">
        <v>474</v>
      </c>
      <c r="D131" s="16"/>
      <c r="E131" s="17" t="s">
        <v>475</v>
      </c>
      <c r="F131" s="26" t="s">
        <v>50</v>
      </c>
      <c r="G131" s="27">
        <v>50</v>
      </c>
      <c r="H131" s="59"/>
      <c r="I131" s="27">
        <v>50</v>
      </c>
      <c r="J131" s="58"/>
      <c r="K131" s="58"/>
      <c r="L131" s="58"/>
      <c r="M131" s="58"/>
      <c r="N131" s="69"/>
      <c r="O131" s="62"/>
    </row>
    <row r="132" spans="2:15" ht="12">
      <c r="B132" s="16" t="s">
        <v>476</v>
      </c>
      <c r="C132" s="16" t="s">
        <v>477</v>
      </c>
      <c r="D132" s="16"/>
      <c r="E132" s="17" t="s">
        <v>478</v>
      </c>
      <c r="F132" s="26" t="s">
        <v>844</v>
      </c>
      <c r="G132" s="27">
        <v>30</v>
      </c>
      <c r="H132" s="56"/>
      <c r="I132" s="27">
        <v>30</v>
      </c>
      <c r="J132" s="52"/>
      <c r="K132" s="52"/>
      <c r="L132" s="52"/>
      <c r="M132" s="52"/>
      <c r="N132" s="70"/>
      <c r="O132" s="61"/>
    </row>
    <row r="133" spans="2:15" ht="12">
      <c r="B133" s="16" t="s">
        <v>479</v>
      </c>
      <c r="C133" s="16" t="s">
        <v>480</v>
      </c>
      <c r="D133" s="16"/>
      <c r="E133" s="17" t="s">
        <v>481</v>
      </c>
      <c r="F133" s="26" t="s">
        <v>48</v>
      </c>
      <c r="G133" s="27">
        <v>50</v>
      </c>
      <c r="H133" s="55">
        <v>1</v>
      </c>
      <c r="I133" s="27">
        <f>G133*H133</f>
        <v>50</v>
      </c>
      <c r="J133" s="51">
        <v>13.276</v>
      </c>
      <c r="K133" s="51">
        <v>13.5</v>
      </c>
      <c r="L133" s="51">
        <f>J133*H133</f>
        <v>13.276</v>
      </c>
      <c r="M133" s="51">
        <f>K133*H133</f>
        <v>13.5</v>
      </c>
      <c r="N133" s="68">
        <v>6.875E-3</v>
      </c>
      <c r="O133" s="55" t="s">
        <v>70</v>
      </c>
    </row>
    <row r="134" spans="2:15" ht="12">
      <c r="B134" s="16" t="s">
        <v>482</v>
      </c>
      <c r="C134" s="16" t="s">
        <v>480</v>
      </c>
      <c r="D134" s="16"/>
      <c r="E134" s="17" t="s">
        <v>483</v>
      </c>
      <c r="F134" s="26" t="s">
        <v>845</v>
      </c>
      <c r="G134" s="27">
        <v>100</v>
      </c>
      <c r="H134" s="59"/>
      <c r="I134" s="27">
        <v>100</v>
      </c>
      <c r="J134" s="58"/>
      <c r="K134" s="58"/>
      <c r="L134" s="58"/>
      <c r="M134" s="58"/>
      <c r="N134" s="69"/>
      <c r="O134" s="59"/>
    </row>
    <row r="135" spans="2:15" ht="12">
      <c r="B135" s="16" t="s">
        <v>484</v>
      </c>
      <c r="C135" s="16" t="s">
        <v>485</v>
      </c>
      <c r="D135" s="16"/>
      <c r="E135" s="17" t="s">
        <v>486</v>
      </c>
      <c r="F135" s="26" t="s">
        <v>51</v>
      </c>
      <c r="G135" s="27">
        <v>50</v>
      </c>
      <c r="H135" s="59"/>
      <c r="I135" s="27">
        <v>50</v>
      </c>
      <c r="J135" s="58"/>
      <c r="K135" s="58"/>
      <c r="L135" s="58"/>
      <c r="M135" s="58"/>
      <c r="N135" s="69"/>
      <c r="O135" s="59"/>
    </row>
    <row r="136" spans="2:15" ht="12">
      <c r="B136" s="16" t="s">
        <v>487</v>
      </c>
      <c r="C136" s="16" t="s">
        <v>488</v>
      </c>
      <c r="D136" s="16"/>
      <c r="E136" s="17" t="s">
        <v>489</v>
      </c>
      <c r="F136" s="26" t="s">
        <v>52</v>
      </c>
      <c r="G136" s="27">
        <v>50</v>
      </c>
      <c r="H136" s="56"/>
      <c r="I136" s="27">
        <v>50</v>
      </c>
      <c r="J136" s="52"/>
      <c r="K136" s="52"/>
      <c r="L136" s="52"/>
      <c r="M136" s="52"/>
      <c r="N136" s="70"/>
      <c r="O136" s="56"/>
    </row>
    <row r="137" spans="2:15" ht="12">
      <c r="B137" s="16" t="s">
        <v>490</v>
      </c>
      <c r="C137" s="16" t="s">
        <v>491</v>
      </c>
      <c r="D137" s="16"/>
      <c r="E137" s="17" t="s">
        <v>492</v>
      </c>
      <c r="F137" s="31" t="s">
        <v>213</v>
      </c>
      <c r="G137" s="32">
        <v>4</v>
      </c>
      <c r="H137" s="32">
        <v>7</v>
      </c>
      <c r="I137" s="27">
        <f t="shared" ref="I137:I200" si="8">G137*H137</f>
        <v>28</v>
      </c>
      <c r="J137" s="28">
        <f>K137-1</f>
        <v>10.6</v>
      </c>
      <c r="K137" s="28">
        <v>11.6</v>
      </c>
      <c r="L137" s="28">
        <f t="shared" ref="L137:L200" si="9">J137*H137</f>
        <v>74.2</v>
      </c>
      <c r="M137" s="28">
        <f t="shared" ref="M137:M200" si="10">K137*H137</f>
        <v>81.2</v>
      </c>
      <c r="N137" s="29">
        <v>1.2096</v>
      </c>
      <c r="O137" s="33" t="s">
        <v>691</v>
      </c>
    </row>
    <row r="138" spans="2:15" ht="12">
      <c r="B138" s="16" t="s">
        <v>494</v>
      </c>
      <c r="C138" s="16" t="s">
        <v>495</v>
      </c>
      <c r="D138" s="16"/>
      <c r="E138" s="17" t="s">
        <v>492</v>
      </c>
      <c r="F138" s="31" t="s">
        <v>213</v>
      </c>
      <c r="G138" s="32">
        <v>2</v>
      </c>
      <c r="H138" s="32">
        <v>1</v>
      </c>
      <c r="I138" s="27">
        <f t="shared" si="8"/>
        <v>2</v>
      </c>
      <c r="J138" s="28">
        <f>K138-1</f>
        <v>5.6</v>
      </c>
      <c r="K138" s="28">
        <v>6.6</v>
      </c>
      <c r="L138" s="28">
        <f t="shared" si="9"/>
        <v>5.6</v>
      </c>
      <c r="M138" s="28">
        <f t="shared" si="10"/>
        <v>6.6</v>
      </c>
      <c r="N138" s="29">
        <v>8.1000000000000003E-2</v>
      </c>
      <c r="O138" s="33" t="s">
        <v>692</v>
      </c>
    </row>
    <row r="139" spans="2:15" ht="12">
      <c r="B139" s="16" t="s">
        <v>497</v>
      </c>
      <c r="C139" s="16" t="s">
        <v>498</v>
      </c>
      <c r="D139" s="16"/>
      <c r="E139" s="17" t="s">
        <v>499</v>
      </c>
      <c r="F139" s="31" t="s">
        <v>193</v>
      </c>
      <c r="G139" s="32">
        <v>4</v>
      </c>
      <c r="H139" s="66">
        <v>7</v>
      </c>
      <c r="I139" s="27">
        <f t="shared" si="8"/>
        <v>28</v>
      </c>
      <c r="J139" s="65">
        <v>21</v>
      </c>
      <c r="K139" s="65">
        <v>21.2</v>
      </c>
      <c r="L139" s="65">
        <f t="shared" si="9"/>
        <v>147</v>
      </c>
      <c r="M139" s="65">
        <f t="shared" si="10"/>
        <v>148.4</v>
      </c>
      <c r="N139" s="67">
        <v>0.25989600000000002</v>
      </c>
      <c r="O139" s="71" t="s">
        <v>693</v>
      </c>
    </row>
    <row r="140" spans="2:15" ht="12">
      <c r="B140" s="16" t="s">
        <v>500</v>
      </c>
      <c r="C140" s="16" t="s">
        <v>501</v>
      </c>
      <c r="D140" s="16"/>
      <c r="E140" s="17" t="s">
        <v>502</v>
      </c>
      <c r="F140" s="31" t="s">
        <v>197</v>
      </c>
      <c r="G140" s="32">
        <v>4</v>
      </c>
      <c r="H140" s="66"/>
      <c r="I140" s="27">
        <v>28</v>
      </c>
      <c r="J140" s="65"/>
      <c r="K140" s="65"/>
      <c r="L140" s="65"/>
      <c r="M140" s="65"/>
      <c r="N140" s="67"/>
      <c r="O140" s="71"/>
    </row>
    <row r="141" spans="2:15" ht="12">
      <c r="B141" s="16" t="s">
        <v>503</v>
      </c>
      <c r="C141" s="16" t="s">
        <v>504</v>
      </c>
      <c r="D141" s="16"/>
      <c r="E141" s="17" t="s">
        <v>505</v>
      </c>
      <c r="F141" s="31" t="s">
        <v>193</v>
      </c>
      <c r="G141" s="32">
        <v>2</v>
      </c>
      <c r="H141" s="66">
        <v>1</v>
      </c>
      <c r="I141" s="27">
        <f t="shared" si="8"/>
        <v>2</v>
      </c>
      <c r="J141" s="65">
        <v>10</v>
      </c>
      <c r="K141" s="65">
        <v>10.9</v>
      </c>
      <c r="L141" s="65">
        <f t="shared" si="9"/>
        <v>10</v>
      </c>
      <c r="M141" s="65">
        <f t="shared" si="10"/>
        <v>10.9</v>
      </c>
      <c r="N141" s="67">
        <v>3.7128000000000001E-2</v>
      </c>
      <c r="O141" s="71" t="s">
        <v>694</v>
      </c>
    </row>
    <row r="142" spans="2:15" ht="12">
      <c r="B142" s="16" t="s">
        <v>506</v>
      </c>
      <c r="C142" s="16" t="s">
        <v>507</v>
      </c>
      <c r="D142" s="16"/>
      <c r="E142" s="17" t="s">
        <v>508</v>
      </c>
      <c r="F142" s="31" t="s">
        <v>197</v>
      </c>
      <c r="G142" s="32">
        <v>2</v>
      </c>
      <c r="H142" s="66"/>
      <c r="I142" s="27">
        <v>2</v>
      </c>
      <c r="J142" s="65"/>
      <c r="K142" s="65"/>
      <c r="L142" s="65"/>
      <c r="M142" s="65"/>
      <c r="N142" s="67"/>
      <c r="O142" s="71"/>
    </row>
    <row r="143" spans="2:15" ht="12">
      <c r="B143" s="16" t="s">
        <v>509</v>
      </c>
      <c r="C143" s="16" t="s">
        <v>510</v>
      </c>
      <c r="D143" s="16"/>
      <c r="E143" s="17" t="s">
        <v>511</v>
      </c>
      <c r="F143" s="31" t="s">
        <v>201</v>
      </c>
      <c r="G143" s="32">
        <v>20</v>
      </c>
      <c r="H143" s="32">
        <v>5</v>
      </c>
      <c r="I143" s="27">
        <f t="shared" si="8"/>
        <v>100</v>
      </c>
      <c r="J143" s="28">
        <f>K143-1</f>
        <v>32.1</v>
      </c>
      <c r="K143" s="28">
        <v>33.1</v>
      </c>
      <c r="L143" s="28">
        <f t="shared" si="9"/>
        <v>160.5</v>
      </c>
      <c r="M143" s="28">
        <f t="shared" si="10"/>
        <v>165.5</v>
      </c>
      <c r="N143" s="29">
        <v>0.1938</v>
      </c>
      <c r="O143" s="33" t="s">
        <v>695</v>
      </c>
    </row>
    <row r="144" spans="2:15" ht="12">
      <c r="B144" s="16" t="s">
        <v>513</v>
      </c>
      <c r="C144" s="16" t="s">
        <v>514</v>
      </c>
      <c r="D144" s="16"/>
      <c r="E144" s="17" t="s">
        <v>515</v>
      </c>
      <c r="F144" s="31" t="s">
        <v>846</v>
      </c>
      <c r="G144" s="32">
        <v>100</v>
      </c>
      <c r="H144" s="32">
        <v>1</v>
      </c>
      <c r="I144" s="27">
        <f t="shared" si="8"/>
        <v>100</v>
      </c>
      <c r="J144" s="28">
        <f>K144-1</f>
        <v>1.2000000000000002</v>
      </c>
      <c r="K144" s="28">
        <v>2.2000000000000002</v>
      </c>
      <c r="L144" s="28">
        <f t="shared" si="9"/>
        <v>1.2000000000000002</v>
      </c>
      <c r="M144" s="28">
        <f t="shared" si="10"/>
        <v>2.2000000000000002</v>
      </c>
      <c r="N144" s="29">
        <v>2.24E-2</v>
      </c>
      <c r="O144" s="33" t="s">
        <v>696</v>
      </c>
    </row>
    <row r="145" spans="2:15" ht="12">
      <c r="B145" s="16" t="s">
        <v>517</v>
      </c>
      <c r="C145" s="16" t="s">
        <v>518</v>
      </c>
      <c r="D145" s="16"/>
      <c r="E145" s="17" t="s">
        <v>519</v>
      </c>
      <c r="F145" s="31" t="s">
        <v>493</v>
      </c>
      <c r="G145" s="32">
        <v>25</v>
      </c>
      <c r="H145" s="66">
        <v>2</v>
      </c>
      <c r="I145" s="27">
        <f t="shared" si="8"/>
        <v>50</v>
      </c>
      <c r="J145" s="65">
        <v>14</v>
      </c>
      <c r="K145" s="65">
        <v>15</v>
      </c>
      <c r="L145" s="65">
        <f t="shared" si="9"/>
        <v>28</v>
      </c>
      <c r="M145" s="65">
        <f t="shared" si="10"/>
        <v>30</v>
      </c>
      <c r="N145" s="67">
        <v>9.4080000000000011E-2</v>
      </c>
      <c r="O145" s="71" t="s">
        <v>697</v>
      </c>
    </row>
    <row r="146" spans="2:15" ht="12">
      <c r="B146" s="16" t="s">
        <v>521</v>
      </c>
      <c r="C146" s="16" t="s">
        <v>522</v>
      </c>
      <c r="D146" s="16"/>
      <c r="E146" s="17" t="s">
        <v>523</v>
      </c>
      <c r="F146" s="31" t="s">
        <v>496</v>
      </c>
      <c r="G146" s="32">
        <v>25</v>
      </c>
      <c r="H146" s="66"/>
      <c r="I146" s="27">
        <v>50</v>
      </c>
      <c r="J146" s="65"/>
      <c r="K146" s="65"/>
      <c r="L146" s="65"/>
      <c r="M146" s="65"/>
      <c r="N146" s="67"/>
      <c r="O146" s="71"/>
    </row>
    <row r="147" spans="2:15" ht="12">
      <c r="B147" s="16" t="s">
        <v>525</v>
      </c>
      <c r="C147" s="16" t="s">
        <v>526</v>
      </c>
      <c r="D147" s="16"/>
      <c r="E147" s="17" t="s">
        <v>527</v>
      </c>
      <c r="F147" s="31" t="s">
        <v>280</v>
      </c>
      <c r="G147" s="32">
        <v>200</v>
      </c>
      <c r="H147" s="66">
        <v>1</v>
      </c>
      <c r="I147" s="27">
        <f t="shared" si="8"/>
        <v>200</v>
      </c>
      <c r="J147" s="65">
        <v>10.8</v>
      </c>
      <c r="K147" s="65">
        <v>11.9</v>
      </c>
      <c r="L147" s="65">
        <f t="shared" si="9"/>
        <v>10.8</v>
      </c>
      <c r="M147" s="65">
        <f t="shared" si="10"/>
        <v>11.9</v>
      </c>
      <c r="N147" s="67">
        <v>1.1520000000000001E-2</v>
      </c>
      <c r="O147" s="71" t="s">
        <v>698</v>
      </c>
    </row>
    <row r="148" spans="2:15" ht="12">
      <c r="B148" s="16" t="s">
        <v>528</v>
      </c>
      <c r="C148" s="16" t="s">
        <v>529</v>
      </c>
      <c r="D148" s="16"/>
      <c r="E148" s="17" t="s">
        <v>530</v>
      </c>
      <c r="F148" s="31" t="s">
        <v>284</v>
      </c>
      <c r="G148" s="32">
        <v>200</v>
      </c>
      <c r="H148" s="66"/>
      <c r="I148" s="27">
        <v>200</v>
      </c>
      <c r="J148" s="65"/>
      <c r="K148" s="65"/>
      <c r="L148" s="65"/>
      <c r="M148" s="65"/>
      <c r="N148" s="67"/>
      <c r="O148" s="71"/>
    </row>
    <row r="149" spans="2:15" ht="12">
      <c r="B149" s="16" t="s">
        <v>531</v>
      </c>
      <c r="C149" s="16" t="s">
        <v>529</v>
      </c>
      <c r="D149" s="16"/>
      <c r="E149" s="17" t="s">
        <v>532</v>
      </c>
      <c r="F149" s="33" t="s">
        <v>53</v>
      </c>
      <c r="G149" s="32">
        <v>30</v>
      </c>
      <c r="H149" s="66">
        <v>1</v>
      </c>
      <c r="I149" s="27">
        <f t="shared" si="8"/>
        <v>30</v>
      </c>
      <c r="J149" s="65">
        <v>12.3</v>
      </c>
      <c r="K149" s="65">
        <v>14.7</v>
      </c>
      <c r="L149" s="65">
        <f t="shared" si="9"/>
        <v>12.3</v>
      </c>
      <c r="M149" s="65">
        <f t="shared" si="10"/>
        <v>14.7</v>
      </c>
      <c r="N149" s="67">
        <v>1.9600000000000003E-2</v>
      </c>
      <c r="O149" s="71" t="s">
        <v>699</v>
      </c>
    </row>
    <row r="150" spans="2:15" ht="12">
      <c r="B150" s="16" t="s">
        <v>533</v>
      </c>
      <c r="C150" s="16" t="s">
        <v>534</v>
      </c>
      <c r="D150" s="16"/>
      <c r="E150" s="17" t="s">
        <v>535</v>
      </c>
      <c r="F150" s="33" t="s">
        <v>54</v>
      </c>
      <c r="G150" s="32">
        <v>30</v>
      </c>
      <c r="H150" s="66"/>
      <c r="I150" s="27">
        <v>30</v>
      </c>
      <c r="J150" s="65"/>
      <c r="K150" s="65"/>
      <c r="L150" s="65"/>
      <c r="M150" s="65"/>
      <c r="N150" s="67"/>
      <c r="O150" s="71"/>
    </row>
    <row r="151" spans="2:15" ht="12">
      <c r="B151" s="16" t="s">
        <v>536</v>
      </c>
      <c r="C151" s="16" t="s">
        <v>537</v>
      </c>
      <c r="D151" s="16"/>
      <c r="E151" s="17" t="s">
        <v>538</v>
      </c>
      <c r="F151" s="33" t="s">
        <v>55</v>
      </c>
      <c r="G151" s="32">
        <v>30</v>
      </c>
      <c r="H151" s="66"/>
      <c r="I151" s="27">
        <v>30</v>
      </c>
      <c r="J151" s="65"/>
      <c r="K151" s="65"/>
      <c r="L151" s="65"/>
      <c r="M151" s="65"/>
      <c r="N151" s="67"/>
      <c r="O151" s="71"/>
    </row>
    <row r="152" spans="2:15" ht="12">
      <c r="B152" s="16" t="s">
        <v>539</v>
      </c>
      <c r="C152" s="16" t="s">
        <v>540</v>
      </c>
      <c r="D152" s="16"/>
      <c r="E152" s="17" t="s">
        <v>541</v>
      </c>
      <c r="F152" s="31" t="s">
        <v>358</v>
      </c>
      <c r="G152" s="32">
        <v>100</v>
      </c>
      <c r="H152" s="66">
        <v>1</v>
      </c>
      <c r="I152" s="27">
        <f t="shared" si="8"/>
        <v>100</v>
      </c>
      <c r="J152" s="65">
        <v>14.6</v>
      </c>
      <c r="K152" s="65">
        <v>15.8</v>
      </c>
      <c r="L152" s="65">
        <f t="shared" si="9"/>
        <v>14.6</v>
      </c>
      <c r="M152" s="65">
        <f t="shared" si="10"/>
        <v>15.8</v>
      </c>
      <c r="N152" s="67">
        <v>6.1100000000000002E-2</v>
      </c>
      <c r="O152" s="71" t="s">
        <v>700</v>
      </c>
    </row>
    <row r="153" spans="2:15" ht="12">
      <c r="B153" s="16" t="s">
        <v>542</v>
      </c>
      <c r="C153" s="16" t="s">
        <v>543</v>
      </c>
      <c r="D153" s="16"/>
      <c r="E153" s="17" t="s">
        <v>544</v>
      </c>
      <c r="F153" s="31" t="s">
        <v>847</v>
      </c>
      <c r="G153" s="32">
        <v>50</v>
      </c>
      <c r="H153" s="66"/>
      <c r="I153" s="27">
        <v>50</v>
      </c>
      <c r="J153" s="65"/>
      <c r="K153" s="65"/>
      <c r="L153" s="65"/>
      <c r="M153" s="65"/>
      <c r="N153" s="67"/>
      <c r="O153" s="71"/>
    </row>
    <row r="154" spans="2:15" ht="12">
      <c r="B154" s="16" t="s">
        <v>545</v>
      </c>
      <c r="C154" s="16" t="s">
        <v>546</v>
      </c>
      <c r="D154" s="16"/>
      <c r="E154" s="17" t="s">
        <v>547</v>
      </c>
      <c r="F154" s="33" t="s">
        <v>56</v>
      </c>
      <c r="G154" s="32">
        <v>50</v>
      </c>
      <c r="H154" s="66"/>
      <c r="I154" s="27">
        <v>50</v>
      </c>
      <c r="J154" s="65"/>
      <c r="K154" s="65"/>
      <c r="L154" s="65"/>
      <c r="M154" s="65"/>
      <c r="N154" s="67"/>
      <c r="O154" s="71"/>
    </row>
    <row r="155" spans="2:15" ht="12">
      <c r="B155" s="16" t="s">
        <v>549</v>
      </c>
      <c r="C155" s="16" t="s">
        <v>550</v>
      </c>
      <c r="D155" s="16"/>
      <c r="E155" s="17" t="s">
        <v>551</v>
      </c>
      <c r="F155" s="33" t="s">
        <v>57</v>
      </c>
      <c r="G155" s="32">
        <v>50</v>
      </c>
      <c r="H155" s="66"/>
      <c r="I155" s="27">
        <v>50</v>
      </c>
      <c r="J155" s="65"/>
      <c r="K155" s="65"/>
      <c r="L155" s="65"/>
      <c r="M155" s="65"/>
      <c r="N155" s="67"/>
      <c r="O155" s="71"/>
    </row>
    <row r="156" spans="2:15" ht="12">
      <c r="B156" s="16" t="s">
        <v>552</v>
      </c>
      <c r="C156" s="16" t="s">
        <v>553</v>
      </c>
      <c r="D156" s="16"/>
      <c r="E156" s="17" t="s">
        <v>554</v>
      </c>
      <c r="F156" s="31" t="s">
        <v>848</v>
      </c>
      <c r="G156" s="32">
        <v>50</v>
      </c>
      <c r="H156" s="66"/>
      <c r="I156" s="27">
        <v>50</v>
      </c>
      <c r="J156" s="65"/>
      <c r="K156" s="65"/>
      <c r="L156" s="65"/>
      <c r="M156" s="65"/>
      <c r="N156" s="67"/>
      <c r="O156" s="71"/>
    </row>
    <row r="157" spans="2:15" ht="12">
      <c r="B157" s="16" t="s">
        <v>555</v>
      </c>
      <c r="C157" s="16" t="s">
        <v>556</v>
      </c>
      <c r="D157" s="16"/>
      <c r="E157" s="17" t="s">
        <v>557</v>
      </c>
      <c r="F157" s="31" t="s">
        <v>455</v>
      </c>
      <c r="G157" s="32">
        <v>100</v>
      </c>
      <c r="H157" s="32">
        <v>1</v>
      </c>
      <c r="I157" s="27">
        <f t="shared" si="8"/>
        <v>100</v>
      </c>
      <c r="J157" s="28">
        <f>K157-1</f>
        <v>38.6</v>
      </c>
      <c r="K157" s="28">
        <v>39.6</v>
      </c>
      <c r="L157" s="28">
        <f t="shared" si="9"/>
        <v>38.6</v>
      </c>
      <c r="M157" s="28">
        <f t="shared" si="10"/>
        <v>39.6</v>
      </c>
      <c r="N157" s="29">
        <v>7.5392000000000001E-2</v>
      </c>
      <c r="O157" s="33" t="s">
        <v>701</v>
      </c>
    </row>
    <row r="158" spans="2:15" ht="12">
      <c r="B158" s="16" t="s">
        <v>558</v>
      </c>
      <c r="C158" s="16" t="s">
        <v>559</v>
      </c>
      <c r="D158" s="16"/>
      <c r="E158" s="17" t="s">
        <v>560</v>
      </c>
      <c r="F158" s="31" t="s">
        <v>849</v>
      </c>
      <c r="G158" s="32">
        <v>1</v>
      </c>
      <c r="H158" s="32">
        <v>2</v>
      </c>
      <c r="I158" s="27">
        <f t="shared" si="8"/>
        <v>2</v>
      </c>
      <c r="J158" s="28">
        <f>K158-1</f>
        <v>11.4</v>
      </c>
      <c r="K158" s="28">
        <v>12.4</v>
      </c>
      <c r="L158" s="28">
        <f t="shared" si="9"/>
        <v>22.8</v>
      </c>
      <c r="M158" s="28">
        <f t="shared" si="10"/>
        <v>24.8</v>
      </c>
      <c r="N158" s="29">
        <v>0.2772</v>
      </c>
      <c r="O158" s="33" t="s">
        <v>702</v>
      </c>
    </row>
    <row r="159" spans="2:15" ht="12">
      <c r="B159" s="16" t="s">
        <v>561</v>
      </c>
      <c r="C159" s="16" t="s">
        <v>559</v>
      </c>
      <c r="D159" s="16"/>
      <c r="E159" s="17" t="s">
        <v>562</v>
      </c>
      <c r="F159" s="33" t="s">
        <v>58</v>
      </c>
      <c r="G159" s="32">
        <v>50</v>
      </c>
      <c r="H159" s="32">
        <v>1</v>
      </c>
      <c r="I159" s="27">
        <f t="shared" si="8"/>
        <v>50</v>
      </c>
      <c r="J159" s="28">
        <f>K159-1</f>
        <v>1.6</v>
      </c>
      <c r="K159" s="28">
        <v>2.6</v>
      </c>
      <c r="L159" s="28">
        <f t="shared" si="9"/>
        <v>1.6</v>
      </c>
      <c r="M159" s="28">
        <f t="shared" si="10"/>
        <v>2.6</v>
      </c>
      <c r="N159" s="29">
        <v>2.7440000000000003E-3</v>
      </c>
      <c r="O159" s="33" t="s">
        <v>703</v>
      </c>
    </row>
    <row r="160" spans="2:15" ht="12">
      <c r="B160" s="16" t="s">
        <v>563</v>
      </c>
      <c r="C160" s="16" t="s">
        <v>559</v>
      </c>
      <c r="D160" s="16"/>
      <c r="E160" s="17" t="s">
        <v>564</v>
      </c>
      <c r="F160" s="31" t="s">
        <v>418</v>
      </c>
      <c r="G160" s="32">
        <v>100</v>
      </c>
      <c r="H160" s="32">
        <v>1</v>
      </c>
      <c r="I160" s="27">
        <f t="shared" si="8"/>
        <v>100</v>
      </c>
      <c r="J160" s="28">
        <f>K160-1</f>
        <v>14.4</v>
      </c>
      <c r="K160" s="28">
        <v>15.4</v>
      </c>
      <c r="L160" s="28">
        <f t="shared" si="9"/>
        <v>14.4</v>
      </c>
      <c r="M160" s="28">
        <f t="shared" si="10"/>
        <v>15.4</v>
      </c>
      <c r="N160" s="29">
        <v>1.3650000000000001E-2</v>
      </c>
      <c r="O160" s="33" t="s">
        <v>704</v>
      </c>
    </row>
    <row r="161" spans="2:15" ht="12">
      <c r="B161" s="16" t="s">
        <v>565</v>
      </c>
      <c r="C161" s="16" t="s">
        <v>559</v>
      </c>
      <c r="D161" s="16"/>
      <c r="E161" s="17" t="s">
        <v>566</v>
      </c>
      <c r="F161" s="31" t="s">
        <v>850</v>
      </c>
      <c r="G161" s="32">
        <v>10</v>
      </c>
      <c r="H161" s="32">
        <v>3</v>
      </c>
      <c r="I161" s="27">
        <f t="shared" si="8"/>
        <v>30</v>
      </c>
      <c r="J161" s="28">
        <f>K161-1</f>
        <v>25</v>
      </c>
      <c r="K161" s="28">
        <v>26</v>
      </c>
      <c r="L161" s="28">
        <f t="shared" si="9"/>
        <v>75</v>
      </c>
      <c r="M161" s="28">
        <f t="shared" si="10"/>
        <v>78</v>
      </c>
      <c r="N161" s="29">
        <v>0.11232</v>
      </c>
      <c r="O161" s="33" t="s">
        <v>705</v>
      </c>
    </row>
    <row r="162" spans="2:15" ht="12">
      <c r="B162" s="16" t="s">
        <v>567</v>
      </c>
      <c r="C162" s="16" t="s">
        <v>559</v>
      </c>
      <c r="D162" s="16"/>
      <c r="E162" s="17" t="s">
        <v>568</v>
      </c>
      <c r="F162" s="31" t="s">
        <v>422</v>
      </c>
      <c r="G162" s="32">
        <v>50</v>
      </c>
      <c r="H162" s="66">
        <v>1</v>
      </c>
      <c r="I162" s="27">
        <f t="shared" si="8"/>
        <v>50</v>
      </c>
      <c r="J162" s="65">
        <v>21.3</v>
      </c>
      <c r="K162" s="65">
        <v>22.2</v>
      </c>
      <c r="L162" s="65">
        <f t="shared" si="9"/>
        <v>21.3</v>
      </c>
      <c r="M162" s="65">
        <f t="shared" si="10"/>
        <v>22.2</v>
      </c>
      <c r="N162" s="67">
        <v>1.6128E-2</v>
      </c>
      <c r="O162" s="71" t="s">
        <v>706</v>
      </c>
    </row>
    <row r="163" spans="2:15" ht="12">
      <c r="B163" s="16" t="s">
        <v>569</v>
      </c>
      <c r="C163" s="16" t="s">
        <v>518</v>
      </c>
      <c r="D163" s="16"/>
      <c r="E163" s="17" t="s">
        <v>570</v>
      </c>
      <c r="F163" s="31" t="s">
        <v>426</v>
      </c>
      <c r="G163" s="32">
        <v>30</v>
      </c>
      <c r="H163" s="66"/>
      <c r="I163" s="27">
        <v>30</v>
      </c>
      <c r="J163" s="65"/>
      <c r="K163" s="65"/>
      <c r="L163" s="65"/>
      <c r="M163" s="65"/>
      <c r="N163" s="67"/>
      <c r="O163" s="71"/>
    </row>
    <row r="164" spans="2:15" ht="12">
      <c r="B164" s="16" t="s">
        <v>571</v>
      </c>
      <c r="C164" s="16" t="s">
        <v>518</v>
      </c>
      <c r="D164" s="16"/>
      <c r="E164" s="17" t="s">
        <v>572</v>
      </c>
      <c r="F164" s="31" t="s">
        <v>433</v>
      </c>
      <c r="G164" s="32">
        <v>30</v>
      </c>
      <c r="H164" s="66"/>
      <c r="I164" s="27">
        <v>30</v>
      </c>
      <c r="J164" s="65"/>
      <c r="K164" s="65"/>
      <c r="L164" s="65"/>
      <c r="M164" s="65"/>
      <c r="N164" s="67"/>
      <c r="O164" s="71"/>
    </row>
    <row r="165" spans="2:15" ht="12">
      <c r="B165" s="16" t="s">
        <v>573</v>
      </c>
      <c r="C165" s="16" t="s">
        <v>518</v>
      </c>
      <c r="D165" s="16"/>
      <c r="E165" s="17" t="s">
        <v>574</v>
      </c>
      <c r="F165" s="31" t="s">
        <v>272</v>
      </c>
      <c r="G165" s="32">
        <v>20</v>
      </c>
      <c r="H165" s="32">
        <v>1</v>
      </c>
      <c r="I165" s="27">
        <f t="shared" si="8"/>
        <v>20</v>
      </c>
      <c r="J165" s="28">
        <f>K165-1</f>
        <v>27</v>
      </c>
      <c r="K165" s="28">
        <v>28</v>
      </c>
      <c r="L165" s="28">
        <f t="shared" si="9"/>
        <v>27</v>
      </c>
      <c r="M165" s="28">
        <f t="shared" si="10"/>
        <v>28</v>
      </c>
      <c r="N165" s="29">
        <v>4.0392000000000004E-2</v>
      </c>
      <c r="O165" s="33" t="s">
        <v>707</v>
      </c>
    </row>
    <row r="166" spans="2:15" ht="12">
      <c r="B166" s="16" t="s">
        <v>575</v>
      </c>
      <c r="C166" s="16" t="s">
        <v>518</v>
      </c>
      <c r="D166" s="16"/>
      <c r="E166" s="17" t="s">
        <v>576</v>
      </c>
      <c r="F166" s="33" t="s">
        <v>59</v>
      </c>
      <c r="G166" s="32">
        <v>20</v>
      </c>
      <c r="H166" s="32">
        <v>2</v>
      </c>
      <c r="I166" s="27">
        <f t="shared" si="8"/>
        <v>40</v>
      </c>
      <c r="J166" s="28">
        <f>K166-1</f>
        <v>11.1</v>
      </c>
      <c r="K166" s="28">
        <v>12.1</v>
      </c>
      <c r="L166" s="28">
        <f t="shared" si="9"/>
        <v>22.2</v>
      </c>
      <c r="M166" s="28">
        <f t="shared" si="10"/>
        <v>24.2</v>
      </c>
      <c r="N166" s="29">
        <v>8.0784000000000009E-2</v>
      </c>
      <c r="O166" s="33" t="s">
        <v>708</v>
      </c>
    </row>
    <row r="167" spans="2:15" ht="12">
      <c r="B167" s="16" t="s">
        <v>577</v>
      </c>
      <c r="C167" s="16" t="s">
        <v>518</v>
      </c>
      <c r="D167" s="16"/>
      <c r="E167" s="17" t="s">
        <v>578</v>
      </c>
      <c r="F167" s="33" t="s">
        <v>59</v>
      </c>
      <c r="G167" s="32">
        <v>10</v>
      </c>
      <c r="H167" s="66">
        <v>1</v>
      </c>
      <c r="I167" s="27">
        <f t="shared" si="8"/>
        <v>10</v>
      </c>
      <c r="J167" s="65">
        <v>6.9</v>
      </c>
      <c r="K167" s="65">
        <v>7.5</v>
      </c>
      <c r="L167" s="65">
        <f t="shared" si="9"/>
        <v>6.9</v>
      </c>
      <c r="M167" s="65">
        <f t="shared" si="10"/>
        <v>7.5</v>
      </c>
      <c r="N167" s="67">
        <v>3.3660000000000002E-2</v>
      </c>
      <c r="O167" s="71" t="s">
        <v>709</v>
      </c>
    </row>
    <row r="168" spans="2:15" ht="12">
      <c r="B168" s="16" t="s">
        <v>579</v>
      </c>
      <c r="C168" s="16" t="s">
        <v>518</v>
      </c>
      <c r="D168" s="16"/>
      <c r="E168" s="17" t="s">
        <v>580</v>
      </c>
      <c r="F168" s="31" t="s">
        <v>520</v>
      </c>
      <c r="G168" s="32">
        <v>50</v>
      </c>
      <c r="H168" s="66"/>
      <c r="I168" s="27">
        <v>50</v>
      </c>
      <c r="J168" s="65"/>
      <c r="K168" s="65"/>
      <c r="L168" s="65"/>
      <c r="M168" s="65"/>
      <c r="N168" s="67"/>
      <c r="O168" s="71"/>
    </row>
    <row r="169" spans="2:15" ht="12">
      <c r="B169" s="16" t="s">
        <v>581</v>
      </c>
      <c r="C169" s="16" t="s">
        <v>582</v>
      </c>
      <c r="D169" s="16"/>
      <c r="E169" s="17" t="s">
        <v>583</v>
      </c>
      <c r="F169" s="31" t="s">
        <v>851</v>
      </c>
      <c r="G169" s="32">
        <v>25</v>
      </c>
      <c r="H169" s="32">
        <v>4</v>
      </c>
      <c r="I169" s="27">
        <f t="shared" si="8"/>
        <v>100</v>
      </c>
      <c r="J169" s="28">
        <f t="shared" ref="J169:J186" si="11">K169-1</f>
        <v>16.100000000000001</v>
      </c>
      <c r="K169" s="28">
        <v>17.100000000000001</v>
      </c>
      <c r="L169" s="28">
        <f t="shared" si="9"/>
        <v>64.400000000000006</v>
      </c>
      <c r="M169" s="28">
        <f t="shared" si="10"/>
        <v>68.400000000000006</v>
      </c>
      <c r="N169" s="29">
        <v>4.0656000000000005E-2</v>
      </c>
      <c r="O169" s="33" t="s">
        <v>710</v>
      </c>
    </row>
    <row r="170" spans="2:15" ht="12">
      <c r="B170" s="16" t="s">
        <v>584</v>
      </c>
      <c r="C170" s="16" t="s">
        <v>582</v>
      </c>
      <c r="D170" s="16"/>
      <c r="E170" s="17" t="s">
        <v>585</v>
      </c>
      <c r="F170" s="31" t="s">
        <v>217</v>
      </c>
      <c r="G170" s="32">
        <v>10</v>
      </c>
      <c r="H170" s="32">
        <v>5</v>
      </c>
      <c r="I170" s="27">
        <f t="shared" si="8"/>
        <v>50</v>
      </c>
      <c r="J170" s="28">
        <f t="shared" si="11"/>
        <v>11.3</v>
      </c>
      <c r="K170" s="28">
        <v>12.3</v>
      </c>
      <c r="L170" s="28">
        <f t="shared" si="9"/>
        <v>56.5</v>
      </c>
      <c r="M170" s="28">
        <f t="shared" si="10"/>
        <v>61.5</v>
      </c>
      <c r="N170" s="29">
        <v>0.621</v>
      </c>
      <c r="O170" s="33" t="s">
        <v>711</v>
      </c>
    </row>
    <row r="171" spans="2:15" ht="12">
      <c r="B171" s="16" t="s">
        <v>586</v>
      </c>
      <c r="C171" s="16" t="s">
        <v>587</v>
      </c>
      <c r="D171" s="16"/>
      <c r="E171" s="17" t="s">
        <v>588</v>
      </c>
      <c r="F171" s="31" t="s">
        <v>158</v>
      </c>
      <c r="G171" s="32">
        <v>5</v>
      </c>
      <c r="H171" s="32">
        <v>4</v>
      </c>
      <c r="I171" s="27">
        <f t="shared" si="8"/>
        <v>20</v>
      </c>
      <c r="J171" s="28">
        <f t="shared" si="11"/>
        <v>12.6</v>
      </c>
      <c r="K171" s="28">
        <v>13.6</v>
      </c>
      <c r="L171" s="28">
        <f t="shared" si="9"/>
        <v>50.4</v>
      </c>
      <c r="M171" s="28">
        <f t="shared" si="10"/>
        <v>54.4</v>
      </c>
      <c r="N171" s="29">
        <v>0.22276800000000002</v>
      </c>
      <c r="O171" s="33" t="s">
        <v>712</v>
      </c>
    </row>
    <row r="172" spans="2:15" ht="12">
      <c r="B172" s="16" t="s">
        <v>589</v>
      </c>
      <c r="C172" s="16" t="s">
        <v>590</v>
      </c>
      <c r="D172" s="16"/>
      <c r="E172" s="17" t="s">
        <v>591</v>
      </c>
      <c r="F172" s="31" t="s">
        <v>60</v>
      </c>
      <c r="G172" s="32">
        <v>30</v>
      </c>
      <c r="H172" s="32">
        <v>1</v>
      </c>
      <c r="I172" s="27">
        <f t="shared" si="8"/>
        <v>30</v>
      </c>
      <c r="J172" s="28">
        <f t="shared" si="11"/>
        <v>26</v>
      </c>
      <c r="K172" s="28">
        <v>27</v>
      </c>
      <c r="L172" s="28">
        <f t="shared" si="9"/>
        <v>26</v>
      </c>
      <c r="M172" s="28">
        <f t="shared" si="10"/>
        <v>27</v>
      </c>
      <c r="N172" s="29">
        <v>4.5584E-2</v>
      </c>
      <c r="O172" s="33" t="s">
        <v>713</v>
      </c>
    </row>
    <row r="173" spans="2:15" ht="12">
      <c r="B173" s="16" t="s">
        <v>592</v>
      </c>
      <c r="C173" s="16" t="s">
        <v>593</v>
      </c>
      <c r="D173" s="16"/>
      <c r="E173" s="17" t="s">
        <v>594</v>
      </c>
      <c r="F173" s="31" t="s">
        <v>852</v>
      </c>
      <c r="G173" s="32">
        <v>40</v>
      </c>
      <c r="H173" s="32">
        <v>1</v>
      </c>
      <c r="I173" s="27">
        <f t="shared" si="8"/>
        <v>40</v>
      </c>
      <c r="J173" s="28">
        <f t="shared" si="11"/>
        <v>10.9</v>
      </c>
      <c r="K173" s="28">
        <v>11.9</v>
      </c>
      <c r="L173" s="28">
        <f t="shared" si="9"/>
        <v>10.9</v>
      </c>
      <c r="M173" s="28">
        <f t="shared" si="10"/>
        <v>11.9</v>
      </c>
      <c r="N173" s="29">
        <v>3.7200000000000004E-2</v>
      </c>
      <c r="O173" s="33" t="s">
        <v>714</v>
      </c>
    </row>
    <row r="174" spans="2:15" ht="12">
      <c r="B174" s="16" t="s">
        <v>595</v>
      </c>
      <c r="C174" s="16" t="s">
        <v>593</v>
      </c>
      <c r="D174" s="16"/>
      <c r="E174" s="17" t="s">
        <v>596</v>
      </c>
      <c r="F174" s="31" t="s">
        <v>852</v>
      </c>
      <c r="G174" s="32">
        <v>60</v>
      </c>
      <c r="H174" s="32">
        <v>1</v>
      </c>
      <c r="I174" s="27">
        <f t="shared" si="8"/>
        <v>60</v>
      </c>
      <c r="J174" s="28">
        <f t="shared" si="11"/>
        <v>16.600000000000001</v>
      </c>
      <c r="K174" s="28">
        <v>17.600000000000001</v>
      </c>
      <c r="L174" s="28">
        <f t="shared" si="9"/>
        <v>16.600000000000001</v>
      </c>
      <c r="M174" s="28">
        <f t="shared" si="10"/>
        <v>17.600000000000001</v>
      </c>
      <c r="N174" s="29">
        <v>3.7200000000000004E-2</v>
      </c>
      <c r="O174" s="33" t="s">
        <v>715</v>
      </c>
    </row>
    <row r="175" spans="2:15" ht="12">
      <c r="B175" s="16" t="s">
        <v>597</v>
      </c>
      <c r="C175" s="16" t="s">
        <v>598</v>
      </c>
      <c r="D175" s="16"/>
      <c r="E175" s="17" t="s">
        <v>599</v>
      </c>
      <c r="F175" s="31" t="s">
        <v>853</v>
      </c>
      <c r="G175" s="32">
        <v>90</v>
      </c>
      <c r="H175" s="32">
        <v>2</v>
      </c>
      <c r="I175" s="27">
        <f t="shared" si="8"/>
        <v>180</v>
      </c>
      <c r="J175" s="28">
        <f t="shared" si="11"/>
        <v>18.899999999999999</v>
      </c>
      <c r="K175" s="28">
        <v>19.899999999999999</v>
      </c>
      <c r="L175" s="28">
        <f t="shared" si="9"/>
        <v>37.799999999999997</v>
      </c>
      <c r="M175" s="28">
        <f t="shared" si="10"/>
        <v>39.799999999999997</v>
      </c>
      <c r="N175" s="29">
        <v>7.3718000000000006E-2</v>
      </c>
      <c r="O175" s="33" t="s">
        <v>716</v>
      </c>
    </row>
    <row r="176" spans="2:15" ht="12">
      <c r="B176" s="16" t="s">
        <v>600</v>
      </c>
      <c r="C176" s="16" t="s">
        <v>598</v>
      </c>
      <c r="D176" s="16"/>
      <c r="E176" s="17" t="s">
        <v>601</v>
      </c>
      <c r="F176" s="31" t="s">
        <v>853</v>
      </c>
      <c r="G176" s="32">
        <v>20</v>
      </c>
      <c r="H176" s="32">
        <v>1</v>
      </c>
      <c r="I176" s="27">
        <f t="shared" si="8"/>
        <v>20</v>
      </c>
      <c r="J176" s="28">
        <f t="shared" si="11"/>
        <v>3.9000000000000004</v>
      </c>
      <c r="K176" s="28">
        <v>4.9000000000000004</v>
      </c>
      <c r="L176" s="28">
        <f t="shared" si="9"/>
        <v>3.9000000000000004</v>
      </c>
      <c r="M176" s="28">
        <f t="shared" si="10"/>
        <v>4.9000000000000004</v>
      </c>
      <c r="N176" s="29">
        <v>1.8352E-2</v>
      </c>
      <c r="O176" s="33" t="s">
        <v>717</v>
      </c>
    </row>
    <row r="177" spans="2:15" ht="12">
      <c r="B177" s="16" t="s">
        <v>602</v>
      </c>
      <c r="C177" s="16" t="s">
        <v>603</v>
      </c>
      <c r="D177" s="16"/>
      <c r="E177" s="17" t="s">
        <v>604</v>
      </c>
      <c r="F177" s="31" t="s">
        <v>264</v>
      </c>
      <c r="G177" s="32">
        <v>20</v>
      </c>
      <c r="H177" s="32">
        <v>1</v>
      </c>
      <c r="I177" s="27">
        <f t="shared" si="8"/>
        <v>20</v>
      </c>
      <c r="J177" s="28">
        <f t="shared" si="11"/>
        <v>16.8</v>
      </c>
      <c r="K177" s="28">
        <v>17.8</v>
      </c>
      <c r="L177" s="28">
        <f t="shared" si="9"/>
        <v>16.8</v>
      </c>
      <c r="M177" s="28">
        <f t="shared" si="10"/>
        <v>17.8</v>
      </c>
      <c r="N177" s="29">
        <v>3.6859000000000003E-2</v>
      </c>
      <c r="O177" s="33" t="s">
        <v>718</v>
      </c>
    </row>
    <row r="178" spans="2:15" ht="12">
      <c r="B178" s="16" t="s">
        <v>605</v>
      </c>
      <c r="C178" s="16" t="s">
        <v>606</v>
      </c>
      <c r="D178" s="16"/>
      <c r="E178" s="17" t="s">
        <v>607</v>
      </c>
      <c r="F178" s="31" t="s">
        <v>264</v>
      </c>
      <c r="G178" s="32">
        <v>10</v>
      </c>
      <c r="H178" s="32">
        <v>1</v>
      </c>
      <c r="I178" s="27">
        <f t="shared" si="8"/>
        <v>10</v>
      </c>
      <c r="J178" s="28">
        <f t="shared" si="11"/>
        <v>8.1</v>
      </c>
      <c r="K178" s="28">
        <v>9.1</v>
      </c>
      <c r="L178" s="28">
        <f t="shared" si="9"/>
        <v>8.1</v>
      </c>
      <c r="M178" s="28">
        <f t="shared" si="10"/>
        <v>9.1</v>
      </c>
      <c r="N178" s="29">
        <v>1.8352E-2</v>
      </c>
      <c r="O178" s="33" t="s">
        <v>719</v>
      </c>
    </row>
    <row r="179" spans="2:15" ht="12">
      <c r="B179" s="16" t="s">
        <v>608</v>
      </c>
      <c r="C179" s="16" t="s">
        <v>609</v>
      </c>
      <c r="D179" s="16"/>
      <c r="E179" s="17" t="s">
        <v>610</v>
      </c>
      <c r="F179" s="31" t="s">
        <v>854</v>
      </c>
      <c r="G179" s="32">
        <v>25</v>
      </c>
      <c r="H179" s="32">
        <v>2</v>
      </c>
      <c r="I179" s="27">
        <f t="shared" si="8"/>
        <v>50</v>
      </c>
      <c r="J179" s="28">
        <f t="shared" si="11"/>
        <v>10.199999999999999</v>
      </c>
      <c r="K179" s="28">
        <v>11.2</v>
      </c>
      <c r="L179" s="28">
        <f t="shared" si="9"/>
        <v>20.399999999999999</v>
      </c>
      <c r="M179" s="28">
        <f t="shared" si="10"/>
        <v>22.4</v>
      </c>
      <c r="N179" s="29">
        <v>7.3718000000000006E-2</v>
      </c>
      <c r="O179" s="33" t="s">
        <v>720</v>
      </c>
    </row>
    <row r="180" spans="2:15" ht="12">
      <c r="B180" s="16" t="s">
        <v>611</v>
      </c>
      <c r="C180" s="16" t="s">
        <v>612</v>
      </c>
      <c r="D180" s="16"/>
      <c r="E180" s="17" t="s">
        <v>613</v>
      </c>
      <c r="F180" s="31" t="s">
        <v>268</v>
      </c>
      <c r="G180" s="32">
        <v>20</v>
      </c>
      <c r="H180" s="32">
        <v>1</v>
      </c>
      <c r="I180" s="27">
        <f t="shared" si="8"/>
        <v>20</v>
      </c>
      <c r="J180" s="28">
        <f t="shared" si="11"/>
        <v>20.100000000000001</v>
      </c>
      <c r="K180" s="28">
        <v>21.1</v>
      </c>
      <c r="L180" s="28">
        <f t="shared" si="9"/>
        <v>20.100000000000001</v>
      </c>
      <c r="M180" s="28">
        <f t="shared" si="10"/>
        <v>21.1</v>
      </c>
      <c r="N180" s="29">
        <v>4.5288000000000002E-2</v>
      </c>
      <c r="O180" s="33" t="s">
        <v>721</v>
      </c>
    </row>
    <row r="181" spans="2:15" ht="12">
      <c r="B181" s="16" t="s">
        <v>614</v>
      </c>
      <c r="C181" s="16" t="s">
        <v>615</v>
      </c>
      <c r="D181" s="16"/>
      <c r="E181" s="17" t="s">
        <v>616</v>
      </c>
      <c r="F181" s="31" t="s">
        <v>268</v>
      </c>
      <c r="G181" s="32">
        <v>10</v>
      </c>
      <c r="H181" s="32">
        <v>1</v>
      </c>
      <c r="I181" s="27">
        <f t="shared" si="8"/>
        <v>10</v>
      </c>
      <c r="J181" s="28">
        <f t="shared" si="11"/>
        <v>10</v>
      </c>
      <c r="K181" s="28">
        <v>11</v>
      </c>
      <c r="L181" s="28">
        <f t="shared" si="9"/>
        <v>10</v>
      </c>
      <c r="M181" s="28">
        <f t="shared" si="10"/>
        <v>11</v>
      </c>
      <c r="N181" s="29">
        <v>3.5959999999999999E-2</v>
      </c>
      <c r="O181" s="33" t="s">
        <v>722</v>
      </c>
    </row>
    <row r="182" spans="2:15" ht="12">
      <c r="B182" s="16" t="s">
        <v>617</v>
      </c>
      <c r="C182" s="16" t="s">
        <v>615</v>
      </c>
      <c r="D182" s="16"/>
      <c r="E182" s="17" t="s">
        <v>618</v>
      </c>
      <c r="F182" s="33" t="s">
        <v>61</v>
      </c>
      <c r="G182" s="32">
        <v>30</v>
      </c>
      <c r="H182" s="32">
        <v>1</v>
      </c>
      <c r="I182" s="27">
        <f t="shared" si="8"/>
        <v>30</v>
      </c>
      <c r="J182" s="28">
        <f t="shared" si="11"/>
        <v>2.8</v>
      </c>
      <c r="K182" s="28">
        <v>3.8</v>
      </c>
      <c r="L182" s="28">
        <f t="shared" si="9"/>
        <v>2.8</v>
      </c>
      <c r="M182" s="28">
        <f t="shared" si="10"/>
        <v>3.8</v>
      </c>
      <c r="N182" s="29">
        <v>1.404E-2</v>
      </c>
      <c r="O182" s="33" t="s">
        <v>723</v>
      </c>
    </row>
    <row r="183" spans="2:15" ht="12">
      <c r="B183" s="16" t="s">
        <v>619</v>
      </c>
      <c r="C183" s="16" t="s">
        <v>620</v>
      </c>
      <c r="D183" s="16"/>
      <c r="E183" s="17" t="s">
        <v>621</v>
      </c>
      <c r="F183" s="33" t="s">
        <v>62</v>
      </c>
      <c r="G183" s="32">
        <v>50</v>
      </c>
      <c r="H183" s="32">
        <v>1</v>
      </c>
      <c r="I183" s="27">
        <f t="shared" si="8"/>
        <v>50</v>
      </c>
      <c r="J183" s="28">
        <f t="shared" si="11"/>
        <v>3</v>
      </c>
      <c r="K183" s="28">
        <v>4</v>
      </c>
      <c r="L183" s="28">
        <f t="shared" si="9"/>
        <v>3</v>
      </c>
      <c r="M183" s="28">
        <f t="shared" si="10"/>
        <v>4</v>
      </c>
      <c r="N183" s="29">
        <v>1.404E-2</v>
      </c>
      <c r="O183" s="33" t="s">
        <v>724</v>
      </c>
    </row>
    <row r="184" spans="2:15" ht="12">
      <c r="B184" s="16" t="s">
        <v>622</v>
      </c>
      <c r="C184" s="16" t="s">
        <v>623</v>
      </c>
      <c r="D184" s="16"/>
      <c r="E184" s="17" t="s">
        <v>624</v>
      </c>
      <c r="F184" s="31" t="s">
        <v>855</v>
      </c>
      <c r="G184" s="32">
        <v>50</v>
      </c>
      <c r="H184" s="32">
        <v>1</v>
      </c>
      <c r="I184" s="27">
        <f t="shared" si="8"/>
        <v>50</v>
      </c>
      <c r="J184" s="28">
        <f t="shared" si="11"/>
        <v>2.8</v>
      </c>
      <c r="K184" s="28">
        <v>3.8</v>
      </c>
      <c r="L184" s="28">
        <f t="shared" si="9"/>
        <v>2.8</v>
      </c>
      <c r="M184" s="28">
        <f t="shared" si="10"/>
        <v>3.8</v>
      </c>
      <c r="N184" s="29">
        <v>1.404E-2</v>
      </c>
      <c r="O184" s="33" t="s">
        <v>725</v>
      </c>
    </row>
    <row r="185" spans="2:15" ht="12">
      <c r="B185" s="16" t="s">
        <v>625</v>
      </c>
      <c r="C185" s="16" t="s">
        <v>623</v>
      </c>
      <c r="D185" s="16"/>
      <c r="E185" s="17" t="s">
        <v>626</v>
      </c>
      <c r="F185" s="33" t="s">
        <v>63</v>
      </c>
      <c r="G185" s="32">
        <v>50</v>
      </c>
      <c r="H185" s="32">
        <v>1</v>
      </c>
      <c r="I185" s="27">
        <f t="shared" si="8"/>
        <v>50</v>
      </c>
      <c r="J185" s="28">
        <f t="shared" si="11"/>
        <v>2.2999999999999998</v>
      </c>
      <c r="K185" s="28">
        <v>3.3</v>
      </c>
      <c r="L185" s="28">
        <f t="shared" si="9"/>
        <v>2.2999999999999998</v>
      </c>
      <c r="M185" s="28">
        <f t="shared" si="10"/>
        <v>3.3</v>
      </c>
      <c r="N185" s="29">
        <v>1.404E-2</v>
      </c>
      <c r="O185" s="33" t="s">
        <v>726</v>
      </c>
    </row>
    <row r="186" spans="2:15" ht="12">
      <c r="B186" s="16" t="s">
        <v>627</v>
      </c>
      <c r="C186" s="16" t="s">
        <v>628</v>
      </c>
      <c r="D186" s="16"/>
      <c r="E186" s="17" t="s">
        <v>629</v>
      </c>
      <c r="F186" s="33" t="s">
        <v>64</v>
      </c>
      <c r="G186" s="32">
        <v>25</v>
      </c>
      <c r="H186" s="32">
        <v>2</v>
      </c>
      <c r="I186" s="27">
        <f t="shared" si="8"/>
        <v>50</v>
      </c>
      <c r="J186" s="28">
        <f t="shared" si="11"/>
        <v>12.3</v>
      </c>
      <c r="K186" s="28">
        <v>13.3</v>
      </c>
      <c r="L186" s="28">
        <f t="shared" si="9"/>
        <v>24.6</v>
      </c>
      <c r="M186" s="28">
        <f t="shared" si="10"/>
        <v>26.6</v>
      </c>
      <c r="N186" s="29">
        <v>9.0576000000000004E-2</v>
      </c>
      <c r="O186" s="33" t="s">
        <v>727</v>
      </c>
    </row>
    <row r="187" spans="2:15" ht="12">
      <c r="B187" s="16" t="s">
        <v>630</v>
      </c>
      <c r="C187" s="16" t="s">
        <v>631</v>
      </c>
      <c r="D187" s="16"/>
      <c r="E187" s="17" t="s">
        <v>632</v>
      </c>
      <c r="F187" s="31" t="s">
        <v>175</v>
      </c>
      <c r="G187" s="32">
        <v>10</v>
      </c>
      <c r="H187" s="66">
        <v>3</v>
      </c>
      <c r="I187" s="27">
        <f t="shared" si="8"/>
        <v>30</v>
      </c>
      <c r="J187" s="65">
        <v>16</v>
      </c>
      <c r="K187" s="65">
        <v>16.8</v>
      </c>
      <c r="L187" s="65">
        <f t="shared" si="9"/>
        <v>48</v>
      </c>
      <c r="M187" s="65">
        <f t="shared" si="10"/>
        <v>50.400000000000006</v>
      </c>
      <c r="N187" s="67">
        <v>0.21600000000000003</v>
      </c>
      <c r="O187" s="71" t="s">
        <v>728</v>
      </c>
    </row>
    <row r="188" spans="2:15" ht="12">
      <c r="B188" s="16" t="s">
        <v>633</v>
      </c>
      <c r="C188" s="16" t="s">
        <v>634</v>
      </c>
      <c r="D188" s="16"/>
      <c r="E188" s="17" t="s">
        <v>635</v>
      </c>
      <c r="F188" s="31" t="s">
        <v>178</v>
      </c>
      <c r="G188" s="32">
        <v>10</v>
      </c>
      <c r="H188" s="66"/>
      <c r="I188" s="27">
        <v>30</v>
      </c>
      <c r="J188" s="65"/>
      <c r="K188" s="65"/>
      <c r="L188" s="65"/>
      <c r="M188" s="65"/>
      <c r="N188" s="67"/>
      <c r="O188" s="71"/>
    </row>
    <row r="189" spans="2:15" ht="12">
      <c r="B189" s="16" t="s">
        <v>636</v>
      </c>
      <c r="C189" s="16" t="s">
        <v>634</v>
      </c>
      <c r="D189" s="16"/>
      <c r="E189" s="17" t="s">
        <v>637</v>
      </c>
      <c r="F189" s="33" t="s">
        <v>65</v>
      </c>
      <c r="G189" s="32">
        <v>80</v>
      </c>
      <c r="H189" s="32">
        <v>1</v>
      </c>
      <c r="I189" s="27">
        <f t="shared" si="8"/>
        <v>80</v>
      </c>
      <c r="J189" s="28">
        <f>K189-1</f>
        <v>3</v>
      </c>
      <c r="K189" s="28">
        <v>4</v>
      </c>
      <c r="L189" s="28">
        <f t="shared" si="9"/>
        <v>3</v>
      </c>
      <c r="M189" s="28">
        <f t="shared" si="10"/>
        <v>4</v>
      </c>
      <c r="N189" s="29">
        <v>1.6740000000000001E-2</v>
      </c>
      <c r="O189" s="33" t="s">
        <v>729</v>
      </c>
    </row>
    <row r="190" spans="2:15" ht="12">
      <c r="B190" s="16" t="s">
        <v>638</v>
      </c>
      <c r="C190" s="16" t="s">
        <v>634</v>
      </c>
      <c r="D190" s="16"/>
      <c r="E190" s="17" t="s">
        <v>639</v>
      </c>
      <c r="F190" s="31" t="s">
        <v>352</v>
      </c>
      <c r="G190" s="32">
        <v>100</v>
      </c>
      <c r="H190" s="66">
        <v>1</v>
      </c>
      <c r="I190" s="27">
        <f t="shared" si="8"/>
        <v>100</v>
      </c>
      <c r="J190" s="65">
        <v>17.600000000000001</v>
      </c>
      <c r="K190" s="65">
        <v>18.600000000000001</v>
      </c>
      <c r="L190" s="65">
        <f t="shared" si="9"/>
        <v>17.600000000000001</v>
      </c>
      <c r="M190" s="65">
        <f t="shared" si="10"/>
        <v>18.600000000000001</v>
      </c>
      <c r="N190" s="67">
        <v>5.2080000000000001E-2</v>
      </c>
      <c r="O190" s="71" t="s">
        <v>730</v>
      </c>
    </row>
    <row r="191" spans="2:15" ht="12">
      <c r="B191" s="16" t="s">
        <v>640</v>
      </c>
      <c r="C191" s="16" t="s">
        <v>634</v>
      </c>
      <c r="D191" s="16"/>
      <c r="E191" s="17" t="s">
        <v>641</v>
      </c>
      <c r="F191" s="31" t="s">
        <v>856</v>
      </c>
      <c r="G191" s="32">
        <v>100</v>
      </c>
      <c r="H191" s="66"/>
      <c r="I191" s="27">
        <v>100</v>
      </c>
      <c r="J191" s="65"/>
      <c r="K191" s="65"/>
      <c r="L191" s="65"/>
      <c r="M191" s="65"/>
      <c r="N191" s="67"/>
      <c r="O191" s="71"/>
    </row>
    <row r="192" spans="2:15" ht="12">
      <c r="B192" s="16" t="s">
        <v>642</v>
      </c>
      <c r="C192" s="16" t="s">
        <v>634</v>
      </c>
      <c r="D192" s="16"/>
      <c r="E192" s="17" t="s">
        <v>643</v>
      </c>
      <c r="F192" s="31" t="s">
        <v>332</v>
      </c>
      <c r="G192" s="32">
        <v>50</v>
      </c>
      <c r="H192" s="32">
        <v>2</v>
      </c>
      <c r="I192" s="27">
        <f t="shared" si="8"/>
        <v>100</v>
      </c>
      <c r="J192" s="28">
        <f>K192-1</f>
        <v>9</v>
      </c>
      <c r="K192" s="28">
        <v>10</v>
      </c>
      <c r="L192" s="28">
        <f t="shared" si="9"/>
        <v>18</v>
      </c>
      <c r="M192" s="28">
        <f t="shared" si="10"/>
        <v>20</v>
      </c>
      <c r="N192" s="29">
        <v>6.2400000000000004E-2</v>
      </c>
      <c r="O192" s="33" t="s">
        <v>731</v>
      </c>
    </row>
    <row r="193" spans="1:15" s="24" customFormat="1" ht="12">
      <c r="A193" s="21"/>
      <c r="B193" s="21"/>
      <c r="C193" s="22"/>
      <c r="D193" s="23"/>
      <c r="E193" s="23"/>
      <c r="F193" s="31" t="s">
        <v>148</v>
      </c>
      <c r="G193" s="32">
        <v>6</v>
      </c>
      <c r="H193" s="32">
        <v>5</v>
      </c>
      <c r="I193" s="27">
        <f t="shared" si="8"/>
        <v>30</v>
      </c>
      <c r="J193" s="28">
        <f>K193-1</f>
        <v>12.9</v>
      </c>
      <c r="K193" s="28">
        <v>13.9</v>
      </c>
      <c r="L193" s="28">
        <f t="shared" si="9"/>
        <v>64.5</v>
      </c>
      <c r="M193" s="28">
        <f t="shared" si="10"/>
        <v>69.5</v>
      </c>
      <c r="N193" s="29">
        <v>0.89934500000000006</v>
      </c>
      <c r="O193" s="33" t="s">
        <v>732</v>
      </c>
    </row>
    <row r="194" spans="1:15" ht="12">
      <c r="F194" s="33" t="s">
        <v>66</v>
      </c>
      <c r="G194" s="32">
        <v>30</v>
      </c>
      <c r="H194" s="32">
        <v>1</v>
      </c>
      <c r="I194" s="27">
        <f t="shared" si="8"/>
        <v>30</v>
      </c>
      <c r="J194" s="28">
        <f>K194-1</f>
        <v>20</v>
      </c>
      <c r="K194" s="28">
        <v>21</v>
      </c>
      <c r="L194" s="28">
        <f t="shared" si="9"/>
        <v>20</v>
      </c>
      <c r="M194" s="28">
        <f t="shared" si="10"/>
        <v>21</v>
      </c>
      <c r="N194" s="29">
        <v>8.0852000000000007E-2</v>
      </c>
      <c r="O194" s="33" t="s">
        <v>733</v>
      </c>
    </row>
    <row r="195" spans="1:15" ht="12">
      <c r="F195" s="33" t="s">
        <v>67</v>
      </c>
      <c r="G195" s="32">
        <v>30</v>
      </c>
      <c r="H195" s="32">
        <v>1</v>
      </c>
      <c r="I195" s="27">
        <f t="shared" si="8"/>
        <v>30</v>
      </c>
      <c r="J195" s="28">
        <f>K195-1</f>
        <v>20</v>
      </c>
      <c r="K195" s="28">
        <v>21</v>
      </c>
      <c r="L195" s="28">
        <f t="shared" si="9"/>
        <v>20</v>
      </c>
      <c r="M195" s="28">
        <f t="shared" si="10"/>
        <v>21</v>
      </c>
      <c r="N195" s="29">
        <v>8.0852000000000007E-2</v>
      </c>
      <c r="O195" s="33" t="s">
        <v>734</v>
      </c>
    </row>
    <row r="196" spans="1:15" ht="12">
      <c r="F196" s="31" t="s">
        <v>516</v>
      </c>
      <c r="G196" s="32">
        <v>10</v>
      </c>
      <c r="H196" s="32">
        <v>5</v>
      </c>
      <c r="I196" s="27">
        <f t="shared" si="8"/>
        <v>50</v>
      </c>
      <c r="J196" s="28">
        <f>K196-1</f>
        <v>10.4</v>
      </c>
      <c r="K196" s="28">
        <v>11.4</v>
      </c>
      <c r="L196" s="28">
        <f t="shared" si="9"/>
        <v>52</v>
      </c>
      <c r="M196" s="28">
        <f t="shared" si="10"/>
        <v>57</v>
      </c>
      <c r="N196" s="29">
        <v>0.6552</v>
      </c>
      <c r="O196" s="33" t="s">
        <v>735</v>
      </c>
    </row>
    <row r="197" spans="1:15" ht="12">
      <c r="F197" s="31" t="s">
        <v>233</v>
      </c>
      <c r="G197" s="32">
        <v>20</v>
      </c>
      <c r="H197" s="66">
        <v>5</v>
      </c>
      <c r="I197" s="27">
        <f t="shared" si="8"/>
        <v>100</v>
      </c>
      <c r="J197" s="65">
        <v>11</v>
      </c>
      <c r="K197" s="65">
        <v>12.3</v>
      </c>
      <c r="L197" s="65">
        <f t="shared" si="9"/>
        <v>55</v>
      </c>
      <c r="M197" s="65">
        <f t="shared" si="10"/>
        <v>61.5</v>
      </c>
      <c r="N197" s="67">
        <v>0.2601</v>
      </c>
      <c r="O197" s="71" t="s">
        <v>736</v>
      </c>
    </row>
    <row r="198" spans="1:15" ht="12">
      <c r="F198" s="31" t="s">
        <v>857</v>
      </c>
      <c r="G198" s="32">
        <v>20</v>
      </c>
      <c r="H198" s="66"/>
      <c r="I198" s="27">
        <v>100</v>
      </c>
      <c r="J198" s="65"/>
      <c r="K198" s="65"/>
      <c r="L198" s="65"/>
      <c r="M198" s="65"/>
      <c r="N198" s="67"/>
      <c r="O198" s="71"/>
    </row>
    <row r="199" spans="1:15" ht="12">
      <c r="F199" s="31" t="s">
        <v>0</v>
      </c>
      <c r="G199" s="32">
        <v>50</v>
      </c>
      <c r="H199" s="32">
        <v>1</v>
      </c>
      <c r="I199" s="27">
        <f t="shared" si="8"/>
        <v>50</v>
      </c>
      <c r="J199" s="28">
        <f t="shared" ref="J199:J205" si="12">K199-1</f>
        <v>2.5</v>
      </c>
      <c r="K199" s="28">
        <v>3.5</v>
      </c>
      <c r="L199" s="28">
        <f t="shared" si="9"/>
        <v>2.5</v>
      </c>
      <c r="M199" s="28">
        <f t="shared" si="10"/>
        <v>3.5</v>
      </c>
      <c r="N199" s="29">
        <v>5.6980000000000003E-2</v>
      </c>
      <c r="O199" s="33" t="s">
        <v>737</v>
      </c>
    </row>
    <row r="200" spans="1:15" ht="12">
      <c r="F200" s="31" t="s">
        <v>276</v>
      </c>
      <c r="G200" s="32">
        <v>20</v>
      </c>
      <c r="H200" s="32">
        <v>2</v>
      </c>
      <c r="I200" s="27">
        <f t="shared" si="8"/>
        <v>40</v>
      </c>
      <c r="J200" s="28">
        <f t="shared" si="12"/>
        <v>22.2</v>
      </c>
      <c r="K200" s="28">
        <v>23.2</v>
      </c>
      <c r="L200" s="28">
        <f t="shared" si="9"/>
        <v>44.4</v>
      </c>
      <c r="M200" s="28">
        <f t="shared" si="10"/>
        <v>46.4</v>
      </c>
      <c r="N200" s="29">
        <v>2.8934000000000001E-2</v>
      </c>
      <c r="O200" s="33" t="s">
        <v>738</v>
      </c>
    </row>
    <row r="201" spans="1:15" ht="12">
      <c r="F201" s="31" t="s">
        <v>340</v>
      </c>
      <c r="G201" s="32">
        <v>100</v>
      </c>
      <c r="H201" s="32">
        <v>2</v>
      </c>
      <c r="I201" s="27">
        <f t="shared" ref="I201:I256" si="13">G201*H201</f>
        <v>200</v>
      </c>
      <c r="J201" s="28">
        <f t="shared" si="12"/>
        <v>19.600000000000001</v>
      </c>
      <c r="K201" s="28">
        <v>20.6</v>
      </c>
      <c r="L201" s="28">
        <f t="shared" ref="L201:L256" si="14">J201*H201</f>
        <v>39.200000000000003</v>
      </c>
      <c r="M201" s="28">
        <f t="shared" ref="M201:M256" si="15">K201*H201</f>
        <v>41.2</v>
      </c>
      <c r="N201" s="29">
        <v>7.6032000000000002E-2</v>
      </c>
      <c r="O201" s="33" t="s">
        <v>739</v>
      </c>
    </row>
    <row r="202" spans="1:15" ht="12">
      <c r="F202" s="31" t="s">
        <v>336</v>
      </c>
      <c r="G202" s="32">
        <v>100</v>
      </c>
      <c r="H202" s="32">
        <v>1</v>
      </c>
      <c r="I202" s="27">
        <f t="shared" si="13"/>
        <v>100</v>
      </c>
      <c r="J202" s="28">
        <f t="shared" si="12"/>
        <v>23.1</v>
      </c>
      <c r="K202" s="28">
        <v>24.1</v>
      </c>
      <c r="L202" s="28">
        <f t="shared" si="14"/>
        <v>23.1</v>
      </c>
      <c r="M202" s="28">
        <f t="shared" si="15"/>
        <v>24.1</v>
      </c>
      <c r="N202" s="29">
        <v>3.8016000000000001E-2</v>
      </c>
      <c r="O202" s="33" t="s">
        <v>740</v>
      </c>
    </row>
    <row r="203" spans="1:15" ht="12">
      <c r="F203" s="31" t="s">
        <v>348</v>
      </c>
      <c r="G203" s="32">
        <v>100</v>
      </c>
      <c r="H203" s="32">
        <v>1</v>
      </c>
      <c r="I203" s="27">
        <f t="shared" si="13"/>
        <v>100</v>
      </c>
      <c r="J203" s="28">
        <f t="shared" si="12"/>
        <v>17.600000000000001</v>
      </c>
      <c r="K203" s="28">
        <v>18.600000000000001</v>
      </c>
      <c r="L203" s="28">
        <f t="shared" si="14"/>
        <v>17.600000000000001</v>
      </c>
      <c r="M203" s="28">
        <f t="shared" si="15"/>
        <v>18.600000000000001</v>
      </c>
      <c r="N203" s="29">
        <v>3.1008000000000001E-2</v>
      </c>
      <c r="O203" s="33" t="s">
        <v>741</v>
      </c>
    </row>
    <row r="204" spans="1:15" ht="12">
      <c r="F204" s="31" t="s">
        <v>344</v>
      </c>
      <c r="G204" s="32">
        <v>200</v>
      </c>
      <c r="H204" s="32">
        <v>1</v>
      </c>
      <c r="I204" s="27">
        <f t="shared" si="13"/>
        <v>200</v>
      </c>
      <c r="J204" s="28">
        <f t="shared" si="12"/>
        <v>17.8</v>
      </c>
      <c r="K204" s="28">
        <v>18.8</v>
      </c>
      <c r="L204" s="28">
        <f t="shared" si="14"/>
        <v>17.8</v>
      </c>
      <c r="M204" s="28">
        <f t="shared" si="15"/>
        <v>18.8</v>
      </c>
      <c r="N204" s="29">
        <v>3.1008000000000001E-2</v>
      </c>
      <c r="O204" s="33" t="s">
        <v>742</v>
      </c>
    </row>
    <row r="205" spans="1:15" ht="12">
      <c r="F205" s="31" t="s">
        <v>276</v>
      </c>
      <c r="G205" s="32">
        <v>10</v>
      </c>
      <c r="H205" s="32">
        <v>1</v>
      </c>
      <c r="I205" s="27">
        <f t="shared" si="13"/>
        <v>10</v>
      </c>
      <c r="J205" s="28">
        <f t="shared" si="12"/>
        <v>10.5</v>
      </c>
      <c r="K205" s="28">
        <v>11.5</v>
      </c>
      <c r="L205" s="28">
        <f t="shared" si="14"/>
        <v>10.5</v>
      </c>
      <c r="M205" s="28">
        <f t="shared" si="15"/>
        <v>11.5</v>
      </c>
      <c r="N205" s="29">
        <v>6.6690000000000004E-3</v>
      </c>
      <c r="O205" s="33" t="s">
        <v>743</v>
      </c>
    </row>
    <row r="206" spans="1:15" ht="12">
      <c r="F206" s="31" t="s">
        <v>296</v>
      </c>
      <c r="G206" s="32">
        <v>50</v>
      </c>
      <c r="H206" s="66">
        <v>1</v>
      </c>
      <c r="I206" s="27">
        <f t="shared" si="13"/>
        <v>50</v>
      </c>
      <c r="J206" s="65">
        <v>16.600000000000001</v>
      </c>
      <c r="K206" s="65">
        <v>19.3</v>
      </c>
      <c r="L206" s="65">
        <f t="shared" si="14"/>
        <v>16.600000000000001</v>
      </c>
      <c r="M206" s="65">
        <f t="shared" si="15"/>
        <v>19.3</v>
      </c>
      <c r="N206" s="67">
        <v>8.0065999999999998E-2</v>
      </c>
      <c r="O206" s="71" t="s">
        <v>744</v>
      </c>
    </row>
    <row r="207" spans="1:15" ht="12">
      <c r="F207" s="31" t="s">
        <v>1</v>
      </c>
      <c r="G207" s="32">
        <v>50</v>
      </c>
      <c r="H207" s="66"/>
      <c r="I207" s="27">
        <v>50</v>
      </c>
      <c r="J207" s="65"/>
      <c r="K207" s="65"/>
      <c r="L207" s="65"/>
      <c r="M207" s="65"/>
      <c r="N207" s="67"/>
      <c r="O207" s="71"/>
    </row>
    <row r="208" spans="1:15" ht="12">
      <c r="F208" s="31" t="s">
        <v>221</v>
      </c>
      <c r="G208" s="32">
        <v>30</v>
      </c>
      <c r="H208" s="32">
        <v>1</v>
      </c>
      <c r="I208" s="27">
        <f t="shared" si="13"/>
        <v>30</v>
      </c>
      <c r="J208" s="28">
        <f>K208-1</f>
        <v>8.6999999999999993</v>
      </c>
      <c r="K208" s="28">
        <v>9.6999999999999993</v>
      </c>
      <c r="L208" s="28">
        <f t="shared" si="14"/>
        <v>8.6999999999999993</v>
      </c>
      <c r="M208" s="28">
        <f t="shared" si="15"/>
        <v>9.6999999999999993</v>
      </c>
      <c r="N208" s="29">
        <v>0.16128000000000001</v>
      </c>
      <c r="O208" s="33" t="s">
        <v>745</v>
      </c>
    </row>
    <row r="209" spans="6:15" ht="12">
      <c r="F209" s="31" t="s">
        <v>225</v>
      </c>
      <c r="G209" s="32">
        <v>50</v>
      </c>
      <c r="H209" s="32">
        <v>1</v>
      </c>
      <c r="I209" s="27">
        <f t="shared" si="13"/>
        <v>50</v>
      </c>
      <c r="J209" s="28">
        <f>K209-1</f>
        <v>21.3</v>
      </c>
      <c r="K209" s="28">
        <v>22.3</v>
      </c>
      <c r="L209" s="28">
        <f t="shared" si="14"/>
        <v>21.3</v>
      </c>
      <c r="M209" s="28">
        <f t="shared" si="15"/>
        <v>22.3</v>
      </c>
      <c r="N209" s="29">
        <v>0.32037200000000005</v>
      </c>
      <c r="O209" s="33" t="s">
        <v>746</v>
      </c>
    </row>
    <row r="210" spans="6:15" ht="12">
      <c r="F210" s="31" t="s">
        <v>2</v>
      </c>
      <c r="G210" s="32">
        <v>50</v>
      </c>
      <c r="H210" s="66">
        <v>2</v>
      </c>
      <c r="I210" s="27">
        <f t="shared" si="13"/>
        <v>100</v>
      </c>
      <c r="J210" s="65">
        <v>27</v>
      </c>
      <c r="K210" s="65">
        <v>28</v>
      </c>
      <c r="L210" s="65">
        <f t="shared" si="14"/>
        <v>54</v>
      </c>
      <c r="M210" s="65">
        <f t="shared" si="15"/>
        <v>56</v>
      </c>
      <c r="N210" s="67">
        <v>0.1368</v>
      </c>
      <c r="O210" s="71" t="s">
        <v>747</v>
      </c>
    </row>
    <row r="211" spans="6:15" ht="12">
      <c r="F211" s="31" t="s">
        <v>3</v>
      </c>
      <c r="G211" s="32">
        <v>50</v>
      </c>
      <c r="H211" s="66"/>
      <c r="I211" s="27">
        <v>100</v>
      </c>
      <c r="J211" s="65"/>
      <c r="K211" s="65"/>
      <c r="L211" s="65"/>
      <c r="M211" s="65"/>
      <c r="N211" s="67"/>
      <c r="O211" s="71"/>
    </row>
    <row r="212" spans="6:15" ht="12">
      <c r="F212" s="31" t="s">
        <v>288</v>
      </c>
      <c r="G212" s="32">
        <v>40</v>
      </c>
      <c r="H212" s="32">
        <v>1</v>
      </c>
      <c r="I212" s="27">
        <f t="shared" si="13"/>
        <v>40</v>
      </c>
      <c r="J212" s="28">
        <f>K212-1</f>
        <v>24.2</v>
      </c>
      <c r="K212" s="28">
        <v>25.2</v>
      </c>
      <c r="L212" s="28">
        <f t="shared" si="14"/>
        <v>24.2</v>
      </c>
      <c r="M212" s="28">
        <f t="shared" si="15"/>
        <v>25.2</v>
      </c>
      <c r="N212" s="29">
        <v>5.6400000000000006E-2</v>
      </c>
      <c r="O212" s="33" t="s">
        <v>748</v>
      </c>
    </row>
    <row r="213" spans="6:15" ht="12">
      <c r="F213" s="31" t="s">
        <v>288</v>
      </c>
      <c r="G213" s="32">
        <v>10</v>
      </c>
      <c r="H213" s="32">
        <v>1</v>
      </c>
      <c r="I213" s="27">
        <f t="shared" si="13"/>
        <v>10</v>
      </c>
      <c r="J213" s="28">
        <f>K213-1</f>
        <v>5.7</v>
      </c>
      <c r="K213" s="28">
        <v>6.7</v>
      </c>
      <c r="L213" s="28">
        <f t="shared" si="14"/>
        <v>5.7</v>
      </c>
      <c r="M213" s="28">
        <f t="shared" si="15"/>
        <v>6.7</v>
      </c>
      <c r="N213" s="29">
        <v>2.5080000000000002E-3</v>
      </c>
      <c r="O213" s="33" t="s">
        <v>749</v>
      </c>
    </row>
    <row r="214" spans="6:15" ht="12">
      <c r="F214" s="31" t="s">
        <v>247</v>
      </c>
      <c r="G214" s="32">
        <v>10</v>
      </c>
      <c r="H214" s="32">
        <v>3</v>
      </c>
      <c r="I214" s="27">
        <f t="shared" si="13"/>
        <v>30</v>
      </c>
      <c r="J214" s="28">
        <f>K214-1</f>
        <v>11.6</v>
      </c>
      <c r="K214" s="28">
        <v>12.6</v>
      </c>
      <c r="L214" s="28">
        <f t="shared" si="14"/>
        <v>34.799999999999997</v>
      </c>
      <c r="M214" s="28">
        <f t="shared" si="15"/>
        <v>37.799999999999997</v>
      </c>
      <c r="N214" s="29">
        <v>0.24957000000000001</v>
      </c>
      <c r="O214" s="33" t="s">
        <v>750</v>
      </c>
    </row>
    <row r="215" spans="6:15" ht="12">
      <c r="F215" s="31" t="s">
        <v>229</v>
      </c>
      <c r="G215" s="32">
        <v>100</v>
      </c>
      <c r="H215" s="32">
        <v>1</v>
      </c>
      <c r="I215" s="27">
        <f t="shared" si="13"/>
        <v>100</v>
      </c>
      <c r="J215" s="28">
        <f>K215-1</f>
        <v>11.2</v>
      </c>
      <c r="K215" s="28">
        <v>12.2</v>
      </c>
      <c r="L215" s="28">
        <f t="shared" si="14"/>
        <v>11.2</v>
      </c>
      <c r="M215" s="28">
        <f t="shared" si="15"/>
        <v>12.2</v>
      </c>
      <c r="N215" s="29">
        <v>2.2330000000000003E-2</v>
      </c>
      <c r="O215" s="33" t="s">
        <v>751</v>
      </c>
    </row>
    <row r="216" spans="6:15" ht="12">
      <c r="F216" s="31" t="s">
        <v>548</v>
      </c>
      <c r="G216" s="32">
        <v>100</v>
      </c>
      <c r="H216" s="66">
        <v>1</v>
      </c>
      <c r="I216" s="27">
        <f t="shared" si="13"/>
        <v>100</v>
      </c>
      <c r="J216" s="65">
        <v>18.600000000000001</v>
      </c>
      <c r="K216" s="65">
        <v>19</v>
      </c>
      <c r="L216" s="65">
        <f t="shared" si="14"/>
        <v>18.600000000000001</v>
      </c>
      <c r="M216" s="65">
        <f t="shared" si="15"/>
        <v>19</v>
      </c>
      <c r="N216" s="67">
        <v>9.7200000000000012E-3</v>
      </c>
      <c r="O216" s="71" t="s">
        <v>752</v>
      </c>
    </row>
    <row r="217" spans="6:15" ht="12">
      <c r="F217" s="33" t="s">
        <v>71</v>
      </c>
      <c r="G217" s="32">
        <v>50</v>
      </c>
      <c r="H217" s="66"/>
      <c r="I217" s="27">
        <v>50</v>
      </c>
      <c r="J217" s="65"/>
      <c r="K217" s="65"/>
      <c r="L217" s="65"/>
      <c r="M217" s="65"/>
      <c r="N217" s="67"/>
      <c r="O217" s="71"/>
    </row>
    <row r="218" spans="6:15" ht="12">
      <c r="F218" s="33" t="s">
        <v>72</v>
      </c>
      <c r="G218" s="32">
        <v>50</v>
      </c>
      <c r="H218" s="66"/>
      <c r="I218" s="27">
        <v>50</v>
      </c>
      <c r="J218" s="65"/>
      <c r="K218" s="65"/>
      <c r="L218" s="65"/>
      <c r="M218" s="65"/>
      <c r="N218" s="67"/>
      <c r="O218" s="71"/>
    </row>
    <row r="219" spans="6:15" ht="12">
      <c r="F219" s="31" t="s">
        <v>4</v>
      </c>
      <c r="G219" s="32">
        <v>50</v>
      </c>
      <c r="H219" s="66"/>
      <c r="I219" s="27">
        <v>50</v>
      </c>
      <c r="J219" s="65"/>
      <c r="K219" s="65"/>
      <c r="L219" s="65"/>
      <c r="M219" s="65"/>
      <c r="N219" s="67"/>
      <c r="O219" s="71"/>
    </row>
    <row r="220" spans="6:15" ht="12">
      <c r="F220" s="31" t="s">
        <v>5</v>
      </c>
      <c r="G220" s="32">
        <v>50</v>
      </c>
      <c r="H220" s="66"/>
      <c r="I220" s="27">
        <v>50</v>
      </c>
      <c r="J220" s="65"/>
      <c r="K220" s="65"/>
      <c r="L220" s="65"/>
      <c r="M220" s="65"/>
      <c r="N220" s="67"/>
      <c r="O220" s="71"/>
    </row>
    <row r="221" spans="6:15" ht="12">
      <c r="F221" s="33" t="s">
        <v>73</v>
      </c>
      <c r="G221" s="32">
        <v>100</v>
      </c>
      <c r="H221" s="66"/>
      <c r="I221" s="27">
        <v>100</v>
      </c>
      <c r="J221" s="65"/>
      <c r="K221" s="65"/>
      <c r="L221" s="65"/>
      <c r="M221" s="65"/>
      <c r="N221" s="67"/>
      <c r="O221" s="71"/>
    </row>
    <row r="222" spans="6:15" ht="12">
      <c r="F222" s="31" t="s">
        <v>292</v>
      </c>
      <c r="G222" s="32">
        <v>50</v>
      </c>
      <c r="H222" s="66">
        <v>1</v>
      </c>
      <c r="I222" s="27">
        <f t="shared" si="13"/>
        <v>50</v>
      </c>
      <c r="J222" s="65">
        <v>11.9</v>
      </c>
      <c r="K222" s="65">
        <v>12.5</v>
      </c>
      <c r="L222" s="65">
        <f t="shared" si="14"/>
        <v>11.9</v>
      </c>
      <c r="M222" s="65">
        <f t="shared" si="15"/>
        <v>12.5</v>
      </c>
      <c r="N222" s="67">
        <v>2.5783E-2</v>
      </c>
      <c r="O222" s="71" t="s">
        <v>753</v>
      </c>
    </row>
    <row r="223" spans="6:15" ht="12">
      <c r="F223" s="31" t="s">
        <v>6</v>
      </c>
      <c r="G223" s="32">
        <v>200</v>
      </c>
      <c r="H223" s="66"/>
      <c r="I223" s="27">
        <v>200</v>
      </c>
      <c r="J223" s="65"/>
      <c r="K223" s="65"/>
      <c r="L223" s="65"/>
      <c r="M223" s="65"/>
      <c r="N223" s="67"/>
      <c r="O223" s="71"/>
    </row>
    <row r="224" spans="6:15" ht="12">
      <c r="F224" s="31" t="s">
        <v>462</v>
      </c>
      <c r="G224" s="32">
        <v>50</v>
      </c>
      <c r="H224" s="66"/>
      <c r="I224" s="27">
        <v>50</v>
      </c>
      <c r="J224" s="65"/>
      <c r="K224" s="65"/>
      <c r="L224" s="65"/>
      <c r="M224" s="65"/>
      <c r="N224" s="67"/>
      <c r="O224" s="71"/>
    </row>
    <row r="225" spans="6:15" ht="12">
      <c r="F225" s="31" t="s">
        <v>466</v>
      </c>
      <c r="G225" s="32">
        <v>50</v>
      </c>
      <c r="H225" s="66"/>
      <c r="I225" s="27">
        <v>50</v>
      </c>
      <c r="J225" s="65"/>
      <c r="K225" s="65"/>
      <c r="L225" s="65"/>
      <c r="M225" s="65"/>
      <c r="N225" s="67"/>
      <c r="O225" s="71"/>
    </row>
    <row r="226" spans="6:15" ht="12">
      <c r="F226" s="33" t="s">
        <v>74</v>
      </c>
      <c r="G226" s="32">
        <v>30</v>
      </c>
      <c r="H226" s="66"/>
      <c r="I226" s="27">
        <v>30</v>
      </c>
      <c r="J226" s="65"/>
      <c r="K226" s="65"/>
      <c r="L226" s="65"/>
      <c r="M226" s="65"/>
      <c r="N226" s="67"/>
      <c r="O226" s="71"/>
    </row>
    <row r="227" spans="6:15" ht="12">
      <c r="F227" s="31" t="s">
        <v>254</v>
      </c>
      <c r="G227" s="32">
        <v>50</v>
      </c>
      <c r="H227" s="66"/>
      <c r="I227" s="27">
        <v>50</v>
      </c>
      <c r="J227" s="65"/>
      <c r="K227" s="65"/>
      <c r="L227" s="65"/>
      <c r="M227" s="65"/>
      <c r="N227" s="67"/>
      <c r="O227" s="71"/>
    </row>
    <row r="228" spans="6:15" ht="12">
      <c r="F228" s="31" t="s">
        <v>313</v>
      </c>
      <c r="G228" s="32">
        <v>20</v>
      </c>
      <c r="H228" s="32">
        <v>5</v>
      </c>
      <c r="I228" s="27">
        <f t="shared" si="13"/>
        <v>100</v>
      </c>
      <c r="J228" s="28">
        <v>14.7</v>
      </c>
      <c r="K228" s="28">
        <v>15.7</v>
      </c>
      <c r="L228" s="28">
        <f t="shared" si="14"/>
        <v>73.5</v>
      </c>
      <c r="M228" s="28">
        <f t="shared" si="15"/>
        <v>78.5</v>
      </c>
      <c r="N228" s="29">
        <v>0.77400000000000002</v>
      </c>
      <c r="O228" s="33" t="s">
        <v>754</v>
      </c>
    </row>
    <row r="229" spans="6:15" ht="12">
      <c r="F229" s="31" t="s">
        <v>7</v>
      </c>
      <c r="G229" s="32">
        <v>25</v>
      </c>
      <c r="H229" s="66">
        <v>4</v>
      </c>
      <c r="I229" s="27">
        <f t="shared" si="13"/>
        <v>100</v>
      </c>
      <c r="J229" s="65">
        <v>16.600000000000001</v>
      </c>
      <c r="K229" s="65">
        <v>17.5</v>
      </c>
      <c r="L229" s="65">
        <f t="shared" si="14"/>
        <v>66.400000000000006</v>
      </c>
      <c r="M229" s="65">
        <f t="shared" si="15"/>
        <v>70</v>
      </c>
      <c r="N229" s="67">
        <v>0.36774400000000002</v>
      </c>
      <c r="O229" s="71" t="s">
        <v>755</v>
      </c>
    </row>
    <row r="230" spans="6:15" ht="12">
      <c r="F230" s="31" t="s">
        <v>8</v>
      </c>
      <c r="G230" s="32">
        <v>25</v>
      </c>
      <c r="H230" s="66"/>
      <c r="I230" s="27">
        <v>100</v>
      </c>
      <c r="J230" s="65"/>
      <c r="K230" s="65"/>
      <c r="L230" s="65"/>
      <c r="M230" s="65"/>
      <c r="N230" s="67"/>
      <c r="O230" s="71"/>
    </row>
    <row r="231" spans="6:15" ht="12">
      <c r="F231" s="31" t="s">
        <v>9</v>
      </c>
      <c r="G231" s="32">
        <v>25</v>
      </c>
      <c r="H231" s="66"/>
      <c r="I231" s="27">
        <v>100</v>
      </c>
      <c r="J231" s="65"/>
      <c r="K231" s="65"/>
      <c r="L231" s="65"/>
      <c r="M231" s="65"/>
      <c r="N231" s="67"/>
      <c r="O231" s="71"/>
    </row>
    <row r="232" spans="6:15" ht="12">
      <c r="F232" s="31" t="s">
        <v>10</v>
      </c>
      <c r="G232" s="32">
        <v>25</v>
      </c>
      <c r="H232" s="66"/>
      <c r="I232" s="27">
        <v>100</v>
      </c>
      <c r="J232" s="65"/>
      <c r="K232" s="65"/>
      <c r="L232" s="65"/>
      <c r="M232" s="65"/>
      <c r="N232" s="67"/>
      <c r="O232" s="71"/>
    </row>
    <row r="233" spans="6:15" ht="12">
      <c r="F233" s="31" t="s">
        <v>328</v>
      </c>
      <c r="G233" s="32">
        <v>50</v>
      </c>
      <c r="H233" s="32">
        <v>2</v>
      </c>
      <c r="I233" s="27">
        <f t="shared" si="13"/>
        <v>100</v>
      </c>
      <c r="J233" s="28">
        <f>K233-1</f>
        <v>14.2</v>
      </c>
      <c r="K233" s="28">
        <v>15.2</v>
      </c>
      <c r="L233" s="28">
        <f t="shared" si="14"/>
        <v>28.4</v>
      </c>
      <c r="M233" s="28">
        <f t="shared" si="15"/>
        <v>30.4</v>
      </c>
      <c r="N233" s="29">
        <v>0.29200000000000004</v>
      </c>
      <c r="O233" s="33" t="s">
        <v>756</v>
      </c>
    </row>
    <row r="234" spans="6:15" ht="12">
      <c r="F234" s="31" t="s">
        <v>11</v>
      </c>
      <c r="G234" s="32">
        <v>1</v>
      </c>
      <c r="H234" s="32">
        <v>20</v>
      </c>
      <c r="I234" s="27">
        <f t="shared" si="13"/>
        <v>20</v>
      </c>
      <c r="J234" s="28">
        <f>K234-1</f>
        <v>3</v>
      </c>
      <c r="K234" s="28">
        <v>4</v>
      </c>
      <c r="L234" s="28">
        <f t="shared" si="14"/>
        <v>60</v>
      </c>
      <c r="M234" s="28">
        <f t="shared" si="15"/>
        <v>80</v>
      </c>
      <c r="N234" s="29">
        <v>0.98766000000000009</v>
      </c>
      <c r="O234" s="33" t="s">
        <v>757</v>
      </c>
    </row>
    <row r="235" spans="6:15" ht="12">
      <c r="F235" s="31" t="s">
        <v>162</v>
      </c>
      <c r="G235" s="32">
        <v>20</v>
      </c>
      <c r="H235" s="32">
        <v>1</v>
      </c>
      <c r="I235" s="27">
        <f t="shared" si="13"/>
        <v>20</v>
      </c>
      <c r="J235" s="28">
        <f>K235-1</f>
        <v>24.2</v>
      </c>
      <c r="K235" s="28">
        <v>25.2</v>
      </c>
      <c r="L235" s="28">
        <f t="shared" si="14"/>
        <v>24.2</v>
      </c>
      <c r="M235" s="28">
        <f t="shared" si="15"/>
        <v>25.2</v>
      </c>
      <c r="N235" s="29">
        <v>6.1710000000000001E-2</v>
      </c>
      <c r="O235" s="33" t="s">
        <v>758</v>
      </c>
    </row>
    <row r="236" spans="6:15" ht="12">
      <c r="F236" s="31" t="s">
        <v>162</v>
      </c>
      <c r="G236" s="32">
        <v>10</v>
      </c>
      <c r="H236" s="66">
        <v>1</v>
      </c>
      <c r="I236" s="27">
        <f t="shared" si="13"/>
        <v>10</v>
      </c>
      <c r="J236" s="65">
        <v>12.5</v>
      </c>
      <c r="K236" s="65">
        <v>15.2</v>
      </c>
      <c r="L236" s="65">
        <f t="shared" si="14"/>
        <v>12.5</v>
      </c>
      <c r="M236" s="65">
        <f t="shared" si="15"/>
        <v>15.2</v>
      </c>
      <c r="N236" s="67">
        <v>4.7190000000000003E-2</v>
      </c>
      <c r="O236" s="71" t="s">
        <v>759</v>
      </c>
    </row>
    <row r="237" spans="6:15" ht="12">
      <c r="F237" s="33" t="s">
        <v>75</v>
      </c>
      <c r="G237" s="32">
        <v>50</v>
      </c>
      <c r="H237" s="66"/>
      <c r="I237" s="27">
        <v>50</v>
      </c>
      <c r="J237" s="65"/>
      <c r="K237" s="65"/>
      <c r="L237" s="65"/>
      <c r="M237" s="65"/>
      <c r="N237" s="67"/>
      <c r="O237" s="71"/>
    </row>
    <row r="238" spans="6:15" ht="12">
      <c r="F238" s="31" t="s">
        <v>12</v>
      </c>
      <c r="G238" s="32">
        <v>30</v>
      </c>
      <c r="H238" s="32">
        <v>1</v>
      </c>
      <c r="I238" s="27">
        <f t="shared" si="13"/>
        <v>30</v>
      </c>
      <c r="J238" s="28">
        <f>K238-1</f>
        <v>8.4</v>
      </c>
      <c r="K238" s="28">
        <v>9.4</v>
      </c>
      <c r="L238" s="28">
        <f t="shared" si="14"/>
        <v>8.4</v>
      </c>
      <c r="M238" s="28">
        <f t="shared" si="15"/>
        <v>9.4</v>
      </c>
      <c r="N238" s="29">
        <v>1.4688000000000001E-2</v>
      </c>
      <c r="O238" s="33" t="s">
        <v>760</v>
      </c>
    </row>
    <row r="239" spans="6:15" ht="12">
      <c r="F239" s="31" t="s">
        <v>13</v>
      </c>
      <c r="G239" s="32">
        <v>200</v>
      </c>
      <c r="H239" s="32">
        <v>1</v>
      </c>
      <c r="I239" s="27">
        <f t="shared" si="13"/>
        <v>200</v>
      </c>
      <c r="J239" s="28">
        <f>K239-1</f>
        <v>30.6</v>
      </c>
      <c r="K239" s="28">
        <v>31.6</v>
      </c>
      <c r="L239" s="28">
        <f t="shared" si="14"/>
        <v>30.6</v>
      </c>
      <c r="M239" s="28">
        <f t="shared" si="15"/>
        <v>31.6</v>
      </c>
      <c r="N239" s="29">
        <v>7.350000000000001E-2</v>
      </c>
      <c r="O239" s="33" t="s">
        <v>761</v>
      </c>
    </row>
    <row r="240" spans="6:15" ht="12">
      <c r="F240" s="33" t="s">
        <v>76</v>
      </c>
      <c r="G240" s="32">
        <v>15</v>
      </c>
      <c r="H240" s="32">
        <v>2</v>
      </c>
      <c r="I240" s="27">
        <f t="shared" si="13"/>
        <v>30</v>
      </c>
      <c r="J240" s="28">
        <f t="shared" ref="J240:J253" si="16">K240-1</f>
        <v>32.5</v>
      </c>
      <c r="K240" s="28">
        <v>33.5</v>
      </c>
      <c r="L240" s="28">
        <f t="shared" si="14"/>
        <v>65</v>
      </c>
      <c r="M240" s="28">
        <f t="shared" si="15"/>
        <v>67</v>
      </c>
      <c r="N240" s="29">
        <v>0.14700000000000002</v>
      </c>
      <c r="O240" s="33" t="s">
        <v>762</v>
      </c>
    </row>
    <row r="241" spans="6:15" ht="12">
      <c r="F241" s="33" t="s">
        <v>77</v>
      </c>
      <c r="G241" s="32">
        <v>100</v>
      </c>
      <c r="H241" s="32">
        <v>1</v>
      </c>
      <c r="I241" s="27">
        <f t="shared" si="13"/>
        <v>100</v>
      </c>
      <c r="J241" s="28">
        <f t="shared" si="16"/>
        <v>20.399999999999999</v>
      </c>
      <c r="K241" s="28">
        <v>21.4</v>
      </c>
      <c r="L241" s="28">
        <f t="shared" si="14"/>
        <v>20.399999999999999</v>
      </c>
      <c r="M241" s="28">
        <f t="shared" si="15"/>
        <v>21.4</v>
      </c>
      <c r="N241" s="29">
        <v>0.12720000000000001</v>
      </c>
      <c r="O241" s="33" t="s">
        <v>763</v>
      </c>
    </row>
    <row r="242" spans="6:15" ht="12">
      <c r="F242" s="31" t="s">
        <v>14</v>
      </c>
      <c r="G242" s="32">
        <v>5</v>
      </c>
      <c r="H242" s="32">
        <v>10</v>
      </c>
      <c r="I242" s="27">
        <f t="shared" si="13"/>
        <v>50</v>
      </c>
      <c r="J242" s="28">
        <f t="shared" si="16"/>
        <v>16.34</v>
      </c>
      <c r="K242" s="28">
        <v>17.34</v>
      </c>
      <c r="L242" s="28">
        <f t="shared" si="14"/>
        <v>163.4</v>
      </c>
      <c r="M242" s="28">
        <f t="shared" si="15"/>
        <v>173.4</v>
      </c>
      <c r="N242" s="29">
        <v>0.9940500000000001</v>
      </c>
      <c r="O242" s="33" t="s">
        <v>764</v>
      </c>
    </row>
    <row r="243" spans="6:15" ht="12">
      <c r="F243" s="31" t="s">
        <v>15</v>
      </c>
      <c r="G243" s="32">
        <v>5</v>
      </c>
      <c r="H243" s="32">
        <v>10</v>
      </c>
      <c r="I243" s="27">
        <f t="shared" si="13"/>
        <v>50</v>
      </c>
      <c r="J243" s="28">
        <f t="shared" si="16"/>
        <v>24.1</v>
      </c>
      <c r="K243" s="28">
        <v>25.1</v>
      </c>
      <c r="L243" s="28">
        <f t="shared" si="14"/>
        <v>241</v>
      </c>
      <c r="M243" s="28">
        <f t="shared" si="15"/>
        <v>251</v>
      </c>
      <c r="N243" s="29">
        <v>1.1045</v>
      </c>
      <c r="O243" s="33" t="s">
        <v>765</v>
      </c>
    </row>
    <row r="244" spans="6:15" ht="12">
      <c r="F244" s="31" t="s">
        <v>239</v>
      </c>
      <c r="G244" s="32">
        <v>30</v>
      </c>
      <c r="H244" s="32">
        <v>1</v>
      </c>
      <c r="I244" s="27">
        <f t="shared" si="13"/>
        <v>30</v>
      </c>
      <c r="J244" s="28">
        <f t="shared" si="16"/>
        <v>10.3</v>
      </c>
      <c r="K244" s="28">
        <v>11.3</v>
      </c>
      <c r="L244" s="28">
        <f t="shared" si="14"/>
        <v>10.3</v>
      </c>
      <c r="M244" s="28">
        <f t="shared" si="15"/>
        <v>11.3</v>
      </c>
      <c r="N244" s="29">
        <v>0.19415700000000002</v>
      </c>
      <c r="O244" s="33" t="s">
        <v>766</v>
      </c>
    </row>
    <row r="245" spans="6:15" ht="12">
      <c r="F245" s="31" t="s">
        <v>243</v>
      </c>
      <c r="G245" s="32">
        <v>30</v>
      </c>
      <c r="H245" s="32">
        <v>1</v>
      </c>
      <c r="I245" s="27">
        <f t="shared" si="13"/>
        <v>30</v>
      </c>
      <c r="J245" s="28">
        <f t="shared" si="16"/>
        <v>10.3</v>
      </c>
      <c r="K245" s="28">
        <v>11.3</v>
      </c>
      <c r="L245" s="28">
        <f t="shared" si="14"/>
        <v>10.3</v>
      </c>
      <c r="M245" s="28">
        <f t="shared" si="15"/>
        <v>11.3</v>
      </c>
      <c r="N245" s="29">
        <v>0.19415700000000002</v>
      </c>
      <c r="O245" s="33" t="s">
        <v>767</v>
      </c>
    </row>
    <row r="246" spans="6:15" ht="12">
      <c r="F246" s="31" t="s">
        <v>239</v>
      </c>
      <c r="G246" s="32">
        <v>30</v>
      </c>
      <c r="H246" s="32">
        <v>1</v>
      </c>
      <c r="I246" s="27">
        <f t="shared" si="13"/>
        <v>30</v>
      </c>
      <c r="J246" s="28">
        <f t="shared" si="16"/>
        <v>10.3</v>
      </c>
      <c r="K246" s="28">
        <v>11.3</v>
      </c>
      <c r="L246" s="28">
        <f t="shared" si="14"/>
        <v>10.3</v>
      </c>
      <c r="M246" s="28">
        <f t="shared" si="15"/>
        <v>11.3</v>
      </c>
      <c r="N246" s="29">
        <v>0.19415700000000002</v>
      </c>
      <c r="O246" s="33" t="s">
        <v>768</v>
      </c>
    </row>
    <row r="247" spans="6:15" ht="12">
      <c r="F247" s="31" t="s">
        <v>243</v>
      </c>
      <c r="G247" s="32">
        <v>30</v>
      </c>
      <c r="H247" s="32">
        <v>1</v>
      </c>
      <c r="I247" s="27">
        <f t="shared" si="13"/>
        <v>30</v>
      </c>
      <c r="J247" s="28">
        <f t="shared" si="16"/>
        <v>10.3</v>
      </c>
      <c r="K247" s="28">
        <v>11.3</v>
      </c>
      <c r="L247" s="28">
        <f t="shared" si="14"/>
        <v>10.3</v>
      </c>
      <c r="M247" s="28">
        <f t="shared" si="15"/>
        <v>11.3</v>
      </c>
      <c r="N247" s="29">
        <v>0.19415700000000002</v>
      </c>
      <c r="O247" s="33" t="s">
        <v>769</v>
      </c>
    </row>
    <row r="248" spans="6:15" ht="12">
      <c r="F248" s="31" t="s">
        <v>239</v>
      </c>
      <c r="G248" s="32">
        <v>40</v>
      </c>
      <c r="H248" s="32">
        <v>1</v>
      </c>
      <c r="I248" s="27">
        <f t="shared" si="13"/>
        <v>40</v>
      </c>
      <c r="J248" s="28">
        <f t="shared" si="16"/>
        <v>12.8</v>
      </c>
      <c r="K248" s="28">
        <v>13.8</v>
      </c>
      <c r="L248" s="28">
        <f t="shared" si="14"/>
        <v>12.8</v>
      </c>
      <c r="M248" s="28">
        <f t="shared" si="15"/>
        <v>13.8</v>
      </c>
      <c r="N248" s="29">
        <v>0.19415700000000002</v>
      </c>
      <c r="O248" s="33" t="s">
        <v>770</v>
      </c>
    </row>
    <row r="249" spans="6:15" ht="12">
      <c r="F249" s="31" t="s">
        <v>243</v>
      </c>
      <c r="G249" s="32">
        <v>40</v>
      </c>
      <c r="H249" s="32">
        <v>1</v>
      </c>
      <c r="I249" s="27">
        <f t="shared" si="13"/>
        <v>40</v>
      </c>
      <c r="J249" s="28">
        <f t="shared" si="16"/>
        <v>12.8</v>
      </c>
      <c r="K249" s="28">
        <v>13.8</v>
      </c>
      <c r="L249" s="28">
        <f t="shared" si="14"/>
        <v>12.8</v>
      </c>
      <c r="M249" s="28">
        <f t="shared" si="15"/>
        <v>13.8</v>
      </c>
      <c r="N249" s="29">
        <v>0.19415700000000002</v>
      </c>
      <c r="O249" s="33" t="s">
        <v>771</v>
      </c>
    </row>
    <row r="250" spans="6:15" ht="12">
      <c r="F250" s="31" t="s">
        <v>512</v>
      </c>
      <c r="G250" s="32">
        <v>4</v>
      </c>
      <c r="H250" s="32">
        <v>12</v>
      </c>
      <c r="I250" s="27">
        <f t="shared" si="13"/>
        <v>48</v>
      </c>
      <c r="J250" s="28">
        <f t="shared" si="16"/>
        <v>18.3</v>
      </c>
      <c r="K250" s="28">
        <v>19.3</v>
      </c>
      <c r="L250" s="28">
        <f t="shared" si="14"/>
        <v>219.60000000000002</v>
      </c>
      <c r="M250" s="28">
        <f t="shared" si="15"/>
        <v>231.60000000000002</v>
      </c>
      <c r="N250" s="29">
        <v>1.1721600000000001</v>
      </c>
      <c r="O250" s="33" t="s">
        <v>772</v>
      </c>
    </row>
    <row r="251" spans="6:15" ht="12">
      <c r="F251" s="31" t="s">
        <v>512</v>
      </c>
      <c r="G251" s="32">
        <v>2</v>
      </c>
      <c r="H251" s="32">
        <v>1</v>
      </c>
      <c r="I251" s="27">
        <f t="shared" si="13"/>
        <v>2</v>
      </c>
      <c r="J251" s="28">
        <f t="shared" si="16"/>
        <v>9.6</v>
      </c>
      <c r="K251" s="28">
        <v>10.6</v>
      </c>
      <c r="L251" s="28">
        <f t="shared" si="14"/>
        <v>9.6</v>
      </c>
      <c r="M251" s="28">
        <f t="shared" si="15"/>
        <v>10.6</v>
      </c>
      <c r="N251" s="29">
        <v>9.7680000000000003E-2</v>
      </c>
      <c r="O251" s="33" t="s">
        <v>773</v>
      </c>
    </row>
    <row r="252" spans="6:15" ht="12">
      <c r="F252" s="31" t="s">
        <v>306</v>
      </c>
      <c r="G252" s="32">
        <v>16</v>
      </c>
      <c r="H252" s="32">
        <v>6</v>
      </c>
      <c r="I252" s="27">
        <f t="shared" si="13"/>
        <v>96</v>
      </c>
      <c r="J252" s="28">
        <f t="shared" si="16"/>
        <v>8.6</v>
      </c>
      <c r="K252" s="28">
        <v>9.6</v>
      </c>
      <c r="L252" s="28">
        <f t="shared" si="14"/>
        <v>51.599999999999994</v>
      </c>
      <c r="M252" s="28">
        <f t="shared" si="15"/>
        <v>57.599999999999994</v>
      </c>
      <c r="N252" s="29">
        <v>0.26219999999999999</v>
      </c>
      <c r="O252" s="33" t="s">
        <v>774</v>
      </c>
    </row>
    <row r="253" spans="6:15" ht="12">
      <c r="F253" s="31" t="s">
        <v>306</v>
      </c>
      <c r="G253" s="32">
        <v>4</v>
      </c>
      <c r="H253" s="32">
        <v>1</v>
      </c>
      <c r="I253" s="27">
        <f t="shared" si="13"/>
        <v>4</v>
      </c>
      <c r="J253" s="28">
        <f t="shared" si="16"/>
        <v>2.1</v>
      </c>
      <c r="K253" s="28">
        <v>3.1</v>
      </c>
      <c r="L253" s="28">
        <f t="shared" si="14"/>
        <v>2.1</v>
      </c>
      <c r="M253" s="28">
        <f t="shared" si="15"/>
        <v>3.1</v>
      </c>
      <c r="N253" s="29">
        <v>2.376E-2</v>
      </c>
      <c r="O253" s="33" t="s">
        <v>775</v>
      </c>
    </row>
    <row r="254" spans="6:15" ht="12">
      <c r="F254" s="31" t="s">
        <v>16</v>
      </c>
      <c r="G254" s="32">
        <v>50</v>
      </c>
      <c r="H254" s="66">
        <v>1</v>
      </c>
      <c r="I254" s="27">
        <f t="shared" si="13"/>
        <v>50</v>
      </c>
      <c r="J254" s="65">
        <v>7.4</v>
      </c>
      <c r="K254" s="65">
        <v>8.3000000000000007</v>
      </c>
      <c r="L254" s="65">
        <f t="shared" si="14"/>
        <v>7.4</v>
      </c>
      <c r="M254" s="65">
        <f t="shared" si="15"/>
        <v>8.3000000000000007</v>
      </c>
      <c r="N254" s="67">
        <v>5.5500000000000001E-2</v>
      </c>
      <c r="O254" s="71" t="s">
        <v>776</v>
      </c>
    </row>
    <row r="255" spans="6:15" ht="12">
      <c r="F255" s="31" t="s">
        <v>17</v>
      </c>
      <c r="G255" s="32">
        <v>30</v>
      </c>
      <c r="H255" s="66"/>
      <c r="I255" s="27">
        <v>30</v>
      </c>
      <c r="J255" s="65"/>
      <c r="K255" s="65"/>
      <c r="L255" s="65"/>
      <c r="M255" s="65"/>
      <c r="N255" s="67"/>
      <c r="O255" s="71"/>
    </row>
    <row r="256" spans="6:15" ht="12">
      <c r="F256" s="33" t="s">
        <v>68</v>
      </c>
      <c r="G256" s="32">
        <v>100</v>
      </c>
      <c r="H256" s="32">
        <v>1</v>
      </c>
      <c r="I256" s="27">
        <f t="shared" si="13"/>
        <v>100</v>
      </c>
      <c r="J256" s="28">
        <v>4.5</v>
      </c>
      <c r="K256" s="28">
        <v>5.5</v>
      </c>
      <c r="L256" s="28">
        <f t="shared" si="14"/>
        <v>4.5</v>
      </c>
      <c r="M256" s="28">
        <f t="shared" si="15"/>
        <v>5.5</v>
      </c>
      <c r="N256" s="29">
        <v>6.0000000000000001E-3</v>
      </c>
      <c r="O256" s="33" t="s">
        <v>78</v>
      </c>
    </row>
    <row r="257" spans="6:15" s="35" customFormat="1" ht="12">
      <c r="F257" s="34" t="s">
        <v>79</v>
      </c>
      <c r="G257" s="34"/>
      <c r="H257" s="34">
        <f>SUM(H7:H256)</f>
        <v>285</v>
      </c>
      <c r="I257" s="34"/>
      <c r="J257" s="34"/>
      <c r="K257" s="34"/>
      <c r="L257" s="34">
        <f>SUM(L7:L256)</f>
        <v>3921.746000000001</v>
      </c>
      <c r="M257" s="34">
        <f>SUM(M7:M256)</f>
        <v>4207.4000000000033</v>
      </c>
      <c r="N257" s="36">
        <f>SUM(N7:N256)</f>
        <v>17.278415500000008</v>
      </c>
      <c r="O257" s="34"/>
    </row>
  </sheetData>
  <mergeCells count="236">
    <mergeCell ref="N254:N255"/>
    <mergeCell ref="N190:N191"/>
    <mergeCell ref="N197:N198"/>
    <mergeCell ref="N206:N207"/>
    <mergeCell ref="N210:N211"/>
    <mergeCell ref="N216:N221"/>
    <mergeCell ref="N222:N227"/>
    <mergeCell ref="N229:N232"/>
    <mergeCell ref="N133:N136"/>
    <mergeCell ref="N139:N140"/>
    <mergeCell ref="N141:N142"/>
    <mergeCell ref="N236:N237"/>
    <mergeCell ref="N162:N164"/>
    <mergeCell ref="O216:O221"/>
    <mergeCell ref="O222:O227"/>
    <mergeCell ref="O190:O191"/>
    <mergeCell ref="O197:O198"/>
    <mergeCell ref="N115:N116"/>
    <mergeCell ref="N117:N122"/>
    <mergeCell ref="O147:O148"/>
    <mergeCell ref="O149:O151"/>
    <mergeCell ref="N187:N188"/>
    <mergeCell ref="N167:N168"/>
    <mergeCell ref="O167:O168"/>
    <mergeCell ref="O187:O188"/>
    <mergeCell ref="N145:N146"/>
    <mergeCell ref="N147:N148"/>
    <mergeCell ref="N149:N151"/>
    <mergeCell ref="N152:N156"/>
    <mergeCell ref="N128:N132"/>
    <mergeCell ref="O117:O122"/>
    <mergeCell ref="O128:O132"/>
    <mergeCell ref="O254:O255"/>
    <mergeCell ref="N9:N10"/>
    <mergeCell ref="N11:N20"/>
    <mergeCell ref="N24:N29"/>
    <mergeCell ref="N30:N32"/>
    <mergeCell ref="N35:N37"/>
    <mergeCell ref="N39:N40"/>
    <mergeCell ref="N50:N55"/>
    <mergeCell ref="O133:O136"/>
    <mergeCell ref="O139:O140"/>
    <mergeCell ref="O152:O156"/>
    <mergeCell ref="O162:O164"/>
    <mergeCell ref="O141:O142"/>
    <mergeCell ref="O145:O146"/>
    <mergeCell ref="O50:O55"/>
    <mergeCell ref="O56:O59"/>
    <mergeCell ref="O72:O102"/>
    <mergeCell ref="O103:O106"/>
    <mergeCell ref="O107:O114"/>
    <mergeCell ref="O115:O116"/>
    <mergeCell ref="O229:O232"/>
    <mergeCell ref="O236:O237"/>
    <mergeCell ref="O206:O207"/>
    <mergeCell ref="O210:O211"/>
    <mergeCell ref="M216:M221"/>
    <mergeCell ref="M197:M198"/>
    <mergeCell ref="M187:M188"/>
    <mergeCell ref="M162:M164"/>
    <mergeCell ref="M149:M151"/>
    <mergeCell ref="M145:M146"/>
    <mergeCell ref="M139:M140"/>
    <mergeCell ref="M128:M132"/>
    <mergeCell ref="M115:M116"/>
    <mergeCell ref="O35:O37"/>
    <mergeCell ref="O39:O40"/>
    <mergeCell ref="M210:M211"/>
    <mergeCell ref="M103:M106"/>
    <mergeCell ref="M56:M59"/>
    <mergeCell ref="M39:M40"/>
    <mergeCell ref="M30:M32"/>
    <mergeCell ref="N56:N59"/>
    <mergeCell ref="N72:N102"/>
    <mergeCell ref="N103:N106"/>
    <mergeCell ref="N107:N114"/>
    <mergeCell ref="K210:K211"/>
    <mergeCell ref="L210:L211"/>
    <mergeCell ref="H236:H237"/>
    <mergeCell ref="J236:J237"/>
    <mergeCell ref="K236:K237"/>
    <mergeCell ref="L236:L237"/>
    <mergeCell ref="H216:H221"/>
    <mergeCell ref="J216:J221"/>
    <mergeCell ref="K216:K221"/>
    <mergeCell ref="L216:L221"/>
    <mergeCell ref="H210:H211"/>
    <mergeCell ref="J210:J211"/>
    <mergeCell ref="M254:M255"/>
    <mergeCell ref="H222:H227"/>
    <mergeCell ref="J222:J227"/>
    <mergeCell ref="K222:K227"/>
    <mergeCell ref="L222:L227"/>
    <mergeCell ref="M222:M227"/>
    <mergeCell ref="H229:H232"/>
    <mergeCell ref="J229:J232"/>
    <mergeCell ref="K229:K232"/>
    <mergeCell ref="L229:L232"/>
    <mergeCell ref="H254:H255"/>
    <mergeCell ref="J254:J255"/>
    <mergeCell ref="K254:K255"/>
    <mergeCell ref="L254:L255"/>
    <mergeCell ref="M236:M237"/>
    <mergeCell ref="M229:M232"/>
    <mergeCell ref="H206:H207"/>
    <mergeCell ref="J206:J207"/>
    <mergeCell ref="K206:K207"/>
    <mergeCell ref="L206:L207"/>
    <mergeCell ref="M206:M207"/>
    <mergeCell ref="H197:H198"/>
    <mergeCell ref="J197:J198"/>
    <mergeCell ref="K197:K198"/>
    <mergeCell ref="L197:L198"/>
    <mergeCell ref="H190:H191"/>
    <mergeCell ref="J190:J191"/>
    <mergeCell ref="K190:K191"/>
    <mergeCell ref="L190:L191"/>
    <mergeCell ref="M190:M191"/>
    <mergeCell ref="H187:H188"/>
    <mergeCell ref="J187:J188"/>
    <mergeCell ref="K187:K188"/>
    <mergeCell ref="L187:L188"/>
    <mergeCell ref="H167:H168"/>
    <mergeCell ref="J167:J168"/>
    <mergeCell ref="K167:K168"/>
    <mergeCell ref="L167:L168"/>
    <mergeCell ref="M167:M168"/>
    <mergeCell ref="H162:H164"/>
    <mergeCell ref="J162:J164"/>
    <mergeCell ref="K162:K164"/>
    <mergeCell ref="L162:L164"/>
    <mergeCell ref="H152:H156"/>
    <mergeCell ref="J152:J156"/>
    <mergeCell ref="K152:K156"/>
    <mergeCell ref="L152:L156"/>
    <mergeCell ref="M152:M156"/>
    <mergeCell ref="H149:H151"/>
    <mergeCell ref="J149:J151"/>
    <mergeCell ref="K149:K151"/>
    <mergeCell ref="L149:L151"/>
    <mergeCell ref="H147:H148"/>
    <mergeCell ref="J147:J148"/>
    <mergeCell ref="K147:K148"/>
    <mergeCell ref="L147:L148"/>
    <mergeCell ref="M147:M148"/>
    <mergeCell ref="H145:H146"/>
    <mergeCell ref="J145:J146"/>
    <mergeCell ref="K145:K146"/>
    <mergeCell ref="L145:L146"/>
    <mergeCell ref="H141:H142"/>
    <mergeCell ref="J141:J142"/>
    <mergeCell ref="K141:K142"/>
    <mergeCell ref="L141:L142"/>
    <mergeCell ref="M141:M142"/>
    <mergeCell ref="H139:H140"/>
    <mergeCell ref="J139:J140"/>
    <mergeCell ref="K139:K140"/>
    <mergeCell ref="L139:L140"/>
    <mergeCell ref="H133:H136"/>
    <mergeCell ref="J133:J136"/>
    <mergeCell ref="K133:K136"/>
    <mergeCell ref="L133:L136"/>
    <mergeCell ref="M133:M136"/>
    <mergeCell ref="H128:H132"/>
    <mergeCell ref="J128:J132"/>
    <mergeCell ref="K128:K132"/>
    <mergeCell ref="L128:L132"/>
    <mergeCell ref="H117:H122"/>
    <mergeCell ref="J117:J122"/>
    <mergeCell ref="K117:K122"/>
    <mergeCell ref="L117:L122"/>
    <mergeCell ref="M117:M122"/>
    <mergeCell ref="H115:H116"/>
    <mergeCell ref="J115:J116"/>
    <mergeCell ref="K115:K116"/>
    <mergeCell ref="L115:L116"/>
    <mergeCell ref="H107:H114"/>
    <mergeCell ref="J107:J114"/>
    <mergeCell ref="K107:K114"/>
    <mergeCell ref="L107:L114"/>
    <mergeCell ref="M107:M114"/>
    <mergeCell ref="H103:H106"/>
    <mergeCell ref="J103:J106"/>
    <mergeCell ref="K103:K106"/>
    <mergeCell ref="L103:L106"/>
    <mergeCell ref="H72:H102"/>
    <mergeCell ref="J72:J102"/>
    <mergeCell ref="K72:K102"/>
    <mergeCell ref="L72:L102"/>
    <mergeCell ref="M72:M102"/>
    <mergeCell ref="H56:H59"/>
    <mergeCell ref="J56:J59"/>
    <mergeCell ref="K56:K59"/>
    <mergeCell ref="L56:L59"/>
    <mergeCell ref="H50:H55"/>
    <mergeCell ref="J50:J55"/>
    <mergeCell ref="K50:K55"/>
    <mergeCell ref="L50:L55"/>
    <mergeCell ref="M50:M55"/>
    <mergeCell ref="H39:H40"/>
    <mergeCell ref="J39:J40"/>
    <mergeCell ref="K39:K40"/>
    <mergeCell ref="L39:L40"/>
    <mergeCell ref="H35:H37"/>
    <mergeCell ref="J35:J37"/>
    <mergeCell ref="K35:K37"/>
    <mergeCell ref="L35:L37"/>
    <mergeCell ref="M35:M37"/>
    <mergeCell ref="H30:H32"/>
    <mergeCell ref="J30:J32"/>
    <mergeCell ref="K30:K32"/>
    <mergeCell ref="L30:L32"/>
    <mergeCell ref="C26:C29"/>
    <mergeCell ref="C30:C33"/>
    <mergeCell ref="J9:J10"/>
    <mergeCell ref="K9:K10"/>
    <mergeCell ref="F1:O1"/>
    <mergeCell ref="F2:O2"/>
    <mergeCell ref="H9:H10"/>
    <mergeCell ref="C23:C25"/>
    <mergeCell ref="L9:L10"/>
    <mergeCell ref="M9:M10"/>
    <mergeCell ref="M11:M20"/>
    <mergeCell ref="H24:H29"/>
    <mergeCell ref="J24:J29"/>
    <mergeCell ref="K24:K29"/>
    <mergeCell ref="L24:L29"/>
    <mergeCell ref="M24:M29"/>
    <mergeCell ref="H11:H20"/>
    <mergeCell ref="J11:J20"/>
    <mergeCell ref="K11:K20"/>
    <mergeCell ref="L11:L20"/>
    <mergeCell ref="O9:O10"/>
    <mergeCell ref="O11:O20"/>
    <mergeCell ref="O24:O29"/>
    <mergeCell ref="O30:O32"/>
  </mergeCells>
  <phoneticPr fontId="2" type="noConversion"/>
  <printOptions horizontalCentered="1"/>
  <pageMargins left="0.19685039370078741" right="0.19685039370078741" top="0.15748031496062992" bottom="0.51181102362204722" header="0.15748031496062992" footer="0.23622047244094491"/>
  <pageSetup paperSize="9" orientation="portrait" verticalDpi="0" r:id="rId1"/>
  <headerFooter>
    <oddFooter>第 &amp;P 页，共 &amp;N 页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5"/>
  <sheetViews>
    <sheetView tabSelected="1" workbookViewId="0">
      <selection activeCell="C1" sqref="C1"/>
    </sheetView>
  </sheetViews>
  <sheetFormatPr baseColWidth="10" defaultColWidth="11.625" defaultRowHeight="15"/>
  <cols>
    <col min="1" max="1" width="7.875" style="39" bestFit="1" customWidth="1"/>
    <col min="2" max="2" width="12" style="39" bestFit="1" customWidth="1"/>
    <col min="3" max="3" width="19.375" style="39" bestFit="1" customWidth="1"/>
    <col min="4" max="4" width="19" style="39" bestFit="1" customWidth="1"/>
    <col min="5" max="5" width="11.125" style="38" bestFit="1" customWidth="1"/>
    <col min="6" max="7" width="11.625" style="38" customWidth="1"/>
    <col min="8" max="8" width="11.375" style="39" bestFit="1" customWidth="1"/>
    <col min="9" max="13" width="10.625" style="39" customWidth="1"/>
    <col min="14" max="16384" width="11.625" style="39"/>
  </cols>
  <sheetData>
    <row r="1" spans="1:8" s="37" customFormat="1">
      <c r="A1" s="43" t="s">
        <v>1081</v>
      </c>
      <c r="B1" s="43" t="s">
        <v>1082</v>
      </c>
      <c r="C1" s="43" t="s">
        <v>1083</v>
      </c>
      <c r="D1" s="44" t="s">
        <v>1084</v>
      </c>
      <c r="E1" s="44" t="s">
        <v>1085</v>
      </c>
      <c r="F1" s="44" t="s">
        <v>1086</v>
      </c>
      <c r="G1" s="44" t="s">
        <v>1087</v>
      </c>
      <c r="H1" s="45" t="s">
        <v>1088</v>
      </c>
    </row>
    <row r="2" spans="1:8">
      <c r="A2" s="43" t="s">
        <v>1089</v>
      </c>
      <c r="B2" s="43" t="s">
        <v>858</v>
      </c>
      <c r="C2" s="44">
        <v>20</v>
      </c>
      <c r="D2" s="44">
        <v>20</v>
      </c>
      <c r="E2" s="44">
        <v>61943.177600000003</v>
      </c>
      <c r="F2" s="44">
        <v>0</v>
      </c>
      <c r="G2" s="44">
        <v>0</v>
      </c>
      <c r="H2" s="45">
        <v>19</v>
      </c>
    </row>
    <row r="3" spans="1:8">
      <c r="A3" s="43" t="s">
        <v>1089</v>
      </c>
      <c r="B3" s="43" t="s">
        <v>860</v>
      </c>
      <c r="C3" s="44">
        <v>50</v>
      </c>
      <c r="D3" s="44">
        <v>50</v>
      </c>
      <c r="E3" s="44">
        <v>2447.0477000000001</v>
      </c>
      <c r="F3" s="44">
        <v>0</v>
      </c>
      <c r="G3" s="44">
        <v>0</v>
      </c>
      <c r="H3" s="45">
        <v>19</v>
      </c>
    </row>
    <row r="4" spans="1:8">
      <c r="A4" s="43" t="s">
        <v>1089</v>
      </c>
      <c r="B4" s="43" t="s">
        <v>861</v>
      </c>
      <c r="C4" s="44">
        <v>50</v>
      </c>
      <c r="D4" s="44">
        <v>50</v>
      </c>
      <c r="E4" s="44">
        <v>2483.5708</v>
      </c>
      <c r="F4" s="44">
        <v>0</v>
      </c>
      <c r="G4" s="44">
        <v>0</v>
      </c>
      <c r="H4" s="45">
        <v>19</v>
      </c>
    </row>
    <row r="5" spans="1:8">
      <c r="A5" s="43" t="s">
        <v>1089</v>
      </c>
      <c r="B5" s="43" t="s">
        <v>869</v>
      </c>
      <c r="C5" s="44">
        <v>200</v>
      </c>
      <c r="D5" s="44">
        <v>200</v>
      </c>
      <c r="E5" s="44">
        <v>1680.0626</v>
      </c>
      <c r="F5" s="44">
        <v>0</v>
      </c>
      <c r="G5" s="44">
        <v>0</v>
      </c>
      <c r="H5" s="45">
        <v>19</v>
      </c>
    </row>
    <row r="6" spans="1:8">
      <c r="A6" s="43" t="s">
        <v>1089</v>
      </c>
      <c r="B6" s="43" t="s">
        <v>872</v>
      </c>
      <c r="C6" s="44">
        <v>50</v>
      </c>
      <c r="D6" s="44">
        <v>50</v>
      </c>
      <c r="E6" s="44">
        <v>1899.2012</v>
      </c>
      <c r="F6" s="44">
        <v>0</v>
      </c>
      <c r="G6" s="44">
        <v>0</v>
      </c>
      <c r="H6" s="45">
        <v>19</v>
      </c>
    </row>
    <row r="7" spans="1:8">
      <c r="A7" s="43" t="s">
        <v>1089</v>
      </c>
      <c r="B7" s="43" t="s">
        <v>884</v>
      </c>
      <c r="C7" s="44">
        <v>50</v>
      </c>
      <c r="D7" s="44">
        <v>50</v>
      </c>
      <c r="E7" s="44">
        <v>20343.366700000002</v>
      </c>
      <c r="F7" s="44">
        <v>0</v>
      </c>
      <c r="G7" s="44">
        <v>0</v>
      </c>
      <c r="H7" s="45">
        <v>19</v>
      </c>
    </row>
    <row r="8" spans="1:8">
      <c r="A8" s="43" t="s">
        <v>1089</v>
      </c>
      <c r="B8" s="43" t="s">
        <v>885</v>
      </c>
      <c r="C8" s="44">
        <v>200</v>
      </c>
      <c r="D8" s="44">
        <v>200</v>
      </c>
      <c r="E8" s="44">
        <v>3907.9717000000001</v>
      </c>
      <c r="F8" s="44">
        <v>0</v>
      </c>
      <c r="G8" s="44">
        <v>0</v>
      </c>
      <c r="H8" s="45">
        <v>19</v>
      </c>
    </row>
    <row r="9" spans="1:8">
      <c r="A9" s="43" t="s">
        <v>1089</v>
      </c>
      <c r="B9" s="43" t="s">
        <v>886</v>
      </c>
      <c r="C9" s="44">
        <v>200</v>
      </c>
      <c r="D9" s="44">
        <v>200</v>
      </c>
      <c r="E9" s="44">
        <v>2994.8941999999997</v>
      </c>
      <c r="F9" s="44">
        <v>0</v>
      </c>
      <c r="G9" s="44">
        <v>0</v>
      </c>
      <c r="H9" s="45">
        <v>19</v>
      </c>
    </row>
    <row r="10" spans="1:8">
      <c r="A10" s="43" t="s">
        <v>1089</v>
      </c>
      <c r="B10" s="43" t="s">
        <v>887</v>
      </c>
      <c r="C10" s="44">
        <v>100</v>
      </c>
      <c r="D10" s="44">
        <v>100</v>
      </c>
      <c r="E10" s="44">
        <v>5661.0805</v>
      </c>
      <c r="F10" s="44">
        <v>0</v>
      </c>
      <c r="G10" s="44">
        <v>0</v>
      </c>
      <c r="H10" s="45">
        <v>19</v>
      </c>
    </row>
    <row r="11" spans="1:8">
      <c r="A11" s="43" t="s">
        <v>1089</v>
      </c>
      <c r="B11" s="43" t="s">
        <v>888</v>
      </c>
      <c r="C11" s="44">
        <v>100</v>
      </c>
      <c r="D11" s="44">
        <v>100</v>
      </c>
      <c r="E11" s="44">
        <v>19539.858499999998</v>
      </c>
      <c r="F11" s="44">
        <v>0</v>
      </c>
      <c r="G11" s="44">
        <v>0</v>
      </c>
      <c r="H11" s="45">
        <v>19</v>
      </c>
    </row>
    <row r="12" spans="1:8">
      <c r="A12" s="43" t="s">
        <v>1089</v>
      </c>
      <c r="B12" s="43" t="s">
        <v>890</v>
      </c>
      <c r="C12" s="44">
        <v>200</v>
      </c>
      <c r="D12" s="44">
        <v>200</v>
      </c>
      <c r="E12" s="44">
        <v>1899.2012</v>
      </c>
      <c r="F12" s="44">
        <v>0</v>
      </c>
      <c r="G12" s="44">
        <v>0</v>
      </c>
      <c r="H12" s="45">
        <v>19</v>
      </c>
    </row>
    <row r="13" spans="1:8">
      <c r="A13" s="43" t="s">
        <v>1089</v>
      </c>
      <c r="B13" s="43" t="s">
        <v>891</v>
      </c>
      <c r="C13" s="44">
        <v>100</v>
      </c>
      <c r="D13" s="44">
        <v>100</v>
      </c>
      <c r="E13" s="44">
        <v>11395.207200000001</v>
      </c>
      <c r="F13" s="44">
        <v>0</v>
      </c>
      <c r="G13" s="44">
        <v>0</v>
      </c>
      <c r="H13" s="45">
        <v>19</v>
      </c>
    </row>
    <row r="14" spans="1:8">
      <c r="A14" s="43" t="s">
        <v>1089</v>
      </c>
      <c r="B14" s="43" t="s">
        <v>900</v>
      </c>
      <c r="C14" s="44">
        <v>30</v>
      </c>
      <c r="D14" s="44">
        <v>30</v>
      </c>
      <c r="E14" s="44">
        <v>11285.6379</v>
      </c>
      <c r="F14" s="44">
        <v>0</v>
      </c>
      <c r="G14" s="44">
        <v>0</v>
      </c>
      <c r="H14" s="45">
        <v>19</v>
      </c>
    </row>
    <row r="15" spans="1:8">
      <c r="A15" s="43" t="s">
        <v>1089</v>
      </c>
      <c r="B15" s="43" t="s">
        <v>902</v>
      </c>
      <c r="C15" s="44">
        <v>100</v>
      </c>
      <c r="D15" s="44">
        <v>100</v>
      </c>
      <c r="E15" s="44">
        <v>4528.8643999999995</v>
      </c>
      <c r="F15" s="44">
        <v>0</v>
      </c>
      <c r="G15" s="44">
        <v>0</v>
      </c>
      <c r="H15" s="45">
        <v>19</v>
      </c>
    </row>
    <row r="16" spans="1:8">
      <c r="A16" s="43" t="s">
        <v>1089</v>
      </c>
      <c r="B16" s="43" t="s">
        <v>906</v>
      </c>
      <c r="C16" s="44">
        <v>80</v>
      </c>
      <c r="D16" s="44">
        <v>80</v>
      </c>
      <c r="E16" s="44">
        <v>32674.478337500004</v>
      </c>
      <c r="F16" s="44">
        <v>0</v>
      </c>
      <c r="G16" s="44">
        <v>0</v>
      </c>
      <c r="H16" s="45">
        <v>19</v>
      </c>
    </row>
    <row r="17" spans="1:8">
      <c r="A17" s="43" t="s">
        <v>1089</v>
      </c>
      <c r="B17" s="43" t="s">
        <v>913</v>
      </c>
      <c r="C17" s="44">
        <v>50</v>
      </c>
      <c r="D17" s="44">
        <v>50</v>
      </c>
      <c r="E17" s="44">
        <v>328.7079</v>
      </c>
      <c r="F17" s="44">
        <v>0</v>
      </c>
      <c r="G17" s="44">
        <v>0</v>
      </c>
      <c r="H17" s="45">
        <v>19</v>
      </c>
    </row>
    <row r="18" spans="1:8">
      <c r="A18" s="43" t="s">
        <v>1089</v>
      </c>
      <c r="B18" s="43" t="s">
        <v>924</v>
      </c>
      <c r="C18" s="44">
        <v>100</v>
      </c>
      <c r="D18" s="44">
        <v>100</v>
      </c>
      <c r="E18" s="44">
        <v>766.98509999999999</v>
      </c>
      <c r="F18" s="44">
        <v>0</v>
      </c>
      <c r="G18" s="44">
        <v>0</v>
      </c>
      <c r="H18" s="45">
        <v>19</v>
      </c>
    </row>
    <row r="19" spans="1:8">
      <c r="A19" s="43" t="s">
        <v>1089</v>
      </c>
      <c r="B19" s="43" t="s">
        <v>928</v>
      </c>
      <c r="C19" s="44">
        <v>100</v>
      </c>
      <c r="D19" s="44">
        <v>100</v>
      </c>
      <c r="E19" s="44">
        <v>1899.2012</v>
      </c>
      <c r="F19" s="44">
        <v>0</v>
      </c>
      <c r="G19" s="44">
        <v>0</v>
      </c>
      <c r="H19" s="45">
        <v>19</v>
      </c>
    </row>
    <row r="20" spans="1:8">
      <c r="A20" s="43" t="s">
        <v>1089</v>
      </c>
      <c r="B20" s="43" t="s">
        <v>929</v>
      </c>
      <c r="C20" s="44">
        <v>100</v>
      </c>
      <c r="D20" s="44">
        <v>100</v>
      </c>
      <c r="E20" s="44">
        <v>2264.4321999999997</v>
      </c>
      <c r="F20" s="44">
        <v>0</v>
      </c>
      <c r="G20" s="44">
        <v>0</v>
      </c>
      <c r="H20" s="45">
        <v>19</v>
      </c>
    </row>
    <row r="21" spans="1:8">
      <c r="A21" s="43" t="s">
        <v>1089</v>
      </c>
      <c r="B21" s="43" t="s">
        <v>932</v>
      </c>
      <c r="C21" s="44">
        <v>50</v>
      </c>
      <c r="D21" s="44">
        <v>50</v>
      </c>
      <c r="E21" s="44">
        <v>766.98509999999999</v>
      </c>
      <c r="F21" s="44">
        <v>0</v>
      </c>
      <c r="G21" s="44">
        <v>0</v>
      </c>
      <c r="H21" s="45">
        <v>19</v>
      </c>
    </row>
    <row r="22" spans="1:8">
      <c r="A22" s="43" t="s">
        <v>1089</v>
      </c>
      <c r="B22" s="43" t="s">
        <v>1037</v>
      </c>
      <c r="C22" s="44">
        <v>50</v>
      </c>
      <c r="D22" s="44">
        <v>50</v>
      </c>
      <c r="E22" s="44">
        <v>36.523099999999999</v>
      </c>
      <c r="F22" s="44">
        <v>0</v>
      </c>
      <c r="G22" s="44">
        <v>0</v>
      </c>
      <c r="H22" s="45">
        <v>19</v>
      </c>
    </row>
    <row r="23" spans="1:8">
      <c r="A23" s="43" t="s">
        <v>1089</v>
      </c>
      <c r="B23" s="43" t="s">
        <v>934</v>
      </c>
      <c r="C23" s="44">
        <v>40</v>
      </c>
      <c r="D23" s="44">
        <v>40</v>
      </c>
      <c r="E23" s="44">
        <v>1899.2012</v>
      </c>
      <c r="F23" s="44">
        <v>0</v>
      </c>
      <c r="G23" s="44">
        <v>0</v>
      </c>
      <c r="H23" s="45">
        <v>19</v>
      </c>
    </row>
    <row r="24" spans="1:8">
      <c r="A24" s="43" t="s">
        <v>1089</v>
      </c>
      <c r="B24" s="43" t="s">
        <v>935</v>
      </c>
      <c r="C24" s="44">
        <v>40</v>
      </c>
      <c r="D24" s="44">
        <v>40</v>
      </c>
      <c r="E24" s="44">
        <v>365.23099999999999</v>
      </c>
      <c r="F24" s="44">
        <v>0</v>
      </c>
      <c r="G24" s="44">
        <v>0</v>
      </c>
      <c r="H24" s="45">
        <v>19</v>
      </c>
    </row>
    <row r="25" spans="1:8">
      <c r="A25" s="43" t="s">
        <v>1089</v>
      </c>
      <c r="B25" s="43" t="s">
        <v>936</v>
      </c>
      <c r="C25" s="44">
        <v>40</v>
      </c>
      <c r="D25" s="44">
        <v>40</v>
      </c>
      <c r="E25" s="44">
        <v>365.23099999999999</v>
      </c>
      <c r="F25" s="44">
        <v>0</v>
      </c>
      <c r="G25" s="44">
        <v>0</v>
      </c>
      <c r="H25" s="45">
        <v>19</v>
      </c>
    </row>
    <row r="26" spans="1:8">
      <c r="A26" s="43" t="s">
        <v>1089</v>
      </c>
      <c r="B26" s="43" t="s">
        <v>939</v>
      </c>
      <c r="C26" s="44">
        <v>50</v>
      </c>
      <c r="D26" s="44">
        <v>50</v>
      </c>
      <c r="E26" s="44">
        <v>2264.4321999999997</v>
      </c>
      <c r="F26" s="44">
        <v>0</v>
      </c>
      <c r="G26" s="44">
        <v>0</v>
      </c>
      <c r="H26" s="45">
        <v>19</v>
      </c>
    </row>
    <row r="27" spans="1:8">
      <c r="A27" s="43" t="s">
        <v>1089</v>
      </c>
      <c r="B27" s="43" t="s">
        <v>940</v>
      </c>
      <c r="C27" s="44">
        <v>50</v>
      </c>
      <c r="D27" s="44">
        <v>50</v>
      </c>
      <c r="E27" s="44">
        <v>1132.2160999999999</v>
      </c>
      <c r="F27" s="44">
        <v>0</v>
      </c>
      <c r="G27" s="44">
        <v>0</v>
      </c>
      <c r="H27" s="45">
        <v>19</v>
      </c>
    </row>
    <row r="28" spans="1:8">
      <c r="A28" s="43" t="s">
        <v>1089</v>
      </c>
      <c r="B28" s="43" t="s">
        <v>941</v>
      </c>
      <c r="C28" s="44">
        <v>100</v>
      </c>
      <c r="D28" s="44">
        <v>100</v>
      </c>
      <c r="E28" s="44">
        <v>1497.4470999999999</v>
      </c>
      <c r="F28" s="44">
        <v>0</v>
      </c>
      <c r="G28" s="44">
        <v>0</v>
      </c>
      <c r="H28" s="45">
        <v>19</v>
      </c>
    </row>
    <row r="29" spans="1:8">
      <c r="A29" s="43" t="s">
        <v>1089</v>
      </c>
      <c r="B29" s="43" t="s">
        <v>942</v>
      </c>
      <c r="C29" s="44">
        <v>50</v>
      </c>
      <c r="D29" s="44">
        <v>50</v>
      </c>
      <c r="E29" s="44">
        <v>2994.8941999999997</v>
      </c>
      <c r="F29" s="44">
        <v>0</v>
      </c>
      <c r="G29" s="44">
        <v>0</v>
      </c>
      <c r="H29" s="45">
        <v>19</v>
      </c>
    </row>
    <row r="30" spans="1:8">
      <c r="A30" s="43" t="s">
        <v>1089</v>
      </c>
      <c r="B30" s="43" t="s">
        <v>943</v>
      </c>
      <c r="C30" s="44">
        <v>50</v>
      </c>
      <c r="D30" s="44">
        <v>50</v>
      </c>
      <c r="E30" s="44">
        <v>766.98509999999999</v>
      </c>
      <c r="F30" s="44">
        <v>0</v>
      </c>
      <c r="G30" s="44">
        <v>0</v>
      </c>
      <c r="H30" s="45">
        <v>19</v>
      </c>
    </row>
    <row r="31" spans="1:8">
      <c r="A31" s="43" t="s">
        <v>1089</v>
      </c>
      <c r="B31" s="43" t="s">
        <v>947</v>
      </c>
      <c r="C31" s="44">
        <v>100</v>
      </c>
      <c r="D31" s="44">
        <v>100</v>
      </c>
      <c r="E31" s="44">
        <v>12417.853999999999</v>
      </c>
      <c r="F31" s="44">
        <v>0</v>
      </c>
      <c r="G31" s="44">
        <v>0</v>
      </c>
      <c r="H31" s="45">
        <v>19</v>
      </c>
    </row>
    <row r="32" spans="1:8">
      <c r="A32" s="43" t="s">
        <v>1089</v>
      </c>
      <c r="B32" s="43" t="s">
        <v>948</v>
      </c>
      <c r="C32" s="44">
        <v>30</v>
      </c>
      <c r="D32" s="44">
        <v>30</v>
      </c>
      <c r="E32" s="44">
        <v>19941.6126</v>
      </c>
      <c r="F32" s="44">
        <v>0</v>
      </c>
      <c r="G32" s="44">
        <v>0</v>
      </c>
      <c r="H32" s="45">
        <v>19</v>
      </c>
    </row>
    <row r="33" spans="1:8">
      <c r="A33" s="43" t="s">
        <v>1089</v>
      </c>
      <c r="B33" s="43" t="s">
        <v>949</v>
      </c>
      <c r="C33" s="44">
        <v>100</v>
      </c>
      <c r="D33" s="44">
        <v>100</v>
      </c>
      <c r="E33" s="44">
        <v>219.1386</v>
      </c>
      <c r="F33" s="44">
        <v>0</v>
      </c>
      <c r="G33" s="44">
        <v>0</v>
      </c>
      <c r="H33" s="45">
        <v>19</v>
      </c>
    </row>
    <row r="34" spans="1:8">
      <c r="A34" s="43" t="s">
        <v>1089</v>
      </c>
      <c r="B34" s="43" t="s">
        <v>1062</v>
      </c>
      <c r="C34" s="44">
        <v>100</v>
      </c>
      <c r="D34" s="44">
        <v>100</v>
      </c>
      <c r="E34" s="44">
        <v>15047.5172</v>
      </c>
      <c r="F34" s="44">
        <v>0</v>
      </c>
      <c r="G34" s="44">
        <v>0</v>
      </c>
      <c r="H34" s="45">
        <v>19</v>
      </c>
    </row>
    <row r="35" spans="1:8">
      <c r="A35" s="43" t="s">
        <v>1089</v>
      </c>
      <c r="B35" s="43" t="s">
        <v>968</v>
      </c>
      <c r="C35" s="44">
        <v>100</v>
      </c>
      <c r="D35" s="44">
        <v>100</v>
      </c>
      <c r="E35" s="44">
        <v>5661.0805</v>
      </c>
      <c r="F35" s="44">
        <v>0</v>
      </c>
      <c r="G35" s="44">
        <v>0</v>
      </c>
      <c r="H35" s="45">
        <v>19</v>
      </c>
    </row>
    <row r="36" spans="1:8">
      <c r="A36" s="43" t="s">
        <v>1089</v>
      </c>
      <c r="B36" s="43" t="s">
        <v>982</v>
      </c>
      <c r="C36" s="44">
        <v>100</v>
      </c>
      <c r="D36" s="44">
        <v>100</v>
      </c>
      <c r="E36" s="44">
        <v>2264.4321999999997</v>
      </c>
      <c r="F36" s="44">
        <v>0</v>
      </c>
      <c r="G36" s="44">
        <v>0</v>
      </c>
      <c r="H36" s="45">
        <v>19</v>
      </c>
    </row>
    <row r="37" spans="1:8">
      <c r="A37" s="43" t="s">
        <v>1089</v>
      </c>
      <c r="B37" s="43" t="s">
        <v>983</v>
      </c>
      <c r="C37" s="44">
        <v>50</v>
      </c>
      <c r="D37" s="44">
        <v>50</v>
      </c>
      <c r="E37" s="44">
        <v>1899.2012</v>
      </c>
      <c r="F37" s="44">
        <v>0</v>
      </c>
      <c r="G37" s="44">
        <v>0</v>
      </c>
      <c r="H37" s="45">
        <v>19</v>
      </c>
    </row>
    <row r="38" spans="1:8">
      <c r="A38" s="43" t="s">
        <v>1089</v>
      </c>
      <c r="B38" s="43" t="s">
        <v>984</v>
      </c>
      <c r="C38" s="44">
        <v>50</v>
      </c>
      <c r="D38" s="44">
        <v>50</v>
      </c>
      <c r="E38" s="44">
        <v>8137.3466800000006</v>
      </c>
      <c r="F38" s="44">
        <v>0</v>
      </c>
      <c r="G38" s="44">
        <v>0</v>
      </c>
      <c r="H38" s="45">
        <v>19</v>
      </c>
    </row>
    <row r="39" spans="1:8">
      <c r="A39" s="43" t="s">
        <v>1089</v>
      </c>
      <c r="B39" s="43" t="s">
        <v>987</v>
      </c>
      <c r="C39" s="44">
        <v>100</v>
      </c>
      <c r="D39" s="44">
        <v>100</v>
      </c>
      <c r="E39" s="44">
        <v>1935.7243000000001</v>
      </c>
      <c r="F39" s="44">
        <v>0</v>
      </c>
      <c r="G39" s="44">
        <v>0</v>
      </c>
      <c r="H39" s="45">
        <v>19</v>
      </c>
    </row>
    <row r="40" spans="1:8">
      <c r="A40" s="43" t="s">
        <v>1089</v>
      </c>
      <c r="B40" s="43" t="s">
        <v>1058</v>
      </c>
      <c r="C40" s="44">
        <v>50</v>
      </c>
      <c r="D40" s="44">
        <v>50</v>
      </c>
      <c r="E40" s="44">
        <v>3396.6483000000003</v>
      </c>
      <c r="F40" s="44">
        <v>0</v>
      </c>
      <c r="G40" s="44">
        <v>0</v>
      </c>
      <c r="H40" s="45">
        <v>19</v>
      </c>
    </row>
    <row r="41" spans="1:8">
      <c r="A41" s="43" t="s">
        <v>1089</v>
      </c>
      <c r="B41" s="43" t="s">
        <v>992</v>
      </c>
      <c r="C41" s="44">
        <v>100</v>
      </c>
      <c r="D41" s="44">
        <v>100</v>
      </c>
      <c r="E41" s="44">
        <v>4127.1102999999994</v>
      </c>
      <c r="F41" s="44">
        <v>0</v>
      </c>
      <c r="G41" s="44">
        <v>0</v>
      </c>
      <c r="H41" s="45">
        <v>19</v>
      </c>
    </row>
    <row r="42" spans="1:8">
      <c r="A42" s="43" t="s">
        <v>1089</v>
      </c>
      <c r="B42" s="43" t="s">
        <v>993</v>
      </c>
      <c r="C42" s="44">
        <v>100</v>
      </c>
      <c r="D42" s="44">
        <v>100</v>
      </c>
      <c r="E42" s="44">
        <v>4127.1102999999994</v>
      </c>
      <c r="F42" s="44">
        <v>0</v>
      </c>
      <c r="G42" s="44">
        <v>0</v>
      </c>
      <c r="H42" s="45">
        <v>19</v>
      </c>
    </row>
    <row r="43" spans="1:8">
      <c r="A43" s="43" t="s">
        <v>1089</v>
      </c>
      <c r="B43" s="43" t="s">
        <v>996</v>
      </c>
      <c r="C43" s="44">
        <v>100</v>
      </c>
      <c r="D43" s="44">
        <v>100</v>
      </c>
      <c r="E43" s="44">
        <v>4711.4799000000003</v>
      </c>
      <c r="F43" s="44">
        <v>0</v>
      </c>
      <c r="G43" s="44">
        <v>0</v>
      </c>
      <c r="H43" s="45">
        <v>19</v>
      </c>
    </row>
    <row r="44" spans="1:8">
      <c r="A44" s="43" t="s">
        <v>1089</v>
      </c>
      <c r="B44" s="43" t="s">
        <v>1003</v>
      </c>
      <c r="C44" s="44">
        <v>200</v>
      </c>
      <c r="D44" s="44">
        <v>200</v>
      </c>
      <c r="E44" s="44">
        <v>73.046199999999999</v>
      </c>
      <c r="F44" s="44">
        <v>0</v>
      </c>
      <c r="G44" s="44">
        <v>0</v>
      </c>
      <c r="H44" s="45">
        <v>19</v>
      </c>
    </row>
    <row r="45" spans="1:8">
      <c r="A45" s="43" t="s">
        <v>1089</v>
      </c>
      <c r="B45" s="43" t="s">
        <v>1004</v>
      </c>
      <c r="C45" s="44">
        <v>50</v>
      </c>
      <c r="D45" s="44">
        <v>50</v>
      </c>
      <c r="E45" s="44">
        <v>365.23099999999999</v>
      </c>
      <c r="F45" s="44">
        <v>0</v>
      </c>
      <c r="G45" s="44">
        <v>0</v>
      </c>
      <c r="H45" s="45">
        <v>19</v>
      </c>
    </row>
    <row r="46" spans="1:8">
      <c r="A46" s="43" t="s">
        <v>1089</v>
      </c>
      <c r="B46" s="43" t="s">
        <v>1005</v>
      </c>
      <c r="C46" s="44">
        <v>50</v>
      </c>
      <c r="D46" s="44">
        <v>50</v>
      </c>
      <c r="E46" s="44">
        <v>365.23099999999999</v>
      </c>
      <c r="F46" s="44">
        <v>0</v>
      </c>
      <c r="G46" s="44">
        <v>0</v>
      </c>
      <c r="H46" s="45">
        <v>19</v>
      </c>
    </row>
    <row r="47" spans="1:8">
      <c r="A47" s="43" t="s">
        <v>1089</v>
      </c>
      <c r="B47" s="43" t="s">
        <v>1072</v>
      </c>
      <c r="C47" s="44">
        <v>50</v>
      </c>
      <c r="D47" s="44">
        <v>50</v>
      </c>
      <c r="E47" s="44">
        <v>1168.7392</v>
      </c>
      <c r="F47" s="44">
        <v>0</v>
      </c>
      <c r="G47" s="44">
        <v>0</v>
      </c>
      <c r="H47" s="45">
        <v>19</v>
      </c>
    </row>
    <row r="48" spans="1:8">
      <c r="A48" s="43" t="s">
        <v>1089</v>
      </c>
      <c r="B48" s="43" t="s">
        <v>1022</v>
      </c>
      <c r="C48" s="44">
        <v>100</v>
      </c>
      <c r="D48" s="44">
        <v>100</v>
      </c>
      <c r="E48" s="44">
        <v>18261.55</v>
      </c>
      <c r="F48" s="44">
        <v>0</v>
      </c>
      <c r="G48" s="44">
        <v>0</v>
      </c>
      <c r="H48" s="45">
        <v>19</v>
      </c>
    </row>
    <row r="49" spans="1:8">
      <c r="A49" s="43" t="s">
        <v>1089</v>
      </c>
      <c r="B49" s="43" t="s">
        <v>1023</v>
      </c>
      <c r="C49" s="44">
        <v>50</v>
      </c>
      <c r="D49" s="44">
        <v>50</v>
      </c>
      <c r="E49" s="44">
        <v>3396.6483000000003</v>
      </c>
      <c r="F49" s="44">
        <v>0</v>
      </c>
      <c r="G49" s="44">
        <v>0</v>
      </c>
      <c r="H49" s="45">
        <v>19</v>
      </c>
    </row>
    <row r="50" spans="1:8">
      <c r="A50" s="43" t="s">
        <v>1089</v>
      </c>
      <c r="B50" s="43" t="s">
        <v>1024</v>
      </c>
      <c r="C50" s="44">
        <v>30</v>
      </c>
      <c r="D50" s="44">
        <v>30</v>
      </c>
      <c r="E50" s="44">
        <v>6099.3576999999996</v>
      </c>
      <c r="F50" s="44">
        <v>0</v>
      </c>
      <c r="G50" s="44">
        <v>0</v>
      </c>
      <c r="H50" s="45">
        <v>19</v>
      </c>
    </row>
    <row r="51" spans="1:8">
      <c r="A51" s="43" t="s">
        <v>1089</v>
      </c>
      <c r="B51" s="43" t="s">
        <v>881</v>
      </c>
      <c r="C51" s="44">
        <v>100</v>
      </c>
      <c r="D51" s="44">
        <v>100</v>
      </c>
      <c r="E51" s="44">
        <v>4894.0954000000002</v>
      </c>
      <c r="F51" s="44">
        <v>0</v>
      </c>
      <c r="G51" s="44">
        <v>0</v>
      </c>
      <c r="H51" s="45">
        <v>19</v>
      </c>
    </row>
    <row r="52" spans="1:8">
      <c r="A52" s="43" t="s">
        <v>1089</v>
      </c>
      <c r="B52" s="43" t="s">
        <v>981</v>
      </c>
      <c r="C52" s="44">
        <v>100</v>
      </c>
      <c r="D52" s="44">
        <v>100</v>
      </c>
      <c r="E52" s="44">
        <v>2264.4321999999997</v>
      </c>
      <c r="F52" s="44">
        <v>0</v>
      </c>
      <c r="G52" s="44">
        <v>0</v>
      </c>
      <c r="H52" s="45">
        <v>19</v>
      </c>
    </row>
    <row r="53" spans="1:8">
      <c r="A53" s="43" t="s">
        <v>1089</v>
      </c>
      <c r="B53" s="46" t="s">
        <v>892</v>
      </c>
      <c r="C53" s="47">
        <v>100</v>
      </c>
      <c r="D53" s="47">
        <v>100</v>
      </c>
      <c r="E53" s="44">
        <v>2593.1400999999996</v>
      </c>
      <c r="F53" s="47">
        <v>0</v>
      </c>
      <c r="G53" s="47">
        <v>0</v>
      </c>
      <c r="H53" s="48">
        <v>19</v>
      </c>
    </row>
    <row r="54" spans="1:8">
      <c r="A54" s="43" t="s">
        <v>1089</v>
      </c>
      <c r="B54" s="43" t="s">
        <v>859</v>
      </c>
      <c r="C54" s="44">
        <v>100</v>
      </c>
      <c r="D54" s="44">
        <v>100</v>
      </c>
      <c r="E54" s="44">
        <v>3010.1923000000002</v>
      </c>
      <c r="F54" s="44">
        <v>0</v>
      </c>
      <c r="G54" s="44">
        <v>0</v>
      </c>
      <c r="H54" s="45">
        <v>19</v>
      </c>
    </row>
    <row r="55" spans="1:8">
      <c r="A55" s="43" t="s">
        <v>1089</v>
      </c>
      <c r="B55" s="43" t="s">
        <v>866</v>
      </c>
      <c r="C55" s="44">
        <v>50</v>
      </c>
      <c r="D55" s="44">
        <v>50</v>
      </c>
      <c r="E55" s="44">
        <v>304.82959999999997</v>
      </c>
      <c r="F55" s="44">
        <v>0</v>
      </c>
      <c r="G55" s="44">
        <v>0</v>
      </c>
      <c r="H55" s="45">
        <v>19</v>
      </c>
    </row>
    <row r="56" spans="1:8">
      <c r="A56" s="43" t="s">
        <v>1089</v>
      </c>
      <c r="B56" s="43" t="s">
        <v>867</v>
      </c>
      <c r="C56" s="44">
        <v>50</v>
      </c>
      <c r="D56" s="44">
        <v>50</v>
      </c>
      <c r="E56" s="44">
        <v>304.82959999999997</v>
      </c>
      <c r="F56" s="44">
        <v>0</v>
      </c>
      <c r="G56" s="44">
        <v>0</v>
      </c>
      <c r="H56" s="45">
        <v>19</v>
      </c>
    </row>
    <row r="57" spans="1:8">
      <c r="A57" s="43" t="s">
        <v>1089</v>
      </c>
      <c r="B57" s="43" t="s">
        <v>880</v>
      </c>
      <c r="C57" s="44">
        <v>100</v>
      </c>
      <c r="D57" s="44">
        <v>100</v>
      </c>
      <c r="E57" s="44">
        <v>381.03700000000003</v>
      </c>
      <c r="F57" s="44">
        <v>0</v>
      </c>
      <c r="G57" s="44">
        <v>0</v>
      </c>
      <c r="H57" s="45">
        <v>19</v>
      </c>
    </row>
    <row r="58" spans="1:8">
      <c r="A58" s="43" t="s">
        <v>1089</v>
      </c>
      <c r="B58" s="43" t="s">
        <v>1035</v>
      </c>
      <c r="C58" s="44">
        <v>50</v>
      </c>
      <c r="D58" s="44">
        <v>50</v>
      </c>
      <c r="E58" s="44">
        <v>381.03100000000001</v>
      </c>
      <c r="F58" s="44">
        <v>0</v>
      </c>
      <c r="G58" s="44">
        <v>0</v>
      </c>
      <c r="H58" s="45">
        <v>19</v>
      </c>
    </row>
    <row r="59" spans="1:8">
      <c r="A59" s="43" t="s">
        <v>1089</v>
      </c>
      <c r="B59" s="43" t="s">
        <v>901</v>
      </c>
      <c r="C59" s="44">
        <v>100</v>
      </c>
      <c r="D59" s="44">
        <v>100</v>
      </c>
      <c r="E59" s="44">
        <v>14136.4727</v>
      </c>
      <c r="F59" s="44">
        <v>0</v>
      </c>
      <c r="G59" s="44">
        <v>0</v>
      </c>
      <c r="H59" s="45">
        <v>19</v>
      </c>
    </row>
    <row r="60" spans="1:8">
      <c r="A60" s="43" t="s">
        <v>1089</v>
      </c>
      <c r="B60" s="43" t="s">
        <v>904</v>
      </c>
      <c r="C60" s="44">
        <v>100</v>
      </c>
      <c r="D60" s="44">
        <v>100</v>
      </c>
      <c r="E60" s="44">
        <v>8230.3991999999998</v>
      </c>
      <c r="F60" s="44">
        <v>0</v>
      </c>
      <c r="G60" s="44">
        <v>0</v>
      </c>
      <c r="H60" s="45">
        <v>19</v>
      </c>
    </row>
    <row r="61" spans="1:8">
      <c r="A61" s="43" t="s">
        <v>1089</v>
      </c>
      <c r="B61" s="43" t="s">
        <v>905</v>
      </c>
      <c r="C61" s="44">
        <v>50</v>
      </c>
      <c r="D61" s="44">
        <v>50</v>
      </c>
      <c r="E61" s="44">
        <v>1981.3924</v>
      </c>
      <c r="F61" s="44">
        <v>0</v>
      </c>
      <c r="G61" s="44">
        <v>0</v>
      </c>
      <c r="H61" s="45">
        <v>19</v>
      </c>
    </row>
    <row r="62" spans="1:8">
      <c r="A62" s="43" t="s">
        <v>1089</v>
      </c>
      <c r="B62" s="43" t="s">
        <v>909</v>
      </c>
      <c r="C62" s="44">
        <v>100</v>
      </c>
      <c r="D62" s="44">
        <v>100</v>
      </c>
      <c r="E62" s="44">
        <v>381.03700000000003</v>
      </c>
      <c r="F62" s="44">
        <v>0</v>
      </c>
      <c r="G62" s="44">
        <v>0</v>
      </c>
      <c r="H62" s="45">
        <v>19</v>
      </c>
    </row>
    <row r="63" spans="1:8">
      <c r="A63" s="43" t="s">
        <v>1089</v>
      </c>
      <c r="B63" s="43" t="s">
        <v>912</v>
      </c>
      <c r="C63" s="44">
        <v>100</v>
      </c>
      <c r="D63" s="44">
        <v>100</v>
      </c>
      <c r="E63" s="44">
        <v>381.03700000000003</v>
      </c>
      <c r="F63" s="44">
        <v>0</v>
      </c>
      <c r="G63" s="44">
        <v>0</v>
      </c>
      <c r="H63" s="45">
        <v>19</v>
      </c>
    </row>
    <row r="64" spans="1:8">
      <c r="A64" s="43" t="s">
        <v>1089</v>
      </c>
      <c r="B64" s="43" t="s">
        <v>911</v>
      </c>
      <c r="C64" s="44">
        <v>100</v>
      </c>
      <c r="D64" s="44">
        <v>100</v>
      </c>
      <c r="E64" s="44">
        <v>1562.2516999999998</v>
      </c>
      <c r="F64" s="44">
        <v>0</v>
      </c>
      <c r="G64" s="44">
        <v>0</v>
      </c>
      <c r="H64" s="45">
        <v>19</v>
      </c>
    </row>
    <row r="65" spans="1:8">
      <c r="A65" s="43" t="s">
        <v>1089</v>
      </c>
      <c r="B65" s="43" t="s">
        <v>910</v>
      </c>
      <c r="C65" s="44">
        <v>100</v>
      </c>
      <c r="D65" s="44">
        <v>100</v>
      </c>
      <c r="E65" s="44">
        <v>38.103699999999996</v>
      </c>
      <c r="F65" s="44">
        <v>0</v>
      </c>
      <c r="G65" s="44">
        <v>0</v>
      </c>
      <c r="H65" s="45">
        <v>19</v>
      </c>
    </row>
    <row r="66" spans="1:8">
      <c r="A66" s="43" t="s">
        <v>1089</v>
      </c>
      <c r="B66" s="43" t="s">
        <v>908</v>
      </c>
      <c r="C66" s="44">
        <v>100</v>
      </c>
      <c r="D66" s="44">
        <v>100</v>
      </c>
      <c r="E66" s="44">
        <v>38.103699999999996</v>
      </c>
      <c r="F66" s="44">
        <v>0</v>
      </c>
      <c r="G66" s="44">
        <v>0</v>
      </c>
      <c r="H66" s="45">
        <v>19</v>
      </c>
    </row>
    <row r="67" spans="1:8">
      <c r="A67" s="43" t="s">
        <v>1089</v>
      </c>
      <c r="B67" s="43" t="s">
        <v>914</v>
      </c>
      <c r="C67" s="44">
        <v>30</v>
      </c>
      <c r="D67" s="44">
        <v>30</v>
      </c>
      <c r="E67" s="44">
        <v>266.72590000000002</v>
      </c>
      <c r="F67" s="44">
        <v>0</v>
      </c>
      <c r="G67" s="44">
        <v>0</v>
      </c>
      <c r="H67" s="45">
        <v>19</v>
      </c>
    </row>
    <row r="68" spans="1:8">
      <c r="A68" s="43" t="s">
        <v>1089</v>
      </c>
      <c r="B68" s="43" t="s">
        <v>1031</v>
      </c>
      <c r="C68" s="44">
        <v>50</v>
      </c>
      <c r="D68" s="44">
        <v>50</v>
      </c>
      <c r="E68" s="44">
        <v>114.3111</v>
      </c>
      <c r="F68" s="44">
        <v>0</v>
      </c>
      <c r="G68" s="44">
        <v>0</v>
      </c>
      <c r="H68" s="45">
        <v>19</v>
      </c>
    </row>
    <row r="69" spans="1:8">
      <c r="A69" s="43" t="s">
        <v>1089</v>
      </c>
      <c r="B69" s="43" t="s">
        <v>921</v>
      </c>
      <c r="C69" s="44">
        <v>100</v>
      </c>
      <c r="D69" s="44">
        <v>100</v>
      </c>
      <c r="E69" s="44">
        <v>38.103699999999996</v>
      </c>
      <c r="F69" s="44">
        <v>0</v>
      </c>
      <c r="G69" s="44">
        <v>0</v>
      </c>
      <c r="H69" s="45">
        <v>19</v>
      </c>
    </row>
    <row r="70" spans="1:8">
      <c r="A70" s="43" t="s">
        <v>1089</v>
      </c>
      <c r="B70" s="43" t="s">
        <v>922</v>
      </c>
      <c r="C70" s="44">
        <v>30</v>
      </c>
      <c r="D70" s="44">
        <v>30</v>
      </c>
      <c r="E70" s="44">
        <v>381.03700000000003</v>
      </c>
      <c r="F70" s="44">
        <v>0</v>
      </c>
      <c r="G70" s="44">
        <v>0</v>
      </c>
      <c r="H70" s="45">
        <v>19</v>
      </c>
    </row>
    <row r="71" spans="1:8">
      <c r="A71" s="43" t="s">
        <v>1089</v>
      </c>
      <c r="B71" s="43" t="s">
        <v>1034</v>
      </c>
      <c r="C71" s="44">
        <v>20</v>
      </c>
      <c r="D71" s="44">
        <v>20</v>
      </c>
      <c r="E71" s="44">
        <v>800.17769999999996</v>
      </c>
      <c r="F71" s="44">
        <v>0</v>
      </c>
      <c r="G71" s="44">
        <v>0</v>
      </c>
      <c r="H71" s="45">
        <v>19</v>
      </c>
    </row>
    <row r="72" spans="1:8">
      <c r="A72" s="43" t="s">
        <v>1089</v>
      </c>
      <c r="B72" s="43" t="s">
        <v>923</v>
      </c>
      <c r="C72" s="44">
        <v>50</v>
      </c>
      <c r="D72" s="44">
        <v>50</v>
      </c>
      <c r="E72" s="44">
        <v>1181.2147</v>
      </c>
      <c r="F72" s="44">
        <v>0</v>
      </c>
      <c r="G72" s="44">
        <v>0</v>
      </c>
      <c r="H72" s="45">
        <v>19</v>
      </c>
    </row>
    <row r="73" spans="1:8">
      <c r="A73" s="43" t="s">
        <v>1089</v>
      </c>
      <c r="B73" s="43" t="s">
        <v>927</v>
      </c>
      <c r="C73" s="44">
        <v>100</v>
      </c>
      <c r="D73" s="44">
        <v>100</v>
      </c>
      <c r="E73" s="44">
        <v>38.103699999999996</v>
      </c>
      <c r="F73" s="44">
        <v>0</v>
      </c>
      <c r="G73" s="44">
        <v>0</v>
      </c>
      <c r="H73" s="45">
        <v>19</v>
      </c>
    </row>
    <row r="74" spans="1:8">
      <c r="A74" s="43" t="s">
        <v>1089</v>
      </c>
      <c r="B74" s="43" t="s">
        <v>1036</v>
      </c>
      <c r="C74" s="44">
        <v>200</v>
      </c>
      <c r="D74" s="44">
        <v>200</v>
      </c>
      <c r="E74" s="44">
        <v>800.17769999999996</v>
      </c>
      <c r="F74" s="44">
        <v>0</v>
      </c>
      <c r="G74" s="44">
        <v>0</v>
      </c>
      <c r="H74" s="45">
        <v>19</v>
      </c>
    </row>
    <row r="75" spans="1:8">
      <c r="A75" s="43" t="s">
        <v>1089</v>
      </c>
      <c r="B75" s="43" t="s">
        <v>1064</v>
      </c>
      <c r="C75" s="44">
        <v>50</v>
      </c>
      <c r="D75" s="44">
        <v>50</v>
      </c>
      <c r="E75" s="44">
        <v>2362.4294</v>
      </c>
      <c r="F75" s="44">
        <v>0</v>
      </c>
      <c r="G75" s="44">
        <v>0</v>
      </c>
      <c r="H75" s="45">
        <v>19</v>
      </c>
    </row>
    <row r="76" spans="1:8">
      <c r="A76" s="43" t="s">
        <v>1089</v>
      </c>
      <c r="B76" s="43" t="s">
        <v>933</v>
      </c>
      <c r="C76" s="44">
        <v>40</v>
      </c>
      <c r="D76" s="44">
        <v>40</v>
      </c>
      <c r="E76" s="44">
        <v>1981.3924</v>
      </c>
      <c r="F76" s="44">
        <v>0</v>
      </c>
      <c r="G76" s="44">
        <v>0</v>
      </c>
      <c r="H76" s="45">
        <v>19</v>
      </c>
    </row>
    <row r="77" spans="1:8">
      <c r="A77" s="43" t="s">
        <v>1089</v>
      </c>
      <c r="B77" s="43" t="s">
        <v>1028</v>
      </c>
      <c r="C77" s="44">
        <v>50</v>
      </c>
      <c r="D77" s="44">
        <v>50</v>
      </c>
      <c r="E77" s="44">
        <v>800.17769999999996</v>
      </c>
      <c r="F77" s="44">
        <v>0</v>
      </c>
      <c r="G77" s="44">
        <v>0</v>
      </c>
      <c r="H77" s="45">
        <v>19</v>
      </c>
    </row>
    <row r="78" spans="1:8">
      <c r="A78" s="43" t="s">
        <v>1089</v>
      </c>
      <c r="B78" s="43" t="s">
        <v>1038</v>
      </c>
      <c r="C78" s="44">
        <v>50</v>
      </c>
      <c r="D78" s="44">
        <v>50</v>
      </c>
      <c r="E78" s="44">
        <v>76.207399999999993</v>
      </c>
      <c r="F78" s="44">
        <v>0</v>
      </c>
      <c r="G78" s="44">
        <v>0</v>
      </c>
      <c r="H78" s="45">
        <v>19</v>
      </c>
    </row>
    <row r="79" spans="1:8">
      <c r="A79" s="43" t="s">
        <v>1089</v>
      </c>
      <c r="B79" s="43" t="s">
        <v>1039</v>
      </c>
      <c r="C79" s="44">
        <v>50</v>
      </c>
      <c r="D79" s="44">
        <v>50</v>
      </c>
      <c r="E79" s="44">
        <v>152.41479999999999</v>
      </c>
      <c r="F79" s="44">
        <v>0</v>
      </c>
      <c r="G79" s="44">
        <v>0</v>
      </c>
      <c r="H79" s="45">
        <v>19</v>
      </c>
    </row>
    <row r="80" spans="1:8">
      <c r="A80" s="43" t="s">
        <v>1089</v>
      </c>
      <c r="B80" s="43" t="s">
        <v>1040</v>
      </c>
      <c r="C80" s="44">
        <v>50</v>
      </c>
      <c r="D80" s="44">
        <v>50</v>
      </c>
      <c r="E80" s="44">
        <v>10211.7916</v>
      </c>
      <c r="F80" s="44">
        <v>0</v>
      </c>
      <c r="G80" s="44">
        <v>0</v>
      </c>
      <c r="H80" s="45">
        <v>19</v>
      </c>
    </row>
    <row r="81" spans="1:8">
      <c r="A81" s="43" t="s">
        <v>1089</v>
      </c>
      <c r="B81" s="43" t="s">
        <v>1041</v>
      </c>
      <c r="C81" s="44">
        <v>50</v>
      </c>
      <c r="D81" s="44">
        <v>50</v>
      </c>
      <c r="E81" s="44">
        <v>10211.7916</v>
      </c>
      <c r="F81" s="44">
        <v>0</v>
      </c>
      <c r="G81" s="44">
        <v>0</v>
      </c>
      <c r="H81" s="45">
        <v>19</v>
      </c>
    </row>
    <row r="82" spans="1:8">
      <c r="A82" s="43" t="s">
        <v>1089</v>
      </c>
      <c r="B82" s="43" t="s">
        <v>1042</v>
      </c>
      <c r="C82" s="44">
        <v>30</v>
      </c>
      <c r="D82" s="44">
        <v>30</v>
      </c>
      <c r="E82" s="44">
        <v>6287.1104999999998</v>
      </c>
      <c r="F82" s="44">
        <v>0</v>
      </c>
      <c r="G82" s="44">
        <v>0</v>
      </c>
      <c r="H82" s="45">
        <v>19</v>
      </c>
    </row>
    <row r="83" spans="1:8">
      <c r="A83" s="43" t="s">
        <v>1089</v>
      </c>
      <c r="B83" s="43" t="s">
        <v>961</v>
      </c>
      <c r="C83" s="44">
        <v>30</v>
      </c>
      <c r="D83" s="44">
        <v>30</v>
      </c>
      <c r="E83" s="44">
        <v>800.17769999999996</v>
      </c>
      <c r="F83" s="44">
        <v>0</v>
      </c>
      <c r="G83" s="44">
        <v>0</v>
      </c>
      <c r="H83" s="45">
        <v>19</v>
      </c>
    </row>
    <row r="84" spans="1:8">
      <c r="A84" s="43" t="s">
        <v>1089</v>
      </c>
      <c r="B84" s="43" t="s">
        <v>1043</v>
      </c>
      <c r="C84" s="44">
        <v>50</v>
      </c>
      <c r="D84" s="44">
        <v>50</v>
      </c>
      <c r="E84" s="44">
        <v>152.41479999999999</v>
      </c>
      <c r="F84" s="44">
        <v>0</v>
      </c>
      <c r="G84" s="44">
        <v>0</v>
      </c>
      <c r="H84" s="45">
        <v>19</v>
      </c>
    </row>
    <row r="85" spans="1:8">
      <c r="A85" s="43" t="s">
        <v>1089</v>
      </c>
      <c r="B85" s="43" t="s">
        <v>980</v>
      </c>
      <c r="C85" s="44">
        <v>50</v>
      </c>
      <c r="D85" s="44">
        <v>50</v>
      </c>
      <c r="E85" s="44">
        <v>15698.724399999999</v>
      </c>
      <c r="F85" s="44">
        <v>0</v>
      </c>
      <c r="G85" s="44">
        <v>0</v>
      </c>
      <c r="H85" s="45">
        <v>19</v>
      </c>
    </row>
    <row r="86" spans="1:8">
      <c r="A86" s="43" t="s">
        <v>1089</v>
      </c>
      <c r="B86" s="43" t="s">
        <v>997</v>
      </c>
      <c r="C86" s="44">
        <v>100</v>
      </c>
      <c r="D86" s="44">
        <v>100</v>
      </c>
      <c r="E86" s="44">
        <v>152.41479999999999</v>
      </c>
      <c r="F86" s="44">
        <v>0</v>
      </c>
      <c r="G86" s="44">
        <v>0</v>
      </c>
      <c r="H86" s="45">
        <v>19</v>
      </c>
    </row>
    <row r="87" spans="1:8">
      <c r="A87" s="43" t="s">
        <v>1089</v>
      </c>
      <c r="B87" s="43" t="s">
        <v>1071</v>
      </c>
      <c r="C87" s="44">
        <v>50</v>
      </c>
      <c r="D87" s="44">
        <v>50</v>
      </c>
      <c r="E87" s="44">
        <v>38.103699999999996</v>
      </c>
      <c r="F87" s="44">
        <v>0</v>
      </c>
      <c r="G87" s="44">
        <v>0</v>
      </c>
      <c r="H87" s="45">
        <v>19</v>
      </c>
    </row>
    <row r="88" spans="1:8">
      <c r="A88" s="43" t="s">
        <v>1089</v>
      </c>
      <c r="B88" s="43" t="s">
        <v>998</v>
      </c>
      <c r="C88" s="44">
        <v>50</v>
      </c>
      <c r="D88" s="44">
        <v>50</v>
      </c>
      <c r="E88" s="44">
        <v>190.51850000000002</v>
      </c>
      <c r="F88" s="44">
        <v>0</v>
      </c>
      <c r="G88" s="44">
        <v>0</v>
      </c>
      <c r="H88" s="45">
        <v>19</v>
      </c>
    </row>
    <row r="89" spans="1:8">
      <c r="A89" s="43" t="s">
        <v>1089</v>
      </c>
      <c r="B89" s="43" t="s">
        <v>1007</v>
      </c>
      <c r="C89" s="44">
        <v>50</v>
      </c>
      <c r="D89" s="44">
        <v>50</v>
      </c>
      <c r="E89" s="44">
        <v>571.55549999999994</v>
      </c>
      <c r="F89" s="44">
        <v>0</v>
      </c>
      <c r="G89" s="44">
        <v>0</v>
      </c>
      <c r="H89" s="45">
        <v>19</v>
      </c>
    </row>
    <row r="90" spans="1:8">
      <c r="A90" s="43" t="s">
        <v>1089</v>
      </c>
      <c r="B90" s="43" t="s">
        <v>1008</v>
      </c>
      <c r="C90" s="44">
        <v>100</v>
      </c>
      <c r="D90" s="44">
        <v>100</v>
      </c>
      <c r="E90" s="44">
        <v>21414.279399999999</v>
      </c>
      <c r="F90" s="44">
        <v>0</v>
      </c>
      <c r="G90" s="44">
        <v>0</v>
      </c>
      <c r="H90" s="45">
        <v>19</v>
      </c>
    </row>
    <row r="91" spans="1:8">
      <c r="A91" s="43" t="s">
        <v>1089</v>
      </c>
      <c r="B91" s="43" t="s">
        <v>1009</v>
      </c>
      <c r="C91" s="44">
        <v>100</v>
      </c>
      <c r="D91" s="44">
        <v>100</v>
      </c>
      <c r="E91" s="44">
        <v>3543.6441</v>
      </c>
      <c r="F91" s="44">
        <v>0</v>
      </c>
      <c r="G91" s="44">
        <v>0</v>
      </c>
      <c r="H91" s="45">
        <v>19</v>
      </c>
    </row>
    <row r="92" spans="1:8">
      <c r="A92" s="43" t="s">
        <v>1089</v>
      </c>
      <c r="B92" s="43" t="s">
        <v>1010</v>
      </c>
      <c r="C92" s="44">
        <v>100</v>
      </c>
      <c r="D92" s="44">
        <v>100</v>
      </c>
      <c r="E92" s="44">
        <v>3543.6441</v>
      </c>
      <c r="F92" s="44">
        <v>0</v>
      </c>
      <c r="G92" s="44">
        <v>0</v>
      </c>
      <c r="H92" s="45">
        <v>19</v>
      </c>
    </row>
    <row r="93" spans="1:8">
      <c r="A93" s="43" t="s">
        <v>1089</v>
      </c>
      <c r="B93" s="43" t="s">
        <v>1011</v>
      </c>
      <c r="C93" s="44">
        <v>100</v>
      </c>
      <c r="D93" s="44">
        <v>100</v>
      </c>
      <c r="E93" s="44">
        <v>3543.6441</v>
      </c>
      <c r="F93" s="44">
        <v>0</v>
      </c>
      <c r="G93" s="44">
        <v>0</v>
      </c>
      <c r="H93" s="45">
        <v>19</v>
      </c>
    </row>
    <row r="94" spans="1:8">
      <c r="A94" s="43" t="s">
        <v>1089</v>
      </c>
      <c r="B94" s="43" t="s">
        <v>1012</v>
      </c>
      <c r="C94" s="44">
        <v>100</v>
      </c>
      <c r="D94" s="44">
        <v>100</v>
      </c>
      <c r="E94" s="44">
        <v>3543.6441</v>
      </c>
      <c r="F94" s="44">
        <v>0</v>
      </c>
      <c r="G94" s="44">
        <v>0</v>
      </c>
      <c r="H94" s="45">
        <v>19</v>
      </c>
    </row>
    <row r="95" spans="1:8">
      <c r="A95" s="43" t="s">
        <v>1089</v>
      </c>
      <c r="B95" s="43" t="s">
        <v>1013</v>
      </c>
      <c r="C95" s="44">
        <v>100</v>
      </c>
      <c r="D95" s="44">
        <v>100</v>
      </c>
      <c r="E95" s="44">
        <v>7163.4955999999993</v>
      </c>
      <c r="F95" s="44">
        <v>0</v>
      </c>
      <c r="G95" s="44">
        <v>0</v>
      </c>
      <c r="H95" s="45">
        <v>19</v>
      </c>
    </row>
    <row r="96" spans="1:8">
      <c r="A96" s="43" t="s">
        <v>1089</v>
      </c>
      <c r="B96" s="43" t="s">
        <v>958</v>
      </c>
      <c r="C96" s="44">
        <v>100</v>
      </c>
      <c r="D96" s="44">
        <v>100</v>
      </c>
      <c r="E96" s="44">
        <v>1181.2147</v>
      </c>
      <c r="F96" s="44">
        <v>0</v>
      </c>
      <c r="G96" s="44">
        <v>0</v>
      </c>
      <c r="H96" s="45">
        <v>19</v>
      </c>
    </row>
    <row r="97" spans="1:8">
      <c r="A97" s="43" t="s">
        <v>1089</v>
      </c>
      <c r="B97" s="43" t="s">
        <v>862</v>
      </c>
      <c r="C97" s="44">
        <v>50</v>
      </c>
      <c r="D97" s="44">
        <v>50</v>
      </c>
      <c r="E97" s="44">
        <v>39.682600000000001</v>
      </c>
      <c r="F97" s="44">
        <v>0</v>
      </c>
      <c r="G97" s="44">
        <v>0</v>
      </c>
      <c r="H97" s="45">
        <v>19</v>
      </c>
    </row>
    <row r="98" spans="1:8">
      <c r="A98" s="43" t="s">
        <v>1089</v>
      </c>
      <c r="B98" s="43" t="s">
        <v>1073</v>
      </c>
      <c r="C98" s="44">
        <v>50</v>
      </c>
      <c r="D98" s="44">
        <v>50</v>
      </c>
      <c r="E98" s="44">
        <v>39.682600000000001</v>
      </c>
      <c r="F98" s="44">
        <v>0</v>
      </c>
      <c r="G98" s="44">
        <v>0</v>
      </c>
      <c r="H98" s="45">
        <v>19</v>
      </c>
    </row>
    <row r="99" spans="1:8">
      <c r="A99" s="43" t="s">
        <v>1089</v>
      </c>
      <c r="B99" s="43" t="s">
        <v>865</v>
      </c>
      <c r="C99" s="44">
        <v>20</v>
      </c>
      <c r="D99" s="44">
        <v>20</v>
      </c>
      <c r="E99" s="44">
        <v>6269.8508000000011</v>
      </c>
      <c r="F99" s="44">
        <v>0</v>
      </c>
      <c r="G99" s="44">
        <v>0</v>
      </c>
      <c r="H99" s="45">
        <v>19</v>
      </c>
    </row>
    <row r="100" spans="1:8">
      <c r="A100" s="43" t="s">
        <v>1089</v>
      </c>
      <c r="B100" s="43" t="s">
        <v>1025</v>
      </c>
      <c r="C100" s="44">
        <v>100</v>
      </c>
      <c r="D100" s="44">
        <v>100</v>
      </c>
      <c r="E100" s="44">
        <v>48531.819800000005</v>
      </c>
      <c r="F100" s="44">
        <v>0</v>
      </c>
      <c r="G100" s="44">
        <v>0</v>
      </c>
      <c r="H100" s="45">
        <v>19</v>
      </c>
    </row>
    <row r="101" spans="1:8">
      <c r="A101" s="43" t="s">
        <v>1089</v>
      </c>
      <c r="B101" s="43" t="s">
        <v>1068</v>
      </c>
      <c r="C101" s="44">
        <v>50</v>
      </c>
      <c r="D101" s="44">
        <v>50</v>
      </c>
      <c r="E101" s="44">
        <v>4603.1815999999999</v>
      </c>
      <c r="F101" s="44">
        <v>0</v>
      </c>
      <c r="G101" s="44">
        <v>0</v>
      </c>
      <c r="H101" s="45">
        <v>19</v>
      </c>
    </row>
    <row r="102" spans="1:8">
      <c r="A102" s="43" t="s">
        <v>1089</v>
      </c>
      <c r="B102" s="43" t="s">
        <v>875</v>
      </c>
      <c r="C102" s="44">
        <v>100</v>
      </c>
      <c r="D102" s="44">
        <v>100</v>
      </c>
      <c r="E102" s="44">
        <v>6349.2160000000003</v>
      </c>
      <c r="F102" s="44">
        <v>0</v>
      </c>
      <c r="G102" s="44">
        <v>0</v>
      </c>
      <c r="H102" s="45">
        <v>19</v>
      </c>
    </row>
    <row r="103" spans="1:8">
      <c r="A103" s="43" t="s">
        <v>1089</v>
      </c>
      <c r="B103" s="43" t="s">
        <v>871</v>
      </c>
      <c r="C103" s="44">
        <v>30</v>
      </c>
      <c r="D103" s="44">
        <v>30</v>
      </c>
      <c r="E103" s="44">
        <v>238.09559999999999</v>
      </c>
      <c r="F103" s="44">
        <v>0</v>
      </c>
      <c r="G103" s="44">
        <v>0</v>
      </c>
      <c r="H103" s="45">
        <v>19</v>
      </c>
    </row>
    <row r="104" spans="1:8">
      <c r="A104" s="43" t="s">
        <v>1089</v>
      </c>
      <c r="B104" s="43" t="s">
        <v>873</v>
      </c>
      <c r="C104" s="44">
        <v>30</v>
      </c>
      <c r="D104" s="44">
        <v>30</v>
      </c>
      <c r="E104" s="44">
        <v>1626.9866</v>
      </c>
      <c r="F104" s="44">
        <v>0</v>
      </c>
      <c r="G104" s="44">
        <v>0</v>
      </c>
      <c r="H104" s="45">
        <v>19</v>
      </c>
    </row>
    <row r="105" spans="1:8">
      <c r="A105" s="43" t="s">
        <v>1089</v>
      </c>
      <c r="B105" s="43" t="s">
        <v>1075</v>
      </c>
      <c r="C105" s="44">
        <v>50</v>
      </c>
      <c r="D105" s="44">
        <v>50</v>
      </c>
      <c r="E105" s="44">
        <v>2857.1471999999999</v>
      </c>
      <c r="F105" s="44">
        <v>0</v>
      </c>
      <c r="G105" s="44">
        <v>0</v>
      </c>
      <c r="H105" s="45">
        <v>19</v>
      </c>
    </row>
    <row r="106" spans="1:8">
      <c r="A106" s="43" t="s">
        <v>1089</v>
      </c>
      <c r="B106" s="43" t="s">
        <v>874</v>
      </c>
      <c r="C106" s="44">
        <v>100</v>
      </c>
      <c r="D106" s="44">
        <v>100</v>
      </c>
      <c r="E106" s="44">
        <v>13095.258</v>
      </c>
      <c r="F106" s="44">
        <v>0</v>
      </c>
      <c r="G106" s="44">
        <v>0</v>
      </c>
      <c r="H106" s="45">
        <v>19</v>
      </c>
    </row>
    <row r="107" spans="1:8">
      <c r="A107" s="43" t="s">
        <v>1089</v>
      </c>
      <c r="B107" s="43" t="s">
        <v>876</v>
      </c>
      <c r="C107" s="44">
        <v>100</v>
      </c>
      <c r="D107" s="44">
        <v>100</v>
      </c>
      <c r="E107" s="44">
        <v>2777.7820000000002</v>
      </c>
      <c r="F107" s="44">
        <v>0</v>
      </c>
      <c r="G107" s="44">
        <v>0</v>
      </c>
      <c r="H107" s="45">
        <v>19</v>
      </c>
    </row>
    <row r="108" spans="1:8">
      <c r="A108" s="43" t="s">
        <v>1089</v>
      </c>
      <c r="B108" s="43" t="s">
        <v>1026</v>
      </c>
      <c r="C108" s="44">
        <v>30</v>
      </c>
      <c r="D108" s="44">
        <v>30</v>
      </c>
      <c r="E108" s="44">
        <v>3253.9731999999999</v>
      </c>
      <c r="F108" s="44">
        <v>0</v>
      </c>
      <c r="G108" s="44">
        <v>0</v>
      </c>
      <c r="H108" s="45">
        <v>19</v>
      </c>
    </row>
    <row r="109" spans="1:8">
      <c r="A109" s="43" t="s">
        <v>1089</v>
      </c>
      <c r="B109" s="43" t="s">
        <v>1027</v>
      </c>
      <c r="C109" s="44">
        <v>30</v>
      </c>
      <c r="D109" s="44">
        <v>30</v>
      </c>
      <c r="E109" s="44">
        <v>2063.4952000000003</v>
      </c>
      <c r="F109" s="44">
        <v>0</v>
      </c>
      <c r="G109" s="44">
        <v>0</v>
      </c>
      <c r="H109" s="45">
        <v>19</v>
      </c>
    </row>
    <row r="110" spans="1:8">
      <c r="A110" s="43" t="s">
        <v>1089</v>
      </c>
      <c r="B110" s="43" t="s">
        <v>877</v>
      </c>
      <c r="C110" s="44">
        <v>100</v>
      </c>
      <c r="D110" s="44">
        <v>100</v>
      </c>
      <c r="E110" s="44">
        <v>2857.1471999999999</v>
      </c>
      <c r="F110" s="44">
        <v>0</v>
      </c>
      <c r="G110" s="44">
        <v>0</v>
      </c>
      <c r="H110" s="45">
        <v>19</v>
      </c>
    </row>
    <row r="111" spans="1:8">
      <c r="A111" s="43" t="s">
        <v>1089</v>
      </c>
      <c r="B111" s="43" t="s">
        <v>878</v>
      </c>
      <c r="C111" s="44">
        <v>50</v>
      </c>
      <c r="D111" s="44">
        <v>50</v>
      </c>
      <c r="E111" s="44">
        <v>18412.7264</v>
      </c>
      <c r="F111" s="44">
        <v>0</v>
      </c>
      <c r="G111" s="44">
        <v>0</v>
      </c>
      <c r="H111" s="45">
        <v>19</v>
      </c>
    </row>
    <row r="112" spans="1:8">
      <c r="A112" s="43" t="s">
        <v>1089</v>
      </c>
      <c r="B112" s="43" t="s">
        <v>879</v>
      </c>
      <c r="C112" s="44">
        <v>100</v>
      </c>
      <c r="D112" s="44">
        <v>100</v>
      </c>
      <c r="E112" s="44">
        <v>2063.4952000000003</v>
      </c>
      <c r="F112" s="44">
        <v>0</v>
      </c>
      <c r="G112" s="44">
        <v>0</v>
      </c>
      <c r="H112" s="45">
        <v>19</v>
      </c>
    </row>
    <row r="113" spans="1:8">
      <c r="A113" s="43" t="s">
        <v>1089</v>
      </c>
      <c r="B113" s="43" t="s">
        <v>1029</v>
      </c>
      <c r="C113" s="44">
        <v>30</v>
      </c>
      <c r="D113" s="44">
        <v>30</v>
      </c>
      <c r="E113" s="44">
        <v>277.77820000000003</v>
      </c>
      <c r="F113" s="44">
        <v>0</v>
      </c>
      <c r="G113" s="44">
        <v>0</v>
      </c>
      <c r="H113" s="45">
        <v>19</v>
      </c>
    </row>
    <row r="114" spans="1:8">
      <c r="A114" s="43" t="s">
        <v>1089</v>
      </c>
      <c r="B114" s="43" t="s">
        <v>882</v>
      </c>
      <c r="C114" s="44">
        <v>100</v>
      </c>
      <c r="D114" s="44">
        <v>100</v>
      </c>
      <c r="E114" s="44">
        <v>2063.4952000000003</v>
      </c>
      <c r="F114" s="44">
        <v>0</v>
      </c>
      <c r="G114" s="44">
        <v>0</v>
      </c>
      <c r="H114" s="45">
        <v>19</v>
      </c>
    </row>
    <row r="115" spans="1:8">
      <c r="A115" s="43" t="s">
        <v>1089</v>
      </c>
      <c r="B115" s="43" t="s">
        <v>883</v>
      </c>
      <c r="C115" s="44">
        <v>100</v>
      </c>
      <c r="D115" s="44">
        <v>100</v>
      </c>
      <c r="E115" s="44">
        <v>1626.9866</v>
      </c>
      <c r="F115" s="44">
        <v>0</v>
      </c>
      <c r="G115" s="44">
        <v>0</v>
      </c>
      <c r="H115" s="45">
        <v>19</v>
      </c>
    </row>
    <row r="116" spans="1:8">
      <c r="A116" s="43" t="s">
        <v>1089</v>
      </c>
      <c r="B116" s="43" t="s">
        <v>1076</v>
      </c>
      <c r="C116" s="44">
        <v>50</v>
      </c>
      <c r="D116" s="44">
        <v>50</v>
      </c>
      <c r="E116" s="44">
        <v>18015.900400000002</v>
      </c>
      <c r="F116" s="44">
        <v>0</v>
      </c>
      <c r="G116" s="44">
        <v>0</v>
      </c>
      <c r="H116" s="45">
        <v>19</v>
      </c>
    </row>
    <row r="117" spans="1:8">
      <c r="A117" s="43" t="s">
        <v>1089</v>
      </c>
      <c r="B117" s="43" t="s">
        <v>889</v>
      </c>
      <c r="C117" s="44">
        <v>30</v>
      </c>
      <c r="D117" s="44">
        <v>30</v>
      </c>
      <c r="E117" s="44">
        <v>6150.8030000000008</v>
      </c>
      <c r="F117" s="44">
        <v>0</v>
      </c>
      <c r="G117" s="44">
        <v>0</v>
      </c>
      <c r="H117" s="45">
        <v>19</v>
      </c>
    </row>
    <row r="118" spans="1:8">
      <c r="A118" s="43" t="s">
        <v>1089</v>
      </c>
      <c r="B118" s="43" t="s">
        <v>950</v>
      </c>
      <c r="C118" s="44">
        <v>50</v>
      </c>
      <c r="D118" s="44">
        <v>50</v>
      </c>
      <c r="E118" s="44">
        <v>396.82600000000002</v>
      </c>
      <c r="F118" s="44">
        <v>0</v>
      </c>
      <c r="G118" s="44">
        <v>0</v>
      </c>
      <c r="H118" s="45">
        <v>19</v>
      </c>
    </row>
    <row r="119" spans="1:8">
      <c r="A119" s="43" t="s">
        <v>1089</v>
      </c>
      <c r="B119" s="43" t="s">
        <v>893</v>
      </c>
      <c r="C119" s="44">
        <v>30</v>
      </c>
      <c r="D119" s="44">
        <v>30</v>
      </c>
      <c r="E119" s="44">
        <v>396.82600000000002</v>
      </c>
      <c r="F119" s="44">
        <v>0</v>
      </c>
      <c r="G119" s="44">
        <v>0</v>
      </c>
      <c r="H119" s="45">
        <v>19</v>
      </c>
    </row>
    <row r="120" spans="1:8">
      <c r="A120" s="43" t="s">
        <v>1089</v>
      </c>
      <c r="B120" s="43" t="s">
        <v>894</v>
      </c>
      <c r="C120" s="44">
        <v>30</v>
      </c>
      <c r="D120" s="44">
        <v>30</v>
      </c>
      <c r="E120" s="44">
        <v>8571.4416000000019</v>
      </c>
      <c r="F120" s="44">
        <v>0</v>
      </c>
      <c r="G120" s="44">
        <v>0</v>
      </c>
      <c r="H120" s="45">
        <v>19</v>
      </c>
    </row>
    <row r="121" spans="1:8">
      <c r="A121" s="43" t="s">
        <v>1089</v>
      </c>
      <c r="B121" s="43" t="s">
        <v>895</v>
      </c>
      <c r="C121" s="44">
        <v>50</v>
      </c>
      <c r="D121" s="44">
        <v>50</v>
      </c>
      <c r="E121" s="44">
        <v>2460.3212000000003</v>
      </c>
      <c r="F121" s="44">
        <v>0</v>
      </c>
      <c r="G121" s="44">
        <v>0</v>
      </c>
      <c r="H121" s="45">
        <v>19</v>
      </c>
    </row>
    <row r="122" spans="1:8">
      <c r="A122" s="43" t="s">
        <v>1089</v>
      </c>
      <c r="B122" s="43" t="s">
        <v>896</v>
      </c>
      <c r="C122" s="44">
        <v>50</v>
      </c>
      <c r="D122" s="44">
        <v>50</v>
      </c>
      <c r="E122" s="44">
        <v>2460.3212000000003</v>
      </c>
      <c r="F122" s="44">
        <v>0</v>
      </c>
      <c r="G122" s="44">
        <v>0</v>
      </c>
      <c r="H122" s="45">
        <v>19</v>
      </c>
    </row>
    <row r="123" spans="1:8">
      <c r="A123" s="43" t="s">
        <v>1089</v>
      </c>
      <c r="B123" s="43" t="s">
        <v>897</v>
      </c>
      <c r="C123" s="44">
        <v>50</v>
      </c>
      <c r="D123" s="44">
        <v>50</v>
      </c>
      <c r="E123" s="44">
        <v>1230.1606000000002</v>
      </c>
      <c r="F123" s="44">
        <v>0</v>
      </c>
      <c r="G123" s="44">
        <v>0</v>
      </c>
      <c r="H123" s="45">
        <v>19</v>
      </c>
    </row>
    <row r="124" spans="1:8">
      <c r="A124" s="43" t="s">
        <v>1089</v>
      </c>
      <c r="B124" s="43" t="s">
        <v>870</v>
      </c>
      <c r="C124" s="44">
        <v>30</v>
      </c>
      <c r="D124" s="44">
        <v>30</v>
      </c>
      <c r="E124" s="44">
        <v>22103.208200000001</v>
      </c>
      <c r="F124" s="44">
        <v>0</v>
      </c>
      <c r="G124" s="44">
        <v>0</v>
      </c>
      <c r="H124" s="45">
        <v>19</v>
      </c>
    </row>
    <row r="125" spans="1:8">
      <c r="A125" s="43" t="s">
        <v>1089</v>
      </c>
      <c r="B125" s="43" t="s">
        <v>898</v>
      </c>
      <c r="C125" s="44">
        <v>5</v>
      </c>
      <c r="D125" s="44">
        <v>5</v>
      </c>
      <c r="E125" s="44">
        <v>45793.720399999998</v>
      </c>
      <c r="F125" s="44">
        <v>0</v>
      </c>
      <c r="G125" s="44">
        <v>0</v>
      </c>
      <c r="H125" s="45">
        <v>19</v>
      </c>
    </row>
    <row r="126" spans="1:8">
      <c r="A126" s="43" t="s">
        <v>1089</v>
      </c>
      <c r="B126" s="43" t="s">
        <v>899</v>
      </c>
      <c r="C126" s="44">
        <v>5</v>
      </c>
      <c r="D126" s="44">
        <v>5</v>
      </c>
      <c r="E126" s="44">
        <v>33134.970999999998</v>
      </c>
      <c r="F126" s="44">
        <v>0</v>
      </c>
      <c r="G126" s="44">
        <v>0</v>
      </c>
      <c r="H126" s="45">
        <v>19</v>
      </c>
    </row>
    <row r="127" spans="1:8">
      <c r="A127" s="43" t="s">
        <v>1089</v>
      </c>
      <c r="B127" s="43" t="s">
        <v>903</v>
      </c>
      <c r="C127" s="44">
        <v>100</v>
      </c>
      <c r="D127" s="44">
        <v>100</v>
      </c>
      <c r="E127" s="44">
        <v>4087.3078000000005</v>
      </c>
      <c r="F127" s="44">
        <v>0</v>
      </c>
      <c r="G127" s="44">
        <v>0</v>
      </c>
      <c r="H127" s="45">
        <v>19</v>
      </c>
    </row>
    <row r="128" spans="1:8">
      <c r="A128" s="43" t="s">
        <v>1089</v>
      </c>
      <c r="B128" s="43" t="s">
        <v>907</v>
      </c>
      <c r="C128" s="44">
        <v>100</v>
      </c>
      <c r="D128" s="44">
        <v>100</v>
      </c>
      <c r="E128" s="44">
        <v>2063.4952000000003</v>
      </c>
      <c r="F128" s="44">
        <v>0</v>
      </c>
      <c r="G128" s="44">
        <v>0</v>
      </c>
      <c r="H128" s="45">
        <v>19</v>
      </c>
    </row>
    <row r="129" spans="1:8">
      <c r="A129" s="43" t="s">
        <v>1089</v>
      </c>
      <c r="B129" s="43" t="s">
        <v>1060</v>
      </c>
      <c r="C129" s="44">
        <v>30</v>
      </c>
      <c r="D129" s="44">
        <v>30</v>
      </c>
      <c r="E129" s="44">
        <v>277.77820000000003</v>
      </c>
      <c r="F129" s="44">
        <v>0</v>
      </c>
      <c r="G129" s="44">
        <v>0</v>
      </c>
      <c r="H129" s="45">
        <v>19</v>
      </c>
    </row>
    <row r="130" spans="1:8">
      <c r="A130" s="43" t="s">
        <v>1089</v>
      </c>
      <c r="B130" s="43" t="s">
        <v>1030</v>
      </c>
      <c r="C130" s="44">
        <v>50</v>
      </c>
      <c r="D130" s="44">
        <v>50</v>
      </c>
      <c r="E130" s="44">
        <v>79.365200000000002</v>
      </c>
      <c r="F130" s="44">
        <v>0</v>
      </c>
      <c r="G130" s="44">
        <v>0</v>
      </c>
      <c r="H130" s="45">
        <v>19</v>
      </c>
    </row>
    <row r="131" spans="1:8">
      <c r="A131" s="43" t="s">
        <v>1089</v>
      </c>
      <c r="B131" s="43" t="s">
        <v>920</v>
      </c>
      <c r="C131" s="44">
        <v>100</v>
      </c>
      <c r="D131" s="44">
        <v>100</v>
      </c>
      <c r="E131" s="44">
        <v>396.82600000000002</v>
      </c>
      <c r="F131" s="44">
        <v>0</v>
      </c>
      <c r="G131" s="44">
        <v>0</v>
      </c>
      <c r="H131" s="45">
        <v>19</v>
      </c>
    </row>
    <row r="132" spans="1:8">
      <c r="A132" s="43" t="s">
        <v>1089</v>
      </c>
      <c r="B132" s="43" t="s">
        <v>1032</v>
      </c>
      <c r="C132" s="44">
        <v>30</v>
      </c>
      <c r="D132" s="44">
        <v>30</v>
      </c>
      <c r="E132" s="44">
        <v>396.82600000000002</v>
      </c>
      <c r="F132" s="44">
        <v>0</v>
      </c>
      <c r="G132" s="44">
        <v>0</v>
      </c>
      <c r="H132" s="45">
        <v>19</v>
      </c>
    </row>
    <row r="133" spans="1:8">
      <c r="A133" s="43" t="s">
        <v>1089</v>
      </c>
      <c r="B133" s="43" t="s">
        <v>1033</v>
      </c>
      <c r="C133" s="44">
        <v>50</v>
      </c>
      <c r="D133" s="44">
        <v>50</v>
      </c>
      <c r="E133" s="44">
        <v>317.46080000000001</v>
      </c>
      <c r="F133" s="44">
        <v>0</v>
      </c>
      <c r="G133" s="44">
        <v>0</v>
      </c>
      <c r="H133" s="45">
        <v>19</v>
      </c>
    </row>
    <row r="134" spans="1:8">
      <c r="A134" s="43" t="s">
        <v>1089</v>
      </c>
      <c r="B134" s="43" t="s">
        <v>925</v>
      </c>
      <c r="C134" s="44">
        <v>50</v>
      </c>
      <c r="D134" s="44">
        <v>50</v>
      </c>
      <c r="E134" s="44">
        <v>396.82600000000002</v>
      </c>
      <c r="F134" s="44">
        <v>0</v>
      </c>
      <c r="G134" s="44">
        <v>0</v>
      </c>
      <c r="H134" s="45">
        <v>19</v>
      </c>
    </row>
    <row r="135" spans="1:8">
      <c r="A135" s="43" t="s">
        <v>1089</v>
      </c>
      <c r="B135" s="43" t="s">
        <v>926</v>
      </c>
      <c r="C135" s="44">
        <v>50</v>
      </c>
      <c r="D135" s="44">
        <v>50</v>
      </c>
      <c r="E135" s="44">
        <v>833.33460000000002</v>
      </c>
      <c r="F135" s="44">
        <v>0</v>
      </c>
      <c r="G135" s="44">
        <v>0</v>
      </c>
      <c r="H135" s="45">
        <v>19</v>
      </c>
    </row>
    <row r="136" spans="1:8">
      <c r="A136" s="43" t="s">
        <v>1089</v>
      </c>
      <c r="B136" s="43" t="s">
        <v>1077</v>
      </c>
      <c r="C136" s="44">
        <v>100</v>
      </c>
      <c r="D136" s="44">
        <v>100</v>
      </c>
      <c r="E136" s="44">
        <v>317.46080000000001</v>
      </c>
      <c r="F136" s="44">
        <v>0</v>
      </c>
      <c r="G136" s="44">
        <v>0</v>
      </c>
      <c r="H136" s="45">
        <v>19</v>
      </c>
    </row>
    <row r="137" spans="1:8">
      <c r="A137" s="43" t="s">
        <v>1089</v>
      </c>
      <c r="B137" s="43" t="s">
        <v>919</v>
      </c>
      <c r="C137" s="44">
        <v>30</v>
      </c>
      <c r="D137" s="44">
        <v>30</v>
      </c>
      <c r="E137" s="44">
        <v>277.77820000000003</v>
      </c>
      <c r="F137" s="44">
        <v>0</v>
      </c>
      <c r="G137" s="44">
        <v>0</v>
      </c>
      <c r="H137" s="45">
        <v>19</v>
      </c>
    </row>
    <row r="138" spans="1:8">
      <c r="A138" s="43" t="s">
        <v>1089</v>
      </c>
      <c r="B138" s="43" t="s">
        <v>930</v>
      </c>
      <c r="C138" s="44">
        <v>100</v>
      </c>
      <c r="D138" s="44">
        <v>100</v>
      </c>
      <c r="E138" s="44">
        <v>8452.3937999999998</v>
      </c>
      <c r="F138" s="44">
        <v>0</v>
      </c>
      <c r="G138" s="44">
        <v>0</v>
      </c>
      <c r="H138" s="45">
        <v>19</v>
      </c>
    </row>
    <row r="139" spans="1:8">
      <c r="A139" s="43" t="s">
        <v>1089</v>
      </c>
      <c r="B139" s="43" t="s">
        <v>931</v>
      </c>
      <c r="C139" s="44">
        <v>30</v>
      </c>
      <c r="D139" s="44">
        <v>30</v>
      </c>
      <c r="E139" s="44">
        <v>2063.4952000000003</v>
      </c>
      <c r="F139" s="44">
        <v>0</v>
      </c>
      <c r="G139" s="44">
        <v>0</v>
      </c>
      <c r="H139" s="45">
        <v>19</v>
      </c>
    </row>
    <row r="140" spans="1:8">
      <c r="A140" s="43" t="s">
        <v>1089</v>
      </c>
      <c r="B140" s="43" t="s">
        <v>937</v>
      </c>
      <c r="C140" s="44">
        <v>50</v>
      </c>
      <c r="D140" s="44">
        <v>50</v>
      </c>
      <c r="E140" s="44">
        <v>4285.720800000001</v>
      </c>
      <c r="F140" s="44">
        <v>0</v>
      </c>
      <c r="G140" s="44">
        <v>0</v>
      </c>
      <c r="H140" s="45">
        <v>19</v>
      </c>
    </row>
    <row r="141" spans="1:8">
      <c r="A141" s="43" t="s">
        <v>1089</v>
      </c>
      <c r="B141" s="43" t="s">
        <v>938</v>
      </c>
      <c r="C141" s="44">
        <v>100</v>
      </c>
      <c r="D141" s="44">
        <v>100</v>
      </c>
      <c r="E141" s="44">
        <v>4126.9904000000006</v>
      </c>
      <c r="F141" s="44">
        <v>0</v>
      </c>
      <c r="G141" s="44">
        <v>0</v>
      </c>
      <c r="H141" s="45">
        <v>19</v>
      </c>
    </row>
    <row r="142" spans="1:8">
      <c r="A142" s="43" t="s">
        <v>1089</v>
      </c>
      <c r="B142" s="43" t="s">
        <v>944</v>
      </c>
      <c r="C142" s="44">
        <v>100</v>
      </c>
      <c r="D142" s="44">
        <v>100</v>
      </c>
      <c r="E142" s="44">
        <v>1626.9866</v>
      </c>
      <c r="F142" s="44">
        <v>0</v>
      </c>
      <c r="G142" s="44">
        <v>0</v>
      </c>
      <c r="H142" s="45">
        <v>19</v>
      </c>
    </row>
    <row r="143" spans="1:8">
      <c r="A143" s="43" t="s">
        <v>1089</v>
      </c>
      <c r="B143" s="43" t="s">
        <v>945</v>
      </c>
      <c r="C143" s="44">
        <v>30</v>
      </c>
      <c r="D143" s="44">
        <v>30</v>
      </c>
      <c r="E143" s="44">
        <v>11865.097400000002</v>
      </c>
      <c r="F143" s="44">
        <v>0</v>
      </c>
      <c r="G143" s="44">
        <v>0</v>
      </c>
      <c r="H143" s="45">
        <v>19</v>
      </c>
    </row>
    <row r="144" spans="1:8">
      <c r="A144" s="43" t="s">
        <v>1089</v>
      </c>
      <c r="B144" s="43" t="s">
        <v>946</v>
      </c>
      <c r="C144" s="44">
        <v>200</v>
      </c>
      <c r="D144" s="44">
        <v>200</v>
      </c>
      <c r="E144" s="44">
        <v>9007.9502000000011</v>
      </c>
      <c r="F144" s="44">
        <v>0</v>
      </c>
      <c r="G144" s="44">
        <v>0</v>
      </c>
      <c r="H144" s="45">
        <v>19</v>
      </c>
    </row>
    <row r="145" spans="1:8">
      <c r="A145" s="43" t="s">
        <v>1089</v>
      </c>
      <c r="B145" s="43" t="s">
        <v>1065</v>
      </c>
      <c r="C145" s="44">
        <v>200</v>
      </c>
      <c r="D145" s="44">
        <v>200</v>
      </c>
      <c r="E145" s="44">
        <v>4484.1337999999996</v>
      </c>
      <c r="F145" s="44">
        <v>0</v>
      </c>
      <c r="G145" s="44">
        <v>0</v>
      </c>
      <c r="H145" s="45">
        <v>19</v>
      </c>
    </row>
    <row r="146" spans="1:8">
      <c r="A146" s="43" t="s">
        <v>1089</v>
      </c>
      <c r="B146" s="43" t="s">
        <v>951</v>
      </c>
      <c r="C146" s="44">
        <v>30</v>
      </c>
      <c r="D146" s="44">
        <v>30</v>
      </c>
      <c r="E146" s="44">
        <v>396.82600000000002</v>
      </c>
      <c r="F146" s="44">
        <v>0</v>
      </c>
      <c r="G146" s="44">
        <v>0</v>
      </c>
      <c r="H146" s="45">
        <v>19</v>
      </c>
    </row>
    <row r="147" spans="1:8">
      <c r="A147" s="43" t="s">
        <v>1089</v>
      </c>
      <c r="B147" s="43" t="s">
        <v>952</v>
      </c>
      <c r="C147" s="44">
        <v>50</v>
      </c>
      <c r="D147" s="44">
        <v>50</v>
      </c>
      <c r="E147" s="44">
        <v>20039.713</v>
      </c>
      <c r="F147" s="44">
        <v>0</v>
      </c>
      <c r="G147" s="44">
        <v>0</v>
      </c>
      <c r="H147" s="45">
        <v>19</v>
      </c>
    </row>
    <row r="148" spans="1:8">
      <c r="A148" s="43" t="s">
        <v>1089</v>
      </c>
      <c r="B148" s="43" t="s">
        <v>953</v>
      </c>
      <c r="C148" s="44">
        <v>100</v>
      </c>
      <c r="D148" s="44">
        <v>100</v>
      </c>
      <c r="E148" s="44">
        <v>1626.9866</v>
      </c>
      <c r="F148" s="44">
        <v>0</v>
      </c>
      <c r="G148" s="44">
        <v>0</v>
      </c>
      <c r="H148" s="45">
        <v>19</v>
      </c>
    </row>
    <row r="149" spans="1:8">
      <c r="A149" s="43" t="s">
        <v>1089</v>
      </c>
      <c r="B149" s="43" t="s">
        <v>954</v>
      </c>
      <c r="C149" s="44">
        <v>30</v>
      </c>
      <c r="D149" s="44">
        <v>30</v>
      </c>
      <c r="E149" s="44">
        <v>36388.944199999998</v>
      </c>
      <c r="F149" s="44">
        <v>0</v>
      </c>
      <c r="G149" s="44">
        <v>0</v>
      </c>
      <c r="H149" s="45">
        <v>19</v>
      </c>
    </row>
    <row r="150" spans="1:8">
      <c r="A150" s="43" t="s">
        <v>1089</v>
      </c>
      <c r="B150" s="43" t="s">
        <v>955</v>
      </c>
      <c r="C150" s="44">
        <v>30</v>
      </c>
      <c r="D150" s="44">
        <v>30</v>
      </c>
      <c r="E150" s="44">
        <v>37619.104800000001</v>
      </c>
      <c r="F150" s="44">
        <v>0</v>
      </c>
      <c r="G150" s="44">
        <v>0</v>
      </c>
      <c r="H150" s="45">
        <v>19</v>
      </c>
    </row>
    <row r="151" spans="1:8">
      <c r="A151" s="43" t="s">
        <v>1089</v>
      </c>
      <c r="B151" s="43" t="s">
        <v>956</v>
      </c>
      <c r="C151" s="44">
        <v>30</v>
      </c>
      <c r="D151" s="44">
        <v>30</v>
      </c>
      <c r="E151" s="44">
        <v>37619.104800000001</v>
      </c>
      <c r="F151" s="44">
        <v>0</v>
      </c>
      <c r="G151" s="44">
        <v>0</v>
      </c>
      <c r="H151" s="45">
        <v>19</v>
      </c>
    </row>
    <row r="152" spans="1:8">
      <c r="A152" s="43" t="s">
        <v>1089</v>
      </c>
      <c r="B152" s="43" t="s">
        <v>957</v>
      </c>
      <c r="C152" s="44">
        <v>100</v>
      </c>
      <c r="D152" s="44">
        <v>100</v>
      </c>
      <c r="E152" s="44">
        <v>22500.034200000002</v>
      </c>
      <c r="F152" s="44">
        <v>0</v>
      </c>
      <c r="G152" s="44">
        <v>0</v>
      </c>
      <c r="H152" s="45">
        <v>19</v>
      </c>
    </row>
    <row r="153" spans="1:8">
      <c r="A153" s="43" t="s">
        <v>1089</v>
      </c>
      <c r="B153" s="43" t="s">
        <v>959</v>
      </c>
      <c r="C153" s="44">
        <v>200</v>
      </c>
      <c r="D153" s="44">
        <v>200</v>
      </c>
      <c r="E153" s="44">
        <v>833.33460000000002</v>
      </c>
      <c r="F153" s="44">
        <v>0</v>
      </c>
      <c r="G153" s="44">
        <v>0</v>
      </c>
      <c r="H153" s="45">
        <v>19</v>
      </c>
    </row>
    <row r="154" spans="1:8">
      <c r="A154" s="43" t="s">
        <v>1089</v>
      </c>
      <c r="B154" s="43" t="s">
        <v>960</v>
      </c>
      <c r="C154" s="44">
        <v>200</v>
      </c>
      <c r="D154" s="44">
        <v>200</v>
      </c>
      <c r="E154" s="44">
        <v>833.33460000000002</v>
      </c>
      <c r="F154" s="44">
        <v>0</v>
      </c>
      <c r="G154" s="44">
        <v>0</v>
      </c>
      <c r="H154" s="45">
        <v>19</v>
      </c>
    </row>
    <row r="155" spans="1:8">
      <c r="A155" s="43" t="s">
        <v>1089</v>
      </c>
      <c r="B155" s="43" t="s">
        <v>1061</v>
      </c>
      <c r="C155" s="44">
        <v>30</v>
      </c>
      <c r="D155" s="44">
        <v>30</v>
      </c>
      <c r="E155" s="44">
        <v>3690.4818000000005</v>
      </c>
      <c r="F155" s="44">
        <v>0</v>
      </c>
      <c r="G155" s="44">
        <v>0</v>
      </c>
      <c r="H155" s="45">
        <v>19</v>
      </c>
    </row>
    <row r="156" spans="1:8">
      <c r="A156" s="43" t="s">
        <v>1089</v>
      </c>
      <c r="B156" s="43" t="s">
        <v>967</v>
      </c>
      <c r="C156" s="44">
        <v>2</v>
      </c>
      <c r="D156" s="44">
        <v>2</v>
      </c>
      <c r="E156" s="44">
        <v>110436.6758</v>
      </c>
      <c r="F156" s="44">
        <v>0</v>
      </c>
      <c r="G156" s="44">
        <v>0</v>
      </c>
      <c r="H156" s="45">
        <v>19</v>
      </c>
    </row>
    <row r="157" spans="1:8">
      <c r="A157" s="43" t="s">
        <v>1089</v>
      </c>
      <c r="B157" s="43" t="s">
        <v>1078</v>
      </c>
      <c r="C157" s="44">
        <v>30</v>
      </c>
      <c r="D157" s="44">
        <v>30</v>
      </c>
      <c r="E157" s="44">
        <v>29047.663200000003</v>
      </c>
      <c r="F157" s="44">
        <v>0</v>
      </c>
      <c r="G157" s="44">
        <v>0</v>
      </c>
      <c r="H157" s="45">
        <v>19</v>
      </c>
    </row>
    <row r="158" spans="1:8">
      <c r="A158" s="43" t="s">
        <v>1089</v>
      </c>
      <c r="B158" s="43" t="s">
        <v>969</v>
      </c>
      <c r="C158" s="44">
        <v>50</v>
      </c>
      <c r="D158" s="44">
        <v>50</v>
      </c>
      <c r="E158" s="44">
        <v>1230.1606000000002</v>
      </c>
      <c r="F158" s="44">
        <v>0</v>
      </c>
      <c r="G158" s="44">
        <v>0</v>
      </c>
      <c r="H158" s="45">
        <v>19</v>
      </c>
    </row>
    <row r="159" spans="1:8">
      <c r="A159" s="43" t="s">
        <v>1089</v>
      </c>
      <c r="B159" s="43" t="s">
        <v>970</v>
      </c>
      <c r="C159" s="44">
        <v>30</v>
      </c>
      <c r="D159" s="44">
        <v>30</v>
      </c>
      <c r="E159" s="44">
        <v>2063.4952000000003</v>
      </c>
      <c r="F159" s="44">
        <v>0</v>
      </c>
      <c r="G159" s="44">
        <v>0</v>
      </c>
      <c r="H159" s="45">
        <v>19</v>
      </c>
    </row>
    <row r="160" spans="1:8">
      <c r="A160" s="43" t="s">
        <v>1089</v>
      </c>
      <c r="B160" s="43" t="s">
        <v>1044</v>
      </c>
      <c r="C160" s="44">
        <v>30</v>
      </c>
      <c r="D160" s="44">
        <v>30</v>
      </c>
      <c r="E160" s="44">
        <v>2063.4952000000003</v>
      </c>
      <c r="F160" s="44">
        <v>0</v>
      </c>
      <c r="G160" s="44">
        <v>0</v>
      </c>
      <c r="H160" s="45">
        <v>19</v>
      </c>
    </row>
    <row r="161" spans="1:8">
      <c r="A161" s="43" t="s">
        <v>1089</v>
      </c>
      <c r="B161" s="43" t="s">
        <v>1069</v>
      </c>
      <c r="C161" s="44">
        <v>20</v>
      </c>
      <c r="D161" s="44">
        <v>20</v>
      </c>
      <c r="E161" s="44">
        <v>23730.194800000005</v>
      </c>
      <c r="F161" s="44">
        <v>0</v>
      </c>
      <c r="G161" s="44">
        <v>0</v>
      </c>
      <c r="H161" s="45">
        <v>19</v>
      </c>
    </row>
    <row r="162" spans="1:8">
      <c r="A162" s="43" t="s">
        <v>1089</v>
      </c>
      <c r="B162" s="43" t="s">
        <v>1063</v>
      </c>
      <c r="C162" s="44">
        <v>50</v>
      </c>
      <c r="D162" s="44">
        <v>50</v>
      </c>
      <c r="E162" s="44">
        <v>3690.4818000000005</v>
      </c>
      <c r="F162" s="44">
        <v>0</v>
      </c>
      <c r="G162" s="44">
        <v>0</v>
      </c>
      <c r="H162" s="45">
        <v>19</v>
      </c>
    </row>
    <row r="163" spans="1:8">
      <c r="A163" s="43" t="s">
        <v>1089</v>
      </c>
      <c r="B163" s="43" t="s">
        <v>1066</v>
      </c>
      <c r="C163" s="44">
        <v>50</v>
      </c>
      <c r="D163" s="44">
        <v>50</v>
      </c>
      <c r="E163" s="44">
        <v>39.682600000000001</v>
      </c>
      <c r="F163" s="44">
        <v>0</v>
      </c>
      <c r="G163" s="44">
        <v>0</v>
      </c>
      <c r="H163" s="45">
        <v>19</v>
      </c>
    </row>
    <row r="164" spans="1:8">
      <c r="A164" s="43" t="s">
        <v>1089</v>
      </c>
      <c r="B164" s="43" t="s">
        <v>971</v>
      </c>
      <c r="C164" s="44">
        <v>100</v>
      </c>
      <c r="D164" s="44">
        <v>100</v>
      </c>
      <c r="E164" s="44">
        <v>14603.196800000002</v>
      </c>
      <c r="F164" s="44">
        <v>0</v>
      </c>
      <c r="G164" s="44">
        <v>0</v>
      </c>
      <c r="H164" s="45">
        <v>19</v>
      </c>
    </row>
    <row r="165" spans="1:8">
      <c r="A165" s="43" t="s">
        <v>1089</v>
      </c>
      <c r="B165" s="43" t="s">
        <v>972</v>
      </c>
      <c r="C165" s="44">
        <v>50</v>
      </c>
      <c r="D165" s="44">
        <v>50</v>
      </c>
      <c r="E165" s="44">
        <v>29047.663200000003</v>
      </c>
      <c r="F165" s="44">
        <v>0</v>
      </c>
      <c r="G165" s="44">
        <v>0</v>
      </c>
      <c r="H165" s="45">
        <v>19</v>
      </c>
    </row>
    <row r="166" spans="1:8">
      <c r="A166" s="43" t="s">
        <v>1089</v>
      </c>
      <c r="B166" s="43" t="s">
        <v>1070</v>
      </c>
      <c r="C166" s="44">
        <v>20</v>
      </c>
      <c r="D166" s="44">
        <v>20</v>
      </c>
      <c r="E166" s="44">
        <v>22500.034200000002</v>
      </c>
      <c r="F166" s="44">
        <v>0</v>
      </c>
      <c r="G166" s="44">
        <v>0</v>
      </c>
      <c r="H166" s="45">
        <v>19</v>
      </c>
    </row>
    <row r="167" spans="1:8">
      <c r="A167" s="43" t="s">
        <v>1089</v>
      </c>
      <c r="B167" s="43" t="s">
        <v>1045</v>
      </c>
      <c r="C167" s="44">
        <v>30</v>
      </c>
      <c r="D167" s="44">
        <v>30</v>
      </c>
      <c r="E167" s="44">
        <v>9801.6022000000012</v>
      </c>
      <c r="F167" s="44">
        <v>0</v>
      </c>
      <c r="G167" s="44">
        <v>0</v>
      </c>
      <c r="H167" s="45">
        <v>19</v>
      </c>
    </row>
    <row r="168" spans="1:8">
      <c r="A168" s="43" t="s">
        <v>1089</v>
      </c>
      <c r="B168" s="43" t="s">
        <v>975</v>
      </c>
      <c r="C168" s="44">
        <v>100</v>
      </c>
      <c r="D168" s="44">
        <v>100</v>
      </c>
      <c r="E168" s="44">
        <v>5317.4684000000007</v>
      </c>
      <c r="F168" s="44">
        <v>0</v>
      </c>
      <c r="G168" s="44">
        <v>0</v>
      </c>
      <c r="H168" s="45">
        <v>19</v>
      </c>
    </row>
    <row r="169" spans="1:8">
      <c r="A169" s="43" t="s">
        <v>1089</v>
      </c>
      <c r="B169" s="43" t="s">
        <v>974</v>
      </c>
      <c r="C169" s="44">
        <v>200</v>
      </c>
      <c r="D169" s="44">
        <v>200</v>
      </c>
      <c r="E169" s="44">
        <v>4087.3078000000005</v>
      </c>
      <c r="F169" s="44">
        <v>0</v>
      </c>
      <c r="G169" s="44">
        <v>0</v>
      </c>
      <c r="H169" s="45">
        <v>19</v>
      </c>
    </row>
    <row r="170" spans="1:8">
      <c r="A170" s="43" t="s">
        <v>1089</v>
      </c>
      <c r="B170" s="43" t="s">
        <v>1046</v>
      </c>
      <c r="C170" s="44">
        <v>30</v>
      </c>
      <c r="D170" s="44">
        <v>30</v>
      </c>
      <c r="E170" s="44">
        <v>19841.300000000003</v>
      </c>
      <c r="F170" s="44">
        <v>0</v>
      </c>
      <c r="G170" s="44">
        <v>0</v>
      </c>
      <c r="H170" s="45">
        <v>19</v>
      </c>
    </row>
    <row r="171" spans="1:8">
      <c r="A171" s="43" t="s">
        <v>1089</v>
      </c>
      <c r="B171" s="43" t="s">
        <v>1047</v>
      </c>
      <c r="C171" s="44">
        <v>50</v>
      </c>
      <c r="D171" s="44">
        <v>50</v>
      </c>
      <c r="E171" s="44">
        <v>9444.4588000000003</v>
      </c>
      <c r="F171" s="44">
        <v>0</v>
      </c>
      <c r="G171" s="44">
        <v>0</v>
      </c>
      <c r="H171" s="45">
        <v>19</v>
      </c>
    </row>
    <row r="172" spans="1:8">
      <c r="A172" s="43" t="s">
        <v>1089</v>
      </c>
      <c r="B172" s="43" t="s">
        <v>1048</v>
      </c>
      <c r="C172" s="44">
        <v>30</v>
      </c>
      <c r="D172" s="44">
        <v>30</v>
      </c>
      <c r="E172" s="44">
        <v>19841.300000000003</v>
      </c>
      <c r="F172" s="44">
        <v>0</v>
      </c>
      <c r="G172" s="44">
        <v>0</v>
      </c>
      <c r="H172" s="45">
        <v>19</v>
      </c>
    </row>
    <row r="173" spans="1:8">
      <c r="A173" s="43" t="s">
        <v>1089</v>
      </c>
      <c r="B173" s="43" t="s">
        <v>1049</v>
      </c>
      <c r="C173" s="44">
        <v>30</v>
      </c>
      <c r="D173" s="44">
        <v>30</v>
      </c>
      <c r="E173" s="44">
        <v>2103.1778000000004</v>
      </c>
      <c r="F173" s="44">
        <v>0</v>
      </c>
      <c r="G173" s="44">
        <v>0</v>
      </c>
      <c r="H173" s="45">
        <v>19</v>
      </c>
    </row>
    <row r="174" spans="1:8">
      <c r="A174" s="43" t="s">
        <v>1089</v>
      </c>
      <c r="B174" s="43" t="s">
        <v>1050</v>
      </c>
      <c r="C174" s="44">
        <v>50</v>
      </c>
      <c r="D174" s="44">
        <v>50</v>
      </c>
      <c r="E174" s="44">
        <v>1666.6692</v>
      </c>
      <c r="F174" s="44">
        <v>0</v>
      </c>
      <c r="G174" s="44">
        <v>0</v>
      </c>
      <c r="H174" s="45">
        <v>19</v>
      </c>
    </row>
    <row r="175" spans="1:8">
      <c r="A175" s="43" t="s">
        <v>1089</v>
      </c>
      <c r="B175" s="43" t="s">
        <v>1051</v>
      </c>
      <c r="C175" s="44">
        <v>50</v>
      </c>
      <c r="D175" s="44">
        <v>50</v>
      </c>
      <c r="E175" s="44">
        <v>2063.4952000000003</v>
      </c>
      <c r="F175" s="44">
        <v>0</v>
      </c>
      <c r="G175" s="44">
        <v>0</v>
      </c>
      <c r="H175" s="45">
        <v>19</v>
      </c>
    </row>
    <row r="176" spans="1:8">
      <c r="A176" s="43" t="s">
        <v>1089</v>
      </c>
      <c r="B176" s="43" t="s">
        <v>1052</v>
      </c>
      <c r="C176" s="44">
        <v>50</v>
      </c>
      <c r="D176" s="44">
        <v>50</v>
      </c>
      <c r="E176" s="44">
        <v>1626.9866</v>
      </c>
      <c r="F176" s="44">
        <v>0</v>
      </c>
      <c r="G176" s="44">
        <v>0</v>
      </c>
      <c r="H176" s="45">
        <v>19</v>
      </c>
    </row>
    <row r="177" spans="1:8">
      <c r="A177" s="43" t="s">
        <v>1089</v>
      </c>
      <c r="B177" s="43" t="s">
        <v>1053</v>
      </c>
      <c r="C177" s="44">
        <v>50</v>
      </c>
      <c r="D177" s="44">
        <v>50</v>
      </c>
      <c r="E177" s="44">
        <v>11468.271400000001</v>
      </c>
      <c r="F177" s="44">
        <v>0</v>
      </c>
      <c r="G177" s="44">
        <v>0</v>
      </c>
      <c r="H177" s="45">
        <v>19</v>
      </c>
    </row>
    <row r="178" spans="1:8">
      <c r="A178" s="43" t="s">
        <v>1089</v>
      </c>
      <c r="B178" s="43" t="s">
        <v>1054</v>
      </c>
      <c r="C178" s="44">
        <v>30</v>
      </c>
      <c r="D178" s="44">
        <v>30</v>
      </c>
      <c r="E178" s="44">
        <v>10833.3498</v>
      </c>
      <c r="F178" s="44">
        <v>0</v>
      </c>
      <c r="G178" s="44">
        <v>0</v>
      </c>
      <c r="H178" s="45">
        <v>19</v>
      </c>
    </row>
    <row r="179" spans="1:8">
      <c r="A179" s="43" t="s">
        <v>1089</v>
      </c>
      <c r="B179" s="43" t="s">
        <v>1055</v>
      </c>
      <c r="C179" s="44">
        <v>30</v>
      </c>
      <c r="D179" s="44">
        <v>30</v>
      </c>
      <c r="E179" s="44">
        <v>10833.3498</v>
      </c>
      <c r="F179" s="44">
        <v>0</v>
      </c>
      <c r="G179" s="44">
        <v>0</v>
      </c>
      <c r="H179" s="45">
        <v>19</v>
      </c>
    </row>
    <row r="180" spans="1:8">
      <c r="A180" s="43" t="s">
        <v>1089</v>
      </c>
      <c r="B180" s="43" t="s">
        <v>1067</v>
      </c>
      <c r="C180" s="44">
        <v>80</v>
      </c>
      <c r="D180" s="44">
        <v>80</v>
      </c>
      <c r="E180" s="44">
        <v>1626.9866</v>
      </c>
      <c r="F180" s="44">
        <v>0</v>
      </c>
      <c r="G180" s="44">
        <v>0</v>
      </c>
      <c r="H180" s="45">
        <v>19</v>
      </c>
    </row>
    <row r="181" spans="1:8">
      <c r="A181" s="43" t="s">
        <v>1089</v>
      </c>
      <c r="B181" s="43" t="s">
        <v>976</v>
      </c>
      <c r="C181" s="44">
        <v>100</v>
      </c>
      <c r="D181" s="44">
        <v>100</v>
      </c>
      <c r="E181" s="44">
        <v>1230.1606000000002</v>
      </c>
      <c r="F181" s="44">
        <v>0</v>
      </c>
      <c r="G181" s="44">
        <v>0</v>
      </c>
      <c r="H181" s="45">
        <v>19</v>
      </c>
    </row>
    <row r="182" spans="1:8">
      <c r="A182" s="43" t="s">
        <v>1089</v>
      </c>
      <c r="B182" s="43" t="s">
        <v>977</v>
      </c>
      <c r="C182" s="44">
        <v>100</v>
      </c>
      <c r="D182" s="44">
        <v>100</v>
      </c>
      <c r="E182" s="44">
        <v>1230.1606000000002</v>
      </c>
      <c r="F182" s="44">
        <v>0</v>
      </c>
      <c r="G182" s="44">
        <v>0</v>
      </c>
      <c r="H182" s="45">
        <v>19</v>
      </c>
    </row>
    <row r="183" spans="1:8">
      <c r="A183" s="43" t="s">
        <v>1089</v>
      </c>
      <c r="B183" s="43" t="s">
        <v>978</v>
      </c>
      <c r="C183" s="44">
        <v>100</v>
      </c>
      <c r="D183" s="44">
        <v>100</v>
      </c>
      <c r="E183" s="44">
        <v>5833.3422</v>
      </c>
      <c r="F183" s="44">
        <v>0</v>
      </c>
      <c r="G183" s="44">
        <v>0</v>
      </c>
      <c r="H183" s="45">
        <v>19</v>
      </c>
    </row>
    <row r="184" spans="1:8">
      <c r="A184" s="43" t="s">
        <v>1089</v>
      </c>
      <c r="B184" s="43" t="s">
        <v>979</v>
      </c>
      <c r="C184" s="44">
        <v>30</v>
      </c>
      <c r="D184" s="44">
        <v>30</v>
      </c>
      <c r="E184" s="44">
        <v>20436.539000000004</v>
      </c>
      <c r="F184" s="44">
        <v>0</v>
      </c>
      <c r="G184" s="44">
        <v>0</v>
      </c>
      <c r="H184" s="45">
        <v>19</v>
      </c>
    </row>
    <row r="185" spans="1:8">
      <c r="A185" s="43" t="s">
        <v>1089</v>
      </c>
      <c r="B185" s="43" t="s">
        <v>1056</v>
      </c>
      <c r="C185" s="44">
        <v>30</v>
      </c>
      <c r="D185" s="44">
        <v>30</v>
      </c>
      <c r="E185" s="44">
        <v>8174.615600000001</v>
      </c>
      <c r="F185" s="44">
        <v>0</v>
      </c>
      <c r="G185" s="44">
        <v>0</v>
      </c>
      <c r="H185" s="45">
        <v>19</v>
      </c>
    </row>
    <row r="186" spans="1:8">
      <c r="A186" s="43" t="s">
        <v>1089</v>
      </c>
      <c r="B186" s="43" t="s">
        <v>1057</v>
      </c>
      <c r="C186" s="44">
        <v>30</v>
      </c>
      <c r="D186" s="44">
        <v>30</v>
      </c>
      <c r="E186" s="44">
        <v>8174.615600000001</v>
      </c>
      <c r="F186" s="44">
        <v>0</v>
      </c>
      <c r="G186" s="44">
        <v>0</v>
      </c>
      <c r="H186" s="45">
        <v>19</v>
      </c>
    </row>
    <row r="187" spans="1:8">
      <c r="A187" s="43" t="s">
        <v>1089</v>
      </c>
      <c r="B187" s="43" t="s">
        <v>985</v>
      </c>
      <c r="C187" s="44">
        <v>200</v>
      </c>
      <c r="D187" s="44">
        <v>200</v>
      </c>
      <c r="E187" s="44">
        <v>2460.3212000000003</v>
      </c>
      <c r="F187" s="44">
        <v>0</v>
      </c>
      <c r="G187" s="44">
        <v>0</v>
      </c>
      <c r="H187" s="45">
        <v>19</v>
      </c>
    </row>
    <row r="188" spans="1:8">
      <c r="A188" s="43" t="s">
        <v>1089</v>
      </c>
      <c r="B188" s="43" t="s">
        <v>986</v>
      </c>
      <c r="C188" s="44">
        <v>100</v>
      </c>
      <c r="D188" s="44">
        <v>100</v>
      </c>
      <c r="E188" s="44">
        <v>3690.4818000000005</v>
      </c>
      <c r="F188" s="44">
        <v>0</v>
      </c>
      <c r="G188" s="44">
        <v>0</v>
      </c>
      <c r="H188" s="45">
        <v>19</v>
      </c>
    </row>
    <row r="189" spans="1:8">
      <c r="A189" s="43" t="s">
        <v>1089</v>
      </c>
      <c r="B189" s="43" t="s">
        <v>988</v>
      </c>
      <c r="C189" s="44">
        <v>200</v>
      </c>
      <c r="D189" s="44">
        <v>200</v>
      </c>
      <c r="E189" s="44">
        <v>2063.4952000000003</v>
      </c>
      <c r="F189" s="44">
        <v>0</v>
      </c>
      <c r="G189" s="44">
        <v>0</v>
      </c>
      <c r="H189" s="45">
        <v>19</v>
      </c>
    </row>
    <row r="190" spans="1:8">
      <c r="A190" s="43" t="s">
        <v>1089</v>
      </c>
      <c r="B190" s="43" t="s">
        <v>989</v>
      </c>
      <c r="C190" s="44">
        <v>50</v>
      </c>
      <c r="D190" s="44">
        <v>50</v>
      </c>
      <c r="E190" s="44">
        <v>19007.965400000001</v>
      </c>
      <c r="F190" s="44">
        <v>0</v>
      </c>
      <c r="G190" s="44">
        <v>0</v>
      </c>
      <c r="H190" s="45">
        <v>19</v>
      </c>
    </row>
    <row r="191" spans="1:8">
      <c r="A191" s="43" t="s">
        <v>1089</v>
      </c>
      <c r="B191" s="43" t="s">
        <v>990</v>
      </c>
      <c r="C191" s="44">
        <v>30</v>
      </c>
      <c r="D191" s="44">
        <v>30</v>
      </c>
      <c r="E191" s="44">
        <v>2857.1471999999999</v>
      </c>
      <c r="F191" s="44">
        <v>0</v>
      </c>
      <c r="G191" s="44">
        <v>0</v>
      </c>
      <c r="H191" s="45">
        <v>19</v>
      </c>
    </row>
    <row r="192" spans="1:8">
      <c r="A192" s="43" t="s">
        <v>1089</v>
      </c>
      <c r="B192" s="43" t="s">
        <v>991</v>
      </c>
      <c r="C192" s="44">
        <v>50</v>
      </c>
      <c r="D192" s="44">
        <v>50</v>
      </c>
      <c r="E192" s="44">
        <v>4484.1337999999996</v>
      </c>
      <c r="F192" s="44">
        <v>0</v>
      </c>
      <c r="G192" s="44">
        <v>0</v>
      </c>
      <c r="H192" s="45">
        <v>19</v>
      </c>
    </row>
    <row r="193" spans="1:8">
      <c r="A193" s="43" t="s">
        <v>1089</v>
      </c>
      <c r="B193" s="43" t="s">
        <v>994</v>
      </c>
      <c r="C193" s="44">
        <v>50</v>
      </c>
      <c r="D193" s="44">
        <v>50</v>
      </c>
      <c r="E193" s="44">
        <v>8174.615600000001</v>
      </c>
      <c r="F193" s="44">
        <v>0</v>
      </c>
      <c r="G193" s="44">
        <v>0</v>
      </c>
      <c r="H193" s="45">
        <v>19</v>
      </c>
    </row>
    <row r="194" spans="1:8">
      <c r="A194" s="43" t="s">
        <v>1089</v>
      </c>
      <c r="B194" s="43" t="s">
        <v>995</v>
      </c>
      <c r="C194" s="44">
        <v>30</v>
      </c>
      <c r="D194" s="44">
        <v>30</v>
      </c>
      <c r="E194" s="44">
        <v>10833.3498</v>
      </c>
      <c r="F194" s="44">
        <v>0</v>
      </c>
      <c r="G194" s="44">
        <v>0</v>
      </c>
      <c r="H194" s="45">
        <v>19</v>
      </c>
    </row>
    <row r="195" spans="1:8">
      <c r="A195" s="43" t="s">
        <v>1089</v>
      </c>
      <c r="B195" s="43" t="s">
        <v>999</v>
      </c>
      <c r="C195" s="44">
        <v>50</v>
      </c>
      <c r="D195" s="44">
        <v>50</v>
      </c>
      <c r="E195" s="44">
        <v>1230.1606000000002</v>
      </c>
      <c r="F195" s="44">
        <v>0</v>
      </c>
      <c r="G195" s="44">
        <v>0</v>
      </c>
      <c r="H195" s="45">
        <v>19</v>
      </c>
    </row>
    <row r="196" spans="1:8">
      <c r="A196" s="43" t="s">
        <v>1089</v>
      </c>
      <c r="B196" s="43" t="s">
        <v>1000</v>
      </c>
      <c r="C196" s="44">
        <v>50</v>
      </c>
      <c r="D196" s="44">
        <v>50</v>
      </c>
      <c r="E196" s="44">
        <v>1230.1606000000002</v>
      </c>
      <c r="F196" s="44">
        <v>0</v>
      </c>
      <c r="G196" s="44">
        <v>0</v>
      </c>
      <c r="H196" s="45">
        <v>19</v>
      </c>
    </row>
    <row r="197" spans="1:8">
      <c r="A197" s="43" t="s">
        <v>1089</v>
      </c>
      <c r="B197" s="43" t="s">
        <v>1001</v>
      </c>
      <c r="C197" s="44">
        <v>100</v>
      </c>
      <c r="D197" s="44">
        <v>100</v>
      </c>
      <c r="E197" s="44">
        <v>2261.9081999999999</v>
      </c>
      <c r="F197" s="44">
        <v>0</v>
      </c>
      <c r="G197" s="44">
        <v>0</v>
      </c>
      <c r="H197" s="45">
        <v>19</v>
      </c>
    </row>
    <row r="198" spans="1:8">
      <c r="A198" s="43" t="s">
        <v>1089</v>
      </c>
      <c r="B198" s="43" t="s">
        <v>1002</v>
      </c>
      <c r="C198" s="44">
        <v>50</v>
      </c>
      <c r="D198" s="44">
        <v>50</v>
      </c>
      <c r="E198" s="44">
        <v>1626.9866</v>
      </c>
      <c r="F198" s="44">
        <v>0</v>
      </c>
      <c r="G198" s="44">
        <v>0</v>
      </c>
      <c r="H198" s="45">
        <v>19</v>
      </c>
    </row>
    <row r="199" spans="1:8">
      <c r="A199" s="43" t="s">
        <v>1089</v>
      </c>
      <c r="B199" s="43" t="s">
        <v>1006</v>
      </c>
      <c r="C199" s="44">
        <v>30</v>
      </c>
      <c r="D199" s="44">
        <v>30</v>
      </c>
      <c r="E199" s="44">
        <v>2063.4952000000003</v>
      </c>
      <c r="F199" s="44">
        <v>0</v>
      </c>
      <c r="G199" s="44">
        <v>0</v>
      </c>
      <c r="H199" s="45">
        <v>19</v>
      </c>
    </row>
    <row r="200" spans="1:8">
      <c r="A200" s="43" t="s">
        <v>1089</v>
      </c>
      <c r="B200" s="43" t="s">
        <v>1014</v>
      </c>
      <c r="C200" s="44">
        <v>20</v>
      </c>
      <c r="D200" s="44">
        <v>20</v>
      </c>
      <c r="E200" s="44">
        <v>45357.211800000005</v>
      </c>
      <c r="F200" s="44">
        <v>0</v>
      </c>
      <c r="G200" s="44">
        <v>0</v>
      </c>
      <c r="H200" s="45">
        <v>19</v>
      </c>
    </row>
    <row r="201" spans="1:8">
      <c r="A201" s="43" t="s">
        <v>1089</v>
      </c>
      <c r="B201" s="43" t="s">
        <v>1015</v>
      </c>
      <c r="C201" s="44">
        <v>30</v>
      </c>
      <c r="D201" s="44">
        <v>30</v>
      </c>
      <c r="E201" s="44">
        <v>11031.7628</v>
      </c>
      <c r="F201" s="44">
        <v>0</v>
      </c>
      <c r="G201" s="44">
        <v>0</v>
      </c>
      <c r="H201" s="45">
        <v>19</v>
      </c>
    </row>
    <row r="202" spans="1:8">
      <c r="A202" s="43" t="s">
        <v>1089</v>
      </c>
      <c r="B202" s="43" t="s">
        <v>1018</v>
      </c>
      <c r="C202" s="44">
        <v>30</v>
      </c>
      <c r="D202" s="44">
        <v>30</v>
      </c>
      <c r="E202" s="44">
        <v>13888.91</v>
      </c>
      <c r="F202" s="44">
        <v>0</v>
      </c>
      <c r="G202" s="44">
        <v>0</v>
      </c>
      <c r="H202" s="45">
        <v>19</v>
      </c>
    </row>
    <row r="203" spans="1:8">
      <c r="A203" s="43" t="s">
        <v>1089</v>
      </c>
      <c r="B203" s="43" t="s">
        <v>1016</v>
      </c>
      <c r="C203" s="44">
        <v>30</v>
      </c>
      <c r="D203" s="44">
        <v>30</v>
      </c>
      <c r="E203" s="44">
        <v>15119.070600000001</v>
      </c>
      <c r="F203" s="44">
        <v>0</v>
      </c>
      <c r="G203" s="44">
        <v>0</v>
      </c>
      <c r="H203" s="45">
        <v>19</v>
      </c>
    </row>
    <row r="204" spans="1:8">
      <c r="A204" s="43" t="s">
        <v>1089</v>
      </c>
      <c r="B204" s="43" t="s">
        <v>1079</v>
      </c>
      <c r="C204" s="44">
        <v>50</v>
      </c>
      <c r="D204" s="44">
        <v>50</v>
      </c>
      <c r="E204" s="44">
        <v>36825.452799999999</v>
      </c>
      <c r="F204" s="44">
        <v>0</v>
      </c>
      <c r="G204" s="44">
        <v>0</v>
      </c>
      <c r="H204" s="45">
        <v>19</v>
      </c>
    </row>
    <row r="205" spans="1:8">
      <c r="A205" s="43" t="s">
        <v>1089</v>
      </c>
      <c r="B205" s="43" t="s">
        <v>1080</v>
      </c>
      <c r="C205" s="44">
        <v>50</v>
      </c>
      <c r="D205" s="44">
        <v>50</v>
      </c>
      <c r="E205" s="44">
        <v>36825.452799999999</v>
      </c>
      <c r="F205" s="44">
        <v>0</v>
      </c>
      <c r="G205" s="44">
        <v>0</v>
      </c>
      <c r="H205" s="45">
        <v>19</v>
      </c>
    </row>
    <row r="206" spans="1:8">
      <c r="A206" s="43" t="s">
        <v>1089</v>
      </c>
      <c r="B206" s="43" t="s">
        <v>1019</v>
      </c>
      <c r="C206" s="44">
        <v>100</v>
      </c>
      <c r="D206" s="44">
        <v>100</v>
      </c>
      <c r="E206" s="44">
        <v>4722.2294000000002</v>
      </c>
      <c r="F206" s="44">
        <v>0</v>
      </c>
      <c r="G206" s="44">
        <v>0</v>
      </c>
      <c r="H206" s="45">
        <v>19</v>
      </c>
    </row>
    <row r="207" spans="1:8">
      <c r="A207" s="43" t="s">
        <v>1089</v>
      </c>
      <c r="B207" s="43" t="s">
        <v>1020</v>
      </c>
      <c r="C207" s="44">
        <v>100</v>
      </c>
      <c r="D207" s="44">
        <v>100</v>
      </c>
      <c r="E207" s="44">
        <v>4722.2294000000002</v>
      </c>
      <c r="F207" s="44">
        <v>0</v>
      </c>
      <c r="G207" s="44">
        <v>0</v>
      </c>
      <c r="H207" s="45">
        <v>19</v>
      </c>
    </row>
    <row r="208" spans="1:8">
      <c r="A208" s="43" t="s">
        <v>1089</v>
      </c>
      <c r="B208" s="43" t="s">
        <v>1021</v>
      </c>
      <c r="C208" s="44">
        <v>50</v>
      </c>
      <c r="D208" s="44">
        <v>50</v>
      </c>
      <c r="E208" s="44">
        <v>43968.320800000001</v>
      </c>
      <c r="F208" s="44">
        <v>0</v>
      </c>
      <c r="G208" s="44">
        <v>0</v>
      </c>
      <c r="H208" s="45">
        <v>19</v>
      </c>
    </row>
    <row r="209" spans="1:8">
      <c r="A209" s="43" t="s">
        <v>1089</v>
      </c>
      <c r="B209" s="43" t="s">
        <v>973</v>
      </c>
      <c r="C209" s="44">
        <v>100</v>
      </c>
      <c r="D209" s="44">
        <v>100</v>
      </c>
      <c r="E209" s="44">
        <v>2063.4952000000003</v>
      </c>
      <c r="F209" s="44">
        <v>0</v>
      </c>
      <c r="G209" s="44">
        <v>0</v>
      </c>
      <c r="H209" s="45">
        <v>19</v>
      </c>
    </row>
    <row r="210" spans="1:8">
      <c r="A210" s="43" t="s">
        <v>1089</v>
      </c>
      <c r="B210" s="43" t="s">
        <v>863</v>
      </c>
      <c r="C210" s="44">
        <v>40</v>
      </c>
      <c r="D210" s="44">
        <v>40</v>
      </c>
      <c r="E210" s="44">
        <v>536.50739999999996</v>
      </c>
      <c r="F210" s="44">
        <v>0</v>
      </c>
      <c r="G210" s="44">
        <v>0</v>
      </c>
      <c r="H210" s="45">
        <v>19</v>
      </c>
    </row>
    <row r="211" spans="1:8">
      <c r="A211" s="43" t="s">
        <v>1089</v>
      </c>
      <c r="B211" s="43" t="s">
        <v>864</v>
      </c>
      <c r="C211" s="44">
        <v>40</v>
      </c>
      <c r="D211" s="44">
        <v>40</v>
      </c>
      <c r="E211" s="44">
        <v>453.96779999999995</v>
      </c>
      <c r="F211" s="44">
        <v>0</v>
      </c>
      <c r="G211" s="44">
        <v>0</v>
      </c>
      <c r="H211" s="45">
        <v>19</v>
      </c>
    </row>
    <row r="212" spans="1:8">
      <c r="A212" s="43" t="s">
        <v>1089</v>
      </c>
      <c r="B212" s="43" t="s">
        <v>868</v>
      </c>
      <c r="C212" s="44">
        <v>80</v>
      </c>
      <c r="D212" s="44">
        <v>80</v>
      </c>
      <c r="E212" s="44">
        <v>330.15839999999997</v>
      </c>
      <c r="F212" s="44">
        <v>0</v>
      </c>
      <c r="G212" s="44">
        <v>0</v>
      </c>
      <c r="H212" s="45">
        <v>19</v>
      </c>
    </row>
    <row r="213" spans="1:8">
      <c r="A213" s="43" t="s">
        <v>1089</v>
      </c>
      <c r="B213" s="43" t="s">
        <v>1074</v>
      </c>
      <c r="C213" s="44">
        <v>80</v>
      </c>
      <c r="D213" s="44">
        <v>80</v>
      </c>
      <c r="E213" s="44">
        <v>474.60269999999997</v>
      </c>
      <c r="F213" s="44">
        <v>0</v>
      </c>
      <c r="G213" s="44">
        <v>0</v>
      </c>
      <c r="H213" s="45">
        <v>19</v>
      </c>
    </row>
    <row r="214" spans="1:8">
      <c r="A214" s="43" t="s">
        <v>1089</v>
      </c>
      <c r="B214" s="43" t="s">
        <v>915</v>
      </c>
      <c r="C214" s="44">
        <v>30</v>
      </c>
      <c r="D214" s="44">
        <v>30</v>
      </c>
      <c r="E214" s="44">
        <v>412.69799999999998</v>
      </c>
      <c r="F214" s="44">
        <v>0</v>
      </c>
      <c r="G214" s="44">
        <v>0</v>
      </c>
      <c r="H214" s="45">
        <v>19</v>
      </c>
    </row>
    <row r="215" spans="1:8">
      <c r="A215" s="43" t="s">
        <v>1089</v>
      </c>
      <c r="B215" s="43" t="s">
        <v>916</v>
      </c>
      <c r="C215" s="44">
        <v>40</v>
      </c>
      <c r="D215" s="44">
        <v>40</v>
      </c>
      <c r="E215" s="44">
        <v>165.07919999999999</v>
      </c>
      <c r="F215" s="44">
        <v>0</v>
      </c>
      <c r="G215" s="44">
        <v>0</v>
      </c>
      <c r="H215" s="45">
        <v>19</v>
      </c>
    </row>
    <row r="216" spans="1:8">
      <c r="A216" s="43" t="s">
        <v>1089</v>
      </c>
      <c r="B216" s="43" t="s">
        <v>917</v>
      </c>
      <c r="C216" s="44">
        <v>40</v>
      </c>
      <c r="D216" s="44">
        <v>40</v>
      </c>
      <c r="E216" s="44">
        <v>247.61879999999996</v>
      </c>
      <c r="F216" s="44">
        <v>0</v>
      </c>
      <c r="G216" s="44">
        <v>0</v>
      </c>
      <c r="H216" s="45">
        <v>19</v>
      </c>
    </row>
    <row r="217" spans="1:8">
      <c r="A217" s="43" t="s">
        <v>1089</v>
      </c>
      <c r="B217" s="43" t="s">
        <v>918</v>
      </c>
      <c r="C217" s="44">
        <v>40</v>
      </c>
      <c r="D217" s="44">
        <v>40</v>
      </c>
      <c r="E217" s="44">
        <v>412.69799999999998</v>
      </c>
      <c r="F217" s="44">
        <v>0</v>
      </c>
      <c r="G217" s="44">
        <v>0</v>
      </c>
      <c r="H217" s="45">
        <v>19</v>
      </c>
    </row>
    <row r="218" spans="1:8">
      <c r="A218" s="43" t="s">
        <v>1089</v>
      </c>
      <c r="B218" s="43" t="s">
        <v>962</v>
      </c>
      <c r="C218" s="44">
        <v>100</v>
      </c>
      <c r="D218" s="44">
        <v>100</v>
      </c>
      <c r="E218" s="44">
        <v>412.69799999999998</v>
      </c>
      <c r="F218" s="44">
        <v>0</v>
      </c>
      <c r="G218" s="44">
        <v>0</v>
      </c>
      <c r="H218" s="45">
        <v>19</v>
      </c>
    </row>
    <row r="219" spans="1:8">
      <c r="A219" s="43" t="s">
        <v>1089</v>
      </c>
      <c r="B219" s="43" t="s">
        <v>963</v>
      </c>
      <c r="C219" s="44">
        <v>50</v>
      </c>
      <c r="D219" s="44">
        <v>50</v>
      </c>
      <c r="E219" s="44">
        <v>165.07919999999999</v>
      </c>
      <c r="F219" s="44">
        <v>0</v>
      </c>
      <c r="G219" s="44">
        <v>0</v>
      </c>
      <c r="H219" s="45">
        <v>19</v>
      </c>
    </row>
    <row r="220" spans="1:8">
      <c r="A220" s="43" t="s">
        <v>1089</v>
      </c>
      <c r="B220" s="43" t="s">
        <v>964</v>
      </c>
      <c r="C220" s="44">
        <v>50</v>
      </c>
      <c r="D220" s="44">
        <v>50</v>
      </c>
      <c r="E220" s="44">
        <v>206.34899999999999</v>
      </c>
      <c r="F220" s="44">
        <v>0</v>
      </c>
      <c r="G220" s="44">
        <v>0</v>
      </c>
      <c r="H220" s="45">
        <v>19</v>
      </c>
    </row>
    <row r="221" spans="1:8">
      <c r="A221" s="43" t="s">
        <v>1089</v>
      </c>
      <c r="B221" s="43" t="s">
        <v>965</v>
      </c>
      <c r="C221" s="44">
        <v>50</v>
      </c>
      <c r="D221" s="44">
        <v>50</v>
      </c>
      <c r="E221" s="44">
        <v>288.8886</v>
      </c>
      <c r="F221" s="44">
        <v>0</v>
      </c>
      <c r="G221" s="44">
        <v>0</v>
      </c>
      <c r="H221" s="45">
        <v>19</v>
      </c>
    </row>
    <row r="222" spans="1:8">
      <c r="A222" s="43" t="s">
        <v>1089</v>
      </c>
      <c r="B222" s="43" t="s">
        <v>966</v>
      </c>
      <c r="C222" s="44">
        <v>50</v>
      </c>
      <c r="D222" s="44">
        <v>50</v>
      </c>
      <c r="E222" s="44">
        <v>866.66579999999988</v>
      </c>
      <c r="F222" s="44">
        <v>0</v>
      </c>
      <c r="G222" s="44">
        <v>0</v>
      </c>
      <c r="H222" s="45">
        <v>19</v>
      </c>
    </row>
    <row r="223" spans="1:8">
      <c r="A223" s="43" t="s">
        <v>1089</v>
      </c>
      <c r="B223" s="43" t="s">
        <v>1017</v>
      </c>
      <c r="C223" s="44">
        <v>200</v>
      </c>
      <c r="D223" s="44">
        <v>200</v>
      </c>
      <c r="E223" s="44">
        <v>2146.0295999999998</v>
      </c>
      <c r="F223" s="44">
        <v>0</v>
      </c>
      <c r="G223" s="44">
        <v>0</v>
      </c>
      <c r="H223" s="45">
        <v>19</v>
      </c>
    </row>
    <row r="224" spans="1:8">
      <c r="A224" s="43" t="s">
        <v>1089</v>
      </c>
      <c r="B224" s="43" t="s">
        <v>1059</v>
      </c>
      <c r="C224" s="44">
        <v>100</v>
      </c>
      <c r="D224" s="44">
        <v>100</v>
      </c>
      <c r="E224" s="44">
        <v>3384.1235999999994</v>
      </c>
      <c r="F224" s="44">
        <v>0</v>
      </c>
      <c r="G224" s="44">
        <v>0</v>
      </c>
      <c r="H224" s="45">
        <v>19</v>
      </c>
    </row>
    <row r="225" spans="2:5">
      <c r="B225" s="40"/>
      <c r="C225" s="41"/>
      <c r="D225" s="41"/>
      <c r="E225" s="4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detail packing list</vt:lpstr>
      <vt:lpstr>TABLA</vt:lpstr>
      <vt:lpstr>TABLA</vt:lpstr>
      <vt:lpstr>'detail packing list'!Títulos_a_imprimir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2011-05-06T03:47:00Z</cp:lastPrinted>
  <dcterms:created xsi:type="dcterms:W3CDTF">1996-12-17T01:32:42Z</dcterms:created>
  <dcterms:modified xsi:type="dcterms:W3CDTF">2016-06-08T17:31:46Z</dcterms:modified>
</cp:coreProperties>
</file>