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dddirector/Desktop/"/>
    </mc:Choice>
  </mc:AlternateContent>
  <xr:revisionPtr revIDLastSave="0" documentId="8_{14C46A44-EDD2-7B42-9106-F8D7828D27B0}" xr6:coauthVersionLast="45" xr6:coauthVersionMax="45" xr10:uidLastSave="{00000000-0000-0000-0000-000000000000}"/>
  <bookViews>
    <workbookView xWindow="0" yWindow="0" windowWidth="28800" windowHeight="18000" tabRatio="831" firstSheet="5" activeTab="11" xr2:uid="{00000000-000D-0000-FFFF-FFFF00000000}"/>
  </bookViews>
  <sheets>
    <sheet name="General" sheetId="1" r:id="rId1"/>
    <sheet name="Estudiantes" sheetId="20" r:id="rId2"/>
    <sheet name="Deserción" sheetId="23" r:id="rId3"/>
    <sheet name="Graduación" sheetId="22" r:id="rId4"/>
    <sheet name="Profesores Listado_Detallad " sheetId="17" r:id="rId5"/>
    <sheet name="Profesores- Resume Contra Form" sheetId="5" r:id="rId6"/>
    <sheet name="Profesores Movilidad" sheetId="18" r:id="rId7"/>
    <sheet name="Investigacion - grupos y profe" sheetId="6" r:id="rId8"/>
    <sheet name="Estudiante Movilidad " sheetId="8" r:id="rId9"/>
    <sheet name="Estadisticas Bienestar" sheetId="15" r:id="rId10"/>
    <sheet name="Proyección social o extensi " sheetId="19" r:id="rId11"/>
    <sheet name="Convenios " sheetId="14" r:id="rId12"/>
  </sheets>
  <externalReferences>
    <externalReference r:id="rId13"/>
    <externalReference r:id="rId14"/>
  </externalReferences>
  <definedNames>
    <definedName name="_xlnm._FilterDatabase" localSheetId="11" hidden="1">'Convenios '!$B$15:$E$21</definedName>
    <definedName name="_xlnm._FilterDatabase" localSheetId="4" hidden="1">'Profesores Listado_Detallad '!$B$9:$U$15</definedName>
    <definedName name="Años">[1]Lista!$D$59:$D$70</definedName>
    <definedName name="Area_Conocimiento">[1]Lista!$F$4:$F$11</definedName>
    <definedName name="Facultad">[1]Lista!$H$59:$H$66</definedName>
    <definedName name="Idioma">[1]Lista!$P$21:$P$32</definedName>
    <definedName name="NBC" localSheetId="2">#REF!</definedName>
    <definedName name="NBC" localSheetId="8">#REF!</definedName>
    <definedName name="NBC" localSheetId="1">#REF!</definedName>
    <definedName name="NBC" localSheetId="3">#REF!</definedName>
    <definedName name="NBC" localSheetId="4">#REF!</definedName>
    <definedName name="NBC" localSheetId="6">#REF!</definedName>
    <definedName name="NBC" localSheetId="5">#REF!</definedName>
    <definedName name="NBC">#REF!</definedName>
    <definedName name="Nivel">[1]Lista!$N$36:$N$42</definedName>
    <definedName name="Niveles">[1]Lista!$J$58:$J$61</definedName>
    <definedName name="Organos_Decisión">[1]Lista!$R$36:$R$38</definedName>
    <definedName name="PAIS">[2]LISTAS!$Q$3:$Q$252</definedName>
    <definedName name="Redes">[1]Lista!$B$59:$B$62</definedName>
    <definedName name="Resultados">[1]Lista!$L$58:$L$62</definedName>
    <definedName name="Sedes">'[1]LIsta Programas-Facultades'!$A$2:$A$6</definedName>
    <definedName name="Tipo_Estimulos">[1]Lista!$T$36:$T$45</definedName>
    <definedName name="Tipo_Reconocimiento">[1]Lista!$R$21:$R$26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2" roundtripDataSignature="AMtx7mhfbe+lVuW/83UjIE4bF7bB2e8T5w=="/>
    </ext>
  </extLst>
</workbook>
</file>

<file path=xl/calcChain.xml><?xml version="1.0" encoding="utf-8"?>
<calcChain xmlns="http://schemas.openxmlformats.org/spreadsheetml/2006/main">
  <c r="Q59" i="15" l="1"/>
  <c r="P59" i="15"/>
  <c r="O59" i="15"/>
  <c r="N59" i="15"/>
  <c r="M59" i="15"/>
  <c r="L59" i="15"/>
  <c r="K59" i="15"/>
  <c r="J59" i="15"/>
  <c r="I59" i="15"/>
  <c r="H59" i="15"/>
  <c r="G59" i="15"/>
  <c r="F59" i="15"/>
  <c r="S58" i="15"/>
  <c r="U58" i="15" s="1"/>
  <c r="R58" i="15"/>
  <c r="T58" i="15" s="1"/>
  <c r="S57" i="15"/>
  <c r="U57" i="15" s="1"/>
  <c r="R57" i="15"/>
  <c r="T57" i="15" s="1"/>
  <c r="S56" i="15"/>
  <c r="U56" i="15" s="1"/>
  <c r="R56" i="15"/>
  <c r="T56" i="15" s="1"/>
  <c r="S55" i="15"/>
  <c r="U55" i="15" s="1"/>
  <c r="R55" i="15"/>
  <c r="T55" i="15" s="1"/>
  <c r="S54" i="15"/>
  <c r="S59" i="15" s="1"/>
  <c r="R54" i="15"/>
  <c r="R59" i="15" s="1"/>
  <c r="T54" i="15" l="1"/>
  <c r="T59" i="15" s="1"/>
  <c r="U54" i="15"/>
  <c r="U59" i="15" s="1"/>
  <c r="R39" i="15"/>
  <c r="Q39" i="15"/>
  <c r="Q37" i="15"/>
  <c r="R37" i="15"/>
  <c r="Q38" i="15"/>
  <c r="R38" i="15"/>
  <c r="Q40" i="15"/>
  <c r="R40" i="15"/>
  <c r="R36" i="15"/>
  <c r="R41" i="15" s="1"/>
  <c r="Q36" i="15"/>
  <c r="Q41" i="15" s="1"/>
  <c r="Q15" i="15"/>
  <c r="R15" i="15"/>
  <c r="Q12" i="15"/>
  <c r="R12" i="15"/>
  <c r="Q13" i="15"/>
  <c r="R13" i="15"/>
  <c r="Q14" i="15"/>
  <c r="R14" i="15"/>
  <c r="Q11" i="15"/>
  <c r="Q16" i="15" s="1"/>
  <c r="R11" i="15"/>
  <c r="R16" i="15" s="1"/>
  <c r="Q25" i="15"/>
  <c r="R25" i="15"/>
  <c r="Q26" i="15"/>
  <c r="R26" i="15"/>
  <c r="Q27" i="15"/>
  <c r="R27" i="15"/>
  <c r="Q28" i="15"/>
  <c r="R28" i="15"/>
  <c r="R24" i="15"/>
  <c r="R29" i="15" s="1"/>
  <c r="Q24" i="15"/>
  <c r="Q29" i="15" s="1"/>
  <c r="W12" i="19" l="1"/>
  <c r="X12" i="19"/>
  <c r="Y12" i="19"/>
  <c r="W13" i="19"/>
  <c r="X13" i="19"/>
  <c r="Y13" i="19"/>
  <c r="W14" i="19"/>
  <c r="X14" i="19"/>
  <c r="Y14" i="19"/>
  <c r="W15" i="19"/>
  <c r="X15" i="19"/>
  <c r="Y15" i="19"/>
  <c r="Y11" i="19"/>
  <c r="X11" i="19"/>
  <c r="W11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E16" i="19"/>
  <c r="T40" i="15"/>
  <c r="S40" i="15"/>
  <c r="T39" i="15"/>
  <c r="S39" i="15"/>
  <c r="T38" i="15"/>
  <c r="S38" i="15"/>
  <c r="T37" i="15"/>
  <c r="S37" i="15"/>
  <c r="T36" i="15"/>
  <c r="T41" i="15" s="1"/>
  <c r="S36" i="15"/>
  <c r="T28" i="15"/>
  <c r="S28" i="15"/>
  <c r="T27" i="15"/>
  <c r="S27" i="15"/>
  <c r="T26" i="15"/>
  <c r="S26" i="15"/>
  <c r="T25" i="15"/>
  <c r="S25" i="15"/>
  <c r="T24" i="15"/>
  <c r="S24" i="15"/>
  <c r="T12" i="15"/>
  <c r="T13" i="15"/>
  <c r="T14" i="15"/>
  <c r="T15" i="15"/>
  <c r="T11" i="15"/>
  <c r="S11" i="15"/>
  <c r="S16" i="15" s="1"/>
  <c r="S12" i="15"/>
  <c r="S13" i="15"/>
  <c r="S14" i="15"/>
  <c r="S15" i="15"/>
  <c r="F41" i="15"/>
  <c r="G41" i="15"/>
  <c r="H41" i="15"/>
  <c r="I41" i="15"/>
  <c r="J41" i="15"/>
  <c r="K41" i="15"/>
  <c r="L41" i="15"/>
  <c r="M41" i="15"/>
  <c r="N41" i="15"/>
  <c r="O41" i="15"/>
  <c r="P41" i="15"/>
  <c r="E41" i="15"/>
  <c r="F29" i="15"/>
  <c r="G29" i="15"/>
  <c r="H29" i="15"/>
  <c r="I29" i="15"/>
  <c r="J29" i="15"/>
  <c r="K29" i="15"/>
  <c r="L29" i="15"/>
  <c r="M29" i="15"/>
  <c r="N29" i="15"/>
  <c r="O29" i="15"/>
  <c r="P29" i="15"/>
  <c r="E29" i="15"/>
  <c r="F16" i="15"/>
  <c r="G16" i="15"/>
  <c r="H16" i="15"/>
  <c r="I16" i="15"/>
  <c r="J16" i="15"/>
  <c r="K16" i="15"/>
  <c r="L16" i="15"/>
  <c r="M16" i="15"/>
  <c r="N16" i="15"/>
  <c r="O16" i="15"/>
  <c r="P16" i="15"/>
  <c r="E16" i="15"/>
  <c r="P11" i="8"/>
  <c r="P12" i="8"/>
  <c r="P13" i="8"/>
  <c r="P14" i="8"/>
  <c r="P15" i="8"/>
  <c r="P10" i="8"/>
  <c r="L7" i="6"/>
  <c r="L8" i="6"/>
  <c r="L9" i="6"/>
  <c r="L10" i="6"/>
  <c r="L6" i="6"/>
  <c r="P8" i="18"/>
  <c r="P9" i="18"/>
  <c r="P10" i="18"/>
  <c r="P11" i="18"/>
  <c r="P12" i="18"/>
  <c r="P13" i="18"/>
  <c r="AB21" i="5"/>
  <c r="AC21" i="5"/>
  <c r="AD21" i="5"/>
  <c r="AA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1" i="5"/>
  <c r="AA10" i="17"/>
  <c r="AA11" i="17"/>
  <c r="AA12" i="17"/>
  <c r="AA13" i="17"/>
  <c r="AA14" i="17"/>
  <c r="AA15" i="17"/>
  <c r="D19" i="22"/>
  <c r="D18" i="22"/>
  <c r="E18" i="22"/>
  <c r="F18" i="22"/>
  <c r="G18" i="22"/>
  <c r="H18" i="22"/>
  <c r="C18" i="22"/>
  <c r="T8" i="23"/>
  <c r="E8" i="20"/>
  <c r="E20" i="20" s="1"/>
  <c r="K20" i="20"/>
  <c r="L20" i="20"/>
  <c r="M20" i="20"/>
  <c r="J20" i="20"/>
  <c r="H8" i="20"/>
  <c r="H20" i="20" s="1"/>
  <c r="D20" i="20"/>
  <c r="F20" i="20"/>
  <c r="G20" i="20"/>
  <c r="I20" i="20"/>
  <c r="C20" i="20"/>
  <c r="E9" i="20"/>
  <c r="E10" i="20"/>
  <c r="E11" i="20"/>
  <c r="E12" i="20"/>
  <c r="E13" i="20"/>
  <c r="E14" i="20"/>
  <c r="E15" i="20"/>
  <c r="E16" i="20"/>
  <c r="E17" i="20"/>
  <c r="E18" i="20"/>
  <c r="E19" i="20"/>
  <c r="AA16" i="17" l="1"/>
  <c r="S41" i="15"/>
  <c r="X16" i="19"/>
  <c r="T29" i="15"/>
  <c r="S29" i="15"/>
  <c r="W16" i="19"/>
  <c r="Y16" i="19"/>
  <c r="T16" i="15"/>
  <c r="H9" i="20"/>
  <c r="H10" i="20"/>
  <c r="H11" i="20"/>
  <c r="H12" i="20"/>
  <c r="H13" i="20"/>
  <c r="H14" i="20"/>
  <c r="H15" i="20"/>
  <c r="H16" i="20"/>
  <c r="H17" i="20"/>
  <c r="H18" i="20"/>
  <c r="H19" i="20"/>
</calcChain>
</file>

<file path=xl/sharedStrings.xml><?xml version="1.0" encoding="utf-8"?>
<sst xmlns="http://schemas.openxmlformats.org/spreadsheetml/2006/main" count="548" uniqueCount="247">
  <si>
    <t>CONSEJO NACIONAL DE ACREDITACIÓN</t>
  </si>
  <si>
    <t>FECHA DILIGENCIAMIENTO:</t>
  </si>
  <si>
    <t>INFORMACIÓN DE LA INSTITUCIÓN</t>
  </si>
  <si>
    <t>INFORMACIÓN DEL PROGRAMA</t>
  </si>
  <si>
    <t>Denominación del Programa:</t>
  </si>
  <si>
    <t>Unidad Académica a la que esta adscrito el Programa</t>
  </si>
  <si>
    <t>Año de Creación:</t>
  </si>
  <si>
    <t>Acreditación o Renovación:</t>
  </si>
  <si>
    <t>A:</t>
  </si>
  <si>
    <t>R:</t>
  </si>
  <si>
    <t>x</t>
  </si>
  <si>
    <t>Nº Promociones:</t>
  </si>
  <si>
    <t>Vigencia de la última acreditación</t>
  </si>
  <si>
    <t>Fecha de creación</t>
  </si>
  <si>
    <t>Inscritos</t>
  </si>
  <si>
    <t>Admitidos</t>
  </si>
  <si>
    <t>Matriculados</t>
  </si>
  <si>
    <t>Total</t>
  </si>
  <si>
    <t>Nacional</t>
  </si>
  <si>
    <t>I</t>
  </si>
  <si>
    <t>II</t>
  </si>
  <si>
    <t>Promedio</t>
  </si>
  <si>
    <t>Totales</t>
  </si>
  <si>
    <t>N°</t>
  </si>
  <si>
    <t>Nombres y Apellidos del Profesor</t>
  </si>
  <si>
    <t>Enlace a Cvlac o a la hoja de vida</t>
  </si>
  <si>
    <t>SOLO SE PUEDEN INCLUIR PROFESORES CON ASIGNACIÓN EN DOCENCIA - ASOCIADO A ASIGNATURAS Y ESPACIOS ACADÉMICOS</t>
  </si>
  <si>
    <t>Año</t>
  </si>
  <si>
    <t>Doctorado</t>
  </si>
  <si>
    <t>Maestría</t>
  </si>
  <si>
    <t>NOMBRE DEL GRUPO DE INVESTIGACIÓN</t>
  </si>
  <si>
    <t>CLASIFICACIÓN EN MINCIENCIAS (VIGENTE)</t>
  </si>
  <si>
    <t xml:space="preserve">No. </t>
  </si>
  <si>
    <t>País</t>
  </si>
  <si>
    <t>Fecha  Inicio 
(dd/mm/aaaa)</t>
  </si>
  <si>
    <t>Fecha Final 
(dd/mm/aaaa)</t>
  </si>
  <si>
    <t>Extranjero</t>
  </si>
  <si>
    <t xml:space="preserve">Nacional </t>
  </si>
  <si>
    <t>COHORTE</t>
  </si>
  <si>
    <t xml:space="preserve"> </t>
  </si>
  <si>
    <t>ESTUDIANTES</t>
  </si>
  <si>
    <t>PROFESORES</t>
  </si>
  <si>
    <t>CONVENIOS ACTIVOS NACIONALES DE COOPERACIÓN</t>
  </si>
  <si>
    <t>No.</t>
  </si>
  <si>
    <t>INSTITUCIÓN CON LAS QUE SE CELEBRÓ EL CONVENIO</t>
  </si>
  <si>
    <t>Breve Objeto</t>
  </si>
  <si>
    <t>Resultados concretos: movilidad, financiación de proyectos, publicaciones, etc.</t>
  </si>
  <si>
    <t xml:space="preserve">CONVENIOS INTERNACIONALES DE COOPERACIÓN </t>
  </si>
  <si>
    <t>PERSONAL ADMINISTRATIVO</t>
  </si>
  <si>
    <t>Referentes de organización</t>
  </si>
  <si>
    <t>Campus</t>
  </si>
  <si>
    <t>Seccional</t>
  </si>
  <si>
    <t>Sede</t>
  </si>
  <si>
    <t>Institución Multicampus</t>
  </si>
  <si>
    <t>Multicampus</t>
  </si>
  <si>
    <t>Periodicidad de admisión</t>
  </si>
  <si>
    <t>Nº de estudiantes admitidos en el primer periodo</t>
  </si>
  <si>
    <t>PERIODO:</t>
  </si>
  <si>
    <t>INFORMACIÓN GENERAL</t>
  </si>
  <si>
    <t>VINCULACIÓN/CATEGORIZACIÓN</t>
  </si>
  <si>
    <t>ACTIVIDADES POR PERIODO DESARROLLADAS EN EL PROGRAMA ACADÉMICO</t>
  </si>
  <si>
    <t>Cedula / identificación</t>
  </si>
  <si>
    <t>Categoría en el Escalafón de la institución (vigente)</t>
  </si>
  <si>
    <t>Docencia</t>
  </si>
  <si>
    <t>Investigación</t>
  </si>
  <si>
    <t>Extensión/Proyección social</t>
  </si>
  <si>
    <t>Facultad/Departamento/Área al que pertenece</t>
  </si>
  <si>
    <t>Porcentaje de dedicación al programa (del total de horas contratadas en la IES que porcentaje lo utilizan en actividades en el programa)</t>
  </si>
  <si>
    <t>Área, componente, núcleo de las asignaturas.</t>
  </si>
  <si>
    <t>Horas por periodo</t>
  </si>
  <si>
    <t>Estudiantes vinculados</t>
  </si>
  <si>
    <t>Población Atendida</t>
  </si>
  <si>
    <t>Programa, Proyecto o Actividad 1*</t>
  </si>
  <si>
    <t>Programa, Proyecto o Actividad 2*</t>
  </si>
  <si>
    <t>Programa, Proyecto o Actividad 3*</t>
  </si>
  <si>
    <t>Programa, Proyecto o Actividad 4*</t>
  </si>
  <si>
    <t>Programa, Proyecto o Actividad 5*</t>
  </si>
  <si>
    <t>Estrategia,  Programa o Servicio 1*</t>
  </si>
  <si>
    <t>Estrategia,  Programa o Servicio 2*</t>
  </si>
  <si>
    <t>Estrategia,  Programa o Servicio 3*</t>
  </si>
  <si>
    <t>Estrategia,  Programa o Servicio 4*</t>
  </si>
  <si>
    <t>Estrategia,  Programa o Servicio 5*</t>
  </si>
  <si>
    <t>Número de actividades realizadas</t>
  </si>
  <si>
    <t>Número de personas beneficiadas</t>
  </si>
  <si>
    <t>ESTRATEGIAS, PROGRAMAS O SERVICIOS</t>
  </si>
  <si>
    <t xml:space="preserve">* Nombre de la Estrategia, Programa o Servicio ofrecido desde Bienestar Institucional con participación de la Comunidad Academica del Programa. </t>
  </si>
  <si>
    <t>MOVILIDAD DE ESTUDIANTES EN EL PROGRAMA</t>
  </si>
  <si>
    <t>Tipo - Presencial/ Virtual</t>
  </si>
  <si>
    <t>Tipo - Presencial / Virtual</t>
  </si>
  <si>
    <t>Período- por semestre- anual o por cohorte</t>
  </si>
  <si>
    <t>Ad honorem</t>
  </si>
  <si>
    <t>Nº de profesores Tiempo Completo (TC) vinculados al programa académico</t>
  </si>
  <si>
    <t>Categoría de investigador Minciencias (vigente) 1.Junior            2.Asociado 3. Senior</t>
  </si>
  <si>
    <t>NÚMERO DE PROYECTOS DE INVESTIGACIÓN CON RECURSOS EXTERNOS</t>
  </si>
  <si>
    <t>NÚMERO DE PRODUCTOS DE INVESTIGACIÓN TOTALES</t>
  </si>
  <si>
    <t>NÚMERO DE PATENTES, DISEÑOS INDUSTRIALES O REGISTROS DE SOFTWARE.</t>
  </si>
  <si>
    <t>NÚMERO DE PRODUCTOS DE CREACIÓN</t>
  </si>
  <si>
    <t xml:space="preserve">NÚMERO DE PROFESORES DEL PROGRAMA DE TIEMPO COMPLETO Y MEDIO TIEMPO VINCULADOS A LA LÍNEA DE INVESTIGACIÓN. </t>
  </si>
  <si>
    <t>NÚMERO DE PROYECTOS DE INVESTIGACIÓN CON RECURSOS INTERNOS</t>
  </si>
  <si>
    <t>SOLO INCLUIR A PROFESORES VISITANTES CON ALGUNA ACTIVIDAD ACADÉMICA EN EL PROGRAMA O ACTIVIDADES DE INVESTIGACIÓN O EXTENSIÓN EN LAS QUE PARTICIPEN PROFESORES VINCULADOS AL PROGRAMA</t>
  </si>
  <si>
    <t>Número de profesores Medio Tiempo Completo (mt) vinculados al programa académico</t>
  </si>
  <si>
    <t xml:space="preserve">Carácter Académico: </t>
  </si>
  <si>
    <t>Domicilio:</t>
  </si>
  <si>
    <t>Duración total del programa  periodos, según RC</t>
  </si>
  <si>
    <t xml:space="preserve">Nº de graduados: </t>
  </si>
  <si>
    <t xml:space="preserve">Lugar de desarrollo del programa incluidos en el RC: </t>
  </si>
  <si>
    <t>Nombre de las asignaturas o espacios académicos del plan de estudios *</t>
  </si>
  <si>
    <t>Título obtenido en nivel máximo de formación</t>
  </si>
  <si>
    <t>País de obtención de máximo título de máximo nivel de formación</t>
  </si>
  <si>
    <t>Título de Pregrado</t>
  </si>
  <si>
    <t>Número de profesores Hora Cátedra (hc) vinculados al programa académico</t>
  </si>
  <si>
    <t>NÚMERO DE ARTÍCULOS EN REVISTAS INDEXADAS NACIONALES /Publindex</t>
  </si>
  <si>
    <t xml:space="preserve">NÚMERO DE ESTUDIANTES VINCULADOS A TRABAJOS DE GRADO DEL PROGRAMA </t>
  </si>
  <si>
    <t xml:space="preserve">Entidad de origen </t>
  </si>
  <si>
    <t>Objeto</t>
  </si>
  <si>
    <t>Resultados</t>
  </si>
  <si>
    <t>Entidad de origen</t>
  </si>
  <si>
    <t xml:space="preserve">Objeto  </t>
  </si>
  <si>
    <t>Número de estudiantes</t>
  </si>
  <si>
    <t>Número de  profesores</t>
  </si>
  <si>
    <t>Profesores vinculados</t>
  </si>
  <si>
    <t>Nº Profesores en otras IES</t>
  </si>
  <si>
    <t>Nº Profesores Visitantes</t>
  </si>
  <si>
    <t>Período académico</t>
  </si>
  <si>
    <t>Tasa de selectividad</t>
  </si>
  <si>
    <t>Tasa de absorción</t>
  </si>
  <si>
    <t xml:space="preserve">Nº total de Graduados </t>
  </si>
  <si>
    <t>Total Estudiantes en movilidad saliente</t>
  </si>
  <si>
    <t>Total Estudiantes en movilidad entrante</t>
  </si>
  <si>
    <t>Grupo de investigación  principal al que pertenece (incluir enlace)</t>
  </si>
  <si>
    <t>PRODUCCIÓN INTELECTUAL ÚLTIMOS 6 AÑOS O POR PERIODO DE LA ACREDITACIÓN ANTERIOR-  INCLUIDOS EN CVLAC</t>
  </si>
  <si>
    <t>Número de Artículos en revista nacionales indexada</t>
  </si>
  <si>
    <t>Número de Artículos en revista internacional indexada</t>
  </si>
  <si>
    <t>Número de Libros o capítulos de libros de investigación</t>
  </si>
  <si>
    <t>Número de patentes, diseños industriales o registros de software</t>
  </si>
  <si>
    <t>Número de productos de creación.</t>
  </si>
  <si>
    <t>% de graduados al finalizar el programa</t>
  </si>
  <si>
    <t xml:space="preserve">% de graduados más un periodo </t>
  </si>
  <si>
    <t xml:space="preserve">% de graduados más dos periodos </t>
  </si>
  <si>
    <t>% de graduados más tres periodos</t>
  </si>
  <si>
    <t>Nº</t>
  </si>
  <si>
    <t xml:space="preserve">% deserción al finalizar el programa </t>
  </si>
  <si>
    <t>Descripción   causas de la deserción</t>
  </si>
  <si>
    <t xml:space="preserve">% deserción tres periodos posteriores al finalizar el programa </t>
  </si>
  <si>
    <t>* Es posible incluir todas las asignaturas de cada profesor</t>
  </si>
  <si>
    <t>NO INCLUIR LOS PROFESORES VISITANTES QUE PARTICIPAN EN EVENTOS DE LA INSTITUCIÓN. ESTA INFORMACIÓN DEBE COINCIDIR CON LOS TOTALES DEL CUADRO ANTERIOR</t>
  </si>
  <si>
    <t xml:space="preserve">LÍNEAS DE INVESTIGACIÓN RELACIONADAS CON EL PROGRAMA </t>
  </si>
  <si>
    <t>SOLO INCLUIR ESTUDIANTES VISITANTES QUE PARTICIPEN EN ALGUNA ACTIVIDAD ACADÉMICA PROPIA DEL PROGRAMA O QUE PARTICIPEN EN ACTIVIDADES DE INVESTIGACIÓN O EXTENSIÓN DONDE PARTICIPEN ESTUDIANTES Y PROFESORES VINCULADOS AL  PROGRAMA</t>
  </si>
  <si>
    <t>Matrícula Total del programa</t>
  </si>
  <si>
    <t>Matriculados en Primer 
curso</t>
  </si>
  <si>
    <t>TOTAL PROGRAMA</t>
  </si>
  <si>
    <t>MOVILIDAD DE PROFESORES DE PROGRAMA</t>
  </si>
  <si>
    <t>Internacional</t>
  </si>
  <si>
    <t>Graduados Total</t>
  </si>
  <si>
    <t>Matrícula Total</t>
  </si>
  <si>
    <t>.</t>
  </si>
  <si>
    <t>N</t>
  </si>
  <si>
    <t xml:space="preserve">Tipo de Contratación (1. Indefinido / 2. Fijo más de 11 meses al año/  3. Fijo menos 11 meses al año/ 4. Ad honorem) </t>
  </si>
  <si>
    <t xml:space="preserve">Tipo de Dedicación contractual (1. Tiempo completo, / 2. Medio tiempo / 3. Hora Cátedra) </t>
  </si>
  <si>
    <t>ID (documento)</t>
  </si>
  <si>
    <t>Nombre completo</t>
  </si>
  <si>
    <t>Duración Tiempo Estadía (días)</t>
  </si>
  <si>
    <t>Vigencia (años)</t>
  </si>
  <si>
    <t>Número de  administrativos</t>
  </si>
  <si>
    <t>Activo</t>
  </si>
  <si>
    <t>NÚMERO DE LIBROS O CAPÍTULOS DE LIBROS DE INVESTIGACIÓN, LIBRO PEDAGÓGICO Y/O DE DIVULGACIÓN U OTRO LIBRO PUBLICADO</t>
  </si>
  <si>
    <t>CÓDIGO DEL GRUPO  (MINCIENCIAS)</t>
  </si>
  <si>
    <t xml:space="preserve">MOVILIDAD ENTRANTE </t>
  </si>
  <si>
    <t xml:space="preserve">MOVILIDAD SALIENTE </t>
  </si>
  <si>
    <t>Nº de usuarios</t>
  </si>
  <si>
    <t>No Aplica</t>
  </si>
  <si>
    <t>ACTIVIDADES MASIVAS DE BIENESTAR</t>
  </si>
  <si>
    <t>Número de personas</t>
  </si>
  <si>
    <t xml:space="preserve">Nivel Máximo de Formación 1. Doctorado / 2. Maestría </t>
  </si>
  <si>
    <t>Número tal de productos</t>
  </si>
  <si>
    <t>Lugares de desarrollo donde se desempeña (si el profesor se desmpeña en todos los lugares de desarrollo marque una X en todos, si solo aplica para ciertos lugares de oferta descrimínelo cada uno por columna)</t>
  </si>
  <si>
    <t>Todos</t>
  </si>
  <si>
    <t>Lugar de desarrollo 1 en el cual se desempeña</t>
  </si>
  <si>
    <t>Lugar de desarrollo 2 en el cual se desempeña</t>
  </si>
  <si>
    <t>Lugar de desarrollo 3 se desempeña</t>
  </si>
  <si>
    <t>Lugar de desarrollo N se desempeña</t>
  </si>
  <si>
    <t>Lugar de Desarrollo del programa al que esta adscrito el estudiante</t>
  </si>
  <si>
    <t>Lugares de desarrollo donde se aplica (si la estrategia aplica para todos los lugares de desarrollo marque una X en todos, si solo aplica para ciertos lugares de oferta descrimínelo cada uno por columna)</t>
  </si>
  <si>
    <t>Lugar de desarrollo 1 en el cual se aplica</t>
  </si>
  <si>
    <t>Lugar de desarrollo 2 en el cual se aplica</t>
  </si>
  <si>
    <t>Lugar de desarrollo 3 se aplica</t>
  </si>
  <si>
    <t>Lugar de desarrollo N se aplica</t>
  </si>
  <si>
    <t>Código SNIES actual vigente:</t>
  </si>
  <si>
    <t>Si el programa ha cambiado su código SNIES en los últimos 8 años cuál era el SNIES anterior:</t>
  </si>
  <si>
    <t xml:space="preserve">Generar cuadros por cada modalidad para programa que tienen Registro Único.  </t>
  </si>
  <si>
    <t>Código SNIES de la IES ofertante:</t>
  </si>
  <si>
    <t>Nota: La información que se diligencie en estos cuadros maestros  debe corresponder a los últimos 5 años para programas o instituciones  que se presentan por primera vez o que vienen a renovación acreditados por 4 años o deberá corresponder a 6, 8 o 10 años según la acreditación previa.</t>
  </si>
  <si>
    <t>Es ofertado en Registro Único Si o No:</t>
  </si>
  <si>
    <t>Código Registro único:</t>
  </si>
  <si>
    <t>En que modalidades se oferta:</t>
  </si>
  <si>
    <t>Resolución Registro Calificado (No. y Fecha) :</t>
  </si>
  <si>
    <t>Resolución de Acreditación (No. y Fecha):</t>
  </si>
  <si>
    <t>Si el programa es ofertado en diferentes modalidades discrimine estudiantes graduados y promociones por modalidad:</t>
  </si>
  <si>
    <t>En que modalidad se desempeña el profesor</t>
  </si>
  <si>
    <t>En qué nivel del ciclo propedéutico se desempeña el profesor</t>
  </si>
  <si>
    <t>Presencial</t>
  </si>
  <si>
    <t>Virtual</t>
  </si>
  <si>
    <t>A distancia</t>
  </si>
  <si>
    <t>Otra</t>
  </si>
  <si>
    <t>Formación técnica profesional</t>
  </si>
  <si>
    <t>Tecnológico</t>
  </si>
  <si>
    <t>Universitario</t>
  </si>
  <si>
    <t>1. Doctorado</t>
  </si>
  <si>
    <t>Modalidad a la que está adscrito estudiante (programa con Registro Único)</t>
  </si>
  <si>
    <t>Resolución de modificación de registro calificado que incluye al lugar de desarrollo (No. y Fecha):</t>
  </si>
  <si>
    <t xml:space="preserve">CUADRO No.12. CONVENIOS Y ALIANZAS ESTRATÉGICAS DEL PROGRAMA </t>
  </si>
  <si>
    <t>CUADRO No. 01. PROGRAMA: IDENTIFICACIÓN Y TRAYECTORIA</t>
  </si>
  <si>
    <t>CUADRO No. 03. ESTUDIANTES: MATRICULADOS Y DESERCIÓN</t>
  </si>
  <si>
    <t xml:space="preserve">CUADRO No. 04. ESTUDIANTES: GRADUACIÓN </t>
  </si>
  <si>
    <t>CUADRO No. 05. PROFESORES DEL PROGRAMA ACADÉMICO</t>
  </si>
  <si>
    <t>CUADRO No. 06. RESUMEN DE PROFESORES - FORMACIÓN POR TIPO DE CONTRATACIÓN.</t>
  </si>
  <si>
    <t xml:space="preserve">CUADRO No. 07. MOVILIDAD DE PROFESORES </t>
  </si>
  <si>
    <t>CUADRO No. 02. ESTUDIANTES: MATRICULADOS, ABSORCIÓN Y MOVILIDAD</t>
  </si>
  <si>
    <t>CUADRO No.  09. MOVILIDAD DE ESTUDIANTES DEL PROGRAMA ACADÉMICO</t>
  </si>
  <si>
    <t>CUADRO No. 10. ESTRATEGIAS, PROGRAMAS O SERVICIOS DE BIENESTAR</t>
  </si>
  <si>
    <t>CUADRO No. 11 . PROGRAMAS, PROYECTOS O ACTIVIDADES DE PROYECCION SOCIAL O EXTENSIÓN DEL PROGRAMA ACADÉMICO</t>
  </si>
  <si>
    <t>N.º de créditos que establece el plan de estudios vigente</t>
  </si>
  <si>
    <t xml:space="preserve">CUADRO No. 08 INVESTIGACIONES, GRUPOS </t>
  </si>
  <si>
    <r>
      <t>PROCESO DE ACREDITACIÓN DE PROGRAMAS ACAD</t>
    </r>
    <r>
      <rPr>
        <b/>
        <sz val="10"/>
        <color theme="1"/>
        <rFont val="Century Gothic"/>
        <family val="2"/>
      </rPr>
      <t>É</t>
    </r>
    <r>
      <rPr>
        <b/>
        <sz val="10"/>
        <color theme="1"/>
        <rFont val="Century Gothic"/>
        <family val="1"/>
      </rPr>
      <t xml:space="preserve">MICOS </t>
    </r>
    <r>
      <rPr>
        <b/>
        <sz val="10"/>
        <color theme="1"/>
        <rFont val="Century Gothic"/>
        <family val="2"/>
      </rPr>
      <t>MAESTRÍA Y DOCTORADO</t>
    </r>
  </si>
  <si>
    <r>
      <t>Nom</t>
    </r>
    <r>
      <rPr>
        <b/>
        <sz val="10"/>
        <color theme="1"/>
        <rFont val="Century Gothic"/>
        <family val="2"/>
      </rPr>
      <t>b</t>
    </r>
    <r>
      <rPr>
        <b/>
        <sz val="10"/>
        <color theme="1"/>
        <rFont val="Century Gothic"/>
        <family val="1"/>
      </rPr>
      <t>re de la Institución:</t>
    </r>
  </si>
  <si>
    <r>
      <t>Naturaleza Jur</t>
    </r>
    <r>
      <rPr>
        <b/>
        <sz val="10"/>
        <color theme="1"/>
        <rFont val="Century Gothic"/>
        <family val="2"/>
      </rPr>
      <t>Í</t>
    </r>
    <r>
      <rPr>
        <b/>
        <sz val="10"/>
        <color theme="1"/>
        <rFont val="Century Gothic"/>
        <family val="1"/>
      </rPr>
      <t>dica:</t>
    </r>
  </si>
  <si>
    <r>
      <t>Resolución de modificación RC de ampliación de lugar o lugares de desarrollo (para efecto de la renovación de la acreditación), e</t>
    </r>
    <r>
      <rPr>
        <b/>
        <sz val="10"/>
        <color theme="1"/>
        <rFont val="Century Gothic"/>
        <family val="2"/>
      </rPr>
      <t>n</t>
    </r>
    <r>
      <rPr>
        <b/>
        <sz val="10"/>
        <color theme="1"/>
        <rFont val="Century Gothic"/>
        <family val="1"/>
      </rPr>
      <t>tre otros posibles modificaciones presentadas</t>
    </r>
  </si>
  <si>
    <r>
      <t>La IES tiene proyectado realizar o está tramitando una modificación del RC del programa en cuanto a sus modalidades de oferta o sus lugares de desarrollo (</t>
    </r>
    <r>
      <rPr>
        <b/>
        <sz val="10"/>
        <color theme="1"/>
        <rFont val="Century Gothic"/>
        <family val="2"/>
      </rPr>
      <t>describa el cambio que se va a hacer. Igualmente, escriba el número de proceso o de radicación con el cual dio inicio al trámite en la plataforma correspondiente</t>
    </r>
    <r>
      <rPr>
        <b/>
        <sz val="10"/>
        <color theme="1"/>
        <rFont val="Century Gothic"/>
        <family val="1"/>
      </rPr>
      <t>):</t>
    </r>
  </si>
  <si>
    <r>
      <t xml:space="preserve">La IES tiene proyectado realizar o está tramitando una modificación del RC del programa en cuanto a sus modalidades de oferta o sus lugares de desarrollo (describa el cambio que se va a hacer. </t>
    </r>
    <r>
      <rPr>
        <b/>
        <sz val="10"/>
        <color theme="1"/>
        <rFont val="Century Gothic"/>
        <family val="2"/>
      </rPr>
      <t>Igualmente, escriba el número de proceso o de radicación con el cual dio inicio al trámite en la plataforma SACES</t>
    </r>
    <r>
      <rPr>
        <b/>
        <sz val="10"/>
        <color theme="1"/>
        <rFont val="Century Gothic"/>
        <family val="1"/>
      </rPr>
      <t>):</t>
    </r>
  </si>
  <si>
    <r>
      <t>PROCESO DE ACREDITACIÓN PROGRAMAS</t>
    </r>
    <r>
      <rPr>
        <b/>
        <sz val="10"/>
        <color theme="1"/>
        <rFont val="Century Gothic"/>
        <family val="2"/>
      </rPr>
      <t xml:space="preserve"> ACADÉMICOS - MAESTRÍA Y DOCTORADO</t>
    </r>
  </si>
  <si>
    <t>PROCESO DE ACREDITACIÓN PROGRAMAS ACADÉMICOS - MAESTRÍA Y DOCTORADO</t>
  </si>
  <si>
    <r>
      <rPr>
        <b/>
        <sz val="8"/>
        <color theme="1"/>
        <rFont val="Century Gothic"/>
        <family val="1"/>
      </rPr>
      <t>Nota:</t>
    </r>
    <r>
      <rPr>
        <sz val="8"/>
        <color theme="1"/>
        <rFont val="Century Gothic"/>
        <family val="1"/>
      </rPr>
      <t xml:space="preserve"> en caso de diferentes lugares de desarrollo, diferentes nivel de formación para programa que se ofertan por Ciclo propedéutico y /o diferentes modalidades en el caso de los registros calificados únicos, relacionar la información de manera independiente.</t>
    </r>
  </si>
  <si>
    <r>
      <t xml:space="preserve">PROCESO DE ACREDITACIÓN PROGRAMAS </t>
    </r>
    <r>
      <rPr>
        <b/>
        <sz val="11"/>
        <color theme="1"/>
        <rFont val="Century Gothic"/>
        <family val="2"/>
      </rPr>
      <t>ACADÉMICOS - MAESTRÍA Y DOCTORADO</t>
    </r>
  </si>
  <si>
    <r>
      <rPr>
        <b/>
        <sz val="8"/>
        <color theme="1"/>
        <rFont val="Century Gothic"/>
        <family val="1"/>
      </rPr>
      <t>Nota:</t>
    </r>
    <r>
      <rPr>
        <sz val="8"/>
        <color theme="1"/>
        <rFont val="Century Gothic"/>
        <family val="1"/>
      </rPr>
      <t xml:space="preserve"> en caso de diferentes lugares de desarrollo, diferentes nivel de formación para programa que se ofertan por Ciclo propedéutico y /o diferentes modalidades en el caso de los </t>
    </r>
    <r>
      <rPr>
        <sz val="8"/>
        <color theme="1"/>
        <rFont val="Century Gothic"/>
        <family val="2"/>
      </rPr>
      <t>r</t>
    </r>
    <r>
      <rPr>
        <sz val="8"/>
        <color theme="1"/>
        <rFont val="Century Gothic"/>
        <family val="1"/>
      </rPr>
      <t xml:space="preserve">egistros </t>
    </r>
    <r>
      <rPr>
        <sz val="8"/>
        <color theme="1"/>
        <rFont val="Century Gothic"/>
        <family val="2"/>
      </rPr>
      <t>c</t>
    </r>
    <r>
      <rPr>
        <sz val="8"/>
        <color theme="1"/>
        <rFont val="Century Gothic"/>
        <family val="1"/>
      </rPr>
      <t xml:space="preserve">alificados </t>
    </r>
    <r>
      <rPr>
        <sz val="8"/>
        <color theme="1"/>
        <rFont val="Century Gothic"/>
        <family val="2"/>
      </rPr>
      <t>ú</t>
    </r>
    <r>
      <rPr>
        <sz val="8"/>
        <color theme="1"/>
        <rFont val="Century Gothic"/>
        <family val="1"/>
      </rPr>
      <t>nicos, relacionar la información de manera independiente.</t>
    </r>
  </si>
  <si>
    <t>PROCESO DE ACREDITACIÓN DE PROGRAMAS ACADÉMICOS - MAESTRÍA Y DOCTORADO</t>
  </si>
  <si>
    <t>NÚMERO DE SEMANAS POR PERIODO:</t>
  </si>
  <si>
    <r>
      <rPr>
        <b/>
        <sz val="10"/>
        <color theme="1"/>
        <rFont val="Century Gothic"/>
        <family val="1"/>
      </rPr>
      <t>Nota:</t>
    </r>
    <r>
      <rPr>
        <sz val="10"/>
        <color theme="1"/>
        <rFont val="Century Gothic"/>
        <family val="1"/>
      </rPr>
      <t xml:space="preserve"> En atención a lo establecido en los artículos 9 y 13 de la Ley 1581 de 2012,  y el artículo 4 de la ley 1188 de 2008, la información de los docentes será tratada con reserva y para los fines de trámites de acreditación en alta calidad que se surtan,  fines estadísticos de la dependencia o aquellos  fines legales a que haya lugar en el desarrollo de las funciones de CNA en el Ministerio de Educación Nacional, a los datos recogidos le es aplicable en lo que corresponda la POLITICA DE TRATAMIENTO Y PROTECCION DE DATOS PERSONALES del Ministerio  de Educación Nacional que se puede descargar en su página WEB” </t>
    </r>
  </si>
  <si>
    <r>
      <t xml:space="preserve">PROCESO DE ACREDITACIÓN DE PROGRAMAS </t>
    </r>
    <r>
      <rPr>
        <b/>
        <sz val="10"/>
        <color theme="1"/>
        <rFont val="Century Gothic"/>
        <family val="2"/>
      </rPr>
      <t>ACADÉMICOS - MAESTRÍA Y DOCTORADO</t>
    </r>
  </si>
  <si>
    <t>Término indefinido</t>
  </si>
  <si>
    <t>Término fijo 11 meses o mas</t>
  </si>
  <si>
    <t>Término fijo menos de 11 meses</t>
  </si>
  <si>
    <t>Termino fijo 11 meses o mas</t>
  </si>
  <si>
    <t>NÚMERO DE ARTÍCULOS EN REVISTAS INDEXADAS INTERNACIONALES/Scopus /WoS</t>
  </si>
  <si>
    <t>PROCESO DE ACREDITACIÓN  DE PROGRAMAS ACADÉMICOS - MAESTRÍA Y DOCTORADO</t>
  </si>
  <si>
    <t xml:space="preserve">PROCESO DE ACREDITACIÓN DE PROGRAMAS ACADÉMICOS - MAESTRÍA Y DOCTORADO </t>
  </si>
  <si>
    <r>
      <t xml:space="preserve">PROCESO DE ACREDITACIÓN DE PROGRAMAS ACADÉMICOS </t>
    </r>
    <r>
      <rPr>
        <b/>
        <sz val="10"/>
        <color theme="1"/>
        <rFont val="Century Gothic"/>
        <family val="2"/>
      </rPr>
      <t>- MAESTRÍA Y DOCTORADO</t>
    </r>
  </si>
  <si>
    <t>* Nombre del Programa, Proyecto o Actividad de Proyección social o extensión del Programa Académico en evaluación, con vinculación de estudiantes en su realización. Entre las actividades pueden estar: cursos de extensión, diplomados, consultorias, asesorias, entre otras.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</si>
</sst>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5" x14ac:knownFonts="1">
    <font>
      <sz val="11"/>
      <color theme="1"/>
      <name val="Calibri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entury Gothic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entury Gothic"/>
      <family val="1"/>
    </font>
    <font>
      <sz val="11"/>
      <name val="Century Gothic"/>
      <family val="1"/>
    </font>
    <font>
      <sz val="8"/>
      <color theme="1"/>
      <name val="Century Gothic"/>
      <family val="1"/>
    </font>
    <font>
      <sz val="11"/>
      <color theme="1"/>
      <name val="Calibri"/>
      <family val="2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b/>
      <sz val="11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1"/>
      <name val="Arial"/>
      <family val="2"/>
    </font>
    <font>
      <b/>
      <sz val="10"/>
      <color theme="1"/>
      <name val="Century Gothic"/>
      <family val="2"/>
    </font>
    <font>
      <sz val="10"/>
      <color theme="1"/>
      <name val="Calibri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11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7" fillId="0" borderId="14"/>
    <xf numFmtId="0" fontId="7" fillId="0" borderId="14"/>
    <xf numFmtId="0" fontId="3" fillId="0" borderId="14"/>
    <xf numFmtId="0" fontId="11" fillId="0" borderId="14"/>
    <xf numFmtId="0" fontId="7" fillId="0" borderId="14"/>
    <xf numFmtId="0" fontId="7" fillId="0" borderId="14"/>
    <xf numFmtId="9" fontId="13" fillId="0" borderId="0" applyFont="0" applyFill="0" applyBorder="0" applyAlignment="0" applyProtection="0"/>
    <xf numFmtId="0" fontId="3" fillId="0" borderId="14"/>
  </cellStyleXfs>
  <cellXfs count="538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1" fillId="0" borderId="76" xfId="4" applyNumberFormat="1" applyFont="1" applyBorder="1" applyAlignment="1">
      <alignment horizontal="center" vertical="center" wrapText="1"/>
    </xf>
    <xf numFmtId="3" fontId="2" fillId="0" borderId="22" xfId="4" applyNumberFormat="1" applyFont="1" applyBorder="1" applyAlignment="1">
      <alignment horizontal="right" vertical="center" wrapText="1"/>
    </xf>
    <xf numFmtId="3" fontId="2" fillId="0" borderId="42" xfId="4" applyNumberFormat="1" applyFont="1" applyBorder="1" applyAlignment="1">
      <alignment horizontal="right" vertical="center" wrapText="1"/>
    </xf>
    <xf numFmtId="3" fontId="2" fillId="0" borderId="15" xfId="4" applyNumberFormat="1" applyFont="1" applyBorder="1" applyAlignment="1">
      <alignment horizontal="right" vertical="center" wrapText="1"/>
    </xf>
    <xf numFmtId="10" fontId="2" fillId="0" borderId="15" xfId="4" applyNumberFormat="1" applyFont="1" applyBorder="1" applyAlignment="1">
      <alignment horizontal="right" vertical="center" wrapText="1"/>
    </xf>
    <xf numFmtId="3" fontId="2" fillId="0" borderId="43" xfId="4" applyNumberFormat="1" applyFont="1" applyBorder="1" applyAlignment="1">
      <alignment horizontal="right" vertical="center" wrapText="1"/>
    </xf>
    <xf numFmtId="49" fontId="1" fillId="0" borderId="1" xfId="4" applyNumberFormat="1" applyFont="1" applyBorder="1" applyAlignment="1">
      <alignment horizontal="center" vertical="center" wrapText="1"/>
    </xf>
    <xf numFmtId="3" fontId="2" fillId="0" borderId="16" xfId="4" applyNumberFormat="1" applyFont="1" applyBorder="1" applyAlignment="1">
      <alignment horizontal="right" vertical="center" wrapText="1"/>
    </xf>
    <xf numFmtId="0" fontId="12" fillId="0" borderId="14" xfId="3" applyFont="1"/>
    <xf numFmtId="0" fontId="12" fillId="0" borderId="3" xfId="3" applyFont="1" applyBorder="1" applyAlignment="1">
      <alignment horizontal="center" vertical="center" wrapText="1"/>
    </xf>
    <xf numFmtId="49" fontId="12" fillId="0" borderId="14" xfId="3" applyNumberFormat="1" applyFont="1" applyAlignment="1">
      <alignment horizontal="left" vertical="center" wrapText="1"/>
    </xf>
    <xf numFmtId="49" fontId="10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49" fontId="12" fillId="0" borderId="3" xfId="3" applyNumberFormat="1" applyFont="1" applyBorder="1" applyAlignment="1">
      <alignment horizontal="left" vertical="center" wrapText="1"/>
    </xf>
    <xf numFmtId="164" fontId="12" fillId="0" borderId="3" xfId="3" applyNumberFormat="1" applyFont="1" applyBorder="1" applyAlignment="1">
      <alignment horizontal="left" vertical="center" wrapText="1"/>
    </xf>
    <xf numFmtId="4" fontId="12" fillId="0" borderId="3" xfId="3" applyNumberFormat="1" applyFont="1" applyBorder="1" applyAlignment="1">
      <alignment horizontal="left" vertical="center" wrapText="1"/>
    </xf>
    <xf numFmtId="1" fontId="12" fillId="0" borderId="3" xfId="3" applyNumberFormat="1" applyFont="1" applyBorder="1" applyAlignment="1">
      <alignment horizontal="center" vertical="center" wrapText="1"/>
    </xf>
    <xf numFmtId="0" fontId="12" fillId="0" borderId="14" xfId="3" applyFont="1" applyAlignment="1">
      <alignment wrapText="1"/>
    </xf>
    <xf numFmtId="0" fontId="5" fillId="0" borderId="0" xfId="0" applyFont="1"/>
    <xf numFmtId="0" fontId="15" fillId="0" borderId="0" xfId="0" applyFont="1"/>
    <xf numFmtId="0" fontId="15" fillId="0" borderId="0" xfId="0" applyFont="1" applyAlignment="1">
      <alignment vertical="center" wrapText="1"/>
    </xf>
    <xf numFmtId="0" fontId="14" fillId="0" borderId="13" xfId="0" applyFont="1" applyBorder="1"/>
    <xf numFmtId="0" fontId="14" fillId="0" borderId="3" xfId="0" applyFont="1" applyBorder="1"/>
    <xf numFmtId="0" fontId="14" fillId="0" borderId="14" xfId="0" applyFont="1" applyBorder="1"/>
    <xf numFmtId="49" fontId="15" fillId="0" borderId="44" xfId="2" applyNumberFormat="1" applyFont="1" applyBorder="1" applyAlignment="1" applyProtection="1">
      <alignment horizontal="center" vertical="center" wrapText="1"/>
      <protection locked="0"/>
    </xf>
    <xf numFmtId="1" fontId="10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10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49" fontId="14" fillId="0" borderId="0" xfId="0" applyNumberFormat="1" applyFont="1" applyAlignment="1">
      <alignment horizontal="center" vertical="center" wrapText="1"/>
    </xf>
    <xf numFmtId="0" fontId="14" fillId="0" borderId="60" xfId="0" applyFont="1" applyBorder="1"/>
    <xf numFmtId="0" fontId="14" fillId="0" borderId="61" xfId="0" applyFont="1" applyBorder="1"/>
    <xf numFmtId="0" fontId="14" fillId="0" borderId="62" xfId="0" applyFont="1" applyBorder="1"/>
    <xf numFmtId="0" fontId="14" fillId="0" borderId="0" xfId="0" applyFont="1" applyAlignment="1">
      <alignment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1" xfId="0" applyFont="1" applyBorder="1"/>
    <xf numFmtId="0" fontId="5" fillId="0" borderId="11" xfId="0" applyFont="1" applyBorder="1"/>
    <xf numFmtId="1" fontId="6" fillId="0" borderId="0" xfId="0" applyNumberFormat="1" applyFont="1" applyAlignment="1">
      <alignment vertical="center" wrapText="1"/>
    </xf>
    <xf numFmtId="0" fontId="9" fillId="0" borderId="0" xfId="0" applyFont="1" applyAlignment="1">
      <alignment wrapText="1"/>
    </xf>
    <xf numFmtId="49" fontId="8" fillId="0" borderId="50" xfId="0" applyNumberFormat="1" applyFont="1" applyBorder="1" applyAlignment="1">
      <alignment horizontal="center" vertical="center" wrapText="1"/>
    </xf>
    <xf numFmtId="49" fontId="8" fillId="0" borderId="51" xfId="0" applyNumberFormat="1" applyFont="1" applyBorder="1" applyAlignment="1">
      <alignment horizontal="center" vertical="center" wrapText="1"/>
    </xf>
    <xf numFmtId="49" fontId="8" fillId="0" borderId="89" xfId="0" applyNumberFormat="1" applyFont="1" applyBorder="1" applyAlignment="1">
      <alignment horizontal="center" vertical="center" wrapText="1"/>
    </xf>
    <xf numFmtId="0" fontId="9" fillId="0" borderId="40" xfId="0" applyFont="1" applyBorder="1"/>
    <xf numFmtId="0" fontId="9" fillId="0" borderId="41" xfId="0" applyFont="1" applyBorder="1"/>
    <xf numFmtId="49" fontId="9" fillId="0" borderId="70" xfId="0" applyNumberFormat="1" applyFont="1" applyBorder="1" applyAlignment="1">
      <alignment horizontal="center" vertical="center" wrapText="1"/>
    </xf>
    <xf numFmtId="0" fontId="9" fillId="0" borderId="42" xfId="0" applyFont="1" applyBorder="1"/>
    <xf numFmtId="0" fontId="9" fillId="0" borderId="43" xfId="0" applyFont="1" applyBorder="1"/>
    <xf numFmtId="49" fontId="9" fillId="0" borderId="61" xfId="0" applyNumberFormat="1" applyFont="1" applyBorder="1" applyAlignment="1">
      <alignment horizontal="center" vertical="center" wrapText="1"/>
    </xf>
    <xf numFmtId="0" fontId="9" fillId="0" borderId="37" xfId="0" applyFont="1" applyBorder="1"/>
    <xf numFmtId="0" fontId="9" fillId="0" borderId="39" xfId="0" applyFont="1" applyBorder="1"/>
    <xf numFmtId="49" fontId="9" fillId="0" borderId="14" xfId="0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14" xfId="8" applyFont="1"/>
    <xf numFmtId="49" fontId="8" fillId="0" borderId="91" xfId="0" applyNumberFormat="1" applyFont="1" applyBorder="1" applyAlignment="1">
      <alignment horizontal="center" vertical="center" wrapText="1"/>
    </xf>
    <xf numFmtId="0" fontId="9" fillId="0" borderId="24" xfId="0" applyFont="1" applyBorder="1"/>
    <xf numFmtId="0" fontId="9" fillId="0" borderId="18" xfId="0" applyFont="1" applyBorder="1"/>
    <xf numFmtId="0" fontId="15" fillId="0" borderId="14" xfId="0" applyFont="1" applyBorder="1"/>
    <xf numFmtId="0" fontId="15" fillId="0" borderId="0" xfId="0" applyFont="1" applyAlignment="1">
      <alignment wrapText="1"/>
    </xf>
    <xf numFmtId="0" fontId="9" fillId="5" borderId="44" xfId="0" applyFont="1" applyFill="1" applyBorder="1"/>
    <xf numFmtId="49" fontId="14" fillId="5" borderId="44" xfId="0" applyNumberFormat="1" applyFont="1" applyFill="1" applyBorder="1" applyAlignment="1">
      <alignment horizontal="center" vertical="center" wrapText="1"/>
    </xf>
    <xf numFmtId="49" fontId="15" fillId="5" borderId="44" xfId="0" applyNumberFormat="1" applyFont="1" applyFill="1" applyBorder="1" applyAlignment="1">
      <alignment horizontal="center" vertical="center" wrapText="1"/>
    </xf>
    <xf numFmtId="49" fontId="5" fillId="5" borderId="54" xfId="0" applyNumberFormat="1" applyFont="1" applyFill="1" applyBorder="1" applyAlignment="1">
      <alignment horizontal="center" vertical="center" wrapText="1"/>
    </xf>
    <xf numFmtId="3" fontId="2" fillId="5" borderId="44" xfId="4" applyNumberFormat="1" applyFont="1" applyFill="1" applyBorder="1" applyAlignment="1">
      <alignment horizontal="center" vertical="center" wrapText="1"/>
    </xf>
    <xf numFmtId="3" fontId="2" fillId="0" borderId="40" xfId="4" applyNumberFormat="1" applyFont="1" applyBorder="1" applyAlignment="1">
      <alignment horizontal="right" vertical="center" wrapText="1"/>
    </xf>
    <xf numFmtId="3" fontId="2" fillId="0" borderId="25" xfId="4" applyNumberFormat="1" applyFont="1" applyBorder="1" applyAlignment="1">
      <alignment horizontal="right" vertical="center" wrapText="1"/>
    </xf>
    <xf numFmtId="10" fontId="2" fillId="0" borderId="25" xfId="4" applyNumberFormat="1" applyFont="1" applyBorder="1" applyAlignment="1">
      <alignment horizontal="right" vertical="center" wrapText="1"/>
    </xf>
    <xf numFmtId="3" fontId="2" fillId="0" borderId="41" xfId="4" applyNumberFormat="1" applyFont="1" applyBorder="1" applyAlignment="1">
      <alignment horizontal="right" vertical="center" wrapText="1"/>
    </xf>
    <xf numFmtId="3" fontId="2" fillId="0" borderId="77" xfId="4" applyNumberFormat="1" applyFont="1" applyBorder="1" applyAlignment="1">
      <alignment horizontal="right" vertical="center" wrapText="1"/>
    </xf>
    <xf numFmtId="3" fontId="2" fillId="0" borderId="99" xfId="4" applyNumberFormat="1" applyFont="1" applyBorder="1" applyAlignment="1">
      <alignment horizontal="right" vertical="center" wrapText="1"/>
    </xf>
    <xf numFmtId="10" fontId="2" fillId="0" borderId="99" xfId="4" applyNumberFormat="1" applyFont="1" applyBorder="1" applyAlignment="1">
      <alignment horizontal="right" vertical="center" wrapText="1"/>
    </xf>
    <xf numFmtId="3" fontId="2" fillId="0" borderId="100" xfId="4" applyNumberFormat="1" applyFont="1" applyBorder="1" applyAlignment="1">
      <alignment horizontal="right" vertical="center" wrapText="1"/>
    </xf>
    <xf numFmtId="3" fontId="2" fillId="5" borderId="66" xfId="4" applyNumberFormat="1" applyFont="1" applyFill="1" applyBorder="1" applyAlignment="1">
      <alignment horizontal="center" vertical="center" wrapText="1"/>
    </xf>
    <xf numFmtId="49" fontId="10" fillId="2" borderId="15" xfId="6" applyNumberFormat="1" applyFont="1" applyFill="1" applyBorder="1" applyAlignment="1">
      <alignment horizontal="center" vertical="center" wrapText="1"/>
    </xf>
    <xf numFmtId="49" fontId="10" fillId="4" borderId="15" xfId="6" applyNumberFormat="1" applyFont="1" applyFill="1" applyBorder="1" applyAlignment="1">
      <alignment horizontal="center" vertical="center" wrapText="1"/>
    </xf>
    <xf numFmtId="2" fontId="10" fillId="2" borderId="15" xfId="6" applyNumberFormat="1" applyFont="1" applyFill="1" applyBorder="1" applyAlignment="1">
      <alignment horizontal="center" vertical="center" wrapText="1"/>
    </xf>
    <xf numFmtId="49" fontId="8" fillId="0" borderId="70" xfId="0" applyNumberFormat="1" applyFont="1" applyBorder="1" applyAlignment="1">
      <alignment horizontal="center" vertical="center" wrapText="1"/>
    </xf>
    <xf numFmtId="49" fontId="8" fillId="0" borderId="61" xfId="0" applyNumberFormat="1" applyFont="1" applyBorder="1" applyAlignment="1">
      <alignment horizontal="center" vertical="center" wrapText="1"/>
    </xf>
    <xf numFmtId="3" fontId="9" fillId="0" borderId="52" xfId="0" applyNumberFormat="1" applyFont="1" applyBorder="1" applyAlignment="1">
      <alignment horizontal="center" vertical="center" wrapText="1"/>
    </xf>
    <xf numFmtId="3" fontId="9" fillId="0" borderId="13" xfId="0" applyNumberFormat="1" applyFont="1" applyBorder="1" applyAlignment="1">
      <alignment horizontal="center" vertical="center" wrapText="1"/>
    </xf>
    <xf numFmtId="3" fontId="9" fillId="0" borderId="92" xfId="0" applyNumberFormat="1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3" fontId="9" fillId="0" borderId="10" xfId="0" applyNumberFormat="1" applyFont="1" applyBorder="1" applyAlignment="1">
      <alignment horizontal="center" vertical="center" wrapText="1"/>
    </xf>
    <xf numFmtId="3" fontId="9" fillId="0" borderId="42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3" fontId="9" fillId="0" borderId="53" xfId="0" applyNumberFormat="1" applyFont="1" applyBorder="1" applyAlignment="1">
      <alignment horizontal="center" vertical="center" wrapText="1"/>
    </xf>
    <xf numFmtId="3" fontId="9" fillId="0" borderId="76" xfId="0" applyNumberFormat="1" applyFont="1" applyBorder="1" applyAlignment="1">
      <alignment horizontal="center" vertical="center" wrapText="1"/>
    </xf>
    <xf numFmtId="3" fontId="9" fillId="0" borderId="46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3" fontId="9" fillId="0" borderId="93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9" xfId="0" applyNumberFormat="1" applyFont="1" applyBorder="1" applyAlignment="1">
      <alignment horizontal="center" vertical="center" wrapText="1"/>
    </xf>
    <xf numFmtId="3" fontId="9" fillId="0" borderId="47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48" xfId="0" applyNumberFormat="1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3" fontId="9" fillId="0" borderId="94" xfId="0" applyNumberFormat="1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 wrapText="1"/>
    </xf>
    <xf numFmtId="3" fontId="9" fillId="0" borderId="71" xfId="0" applyNumberFormat="1" applyFont="1" applyBorder="1" applyAlignment="1">
      <alignment horizontal="center" vertical="center" wrapText="1"/>
    </xf>
    <xf numFmtId="3" fontId="9" fillId="0" borderId="77" xfId="0" applyNumberFormat="1" applyFont="1" applyBorder="1" applyAlignment="1">
      <alignment horizontal="center" vertical="center" wrapText="1"/>
    </xf>
    <xf numFmtId="3" fontId="9" fillId="0" borderId="19" xfId="0" applyNumberFormat="1" applyFont="1" applyBorder="1" applyAlignment="1">
      <alignment horizontal="center" vertical="center" wrapText="1"/>
    </xf>
    <xf numFmtId="3" fontId="9" fillId="0" borderId="50" xfId="0" applyNumberFormat="1" applyFont="1" applyBorder="1" applyAlignment="1">
      <alignment horizontal="center" vertical="center" wrapText="1"/>
    </xf>
    <xf numFmtId="3" fontId="9" fillId="0" borderId="91" xfId="0" applyNumberFormat="1" applyFont="1" applyBorder="1" applyAlignment="1">
      <alignment horizontal="center" vertical="center" wrapText="1"/>
    </xf>
    <xf numFmtId="3" fontId="9" fillId="0" borderId="11" xfId="0" applyNumberFormat="1" applyFont="1" applyBorder="1" applyAlignment="1">
      <alignment horizontal="center" vertical="center" wrapText="1"/>
    </xf>
    <xf numFmtId="2" fontId="9" fillId="5" borderId="66" xfId="0" applyNumberFormat="1" applyFont="1" applyFill="1" applyBorder="1" applyAlignment="1">
      <alignment horizontal="center" vertical="center" wrapText="1"/>
    </xf>
    <xf numFmtId="2" fontId="10" fillId="0" borderId="3" xfId="3" applyNumberFormat="1" applyFont="1" applyBorder="1" applyAlignment="1">
      <alignment horizontal="center" vertical="center" wrapText="1"/>
    </xf>
    <xf numFmtId="14" fontId="12" fillId="0" borderId="3" xfId="3" applyNumberFormat="1" applyFont="1" applyBorder="1" applyAlignment="1">
      <alignment horizontal="left" vertical="center" wrapText="1"/>
    </xf>
    <xf numFmtId="49" fontId="10" fillId="0" borderId="1" xfId="3" applyNumberFormat="1" applyFont="1" applyBorder="1" applyAlignment="1">
      <alignment horizontal="center" vertical="center" wrapText="1"/>
    </xf>
    <xf numFmtId="14" fontId="12" fillId="0" borderId="13" xfId="3" applyNumberFormat="1" applyFont="1" applyBorder="1" applyAlignment="1">
      <alignment horizontal="left" vertical="center" wrapText="1"/>
    </xf>
    <xf numFmtId="1" fontId="12" fillId="5" borderId="13" xfId="3" applyNumberFormat="1" applyFont="1" applyFill="1" applyBorder="1" applyAlignment="1">
      <alignment horizontal="center" vertical="center" wrapText="1"/>
    </xf>
    <xf numFmtId="1" fontId="12" fillId="5" borderId="3" xfId="3" applyNumberFormat="1" applyFont="1" applyFill="1" applyBorder="1" applyAlignment="1">
      <alignment horizontal="center" vertical="center" wrapText="1"/>
    </xf>
    <xf numFmtId="49" fontId="14" fillId="0" borderId="13" xfId="0" applyNumberFormat="1" applyFont="1" applyBorder="1"/>
    <xf numFmtId="49" fontId="14" fillId="0" borderId="3" xfId="0" applyNumberFormat="1" applyFont="1" applyBorder="1"/>
    <xf numFmtId="2" fontId="14" fillId="0" borderId="13" xfId="0" applyNumberFormat="1" applyFont="1" applyBorder="1"/>
    <xf numFmtId="2" fontId="14" fillId="0" borderId="3" xfId="0" applyNumberFormat="1" applyFont="1" applyBorder="1"/>
    <xf numFmtId="1" fontId="14" fillId="7" borderId="13" xfId="0" applyNumberFormat="1" applyFont="1" applyFill="1" applyBorder="1" applyAlignment="1">
      <alignment horizontal="center" vertical="center"/>
    </xf>
    <xf numFmtId="1" fontId="14" fillId="0" borderId="13" xfId="0" applyNumberFormat="1" applyFont="1" applyBorder="1"/>
    <xf numFmtId="1" fontId="14" fillId="0" borderId="3" xfId="0" applyNumberFormat="1" applyFont="1" applyBorder="1"/>
    <xf numFmtId="49" fontId="14" fillId="0" borderId="52" xfId="0" applyNumberFormat="1" applyFont="1" applyBorder="1"/>
    <xf numFmtId="1" fontId="14" fillId="0" borderId="53" xfId="0" applyNumberFormat="1" applyFont="1" applyBorder="1"/>
    <xf numFmtId="49" fontId="14" fillId="0" borderId="46" xfId="0" applyNumberFormat="1" applyFont="1" applyBorder="1"/>
    <xf numFmtId="1" fontId="14" fillId="0" borderId="47" xfId="0" applyNumberFormat="1" applyFont="1" applyBorder="1"/>
    <xf numFmtId="49" fontId="14" fillId="0" borderId="50" xfId="0" applyNumberFormat="1" applyFont="1" applyBorder="1"/>
    <xf numFmtId="49" fontId="14" fillId="0" borderId="51" xfId="0" applyNumberFormat="1" applyFont="1" applyBorder="1"/>
    <xf numFmtId="0" fontId="14" fillId="0" borderId="51" xfId="0" applyFont="1" applyBorder="1"/>
    <xf numFmtId="2" fontId="14" fillId="0" borderId="51" xfId="0" applyNumberFormat="1" applyFont="1" applyBorder="1"/>
    <xf numFmtId="1" fontId="14" fillId="7" borderId="88" xfId="0" applyNumberFormat="1" applyFont="1" applyFill="1" applyBorder="1" applyAlignment="1">
      <alignment horizontal="center" vertical="center"/>
    </xf>
    <xf numFmtId="1" fontId="14" fillId="0" borderId="51" xfId="0" applyNumberFormat="1" applyFont="1" applyBorder="1"/>
    <xf numFmtId="1" fontId="14" fillId="0" borderId="91" xfId="0" applyNumberFormat="1" applyFont="1" applyBorder="1"/>
    <xf numFmtId="2" fontId="1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2" fontId="14" fillId="0" borderId="52" xfId="0" applyNumberFormat="1" applyFont="1" applyBorder="1"/>
    <xf numFmtId="2" fontId="14" fillId="0" borderId="53" xfId="0" applyNumberFormat="1" applyFont="1" applyBorder="1"/>
    <xf numFmtId="2" fontId="14" fillId="5" borderId="52" xfId="0" applyNumberFormat="1" applyFont="1" applyFill="1" applyBorder="1"/>
    <xf numFmtId="2" fontId="14" fillId="5" borderId="53" xfId="0" applyNumberFormat="1" applyFont="1" applyFill="1" applyBorder="1"/>
    <xf numFmtId="2" fontId="14" fillId="0" borderId="46" xfId="0" applyNumberFormat="1" applyFont="1" applyBorder="1"/>
    <xf numFmtId="2" fontId="14" fillId="0" borderId="47" xfId="0" applyNumberFormat="1" applyFont="1" applyBorder="1"/>
    <xf numFmtId="2" fontId="14" fillId="0" borderId="48" xfId="0" applyNumberFormat="1" applyFont="1" applyBorder="1"/>
    <xf numFmtId="2" fontId="14" fillId="0" borderId="49" xfId="0" applyNumberFormat="1" applyFont="1" applyBorder="1"/>
    <xf numFmtId="2" fontId="14" fillId="5" borderId="58" xfId="0" applyNumberFormat="1" applyFont="1" applyFill="1" applyBorder="1"/>
    <xf numFmtId="0" fontId="6" fillId="0" borderId="14" xfId="0" applyFont="1" applyBorder="1"/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5" borderId="56" xfId="0" applyFont="1" applyFill="1" applyBorder="1" applyAlignment="1">
      <alignment horizontal="center" vertical="center" wrapText="1"/>
    </xf>
    <xf numFmtId="0" fontId="6" fillId="5" borderId="57" xfId="0" applyFont="1" applyFill="1" applyBorder="1" applyAlignment="1">
      <alignment horizontal="center" vertical="center" wrapText="1"/>
    </xf>
    <xf numFmtId="2" fontId="5" fillId="0" borderId="73" xfId="0" applyNumberFormat="1" applyFont="1" applyBorder="1"/>
    <xf numFmtId="2" fontId="5" fillId="0" borderId="52" xfId="0" applyNumberFormat="1" applyFont="1" applyBorder="1"/>
    <xf numFmtId="2" fontId="5" fillId="0" borderId="53" xfId="0" applyNumberFormat="1" applyFont="1" applyBorder="1"/>
    <xf numFmtId="2" fontId="5" fillId="0" borderId="10" xfId="0" applyNumberFormat="1" applyFont="1" applyBorder="1"/>
    <xf numFmtId="2" fontId="5" fillId="0" borderId="74" xfId="0" applyNumberFormat="1" applyFont="1" applyBorder="1"/>
    <xf numFmtId="2" fontId="5" fillId="0" borderId="46" xfId="0" applyNumberFormat="1" applyFont="1" applyBorder="1"/>
    <xf numFmtId="2" fontId="5" fillId="0" borderId="47" xfId="0" applyNumberFormat="1" applyFont="1" applyBorder="1"/>
    <xf numFmtId="2" fontId="5" fillId="0" borderId="9" xfId="0" applyNumberFormat="1" applyFont="1" applyBorder="1"/>
    <xf numFmtId="2" fontId="5" fillId="0" borderId="75" xfId="0" applyNumberFormat="1" applyFont="1" applyBorder="1"/>
    <xf numFmtId="2" fontId="5" fillId="0" borderId="48" xfId="0" applyNumberFormat="1" applyFont="1" applyBorder="1"/>
    <xf numFmtId="2" fontId="5" fillId="0" borderId="49" xfId="0" applyNumberFormat="1" applyFont="1" applyBorder="1"/>
    <xf numFmtId="2" fontId="5" fillId="0" borderId="71" xfId="0" applyNumberFormat="1" applyFont="1" applyBorder="1"/>
    <xf numFmtId="1" fontId="5" fillId="5" borderId="54" xfId="0" applyNumberFormat="1" applyFont="1" applyFill="1" applyBorder="1" applyAlignment="1">
      <alignment horizontal="center" vertical="center" wrapText="1"/>
    </xf>
    <xf numFmtId="1" fontId="5" fillId="5" borderId="10" xfId="0" applyNumberFormat="1" applyFont="1" applyFill="1" applyBorder="1" applyAlignment="1">
      <alignment horizontal="center" vertical="center"/>
    </xf>
    <xf numFmtId="1" fontId="5" fillId="5" borderId="52" xfId="0" applyNumberFormat="1" applyFont="1" applyFill="1" applyBorder="1" applyAlignment="1">
      <alignment horizontal="center" vertical="center"/>
    </xf>
    <xf numFmtId="1" fontId="5" fillId="5" borderId="53" xfId="0" applyNumberFormat="1" applyFont="1" applyFill="1" applyBorder="1" applyAlignment="1">
      <alignment horizontal="center" vertical="center"/>
    </xf>
    <xf numFmtId="1" fontId="5" fillId="5" borderId="44" xfId="0" applyNumberFormat="1" applyFont="1" applyFill="1" applyBorder="1" applyAlignment="1">
      <alignment horizontal="center" vertical="center" wrapText="1"/>
    </xf>
    <xf numFmtId="2" fontId="14" fillId="7" borderId="52" xfId="0" applyNumberFormat="1" applyFont="1" applyFill="1" applyBorder="1"/>
    <xf numFmtId="2" fontId="14" fillId="7" borderId="53" xfId="0" applyNumberFormat="1" applyFont="1" applyFill="1" applyBorder="1"/>
    <xf numFmtId="2" fontId="14" fillId="7" borderId="58" xfId="0" applyNumberFormat="1" applyFont="1" applyFill="1" applyBorder="1"/>
    <xf numFmtId="10" fontId="12" fillId="0" borderId="3" xfId="3" applyNumberFormat="1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3" fontId="12" fillId="0" borderId="3" xfId="3" applyNumberFormat="1" applyFont="1" applyBorder="1" applyAlignment="1">
      <alignment horizontal="center" vertical="center"/>
    </xf>
    <xf numFmtId="3" fontId="12" fillId="0" borderId="3" xfId="3" applyNumberFormat="1" applyFont="1" applyBorder="1"/>
    <xf numFmtId="10" fontId="12" fillId="0" borderId="3" xfId="3" applyNumberFormat="1" applyFont="1" applyBorder="1"/>
    <xf numFmtId="0" fontId="12" fillId="0" borderId="3" xfId="3" applyFont="1" applyBorder="1"/>
    <xf numFmtId="9" fontId="2" fillId="5" borderId="25" xfId="7" applyFont="1" applyFill="1" applyBorder="1" applyAlignment="1">
      <alignment wrapText="1"/>
    </xf>
    <xf numFmtId="49" fontId="1" fillId="0" borderId="25" xfId="0" applyNumberFormat="1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1" fillId="0" borderId="40" xfId="0" applyNumberFormat="1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49" fontId="2" fillId="0" borderId="43" xfId="0" applyNumberFormat="1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49" fontId="2" fillId="0" borderId="36" xfId="0" applyNumberFormat="1" applyFont="1" applyBorder="1" applyAlignment="1">
      <alignment horizontal="center" vertical="center" wrapText="1"/>
    </xf>
    <xf numFmtId="165" fontId="2" fillId="0" borderId="36" xfId="0" applyNumberFormat="1" applyFont="1" applyBorder="1" applyAlignment="1">
      <alignment horizontal="center" vertical="center" wrapText="1"/>
    </xf>
    <xf numFmtId="49" fontId="2" fillId="0" borderId="39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/>
    <xf numFmtId="49" fontId="14" fillId="0" borderId="2" xfId="0" applyNumberFormat="1" applyFont="1" applyBorder="1"/>
    <xf numFmtId="49" fontId="14" fillId="0" borderId="104" xfId="0" applyNumberFormat="1" applyFont="1" applyBorder="1"/>
    <xf numFmtId="49" fontId="1" fillId="0" borderId="25" xfId="0" applyNumberFormat="1" applyFont="1" applyBorder="1" applyAlignment="1">
      <alignment vertical="center" wrapText="1"/>
    </xf>
    <xf numFmtId="49" fontId="1" fillId="0" borderId="22" xfId="0" applyNumberFormat="1" applyFont="1" applyBorder="1" applyAlignment="1">
      <alignment vertical="center" wrapText="1"/>
    </xf>
    <xf numFmtId="0" fontId="14" fillId="3" borderId="0" xfId="0" applyFont="1" applyFill="1"/>
    <xf numFmtId="49" fontId="15" fillId="3" borderId="44" xfId="2" applyNumberFormat="1" applyFont="1" applyFill="1" applyBorder="1" applyAlignment="1" applyProtection="1">
      <alignment horizontal="center" vertical="center" wrapText="1"/>
      <protection locked="0"/>
    </xf>
    <xf numFmtId="2" fontId="14" fillId="3" borderId="13" xfId="0" applyNumberFormat="1" applyFont="1" applyFill="1" applyBorder="1"/>
    <xf numFmtId="2" fontId="14" fillId="3" borderId="3" xfId="0" applyNumberFormat="1" applyFont="1" applyFill="1" applyBorder="1"/>
    <xf numFmtId="2" fontId="14" fillId="3" borderId="51" xfId="0" applyNumberFormat="1" applyFont="1" applyFill="1" applyBorder="1"/>
    <xf numFmtId="49" fontId="1" fillId="0" borderId="41" xfId="0" applyNumberFormat="1" applyFont="1" applyBorder="1" applyAlignment="1">
      <alignment vertical="center" wrapText="1"/>
    </xf>
    <xf numFmtId="0" fontId="3" fillId="0" borderId="0" xfId="0" applyFont="1"/>
    <xf numFmtId="49" fontId="1" fillId="0" borderId="79" xfId="0" applyNumberFormat="1" applyFont="1" applyBorder="1" applyAlignment="1">
      <alignment vertical="center" wrapText="1"/>
    </xf>
    <xf numFmtId="3" fontId="9" fillId="0" borderId="109" xfId="0" applyNumberFormat="1" applyFont="1" applyBorder="1" applyAlignment="1">
      <alignment horizontal="center" vertical="center" wrapText="1"/>
    </xf>
    <xf numFmtId="3" fontId="9" fillId="0" borderId="110" xfId="0" applyNumberFormat="1" applyFont="1" applyBorder="1" applyAlignment="1">
      <alignment horizontal="center" vertical="center" wrapText="1"/>
    </xf>
    <xf numFmtId="3" fontId="9" fillId="0" borderId="111" xfId="0" applyNumberFormat="1" applyFont="1" applyBorder="1" applyAlignment="1">
      <alignment horizontal="center" vertical="center" wrapText="1"/>
    </xf>
    <xf numFmtId="49" fontId="8" fillId="0" borderId="57" xfId="0" applyNumberFormat="1" applyFont="1" applyBorder="1" applyAlignment="1">
      <alignment horizontal="center" vertical="center" wrapText="1"/>
    </xf>
    <xf numFmtId="3" fontId="9" fillId="0" borderId="40" xfId="0" applyNumberFormat="1" applyFont="1" applyBorder="1" applyAlignment="1">
      <alignment horizontal="center" vertical="center" wrapText="1"/>
    </xf>
    <xf numFmtId="3" fontId="9" fillId="0" borderId="22" xfId="0" applyNumberFormat="1" applyFont="1" applyBorder="1" applyAlignment="1">
      <alignment horizontal="center" vertical="center" wrapText="1"/>
    </xf>
    <xf numFmtId="49" fontId="8" fillId="0" borderId="37" xfId="0" applyNumberFormat="1" applyFont="1" applyBorder="1" applyAlignment="1">
      <alignment horizontal="center" vertical="center" wrapText="1"/>
    </xf>
    <xf numFmtId="49" fontId="8" fillId="0" borderId="105" xfId="0" applyNumberFormat="1" applyFont="1" applyBorder="1" applyAlignment="1">
      <alignment horizontal="center" vertical="center" wrapText="1"/>
    </xf>
    <xf numFmtId="1" fontId="2" fillId="5" borderId="76" xfId="0" applyNumberFormat="1" applyFont="1" applyFill="1" applyBorder="1" applyAlignment="1">
      <alignment horizontal="center" vertical="center" wrapText="1"/>
    </xf>
    <xf numFmtId="0" fontId="14" fillId="0" borderId="15" xfId="0" applyFont="1" applyBorder="1"/>
    <xf numFmtId="0" fontId="2" fillId="0" borderId="15" xfId="0" applyFont="1" applyBorder="1"/>
    <xf numFmtId="0" fontId="2" fillId="0" borderId="14" xfId="1" applyFont="1" applyAlignment="1" applyProtection="1">
      <alignment wrapText="1"/>
      <protection locked="0"/>
    </xf>
    <xf numFmtId="9" fontId="15" fillId="0" borderId="15" xfId="2" applyNumberFormat="1" applyFont="1" applyBorder="1" applyAlignment="1" applyProtection="1">
      <alignment horizontal="center" vertical="center" wrapText="1"/>
      <protection locked="0"/>
    </xf>
    <xf numFmtId="0" fontId="2" fillId="0" borderId="15" xfId="1" applyFont="1" applyBorder="1" applyAlignment="1" applyProtection="1">
      <alignment vertical="center" wrapText="1"/>
      <protection locked="0"/>
    </xf>
    <xf numFmtId="0" fontId="2" fillId="0" borderId="14" xfId="1" applyFont="1" applyAlignment="1" applyProtection="1">
      <alignment vertical="center" wrapText="1"/>
      <protection locked="0"/>
    </xf>
    <xf numFmtId="9" fontId="15" fillId="0" borderId="42" xfId="2" applyNumberFormat="1" applyFont="1" applyBorder="1" applyAlignment="1" applyProtection="1">
      <alignment horizontal="center" vertical="center" wrapText="1"/>
      <protection locked="0"/>
    </xf>
    <xf numFmtId="9" fontId="15" fillId="0" borderId="43" xfId="2" applyNumberFormat="1" applyFont="1" applyBorder="1" applyAlignment="1" applyProtection="1">
      <alignment horizontal="center" vertical="center" wrapText="1"/>
      <protection locked="0"/>
    </xf>
    <xf numFmtId="0" fontId="2" fillId="0" borderId="42" xfId="1" applyFont="1" applyBorder="1" applyAlignment="1" applyProtection="1">
      <alignment vertical="center" wrapText="1"/>
      <protection locked="0"/>
    </xf>
    <xf numFmtId="0" fontId="2" fillId="0" borderId="43" xfId="1" applyFont="1" applyBorder="1" applyAlignment="1" applyProtection="1">
      <alignment vertical="center" wrapText="1"/>
      <protection locked="0"/>
    </xf>
    <xf numFmtId="0" fontId="2" fillId="0" borderId="37" xfId="1" applyFont="1" applyBorder="1" applyAlignment="1" applyProtection="1">
      <alignment vertical="center" wrapText="1"/>
      <protection locked="0"/>
    </xf>
    <xf numFmtId="0" fontId="2" fillId="0" borderId="36" xfId="1" applyFont="1" applyBorder="1" applyAlignment="1" applyProtection="1">
      <alignment vertical="center" wrapText="1"/>
      <protection locked="0"/>
    </xf>
    <xf numFmtId="0" fontId="2" fillId="0" borderId="39" xfId="1" applyFont="1" applyBorder="1" applyAlignment="1" applyProtection="1">
      <alignment vertical="center" wrapText="1"/>
      <protection locked="0"/>
    </xf>
    <xf numFmtId="0" fontId="15" fillId="5" borderId="59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4" fillId="0" borderId="0" xfId="0" applyFont="1"/>
    <xf numFmtId="2" fontId="1" fillId="0" borderId="15" xfId="0" applyNumberFormat="1" applyFont="1" applyBorder="1" applyAlignment="1">
      <alignment horizontal="center" vertical="center" wrapText="1"/>
    </xf>
    <xf numFmtId="3" fontId="2" fillId="0" borderId="15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0" fontId="18" fillId="0" borderId="0" xfId="0" applyFont="1"/>
    <xf numFmtId="49" fontId="1" fillId="0" borderId="15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1" fillId="0" borderId="14" xfId="8" applyFont="1" applyAlignment="1">
      <alignment horizontal="center"/>
    </xf>
    <xf numFmtId="0" fontId="9" fillId="0" borderId="0" xfId="0" applyFont="1"/>
    <xf numFmtId="49" fontId="2" fillId="0" borderId="25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0" fontId="14" fillId="0" borderId="0" xfId="0" applyFont="1"/>
    <xf numFmtId="1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8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3" fontId="2" fillId="0" borderId="16" xfId="0" applyNumberFormat="1" applyFont="1" applyBorder="1" applyAlignment="1">
      <alignment horizontal="center" vertical="center" wrapText="1"/>
    </xf>
    <xf numFmtId="3" fontId="2" fillId="0" borderId="17" xfId="0" applyNumberFormat="1" applyFont="1" applyBorder="1" applyAlignment="1">
      <alignment horizontal="center" vertical="center" wrapText="1"/>
    </xf>
    <xf numFmtId="3" fontId="2" fillId="0" borderId="18" xfId="0" applyNumberFormat="1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7" xfId="0" applyNumberFormat="1" applyFont="1" applyBorder="1" applyAlignment="1">
      <alignment horizontal="center" vertical="center" wrapText="1"/>
    </xf>
    <xf numFmtId="3" fontId="1" fillId="0" borderId="18" xfId="0" applyNumberFormat="1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1" fillId="0" borderId="113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14" xfId="0" applyNumberFormat="1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49" fontId="1" fillId="0" borderId="24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left" vertical="center"/>
    </xf>
    <xf numFmtId="0" fontId="3" fillId="0" borderId="15" xfId="0" applyFont="1" applyBorder="1"/>
    <xf numFmtId="0" fontId="3" fillId="0" borderId="15" xfId="0" applyFont="1" applyBorder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23" xfId="0" applyFont="1" applyBorder="1" applyAlignment="1">
      <alignment horizontal="center"/>
    </xf>
    <xf numFmtId="3" fontId="1" fillId="5" borderId="97" xfId="4" applyNumberFormat="1" applyFont="1" applyFill="1" applyBorder="1" applyAlignment="1">
      <alignment horizontal="center" vertical="center" wrapText="1"/>
    </xf>
    <xf numFmtId="1" fontId="1" fillId="0" borderId="87" xfId="4" applyNumberFormat="1" applyFont="1" applyBorder="1" applyAlignment="1">
      <alignment horizontal="center" vertical="center" wrapText="1"/>
    </xf>
    <xf numFmtId="1" fontId="1" fillId="0" borderId="48" xfId="4" applyNumberFormat="1" applyFont="1" applyBorder="1" applyAlignment="1">
      <alignment horizontal="center" vertical="center" wrapText="1"/>
    </xf>
    <xf numFmtId="49" fontId="1" fillId="0" borderId="83" xfId="4" applyNumberFormat="1" applyFont="1" applyBorder="1" applyAlignment="1">
      <alignment horizontal="center" vertical="center" wrapText="1"/>
    </xf>
    <xf numFmtId="49" fontId="1" fillId="0" borderId="84" xfId="4" applyNumberFormat="1" applyFont="1" applyBorder="1" applyAlignment="1">
      <alignment horizontal="center" vertical="center" wrapText="1"/>
    </xf>
    <xf numFmtId="49" fontId="1" fillId="5" borderId="84" xfId="4" applyNumberFormat="1" applyFont="1" applyFill="1" applyBorder="1" applyAlignment="1">
      <alignment horizontal="center" vertical="center" wrapText="1"/>
    </xf>
    <xf numFmtId="49" fontId="1" fillId="0" borderId="85" xfId="4" applyNumberFormat="1" applyFont="1" applyBorder="1" applyAlignment="1">
      <alignment horizontal="center" vertical="center" wrapText="1"/>
    </xf>
    <xf numFmtId="49" fontId="1" fillId="0" borderId="95" xfId="4" applyNumberFormat="1" applyFont="1" applyBorder="1" applyAlignment="1">
      <alignment horizontal="center" vertical="center" wrapText="1"/>
    </xf>
    <xf numFmtId="49" fontId="1" fillId="0" borderId="4" xfId="4" applyNumberFormat="1" applyFont="1" applyBorder="1" applyAlignment="1">
      <alignment horizontal="center" vertical="center" wrapText="1"/>
    </xf>
    <xf numFmtId="0" fontId="12" fillId="0" borderId="14" xfId="3" applyFont="1" applyAlignment="1">
      <alignment horizontal="left" vertical="top" wrapText="1"/>
    </xf>
    <xf numFmtId="0" fontId="10" fillId="5" borderId="15" xfId="3" applyFont="1" applyFill="1" applyBorder="1" applyAlignment="1">
      <alignment horizontal="center"/>
    </xf>
    <xf numFmtId="0" fontId="12" fillId="0" borderId="76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0" fillId="0" borderId="15" xfId="3" applyFont="1" applyBorder="1" applyAlignment="1">
      <alignment horizontal="center"/>
    </xf>
    <xf numFmtId="0" fontId="12" fillId="0" borderId="76" xfId="3" applyFont="1" applyBorder="1" applyAlignment="1">
      <alignment horizontal="center" vertical="center" wrapText="1"/>
    </xf>
    <xf numFmtId="0" fontId="12" fillId="0" borderId="10" xfId="3" applyFont="1" applyBorder="1" applyAlignment="1">
      <alignment horizontal="center" vertical="center" wrapText="1"/>
    </xf>
    <xf numFmtId="3" fontId="10" fillId="6" borderId="15" xfId="6" applyNumberFormat="1" applyFont="1" applyFill="1" applyBorder="1" applyAlignment="1">
      <alignment horizontal="center" vertical="center" wrapText="1"/>
    </xf>
    <xf numFmtId="1" fontId="10" fillId="0" borderId="15" xfId="6" applyNumberFormat="1" applyFont="1" applyBorder="1" applyAlignment="1">
      <alignment horizontal="center" vertical="center" wrapText="1"/>
    </xf>
    <xf numFmtId="1" fontId="10" fillId="2" borderId="15" xfId="6" applyNumberFormat="1" applyFont="1" applyFill="1" applyBorder="1" applyAlignment="1">
      <alignment horizontal="center" vertical="center" wrapText="1"/>
    </xf>
    <xf numFmtId="0" fontId="1" fillId="0" borderId="115" xfId="1" applyFont="1" applyBorder="1" applyAlignment="1">
      <alignment horizontal="center" vertical="center" wrapText="1"/>
    </xf>
    <xf numFmtId="0" fontId="1" fillId="0" borderId="27" xfId="1" applyFont="1" applyBorder="1" applyAlignment="1">
      <alignment horizontal="center" vertical="center" wrapText="1"/>
    </xf>
    <xf numFmtId="0" fontId="1" fillId="0" borderId="116" xfId="1" applyFont="1" applyBorder="1" applyAlignment="1">
      <alignment horizontal="center" vertical="center" wrapText="1"/>
    </xf>
    <xf numFmtId="0" fontId="1" fillId="0" borderId="113" xfId="1" applyFont="1" applyBorder="1" applyAlignment="1">
      <alignment horizontal="center" vertical="center" wrapText="1"/>
    </xf>
    <xf numFmtId="0" fontId="1" fillId="0" borderId="14" xfId="1" applyFont="1" applyAlignment="1">
      <alignment horizontal="center" vertical="center" wrapText="1"/>
    </xf>
    <xf numFmtId="0" fontId="1" fillId="0" borderId="114" xfId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8" xfId="1" applyFont="1" applyBorder="1" applyAlignment="1">
      <alignment horizontal="center" vertical="center" wrapText="1"/>
    </xf>
    <xf numFmtId="0" fontId="1" fillId="0" borderId="117" xfId="1" applyFont="1" applyBorder="1" applyAlignment="1">
      <alignment horizontal="center" vertical="center" wrapText="1"/>
    </xf>
    <xf numFmtId="0" fontId="1" fillId="0" borderId="79" xfId="1" applyFont="1" applyBorder="1" applyAlignment="1">
      <alignment horizontal="center" vertical="center" wrapText="1"/>
    </xf>
    <xf numFmtId="49" fontId="1" fillId="0" borderId="31" xfId="2" applyNumberFormat="1" applyFont="1" applyBorder="1" applyAlignment="1" applyProtection="1">
      <alignment horizontal="center" vertical="center" wrapText="1"/>
      <protection locked="0"/>
    </xf>
    <xf numFmtId="49" fontId="1" fillId="0" borderId="36" xfId="2" applyNumberFormat="1" applyFont="1" applyBorder="1" applyAlignment="1" applyProtection="1">
      <alignment horizontal="center" vertical="center" wrapText="1"/>
      <protection locked="0"/>
    </xf>
    <xf numFmtId="0" fontId="1" fillId="0" borderId="32" xfId="1" applyFont="1" applyBorder="1" applyAlignment="1">
      <alignment horizontal="center" vertical="center" wrapText="1"/>
    </xf>
    <xf numFmtId="0" fontId="1" fillId="0" borderId="31" xfId="1" applyFont="1" applyBorder="1" applyAlignment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 wrapText="1"/>
    </xf>
    <xf numFmtId="1" fontId="8" fillId="0" borderId="33" xfId="0" applyNumberFormat="1" applyFont="1" applyBorder="1" applyAlignment="1">
      <alignment horizontal="center" vertical="center" wrapText="1"/>
    </xf>
    <xf numFmtId="1" fontId="8" fillId="0" borderId="68" xfId="0" applyNumberFormat="1" applyFont="1" applyBorder="1" applyAlignment="1">
      <alignment horizontal="center" vertical="center" wrapText="1"/>
    </xf>
    <xf numFmtId="49" fontId="8" fillId="0" borderId="54" xfId="0" applyNumberFormat="1" applyFont="1" applyBorder="1" applyAlignment="1">
      <alignment horizontal="center" vertical="center" wrapText="1"/>
    </xf>
    <xf numFmtId="49" fontId="8" fillId="0" borderId="72" xfId="0" applyNumberFormat="1" applyFont="1" applyBorder="1" applyAlignment="1">
      <alignment horizontal="center" vertical="center" wrapText="1"/>
    </xf>
    <xf numFmtId="49" fontId="8" fillId="0" borderId="55" xfId="0" applyNumberFormat="1" applyFont="1" applyBorder="1" applyAlignment="1">
      <alignment horizontal="center" vertical="center" wrapText="1"/>
    </xf>
    <xf numFmtId="49" fontId="8" fillId="0" borderId="45" xfId="0" applyNumberFormat="1" applyFont="1" applyBorder="1" applyAlignment="1">
      <alignment horizontal="center" vertical="center" wrapText="1"/>
    </xf>
    <xf numFmtId="49" fontId="8" fillId="0" borderId="67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0" fontId="9" fillId="0" borderId="0" xfId="0" applyFont="1"/>
    <xf numFmtId="1" fontId="8" fillId="0" borderId="62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 wrapText="1"/>
    </xf>
    <xf numFmtId="49" fontId="8" fillId="0" borderId="27" xfId="0" applyNumberFormat="1" applyFont="1" applyBorder="1" applyAlignment="1">
      <alignment horizontal="center" vertical="center" wrapText="1"/>
    </xf>
    <xf numFmtId="49" fontId="8" fillId="0" borderId="90" xfId="0" applyNumberFormat="1" applyFont="1" applyBorder="1" applyAlignment="1">
      <alignment horizontal="center" vertical="center" wrapText="1"/>
    </xf>
    <xf numFmtId="49" fontId="8" fillId="0" borderId="33" xfId="0" applyNumberFormat="1" applyFont="1" applyBorder="1" applyAlignment="1">
      <alignment horizontal="center" vertical="center" wrapText="1"/>
    </xf>
    <xf numFmtId="0" fontId="9" fillId="0" borderId="68" xfId="0" applyFont="1" applyBorder="1"/>
    <xf numFmtId="0" fontId="9" fillId="0" borderId="69" xfId="0" applyFont="1" applyBorder="1"/>
    <xf numFmtId="49" fontId="8" fillId="0" borderId="28" xfId="0" applyNumberFormat="1" applyFont="1" applyBorder="1" applyAlignment="1">
      <alignment horizontal="center" vertical="center" wrapText="1"/>
    </xf>
    <xf numFmtId="0" fontId="1" fillId="0" borderId="14" xfId="8" applyFont="1" applyAlignment="1">
      <alignment horizontal="center"/>
    </xf>
    <xf numFmtId="0" fontId="10" fillId="0" borderId="66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10" fillId="0" borderId="14" xfId="3" applyNumberFormat="1" applyFont="1" applyAlignment="1">
      <alignment horizontal="center" vertical="center" wrapText="1"/>
    </xf>
    <xf numFmtId="49" fontId="10" fillId="0" borderId="15" xfId="3" applyNumberFormat="1" applyFont="1" applyBorder="1" applyAlignment="1">
      <alignment horizontal="center" vertical="center" wrapText="1"/>
    </xf>
    <xf numFmtId="49" fontId="10" fillId="0" borderId="6" xfId="3" applyNumberFormat="1" applyFont="1" applyBorder="1" applyAlignment="1">
      <alignment horizontal="center" vertical="center" wrapText="1"/>
    </xf>
    <xf numFmtId="49" fontId="10" fillId="0" borderId="13" xfId="3" applyNumberFormat="1" applyFont="1" applyBorder="1" applyAlignment="1">
      <alignment horizontal="center" vertical="center" wrapText="1"/>
    </xf>
    <xf numFmtId="49" fontId="10" fillId="0" borderId="76" xfId="3" applyNumberFormat="1" applyFont="1" applyBorder="1" applyAlignment="1">
      <alignment horizontal="center" vertical="center" wrapText="1"/>
    </xf>
    <xf numFmtId="49" fontId="10" fillId="5" borderId="15" xfId="3" applyNumberFormat="1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10" fillId="5" borderId="113" xfId="0" applyNumberFormat="1" applyFont="1" applyFill="1" applyBorder="1" applyAlignment="1">
      <alignment horizontal="center" vertical="center" wrapText="1"/>
    </xf>
    <xf numFmtId="49" fontId="10" fillId="5" borderId="22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49" fontId="10" fillId="0" borderId="76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49" fontId="10" fillId="0" borderId="12" xfId="0" applyNumberFormat="1" applyFont="1" applyBorder="1" applyAlignment="1">
      <alignment horizontal="center" vertical="center" wrapText="1"/>
    </xf>
    <xf numFmtId="0" fontId="12" fillId="0" borderId="76" xfId="0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49" fontId="15" fillId="0" borderId="0" xfId="0" applyNumberFormat="1" applyFont="1" applyAlignment="1">
      <alignment horizontal="center" vertical="center" wrapText="1"/>
    </xf>
    <xf numFmtId="0" fontId="14" fillId="0" borderId="0" xfId="0" applyFont="1"/>
    <xf numFmtId="1" fontId="15" fillId="0" borderId="0" xfId="0" applyNumberFormat="1" applyFont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5" borderId="54" xfId="0" applyFont="1" applyFill="1" applyBorder="1" applyAlignment="1">
      <alignment horizontal="center"/>
    </xf>
    <xf numFmtId="0" fontId="6" fillId="5" borderId="72" xfId="0" applyFont="1" applyFill="1" applyBorder="1" applyAlignment="1">
      <alignment horizontal="center"/>
    </xf>
    <xf numFmtId="0" fontId="6" fillId="5" borderId="5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54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49" fontId="1" fillId="0" borderId="54" xfId="0" applyNumberFormat="1" applyFont="1" applyBorder="1" applyAlignment="1">
      <alignment horizontal="center" vertical="center" wrapText="1"/>
    </xf>
    <xf numFmtId="49" fontId="1" fillId="0" borderId="72" xfId="0" applyNumberFormat="1" applyFont="1" applyBorder="1" applyAlignment="1">
      <alignment horizontal="center" vertical="center" wrapText="1"/>
    </xf>
    <xf numFmtId="49" fontId="1" fillId="0" borderId="55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" fillId="0" borderId="14" xfId="2" applyFont="1" applyAlignment="1">
      <alignment horizontal="center" wrapText="1"/>
    </xf>
    <xf numFmtId="0" fontId="17" fillId="0" borderId="14" xfId="2" applyFont="1" applyAlignment="1">
      <alignment wrapText="1"/>
    </xf>
    <xf numFmtId="0" fontId="17" fillId="0" borderId="81" xfId="2" applyFont="1" applyBorder="1" applyAlignment="1">
      <alignment horizontal="center" wrapText="1"/>
    </xf>
    <xf numFmtId="0" fontId="20" fillId="0" borderId="86" xfId="4" applyFont="1" applyBorder="1"/>
    <xf numFmtId="49" fontId="19" fillId="0" borderId="26" xfId="2" applyNumberFormat="1" applyFont="1" applyBorder="1" applyAlignment="1">
      <alignment horizontal="center" vertical="center" wrapText="1"/>
    </xf>
    <xf numFmtId="49" fontId="19" fillId="0" borderId="28" xfId="2" applyNumberFormat="1" applyFont="1" applyBorder="1" applyAlignment="1">
      <alignment horizontal="center" vertical="center" wrapText="1"/>
    </xf>
    <xf numFmtId="0" fontId="20" fillId="0" borderId="87" xfId="4" applyFont="1" applyBorder="1"/>
    <xf numFmtId="0" fontId="20" fillId="0" borderId="6" xfId="4" applyFont="1" applyBorder="1"/>
    <xf numFmtId="0" fontId="20" fillId="5" borderId="6" xfId="4" applyFont="1" applyFill="1" applyBorder="1"/>
    <xf numFmtId="0" fontId="20" fillId="0" borderId="12" xfId="4" applyFont="1" applyBorder="1"/>
    <xf numFmtId="49" fontId="19" fillId="0" borderId="78" xfId="2" applyNumberFormat="1" applyFont="1" applyBorder="1" applyAlignment="1">
      <alignment horizontal="center" vertical="center" wrapText="1"/>
    </xf>
    <xf numFmtId="49" fontId="19" fillId="0" borderId="79" xfId="2" applyNumberFormat="1" applyFont="1" applyBorder="1" applyAlignment="1">
      <alignment horizontal="center" vertical="center" wrapText="1"/>
    </xf>
    <xf numFmtId="0" fontId="20" fillId="0" borderId="56" xfId="4" applyFont="1" applyBorder="1"/>
    <xf numFmtId="0" fontId="20" fillId="0" borderId="88" xfId="4" applyFont="1" applyBorder="1"/>
    <xf numFmtId="0" fontId="20" fillId="5" borderId="88" xfId="4" applyFont="1" applyFill="1" applyBorder="1"/>
    <xf numFmtId="0" fontId="20" fillId="0" borderId="96" xfId="4" applyFont="1" applyBorder="1"/>
    <xf numFmtId="49" fontId="19" fillId="0" borderId="44" xfId="2" applyNumberFormat="1" applyFont="1" applyBorder="1" applyAlignment="1">
      <alignment horizontal="center" vertical="center" wrapText="1"/>
    </xf>
    <xf numFmtId="0" fontId="2" fillId="0" borderId="25" xfId="4" applyFont="1" applyBorder="1"/>
    <xf numFmtId="0" fontId="20" fillId="0" borderId="52" xfId="4" applyFont="1" applyBorder="1"/>
    <xf numFmtId="0" fontId="2" fillId="0" borderId="15" xfId="4" applyFont="1" applyBorder="1"/>
    <xf numFmtId="0" fontId="20" fillId="5" borderId="98" xfId="4" applyFont="1" applyFill="1" applyBorder="1"/>
    <xf numFmtId="0" fontId="2" fillId="5" borderId="36" xfId="4" applyFont="1" applyFill="1" applyBorder="1"/>
    <xf numFmtId="49" fontId="19" fillId="0" borderId="14" xfId="2" applyNumberFormat="1" applyFont="1" applyAlignment="1">
      <alignment wrapText="1"/>
    </xf>
    <xf numFmtId="9" fontId="19" fillId="0" borderId="14" xfId="2" applyNumberFormat="1" applyFont="1" applyAlignment="1">
      <alignment wrapText="1"/>
    </xf>
    <xf numFmtId="0" fontId="15" fillId="0" borderId="14" xfId="2" applyFont="1" applyAlignment="1">
      <alignment horizontal="center" wrapText="1"/>
    </xf>
    <xf numFmtId="0" fontId="10" fillId="0" borderId="15" xfId="3" applyFont="1" applyBorder="1"/>
    <xf numFmtId="0" fontId="10" fillId="5" borderId="15" xfId="3" applyFont="1" applyFill="1" applyBorder="1"/>
    <xf numFmtId="0" fontId="12" fillId="0" borderId="7" xfId="3" applyFont="1" applyBorder="1" applyAlignment="1">
      <alignment wrapText="1"/>
    </xf>
    <xf numFmtId="0" fontId="12" fillId="0" borderId="7" xfId="3" applyFont="1" applyBorder="1"/>
    <xf numFmtId="0" fontId="10" fillId="5" borderId="101" xfId="3" applyFont="1" applyFill="1" applyBorder="1" applyAlignment="1">
      <alignment horizontal="center" vertical="center"/>
    </xf>
    <xf numFmtId="0" fontId="10" fillId="5" borderId="13" xfId="3" applyFont="1" applyFill="1" applyBorder="1" applyAlignment="1">
      <alignment horizontal="center" vertical="center"/>
    </xf>
    <xf numFmtId="0" fontId="16" fillId="0" borderId="14" xfId="2" applyFont="1" applyAlignment="1">
      <alignment horizontal="center" wrapText="1"/>
    </xf>
    <xf numFmtId="0" fontId="21" fillId="0" borderId="14" xfId="2" applyFont="1" applyAlignment="1">
      <alignment wrapText="1"/>
    </xf>
    <xf numFmtId="0" fontId="23" fillId="0" borderId="14" xfId="2" applyFont="1" applyAlignment="1">
      <alignment wrapText="1"/>
    </xf>
    <xf numFmtId="2" fontId="21" fillId="0" borderId="15" xfId="2" applyNumberFormat="1" applyFont="1" applyBorder="1" applyAlignment="1">
      <alignment wrapText="1"/>
    </xf>
    <xf numFmtId="10" fontId="21" fillId="0" borderId="15" xfId="6" applyNumberFormat="1" applyFont="1" applyBorder="1"/>
    <xf numFmtId="10" fontId="24" fillId="3" borderId="15" xfId="6" applyNumberFormat="1" applyFont="1" applyFill="1" applyBorder="1" applyAlignment="1">
      <alignment wrapText="1"/>
    </xf>
    <xf numFmtId="10" fontId="21" fillId="3" borderId="15" xfId="6" applyNumberFormat="1" applyFont="1" applyFill="1" applyBorder="1"/>
    <xf numFmtId="0" fontId="3" fillId="0" borderId="15" xfId="6" applyFont="1" applyBorder="1"/>
    <xf numFmtId="0" fontId="3" fillId="3" borderId="15" xfId="6" applyFont="1" applyFill="1" applyBorder="1"/>
    <xf numFmtId="0" fontId="3" fillId="5" borderId="15" xfId="6" applyFont="1" applyFill="1" applyBorder="1"/>
    <xf numFmtId="2" fontId="3" fillId="5" borderId="15" xfId="6" applyNumberFormat="1" applyFont="1" applyFill="1" applyBorder="1"/>
    <xf numFmtId="9" fontId="3" fillId="5" borderId="15" xfId="6" applyNumberFormat="1" applyFont="1" applyFill="1" applyBorder="1"/>
    <xf numFmtId="49" fontId="22" fillId="0" borderId="14" xfId="2" applyNumberFormat="1" applyFont="1" applyAlignment="1">
      <alignment wrapText="1"/>
    </xf>
    <xf numFmtId="0" fontId="3" fillId="8" borderId="15" xfId="6" applyFont="1" applyFill="1" applyBorder="1"/>
    <xf numFmtId="1" fontId="3" fillId="5" borderId="15" xfId="6" applyNumberFormat="1" applyFont="1" applyFill="1" applyBorder="1" applyAlignment="1">
      <alignment horizontal="right"/>
    </xf>
    <xf numFmtId="0" fontId="21" fillId="8" borderId="15" xfId="6" applyFont="1" applyFill="1" applyBorder="1"/>
    <xf numFmtId="0" fontId="21" fillId="3" borderId="14" xfId="2" applyFont="1" applyFill="1" applyAlignment="1">
      <alignment wrapText="1"/>
    </xf>
    <xf numFmtId="0" fontId="1" fillId="0" borderId="14" xfId="1" applyFont="1" applyAlignment="1" applyProtection="1">
      <alignment horizontal="center" wrapText="1"/>
      <protection locked="0"/>
    </xf>
    <xf numFmtId="0" fontId="1" fillId="0" borderId="14" xfId="1" applyFont="1" applyAlignment="1" applyProtection="1">
      <alignment wrapText="1"/>
      <protection locked="0"/>
    </xf>
    <xf numFmtId="0" fontId="1" fillId="0" borderId="14" xfId="1" applyFont="1" applyAlignment="1" applyProtection="1">
      <alignment horizontal="center" vertical="center" wrapText="1"/>
      <protection locked="0"/>
    </xf>
    <xf numFmtId="0" fontId="1" fillId="0" borderId="23" xfId="1" applyFont="1" applyBorder="1" applyAlignment="1" applyProtection="1">
      <alignment horizontal="left" vertical="center" wrapText="1"/>
      <protection locked="0"/>
    </xf>
    <xf numFmtId="0" fontId="2" fillId="0" borderId="23" xfId="1" applyFont="1" applyBorder="1" applyAlignment="1" applyProtection="1">
      <alignment wrapText="1"/>
      <protection locked="0"/>
    </xf>
    <xf numFmtId="0" fontId="1" fillId="0" borderId="23" xfId="1" applyFont="1" applyBorder="1" applyAlignment="1" applyProtection="1">
      <alignment horizontal="center" vertical="center" wrapText="1"/>
      <protection locked="0"/>
    </xf>
    <xf numFmtId="9" fontId="2" fillId="0" borderId="14" xfId="1" applyNumberFormat="1" applyFont="1" applyAlignment="1" applyProtection="1">
      <alignment horizontal="center" wrapText="1"/>
      <protection locked="0"/>
    </xf>
    <xf numFmtId="0" fontId="2" fillId="0" borderId="14" xfId="1" applyFont="1" applyAlignment="1" applyProtection="1">
      <alignment horizontal="center" wrapText="1"/>
      <protection locked="0"/>
    </xf>
    <xf numFmtId="0" fontId="2" fillId="0" borderId="14" xfId="1" applyFont="1" applyAlignment="1" applyProtection="1">
      <alignment horizontal="center" vertical="center" wrapText="1"/>
      <protection locked="0"/>
    </xf>
    <xf numFmtId="9" fontId="1" fillId="0" borderId="32" xfId="1" applyNumberFormat="1" applyFont="1" applyBorder="1" applyAlignment="1" applyProtection="1">
      <alignment horizontal="center" vertical="center" wrapText="1"/>
      <protection locked="0"/>
    </xf>
    <xf numFmtId="9" fontId="1" fillId="0" borderId="31" xfId="1" applyNumberFormat="1" applyFont="1" applyBorder="1" applyAlignment="1" applyProtection="1">
      <alignment horizontal="center" vertical="center" wrapText="1"/>
      <protection locked="0"/>
    </xf>
    <xf numFmtId="9" fontId="1" fillId="0" borderId="107" xfId="1" applyNumberFormat="1" applyFont="1" applyBorder="1" applyAlignment="1" applyProtection="1">
      <alignment horizontal="center" vertical="center" wrapText="1"/>
      <protection locked="0"/>
    </xf>
    <xf numFmtId="9" fontId="1" fillId="0" borderId="82" xfId="1" applyNumberFormat="1" applyFont="1" applyBorder="1" applyAlignment="1" applyProtection="1">
      <alignment horizontal="center" vertical="center" wrapText="1"/>
      <protection locked="0"/>
    </xf>
    <xf numFmtId="0" fontId="1" fillId="0" borderId="26" xfId="1" applyFont="1" applyBorder="1" applyAlignment="1" applyProtection="1">
      <alignment horizontal="center" vertical="center" wrapText="1"/>
      <protection locked="0"/>
    </xf>
    <xf numFmtId="0" fontId="1" fillId="0" borderId="27" xfId="1" applyFont="1" applyBorder="1" applyAlignment="1" applyProtection="1">
      <alignment horizontal="center" vertical="center" wrapText="1"/>
      <protection locked="0"/>
    </xf>
    <xf numFmtId="9" fontId="1" fillId="0" borderId="77" xfId="1" applyNumberFormat="1" applyFont="1" applyBorder="1" applyAlignment="1" applyProtection="1">
      <alignment horizontal="center" vertical="center" wrapText="1"/>
      <protection locked="0"/>
    </xf>
    <xf numFmtId="9" fontId="1" fillId="0" borderId="99" xfId="1" applyNumberFormat="1" applyFont="1" applyBorder="1" applyAlignment="1" applyProtection="1">
      <alignment horizontal="center" vertical="center" wrapText="1"/>
      <protection locked="0"/>
    </xf>
    <xf numFmtId="9" fontId="1" fillId="0" borderId="108" xfId="1" applyNumberFormat="1" applyFont="1" applyBorder="1" applyAlignment="1" applyProtection="1">
      <alignment horizontal="center" vertical="center" wrapText="1"/>
      <protection locked="0"/>
    </xf>
    <xf numFmtId="9" fontId="1" fillId="0" borderId="19" xfId="1" applyNumberFormat="1" applyFont="1" applyBorder="1" applyAlignment="1" applyProtection="1">
      <alignment horizontal="center" vertical="center" wrapText="1"/>
      <protection locked="0"/>
    </xf>
    <xf numFmtId="0" fontId="1" fillId="0" borderId="80" xfId="1" applyFont="1" applyBorder="1" applyAlignment="1" applyProtection="1">
      <alignment horizontal="center" vertical="center" wrapText="1"/>
      <protection locked="0"/>
    </xf>
    <xf numFmtId="0" fontId="1" fillId="0" borderId="81" xfId="1" applyFont="1" applyBorder="1" applyAlignment="1" applyProtection="1">
      <alignment horizontal="center" vertical="center" wrapText="1"/>
      <protection locked="0"/>
    </xf>
    <xf numFmtId="49" fontId="1" fillId="0" borderId="29" xfId="2" applyNumberFormat="1" applyFont="1" applyBorder="1" applyAlignment="1" applyProtection="1">
      <alignment horizontal="center" vertical="center" wrapText="1"/>
      <protection locked="0"/>
    </xf>
    <xf numFmtId="49" fontId="1" fillId="0" borderId="32" xfId="2" applyNumberFormat="1" applyFont="1" applyBorder="1" applyAlignment="1" applyProtection="1">
      <alignment horizontal="center" vertical="center" wrapText="1"/>
      <protection locked="0"/>
    </xf>
    <xf numFmtId="49" fontId="1" fillId="3" borderId="31" xfId="2" applyNumberFormat="1" applyFont="1" applyFill="1" applyBorder="1" applyAlignment="1" applyProtection="1">
      <alignment horizontal="center" vertical="center" wrapText="1"/>
      <protection locked="0"/>
    </xf>
    <xf numFmtId="49" fontId="1" fillId="0" borderId="31" xfId="2" applyNumberFormat="1" applyFont="1" applyBorder="1" applyAlignment="1">
      <alignment horizontal="center" vertical="center" wrapText="1"/>
    </xf>
    <xf numFmtId="0" fontId="1" fillId="0" borderId="31" xfId="1" applyFont="1" applyBorder="1" applyAlignment="1" applyProtection="1">
      <alignment horizontal="center" vertical="center" wrapText="1"/>
      <protection locked="0"/>
    </xf>
    <xf numFmtId="0" fontId="1" fillId="0" borderId="31" xfId="5" applyFont="1" applyBorder="1" applyAlignment="1" applyProtection="1">
      <alignment horizontal="center" vertical="center" wrapText="1"/>
      <protection locked="0"/>
    </xf>
    <xf numFmtId="9" fontId="1" fillId="0" borderId="31" xfId="2" applyNumberFormat="1" applyFont="1" applyBorder="1" applyAlignment="1" applyProtection="1">
      <alignment horizontal="center" vertical="center" wrapText="1"/>
      <protection locked="0"/>
    </xf>
    <xf numFmtId="9" fontId="1" fillId="0" borderId="31" xfId="2" applyNumberFormat="1" applyFont="1" applyBorder="1" applyAlignment="1" applyProtection="1">
      <alignment horizontal="center" vertical="center" wrapText="1"/>
      <protection locked="0"/>
    </xf>
    <xf numFmtId="49" fontId="1" fillId="0" borderId="103" xfId="2" applyNumberFormat="1" applyFont="1" applyBorder="1" applyAlignment="1" applyProtection="1">
      <alignment horizontal="center" vertical="center" wrapText="1"/>
      <protection locked="0"/>
    </xf>
    <xf numFmtId="49" fontId="1" fillId="0" borderId="34" xfId="2" applyNumberFormat="1" applyFont="1" applyBorder="1" applyAlignment="1" applyProtection="1">
      <alignment horizontal="center" vertical="center" wrapText="1"/>
      <protection locked="0"/>
    </xf>
    <xf numFmtId="49" fontId="1" fillId="0" borderId="37" xfId="2" applyNumberFormat="1" applyFont="1" applyBorder="1" applyAlignment="1" applyProtection="1">
      <alignment horizontal="center" vertical="center" wrapText="1"/>
      <protection locked="0"/>
    </xf>
    <xf numFmtId="49" fontId="1" fillId="3" borderId="36" xfId="2" applyNumberFormat="1" applyFont="1" applyFill="1" applyBorder="1" applyAlignment="1" applyProtection="1">
      <alignment horizontal="center" vertical="center" wrapText="1"/>
      <protection locked="0"/>
    </xf>
    <xf numFmtId="49" fontId="1" fillId="0" borderId="36" xfId="2" applyNumberFormat="1" applyFont="1" applyBorder="1" applyAlignment="1">
      <alignment horizontal="center" vertical="center" wrapText="1"/>
    </xf>
    <xf numFmtId="0" fontId="1" fillId="0" borderId="36" xfId="1" applyFont="1" applyBorder="1" applyAlignment="1" applyProtection="1">
      <alignment horizontal="center" vertical="center" wrapText="1"/>
      <protection locked="0"/>
    </xf>
    <xf numFmtId="0" fontId="1" fillId="0" borderId="36" xfId="5" applyFont="1" applyBorder="1" applyAlignment="1" applyProtection="1">
      <alignment horizontal="center" vertical="center" wrapText="1"/>
      <protection locked="0"/>
    </xf>
    <xf numFmtId="9" fontId="1" fillId="0" borderId="36" xfId="2" applyNumberFormat="1" applyFont="1" applyBorder="1" applyAlignment="1" applyProtection="1">
      <alignment horizontal="center" vertical="center" wrapText="1"/>
      <protection locked="0"/>
    </xf>
    <xf numFmtId="9" fontId="1" fillId="0" borderId="36" xfId="2" applyNumberFormat="1" applyFont="1" applyBorder="1" applyAlignment="1" applyProtection="1">
      <alignment horizontal="center" vertical="center" wrapText="1"/>
      <protection locked="0"/>
    </xf>
    <xf numFmtId="0" fontId="1" fillId="0" borderId="36" xfId="1" applyFont="1" applyBorder="1" applyAlignment="1" applyProtection="1">
      <alignment horizontal="center" vertical="center" wrapText="1"/>
      <protection locked="0"/>
    </xf>
    <xf numFmtId="49" fontId="1" fillId="0" borderId="39" xfId="2" applyNumberFormat="1" applyFont="1" applyBorder="1" applyAlignment="1" applyProtection="1">
      <alignment horizontal="center" vertical="center" wrapText="1"/>
      <protection locked="0"/>
    </xf>
    <xf numFmtId="0" fontId="1" fillId="0" borderId="112" xfId="1" applyFont="1" applyBorder="1" applyAlignment="1" applyProtection="1">
      <alignment horizontal="center" vertical="center" wrapText="1"/>
      <protection locked="0"/>
    </xf>
    <xf numFmtId="0" fontId="2" fillId="0" borderId="29" xfId="1" applyFont="1" applyBorder="1" applyAlignment="1" applyProtection="1">
      <alignment horizontal="center" vertical="center" wrapText="1"/>
      <protection locked="0"/>
    </xf>
    <xf numFmtId="2" fontId="2" fillId="0" borderId="40" xfId="1" applyNumberFormat="1" applyFont="1" applyBorder="1" applyAlignment="1">
      <alignment vertical="center" wrapText="1"/>
    </xf>
    <xf numFmtId="49" fontId="2" fillId="0" borderId="25" xfId="1" applyNumberFormat="1" applyFont="1" applyBorder="1" applyAlignment="1">
      <alignment vertical="center" wrapText="1"/>
    </xf>
    <xf numFmtId="0" fontId="2" fillId="0" borderId="25" xfId="1" applyFont="1" applyBorder="1" applyAlignment="1">
      <alignment vertical="center" wrapText="1"/>
    </xf>
    <xf numFmtId="49" fontId="2" fillId="0" borderId="25" xfId="1" applyNumberFormat="1" applyFont="1" applyBorder="1" applyAlignment="1" applyProtection="1">
      <alignment vertical="center" wrapText="1"/>
      <protection locked="0"/>
    </xf>
    <xf numFmtId="49" fontId="2" fillId="0" borderId="25" xfId="1" applyNumberFormat="1" applyFont="1" applyBorder="1" applyAlignment="1" applyProtection="1">
      <alignment horizontal="center" vertical="center" wrapText="1"/>
      <protection locked="0"/>
    </xf>
    <xf numFmtId="0" fontId="2" fillId="0" borderId="25" xfId="1" applyFont="1" applyBorder="1" applyAlignment="1" applyProtection="1">
      <alignment horizontal="center" vertical="center" wrapText="1"/>
      <protection locked="0"/>
    </xf>
    <xf numFmtId="0" fontId="2" fillId="0" borderId="25" xfId="1" applyFont="1" applyBorder="1" applyAlignment="1" applyProtection="1">
      <alignment vertical="center" wrapText="1"/>
      <protection locked="0"/>
    </xf>
    <xf numFmtId="9" fontId="2" fillId="0" borderId="25" xfId="1" applyNumberFormat="1" applyFont="1" applyBorder="1" applyAlignment="1" applyProtection="1">
      <alignment horizontal="center" wrapText="1"/>
      <protection locked="0"/>
    </xf>
    <xf numFmtId="1" fontId="2" fillId="0" borderId="25" xfId="1" applyNumberFormat="1" applyFont="1" applyBorder="1" applyAlignment="1" applyProtection="1">
      <alignment horizontal="center" wrapText="1"/>
      <protection locked="0"/>
    </xf>
    <xf numFmtId="0" fontId="2" fillId="0" borderId="22" xfId="1" applyFont="1" applyBorder="1" applyAlignment="1" applyProtection="1">
      <alignment vertical="center" wrapText="1"/>
      <protection locked="0"/>
    </xf>
    <xf numFmtId="0" fontId="2" fillId="7" borderId="29" xfId="1" applyFont="1" applyFill="1" applyBorder="1" applyAlignment="1" applyProtection="1">
      <alignment vertical="center" wrapText="1"/>
      <protection locked="0"/>
    </xf>
    <xf numFmtId="0" fontId="2" fillId="0" borderId="102" xfId="1" applyFont="1" applyBorder="1" applyAlignment="1" applyProtection="1">
      <alignment horizontal="center" vertical="center" wrapText="1"/>
      <protection locked="0"/>
    </xf>
    <xf numFmtId="2" fontId="2" fillId="0" borderId="42" xfId="1" applyNumberFormat="1" applyFont="1" applyBorder="1" applyAlignment="1">
      <alignment vertical="center" wrapText="1"/>
    </xf>
    <xf numFmtId="49" fontId="2" fillId="0" borderId="15" xfId="1" applyNumberFormat="1" applyFont="1" applyBorder="1" applyAlignment="1">
      <alignment vertical="center" wrapText="1"/>
    </xf>
    <xf numFmtId="49" fontId="2" fillId="0" borderId="15" xfId="1" applyNumberFormat="1" applyFont="1" applyBorder="1" applyAlignment="1" applyProtection="1">
      <alignment vertical="center" wrapText="1"/>
      <protection locked="0"/>
    </xf>
    <xf numFmtId="49" fontId="2" fillId="0" borderId="15" xfId="1" applyNumberFormat="1" applyFont="1" applyBorder="1" applyAlignment="1" applyProtection="1">
      <alignment horizontal="center" vertical="center" wrapText="1"/>
      <protection locked="0"/>
    </xf>
    <xf numFmtId="0" fontId="2" fillId="0" borderId="15" xfId="1" applyFont="1" applyBorder="1" applyAlignment="1" applyProtection="1">
      <alignment horizontal="center" vertical="center" wrapText="1"/>
      <protection locked="0"/>
    </xf>
    <xf numFmtId="9" fontId="2" fillId="0" borderId="15" xfId="1" applyNumberFormat="1" applyFont="1" applyBorder="1" applyAlignment="1" applyProtection="1">
      <alignment horizontal="center" wrapText="1"/>
      <protection locked="0"/>
    </xf>
    <xf numFmtId="1" fontId="2" fillId="0" borderId="15" xfId="1" applyNumberFormat="1" applyFont="1" applyBorder="1" applyAlignment="1" applyProtection="1">
      <alignment horizontal="center" wrapText="1"/>
      <protection locked="0"/>
    </xf>
    <xf numFmtId="0" fontId="2" fillId="0" borderId="16" xfId="1" applyFont="1" applyBorder="1" applyAlignment="1" applyProtection="1">
      <alignment vertical="center" wrapText="1"/>
      <protection locked="0"/>
    </xf>
    <xf numFmtId="0" fontId="2" fillId="7" borderId="102" xfId="1" applyFont="1" applyFill="1" applyBorder="1" applyAlignment="1" applyProtection="1">
      <alignment vertical="center" wrapText="1"/>
      <protection locked="0"/>
    </xf>
    <xf numFmtId="0" fontId="2" fillId="0" borderId="34" xfId="1" applyFont="1" applyBorder="1" applyAlignment="1" applyProtection="1">
      <alignment horizontal="center" vertical="center" wrapText="1"/>
      <protection locked="0"/>
    </xf>
    <xf numFmtId="2" fontId="2" fillId="0" borderId="37" xfId="1" applyNumberFormat="1" applyFont="1" applyBorder="1" applyAlignment="1">
      <alignment vertical="center" wrapText="1"/>
    </xf>
    <xf numFmtId="49" fontId="2" fillId="0" borderId="36" xfId="1" applyNumberFormat="1" applyFont="1" applyBorder="1" applyAlignment="1">
      <alignment vertical="center" wrapText="1"/>
    </xf>
    <xf numFmtId="49" fontId="2" fillId="0" borderId="36" xfId="1" applyNumberFormat="1" applyFont="1" applyBorder="1" applyAlignment="1" applyProtection="1">
      <alignment vertical="center" wrapText="1"/>
      <protection locked="0"/>
    </xf>
    <xf numFmtId="49" fontId="2" fillId="0" borderId="36" xfId="1" applyNumberFormat="1" applyFont="1" applyBorder="1" applyAlignment="1" applyProtection="1">
      <alignment horizontal="center" vertical="center" wrapText="1"/>
      <protection locked="0"/>
    </xf>
    <xf numFmtId="0" fontId="2" fillId="0" borderId="36" xfId="1" applyFont="1" applyBorder="1" applyAlignment="1" applyProtection="1">
      <alignment horizontal="center" vertical="center" wrapText="1"/>
      <protection locked="0"/>
    </xf>
    <xf numFmtId="9" fontId="2" fillId="0" borderId="36" xfId="1" applyNumberFormat="1" applyFont="1" applyBorder="1" applyAlignment="1" applyProtection="1">
      <alignment horizontal="center" wrapText="1"/>
      <protection locked="0"/>
    </xf>
    <xf numFmtId="1" fontId="2" fillId="0" borderId="36" xfId="1" applyNumberFormat="1" applyFont="1" applyBorder="1" applyAlignment="1" applyProtection="1">
      <alignment horizontal="center" wrapText="1"/>
      <protection locked="0"/>
    </xf>
    <xf numFmtId="0" fontId="2" fillId="0" borderId="105" xfId="1" applyFont="1" applyBorder="1" applyAlignment="1" applyProtection="1">
      <alignment vertical="center" wrapText="1"/>
      <protection locked="0"/>
    </xf>
    <xf numFmtId="0" fontId="2" fillId="7" borderId="106" xfId="1" applyFont="1" applyFill="1" applyBorder="1" applyAlignment="1" applyProtection="1">
      <alignment vertical="center" wrapText="1"/>
      <protection locked="0"/>
    </xf>
    <xf numFmtId="0" fontId="1" fillId="7" borderId="44" xfId="1" applyFont="1" applyFill="1" applyBorder="1" applyAlignment="1" applyProtection="1">
      <alignment wrapText="1"/>
      <protection locked="0"/>
    </xf>
    <xf numFmtId="0" fontId="2" fillId="0" borderId="14" xfId="1" applyFont="1" applyAlignment="1" applyProtection="1">
      <alignment horizontal="left" vertical="center" wrapText="1"/>
      <protection locked="0"/>
    </xf>
    <xf numFmtId="0" fontId="2" fillId="0" borderId="14" xfId="1" applyFont="1" applyAlignment="1" applyProtection="1">
      <alignment horizontal="left" vertical="center" wrapText="1"/>
      <protection locked="0"/>
    </xf>
    <xf numFmtId="0" fontId="2" fillId="0" borderId="14" xfId="1" applyFont="1" applyAlignment="1" applyProtection="1">
      <alignment horizontal="left" vertical="top" wrapText="1"/>
      <protection locked="0"/>
    </xf>
    <xf numFmtId="0" fontId="9" fillId="0" borderId="38" xfId="0" applyFont="1" applyBorder="1"/>
    <xf numFmtId="0" fontId="9" fillId="0" borderId="70" xfId="0" applyFont="1" applyBorder="1"/>
    <xf numFmtId="0" fontId="8" fillId="5" borderId="66" xfId="0" applyFont="1" applyFill="1" applyBorder="1" applyAlignment="1">
      <alignment horizontal="center"/>
    </xf>
    <xf numFmtId="0" fontId="8" fillId="5" borderId="64" xfId="0" applyFont="1" applyFill="1" applyBorder="1" applyAlignment="1">
      <alignment horizontal="center"/>
    </xf>
    <xf numFmtId="0" fontId="9" fillId="0" borderId="14" xfId="0" applyFont="1" applyBorder="1"/>
    <xf numFmtId="0" fontId="12" fillId="0" borderId="14" xfId="3" applyFont="1"/>
    <xf numFmtId="0" fontId="12" fillId="0" borderId="15" xfId="3" applyFont="1" applyBorder="1"/>
    <xf numFmtId="0" fontId="12" fillId="0" borderId="10" xfId="3" applyFont="1" applyBorder="1"/>
    <xf numFmtId="0" fontId="12" fillId="0" borderId="13" xfId="3" applyFont="1" applyBorder="1"/>
    <xf numFmtId="0" fontId="15" fillId="0" borderId="54" xfId="0" applyFont="1" applyBorder="1" applyAlignment="1">
      <alignment horizontal="center" vertical="center"/>
    </xf>
    <xf numFmtId="0" fontId="15" fillId="0" borderId="55" xfId="0" applyFont="1" applyBorder="1"/>
    <xf numFmtId="0" fontId="15" fillId="7" borderId="54" xfId="0" applyFont="1" applyFill="1" applyBorder="1" applyAlignment="1">
      <alignment horizontal="center"/>
    </xf>
    <xf numFmtId="0" fontId="15" fillId="7" borderId="55" xfId="0" applyFont="1" applyFill="1" applyBorder="1" applyAlignment="1">
      <alignment horizontal="center"/>
    </xf>
    <xf numFmtId="0" fontId="15" fillId="5" borderId="54" xfId="0" applyFont="1" applyFill="1" applyBorder="1" applyAlignment="1">
      <alignment horizontal="center"/>
    </xf>
    <xf numFmtId="0" fontId="15" fillId="5" borderId="55" xfId="0" applyFont="1" applyFill="1" applyBorder="1" applyAlignment="1">
      <alignment horizontal="center"/>
    </xf>
    <xf numFmtId="0" fontId="15" fillId="0" borderId="44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5" fillId="7" borderId="58" xfId="0" applyFont="1" applyFill="1" applyBorder="1" applyAlignment="1">
      <alignment horizontal="center" vertical="center" wrapText="1"/>
    </xf>
    <xf numFmtId="0" fontId="15" fillId="7" borderId="59" xfId="0" applyFont="1" applyFill="1" applyBorder="1" applyAlignment="1">
      <alignment horizontal="center" vertical="center" wrapText="1"/>
    </xf>
    <xf numFmtId="0" fontId="15" fillId="5" borderId="58" xfId="0" applyFont="1" applyFill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left" vertical="center" wrapText="1"/>
    </xf>
    <xf numFmtId="0" fontId="3" fillId="0" borderId="0" xfId="0" applyFont="1"/>
  </cellXfs>
  <cellStyles count="9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4" xr:uid="{00000000-0005-0000-0000-000004000000}"/>
    <cellStyle name="Normal 4 2" xfId="6" xr:uid="{00000000-0005-0000-0000-000005000000}"/>
    <cellStyle name="Normal 5" xfId="3" xr:uid="{00000000-0005-0000-0000-000006000000}"/>
    <cellStyle name="Normal 6" xfId="8" xr:uid="{00000000-0005-0000-0000-000007000000}"/>
    <cellStyle name="Porcentaje" xfId="7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104775</xdr:rowOff>
    </xdr:from>
    <xdr:to>
      <xdr:col>1</xdr:col>
      <xdr:colOff>1161220</xdr:colOff>
      <xdr:row>3</xdr:row>
      <xdr:rowOff>7349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D9331C-E404-F941-AA20-04392E6113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4" y="104775"/>
          <a:ext cx="1142171" cy="4740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207641</xdr:colOff>
      <xdr:row>1</xdr:row>
      <xdr:rowOff>2268</xdr:rowOff>
    </xdr:from>
    <xdr:to>
      <xdr:col>7</xdr:col>
      <xdr:colOff>160559</xdr:colOff>
      <xdr:row>3</xdr:row>
      <xdr:rowOff>69937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90C0FD-B034-C04D-A7D6-91CB8AA7E25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355" y="192768"/>
          <a:ext cx="1000668" cy="4350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587375</xdr:colOff>
      <xdr:row>0</xdr:row>
      <xdr:rowOff>163286</xdr:rowOff>
    </xdr:from>
    <xdr:to>
      <xdr:col>8</xdr:col>
      <xdr:colOff>592580</xdr:colOff>
      <xdr:row>3</xdr:row>
      <xdr:rowOff>80143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40F571-228C-0445-AF6E-CC3CA64D091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4839" y="163286"/>
          <a:ext cx="1052955" cy="4883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1066800</xdr:colOff>
      <xdr:row>0</xdr:row>
      <xdr:rowOff>88900</xdr:rowOff>
    </xdr:from>
    <xdr:to>
      <xdr:col>1</xdr:col>
      <xdr:colOff>2031999</xdr:colOff>
      <xdr:row>2</xdr:row>
      <xdr:rowOff>155768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E7C0B5-874C-B345-9117-8ED5363873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100" y="88900"/>
          <a:ext cx="965199" cy="4986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390260</xdr:colOff>
      <xdr:row>0</xdr:row>
      <xdr:rowOff>52917</xdr:rowOff>
    </xdr:from>
    <xdr:to>
      <xdr:col>4</xdr:col>
      <xdr:colOff>26669</xdr:colOff>
      <xdr:row>3</xdr:row>
      <xdr:rowOff>37836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49D387-8FE6-C845-A23D-1F9FB9DF16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66" y="52917"/>
          <a:ext cx="1693545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2029238</xdr:colOff>
      <xdr:row>0</xdr:row>
      <xdr:rowOff>57978</xdr:rowOff>
    </xdr:from>
    <xdr:to>
      <xdr:col>8</xdr:col>
      <xdr:colOff>107539</xdr:colOff>
      <xdr:row>2</xdr:row>
      <xdr:rowOff>138979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BF7EC6-656B-954F-B844-8E08354602A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738" y="57978"/>
          <a:ext cx="902671" cy="4537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392964</xdr:colOff>
      <xdr:row>0</xdr:row>
      <xdr:rowOff>137123</xdr:rowOff>
    </xdr:from>
    <xdr:to>
      <xdr:col>1</xdr:col>
      <xdr:colOff>519127</xdr:colOff>
      <xdr:row>2</xdr:row>
      <xdr:rowOff>141177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8D859B-D1CA-9843-BC46-0B7344320B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964" y="137123"/>
          <a:ext cx="993996" cy="427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523382</xdr:colOff>
      <xdr:row>0</xdr:row>
      <xdr:rowOff>48512</xdr:rowOff>
    </xdr:from>
    <xdr:to>
      <xdr:col>9</xdr:col>
      <xdr:colOff>219686</xdr:colOff>
      <xdr:row>3</xdr:row>
      <xdr:rowOff>7099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9887C8-19F6-F644-A350-860E3B2730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5525" y="48512"/>
          <a:ext cx="975375" cy="4892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323733</xdr:colOff>
      <xdr:row>0</xdr:row>
      <xdr:rowOff>85990</xdr:rowOff>
    </xdr:from>
    <xdr:to>
      <xdr:col>12</xdr:col>
      <xdr:colOff>647178</xdr:colOff>
      <xdr:row>2</xdr:row>
      <xdr:rowOff>162587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0C4036-5E57-DD4B-926B-E0FAF10F61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733" y="85990"/>
          <a:ext cx="990195" cy="4575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568026</xdr:colOff>
      <xdr:row>0</xdr:row>
      <xdr:rowOff>0</xdr:rowOff>
    </xdr:from>
    <xdr:to>
      <xdr:col>6</xdr:col>
      <xdr:colOff>991088</xdr:colOff>
      <xdr:row>2</xdr:row>
      <xdr:rowOff>112031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CD2C95-6665-6240-97A4-586FE4CA1F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5287" y="0"/>
          <a:ext cx="1201627" cy="4599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542253</xdr:colOff>
      <xdr:row>0</xdr:row>
      <xdr:rowOff>94178</xdr:rowOff>
    </xdr:from>
    <xdr:to>
      <xdr:col>4</xdr:col>
      <xdr:colOff>1607209</xdr:colOff>
      <xdr:row>2</xdr:row>
      <xdr:rowOff>106719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07ED5F-0C38-2549-92BC-93C451445EB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6728" y="94178"/>
          <a:ext cx="1064956" cy="4030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1530731</xdr:colOff>
      <xdr:row>2</xdr:row>
      <xdr:rowOff>6233</xdr:rowOff>
    </xdr:from>
    <xdr:to>
      <xdr:col>6</xdr:col>
      <xdr:colOff>246937</xdr:colOff>
      <xdr:row>4</xdr:row>
      <xdr:rowOff>92209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7092AC-1723-2240-B9EB-D83B18A2BB4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8231" y="348156"/>
          <a:ext cx="1109668" cy="4278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campo/Desktop/Informacion_ccampo_cuarentena/Inofrmacion_Solicitada_CNA/Lsilva/Arcosur_Preseleccion_Pares/Fase_3/UDES_Medicina/Folder%202.%20Programa%20Acad&#233;mico/Anexo_36_Cuadro%20Maetro%20MEDICINA_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APOYO/PARCIALES%20SNIES%202018%20-%20A/INTERNACIONALIZACION/SNIES_A2018/Movilidad%20docentes%20sa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General"/>
      <sheetName val="Estudiantes"/>
      <sheetName val="Otros datos estudiantes-graduad"/>
      <sheetName val="Profesores Contratación"/>
      <sheetName val="Profesores Formación"/>
      <sheetName val="Profesores Listado"/>
      <sheetName val="Profesores Visitantes"/>
      <sheetName val="Proyectos con Asociación"/>
      <sheetName val="Personal de apoyo"/>
      <sheetName val="Grupos y Redes"/>
      <sheetName val="Semilleros y Jovenes Inves"/>
      <sheetName val="Extensión"/>
      <sheetName val="Convenios"/>
      <sheetName val="Innovaciones"/>
      <sheetName val="Mejoramiento Profesoral"/>
      <sheetName val="Participación Bienestar Univers"/>
      <sheetName val="Control de Cambios"/>
      <sheetName val="LIsta Programas-Facultades"/>
    </sheetNames>
    <sheetDataSet>
      <sheetData sheetId="0">
        <row r="4">
          <cell r="F4" t="str">
            <v>Agronomía, Veterinaria y Afines</v>
          </cell>
        </row>
        <row r="5">
          <cell r="F5" t="str">
            <v>Bellas Artes</v>
          </cell>
        </row>
        <row r="6">
          <cell r="F6" t="str">
            <v>Ciencias de la Educación</v>
          </cell>
        </row>
        <row r="7">
          <cell r="F7" t="str">
            <v>Ciencias de la Salud</v>
          </cell>
        </row>
        <row r="8">
          <cell r="F8" t="str">
            <v>Ciencias Sociales y Humanas</v>
          </cell>
        </row>
        <row r="9">
          <cell r="F9" t="str">
            <v>Economía, Administración, Contaduria y Afines</v>
          </cell>
        </row>
        <row r="10">
          <cell r="F10" t="str">
            <v>Ingeniería, Arquitectura, Urbanismo y Afines</v>
          </cell>
        </row>
        <row r="11">
          <cell r="F11" t="str">
            <v>Matemáticas y Ciencias Naturales</v>
          </cell>
        </row>
        <row r="21">
          <cell r="P21" t="str">
            <v>Inglés</v>
          </cell>
          <cell r="R21" t="str">
            <v>Empresarial</v>
          </cell>
        </row>
        <row r="22">
          <cell r="P22" t="str">
            <v>Español</v>
          </cell>
          <cell r="R22" t="str">
            <v>Científico</v>
          </cell>
        </row>
        <row r="23">
          <cell r="P23" t="str">
            <v>Francés</v>
          </cell>
          <cell r="R23" t="str">
            <v>Artístico</v>
          </cell>
        </row>
        <row r="24">
          <cell r="P24" t="str">
            <v>Alemán</v>
          </cell>
          <cell r="R24" t="str">
            <v>Cultural</v>
          </cell>
        </row>
        <row r="25">
          <cell r="P25" t="str">
            <v>Portugués</v>
          </cell>
          <cell r="R25" t="str">
            <v>Económico</v>
          </cell>
        </row>
        <row r="26">
          <cell r="P26" t="str">
            <v>Italiano</v>
          </cell>
          <cell r="R26" t="str">
            <v>Político</v>
          </cell>
        </row>
        <row r="27">
          <cell r="P27" t="str">
            <v>Ruso</v>
          </cell>
        </row>
        <row r="28">
          <cell r="P28" t="str">
            <v>Hebreo</v>
          </cell>
        </row>
        <row r="29">
          <cell r="P29" t="str">
            <v>Sueco</v>
          </cell>
        </row>
        <row r="30">
          <cell r="P30" t="str">
            <v>Japonés</v>
          </cell>
        </row>
        <row r="31">
          <cell r="P31" t="str">
            <v>Chino</v>
          </cell>
        </row>
        <row r="32">
          <cell r="P32" t="str">
            <v>Lenguaje de Señas</v>
          </cell>
        </row>
        <row r="36">
          <cell r="N36" t="str">
            <v>A1</v>
          </cell>
          <cell r="R36" t="str">
            <v>Consejo Facultad</v>
          </cell>
          <cell r="T36" t="str">
            <v>Publicación de productos en la web</v>
          </cell>
        </row>
        <row r="37">
          <cell r="N37" t="str">
            <v>A2</v>
          </cell>
          <cell r="R37" t="str">
            <v>Consejo Académico</v>
          </cell>
          <cell r="T37" t="str">
            <v>La vinculación a grupos de investigación reconocidos</v>
          </cell>
        </row>
        <row r="38">
          <cell r="N38" t="str">
            <v>B1</v>
          </cell>
          <cell r="R38" t="str">
            <v>Comité Curricular</v>
          </cell>
          <cell r="T38" t="str">
            <v>Matrícula de honor</v>
          </cell>
        </row>
        <row r="39">
          <cell r="N39" t="str">
            <v>B2</v>
          </cell>
          <cell r="T39" t="str">
            <v>Postulación de monitorias</v>
          </cell>
        </row>
        <row r="40">
          <cell r="N40" t="str">
            <v>C1</v>
          </cell>
          <cell r="T40" t="str">
            <v>Postulación de cursos en otras universidades</v>
          </cell>
        </row>
        <row r="41">
          <cell r="N41" t="str">
            <v>C2</v>
          </cell>
          <cell r="T41" t="str">
            <v>Postulación de mentores</v>
          </cell>
        </row>
        <row r="42">
          <cell r="N42" t="str">
            <v>Alfabeto Manual</v>
          </cell>
          <cell r="T42" t="str">
            <v>Cum Laude</v>
          </cell>
        </row>
        <row r="43">
          <cell r="T43" t="str">
            <v>Summa Cum Laude</v>
          </cell>
        </row>
        <row r="44">
          <cell r="T44" t="str">
            <v>Comedores</v>
          </cell>
        </row>
        <row r="45">
          <cell r="T45" t="str">
            <v>Labor académico, nacional e internacional</v>
          </cell>
        </row>
        <row r="58">
          <cell r="J58" t="str">
            <v>Tecnológico</v>
          </cell>
          <cell r="L58" t="str">
            <v>Innovaciones</v>
          </cell>
        </row>
        <row r="59">
          <cell r="B59" t="str">
            <v>Académica</v>
          </cell>
          <cell r="D59" t="str">
            <v>2010 - I</v>
          </cell>
          <cell r="H59" t="str">
            <v>Facultad de Ciencias de la salud</v>
          </cell>
          <cell r="J59" t="str">
            <v>Profesional</v>
          </cell>
          <cell r="L59" t="str">
            <v>Registro</v>
          </cell>
        </row>
        <row r="60">
          <cell r="B60" t="str">
            <v>Científica</v>
          </cell>
          <cell r="D60" t="str">
            <v>2010 - II</v>
          </cell>
          <cell r="H60" t="str">
            <v>Facultad de Ingenierías</v>
          </cell>
          <cell r="J60" t="str">
            <v>Especialización</v>
          </cell>
          <cell r="L60" t="str">
            <v>Patentes</v>
          </cell>
        </row>
        <row r="61">
          <cell r="B61" t="str">
            <v>Técnica</v>
          </cell>
          <cell r="D61" t="str">
            <v>2011 - I</v>
          </cell>
          <cell r="H61" t="str">
            <v>Facultad de Ciencias Económicas, Administrativas y Contables</v>
          </cell>
          <cell r="J61" t="str">
            <v>Maestría</v>
          </cell>
          <cell r="L61" t="str">
            <v>Productos o procesos técnicos y tecnológicos</v>
          </cell>
        </row>
        <row r="62">
          <cell r="B62" t="str">
            <v>Tecnológica</v>
          </cell>
          <cell r="D62" t="str">
            <v>2011 - II</v>
          </cell>
          <cell r="H62" t="str">
            <v>Facultad de Ciencias Sociales, Políticas y Humanas</v>
          </cell>
          <cell r="L62" t="str">
            <v xml:space="preserve">Producción artística y cultural </v>
          </cell>
        </row>
        <row r="63">
          <cell r="D63" t="str">
            <v>2012 - I</v>
          </cell>
          <cell r="H63" t="str">
            <v xml:space="preserve">Facultad de Ciencias Exactas, Naturales y Agropecuarias </v>
          </cell>
        </row>
        <row r="64">
          <cell r="D64" t="str">
            <v>2012 - II</v>
          </cell>
          <cell r="H64" t="str">
            <v>Facultad de Ciencias de la Educación</v>
          </cell>
        </row>
        <row r="65">
          <cell r="D65" t="str">
            <v>2013 - I</v>
          </cell>
          <cell r="H65" t="str">
            <v>Centro de Formación en Tecnologías</v>
          </cell>
        </row>
        <row r="66">
          <cell r="D66" t="str">
            <v>2013 - II</v>
          </cell>
          <cell r="H66" t="str">
            <v>Centro de Educación Virtual</v>
          </cell>
        </row>
        <row r="67">
          <cell r="D67" t="str">
            <v>2014 - I</v>
          </cell>
        </row>
        <row r="68">
          <cell r="D68" t="str">
            <v>2014 - II</v>
          </cell>
        </row>
        <row r="69">
          <cell r="D69" t="str">
            <v>2015 - I</v>
          </cell>
        </row>
        <row r="70">
          <cell r="D70" t="str">
            <v>2015 - II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BUCARAMANGA</v>
          </cell>
        </row>
        <row r="3">
          <cell r="A3" t="str">
            <v>CÚCUTA</v>
          </cell>
        </row>
        <row r="4">
          <cell r="A4" t="str">
            <v>VALLEDUPAR</v>
          </cell>
        </row>
        <row r="5">
          <cell r="A5" t="str">
            <v>BOGOTÁ</v>
          </cell>
        </row>
        <row r="6">
          <cell r="A6" t="str">
            <v>VIRTUAL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MOVILIDAD_PROF_SALIENTE"/>
      <sheetName val="INFO"/>
    </sheetNames>
    <sheetDataSet>
      <sheetData sheetId="0">
        <row r="3">
          <cell r="A3">
            <v>1</v>
          </cell>
          <cell r="Q3" t="str">
            <v>AFGANISTÁN</v>
          </cell>
        </row>
        <row r="4">
          <cell r="Q4" t="str">
            <v>ALBANIA</v>
          </cell>
        </row>
        <row r="5">
          <cell r="Q5" t="str">
            <v>ALEMANIA</v>
          </cell>
        </row>
        <row r="6">
          <cell r="Q6" t="str">
            <v>ANDORRA</v>
          </cell>
        </row>
        <row r="7">
          <cell r="Q7" t="str">
            <v>ANGOLA</v>
          </cell>
        </row>
        <row r="8">
          <cell r="Q8" t="str">
            <v>ANGUILA</v>
          </cell>
        </row>
        <row r="9">
          <cell r="Q9" t="str">
            <v>ANTÁRTIDA</v>
          </cell>
        </row>
        <row r="10">
          <cell r="Q10" t="str">
            <v>ANTIGUA Y BARBUDA</v>
          </cell>
        </row>
        <row r="11">
          <cell r="Q11" t="str">
            <v>ANTILLAS NEERLANDESAS</v>
          </cell>
        </row>
        <row r="12">
          <cell r="Q12" t="str">
            <v>ARABIA SAUDITA</v>
          </cell>
        </row>
        <row r="13">
          <cell r="Q13" t="str">
            <v>ARGEL</v>
          </cell>
        </row>
        <row r="14">
          <cell r="Q14" t="str">
            <v>ARGENTINA</v>
          </cell>
        </row>
        <row r="15">
          <cell r="Q15" t="str">
            <v>ARMENIA</v>
          </cell>
        </row>
        <row r="16">
          <cell r="Q16" t="str">
            <v>ARUBA</v>
          </cell>
        </row>
        <row r="17">
          <cell r="Q17" t="str">
            <v>AUSTRALIA</v>
          </cell>
        </row>
        <row r="18">
          <cell r="Q18" t="str">
            <v>AUSTRIA</v>
          </cell>
        </row>
        <row r="19">
          <cell r="Q19" t="str">
            <v>AZERBAIYÁN</v>
          </cell>
        </row>
        <row r="20">
          <cell r="Q20" t="str">
            <v>BAHAMAS</v>
          </cell>
        </row>
        <row r="21">
          <cell r="Q21" t="str">
            <v>BAHRÉIN</v>
          </cell>
        </row>
        <row r="22">
          <cell r="Q22" t="str">
            <v>BANGLADESH</v>
          </cell>
        </row>
        <row r="23">
          <cell r="Q23" t="str">
            <v>BARBADOS</v>
          </cell>
        </row>
        <row r="24">
          <cell r="Q24" t="str">
            <v>BELARÚS</v>
          </cell>
        </row>
        <row r="25">
          <cell r="Q25" t="str">
            <v>BÉLGICA</v>
          </cell>
        </row>
        <row r="26">
          <cell r="Q26" t="str">
            <v>BELICE</v>
          </cell>
        </row>
        <row r="27">
          <cell r="Q27" t="str">
            <v>BENIN</v>
          </cell>
        </row>
        <row r="28">
          <cell r="Q28" t="str">
            <v>BERMUDAS</v>
          </cell>
        </row>
        <row r="29">
          <cell r="Q29" t="str">
            <v>BHUTÁN</v>
          </cell>
        </row>
        <row r="30">
          <cell r="Q30" t="str">
            <v>BOLIVIA</v>
          </cell>
        </row>
        <row r="31">
          <cell r="Q31" t="str">
            <v>BONAIRE, SAN EUSTAQUIO Y SABA</v>
          </cell>
        </row>
        <row r="32">
          <cell r="Q32" t="str">
            <v>BOSNIA Y HERZEGOVINA</v>
          </cell>
        </row>
        <row r="33">
          <cell r="Q33" t="str">
            <v>BOTSUANA</v>
          </cell>
        </row>
        <row r="34">
          <cell r="Q34" t="str">
            <v>BRASIL</v>
          </cell>
        </row>
        <row r="35">
          <cell r="Q35" t="str">
            <v>BRUNÉI</v>
          </cell>
        </row>
        <row r="36">
          <cell r="Q36" t="str">
            <v>BULGARIA</v>
          </cell>
        </row>
        <row r="37">
          <cell r="Q37" t="str">
            <v>BURKINA FASO</v>
          </cell>
        </row>
        <row r="38">
          <cell r="Q38" t="str">
            <v>BURUNDI</v>
          </cell>
        </row>
        <row r="39">
          <cell r="Q39" t="str">
            <v>CABO VERDE</v>
          </cell>
        </row>
        <row r="40">
          <cell r="Q40" t="str">
            <v>CAMBOYA</v>
          </cell>
        </row>
        <row r="41">
          <cell r="Q41" t="str">
            <v>CAMERÚN</v>
          </cell>
        </row>
        <row r="42">
          <cell r="Q42" t="str">
            <v>CANADÁ</v>
          </cell>
        </row>
        <row r="43">
          <cell r="Q43" t="str">
            <v>CHAD</v>
          </cell>
        </row>
        <row r="44">
          <cell r="Q44" t="str">
            <v>CHILE</v>
          </cell>
        </row>
        <row r="45">
          <cell r="Q45" t="str">
            <v>CHINA</v>
          </cell>
        </row>
        <row r="46">
          <cell r="Q46" t="str">
            <v>CHIPRE</v>
          </cell>
        </row>
        <row r="47">
          <cell r="Q47" t="str">
            <v>CIUDAD DEL VATICANO</v>
          </cell>
        </row>
        <row r="48">
          <cell r="Q48" t="str">
            <v>COLOMBIA</v>
          </cell>
        </row>
        <row r="49">
          <cell r="Q49" t="str">
            <v>COMOROS</v>
          </cell>
        </row>
        <row r="50">
          <cell r="Q50" t="str">
            <v>CONGO</v>
          </cell>
        </row>
        <row r="51">
          <cell r="Q51" t="str">
            <v>CONGO (LA REPÚBLICA DEMOCRÁTICA DEL)</v>
          </cell>
        </row>
        <row r="52">
          <cell r="Q52" t="str">
            <v>COREA DEL NORTE</v>
          </cell>
        </row>
        <row r="53">
          <cell r="Q53" t="str">
            <v>COREA DEL SUR</v>
          </cell>
        </row>
        <row r="54">
          <cell r="Q54" t="str">
            <v>COSTA DE MARFIL</v>
          </cell>
        </row>
        <row r="55">
          <cell r="Q55" t="str">
            <v>COSTA RICA</v>
          </cell>
        </row>
        <row r="56">
          <cell r="Q56" t="str">
            <v>CROACIA</v>
          </cell>
        </row>
        <row r="57">
          <cell r="Q57" t="str">
            <v>CUBA</v>
          </cell>
        </row>
        <row r="58">
          <cell r="Q58" t="str">
            <v>CURAÇAO</v>
          </cell>
        </row>
        <row r="59">
          <cell r="Q59" t="str">
            <v>DINAMARCA</v>
          </cell>
        </row>
        <row r="60">
          <cell r="Q60" t="str">
            <v>DOMÍNICA</v>
          </cell>
        </row>
        <row r="61">
          <cell r="Q61" t="str">
            <v>ECUADOR</v>
          </cell>
        </row>
        <row r="62">
          <cell r="Q62" t="str">
            <v>EGIPTO</v>
          </cell>
        </row>
        <row r="63">
          <cell r="Q63" t="str">
            <v>EL SALVADOR</v>
          </cell>
        </row>
        <row r="64">
          <cell r="Q64" t="str">
            <v>EMIRATOS ÁRABES UNIDOS</v>
          </cell>
        </row>
        <row r="65">
          <cell r="Q65" t="str">
            <v>ERITREA</v>
          </cell>
        </row>
        <row r="66">
          <cell r="Q66" t="str">
            <v>ESLOVAQUIA</v>
          </cell>
        </row>
        <row r="67">
          <cell r="Q67" t="str">
            <v>ESLOVENIA</v>
          </cell>
        </row>
        <row r="68">
          <cell r="Q68" t="str">
            <v>ESPAÑA</v>
          </cell>
        </row>
        <row r="69">
          <cell r="Q69" t="str">
            <v>ESTADOS UNIDOS DE AMÉRICA</v>
          </cell>
        </row>
        <row r="70">
          <cell r="Q70" t="str">
            <v>ESTONIA</v>
          </cell>
        </row>
        <row r="71">
          <cell r="Q71" t="str">
            <v>ETIOPÍA</v>
          </cell>
        </row>
        <row r="72">
          <cell r="Q72" t="str">
            <v>FIJI</v>
          </cell>
        </row>
        <row r="73">
          <cell r="Q73" t="str">
            <v>FILIPINAS</v>
          </cell>
        </row>
        <row r="74">
          <cell r="Q74" t="str">
            <v>FINLANDIA</v>
          </cell>
        </row>
        <row r="75">
          <cell r="Q75" t="str">
            <v>FRANCIA</v>
          </cell>
        </row>
        <row r="76">
          <cell r="Q76" t="str">
            <v>GABÓN</v>
          </cell>
        </row>
        <row r="77">
          <cell r="Q77" t="str">
            <v>GAMBIA</v>
          </cell>
        </row>
        <row r="78">
          <cell r="Q78" t="str">
            <v>GEORGIA</v>
          </cell>
        </row>
        <row r="79">
          <cell r="Q79" t="str">
            <v>GEORGIA DEL SUR E ISLAS SANDWICH DEL SUR</v>
          </cell>
        </row>
        <row r="80">
          <cell r="Q80" t="str">
            <v>GHANA</v>
          </cell>
        </row>
        <row r="81">
          <cell r="Q81" t="str">
            <v>GIBRALTAR</v>
          </cell>
        </row>
        <row r="82">
          <cell r="Q82" t="str">
            <v>GRANADA</v>
          </cell>
        </row>
        <row r="83">
          <cell r="Q83" t="str">
            <v>GRECIA</v>
          </cell>
        </row>
        <row r="84">
          <cell r="Q84" t="str">
            <v>GROENLANDIA</v>
          </cell>
        </row>
        <row r="85">
          <cell r="Q85" t="str">
            <v>GUADALUPE</v>
          </cell>
        </row>
        <row r="86">
          <cell r="Q86" t="str">
            <v>GUAM</v>
          </cell>
        </row>
        <row r="87">
          <cell r="Q87" t="str">
            <v>GUATEMALA</v>
          </cell>
        </row>
        <row r="88">
          <cell r="Q88" t="str">
            <v>GUAYANA</v>
          </cell>
        </row>
        <row r="89">
          <cell r="Q89" t="str">
            <v>GUAYANA FRANCESA</v>
          </cell>
        </row>
        <row r="90">
          <cell r="Q90" t="str">
            <v>GUERNSEY</v>
          </cell>
        </row>
        <row r="91">
          <cell r="Q91" t="str">
            <v>GUINEA</v>
          </cell>
        </row>
        <row r="92">
          <cell r="Q92" t="str">
            <v>GUINEA ECUATORIAL</v>
          </cell>
        </row>
        <row r="93">
          <cell r="Q93" t="str">
            <v>GUINEA-BISSAU</v>
          </cell>
        </row>
        <row r="94">
          <cell r="Q94" t="str">
            <v>HAITÍ</v>
          </cell>
        </row>
        <row r="95">
          <cell r="Q95" t="str">
            <v>HONDURAS</v>
          </cell>
        </row>
        <row r="96">
          <cell r="Q96" t="str">
            <v>HONG KONG</v>
          </cell>
        </row>
        <row r="97">
          <cell r="Q97" t="str">
            <v>HUNGRÍA</v>
          </cell>
        </row>
        <row r="98">
          <cell r="Q98" t="str">
            <v>INDIA</v>
          </cell>
        </row>
        <row r="99">
          <cell r="Q99" t="str">
            <v>INDONESIA</v>
          </cell>
        </row>
        <row r="100">
          <cell r="Q100" t="str">
            <v>IRAK</v>
          </cell>
        </row>
        <row r="101">
          <cell r="Q101" t="str">
            <v>IRÁN</v>
          </cell>
        </row>
        <row r="102">
          <cell r="Q102" t="str">
            <v>IRLANDA</v>
          </cell>
        </row>
        <row r="103">
          <cell r="Q103" t="str">
            <v>ISLA BOUVET</v>
          </cell>
        </row>
        <row r="104">
          <cell r="Q104" t="str">
            <v>ISLA DE MAN</v>
          </cell>
        </row>
        <row r="105">
          <cell r="Q105" t="str">
            <v>ISLANDIA</v>
          </cell>
        </row>
        <row r="106">
          <cell r="Q106" t="str">
            <v>ISLAS ÁLAND</v>
          </cell>
        </row>
        <row r="107">
          <cell r="Q107" t="str">
            <v>ISLAS CAIMÁN</v>
          </cell>
        </row>
        <row r="108">
          <cell r="Q108" t="str">
            <v>ISLAS CHRISTMAS</v>
          </cell>
        </row>
        <row r="109">
          <cell r="Q109" t="str">
            <v>ISLAS COCOS</v>
          </cell>
        </row>
        <row r="110">
          <cell r="Q110" t="str">
            <v>ISLAS COOK</v>
          </cell>
        </row>
        <row r="111">
          <cell r="Q111" t="str">
            <v>ISLAS FAROE</v>
          </cell>
        </row>
        <row r="112">
          <cell r="Q112" t="str">
            <v>ISLAS HEARD Y MCDONALD</v>
          </cell>
        </row>
        <row r="113">
          <cell r="Q113" t="str">
            <v>ISLAS MALVINAS</v>
          </cell>
        </row>
        <row r="114">
          <cell r="Q114" t="str">
            <v>ISLAS MARSHALL</v>
          </cell>
        </row>
        <row r="115">
          <cell r="Q115" t="str">
            <v>ISLAS NORKFOLK</v>
          </cell>
        </row>
        <row r="116">
          <cell r="Q116" t="str">
            <v>ISLAS PALAOS</v>
          </cell>
        </row>
        <row r="117">
          <cell r="Q117" t="str">
            <v>ISLAS PITCAIRN</v>
          </cell>
        </row>
        <row r="118">
          <cell r="Q118" t="str">
            <v>ISLAS SOLOMÓN</v>
          </cell>
        </row>
        <row r="119">
          <cell r="Q119" t="str">
            <v>ISLAS SVALBARD Y JAN MAYEN</v>
          </cell>
        </row>
        <row r="120">
          <cell r="Q120" t="str">
            <v>ISLAS TURCAS Y CAICOS</v>
          </cell>
        </row>
        <row r="121">
          <cell r="Q121" t="str">
            <v>ISLAS ULTRAMARINAS MENORES DE LOS EEUU (LAS)</v>
          </cell>
        </row>
        <row r="122">
          <cell r="Q122" t="str">
            <v>ISLAS VÍRGENES BRITÁNICAS</v>
          </cell>
        </row>
        <row r="123">
          <cell r="Q123" t="str">
            <v>ISLAS VÍRGENES DE LOS ESTADOS UNIDOS DE AMÉRICA</v>
          </cell>
        </row>
        <row r="124">
          <cell r="Q124" t="str">
            <v>ISRAEL</v>
          </cell>
        </row>
        <row r="125">
          <cell r="Q125" t="str">
            <v>ITALIA</v>
          </cell>
        </row>
        <row r="126">
          <cell r="Q126" t="str">
            <v>JAMAICA</v>
          </cell>
        </row>
        <row r="127">
          <cell r="Q127" t="str">
            <v>JAPÓN</v>
          </cell>
        </row>
        <row r="128">
          <cell r="Q128" t="str">
            <v>JERSEY</v>
          </cell>
        </row>
        <row r="129">
          <cell r="Q129" t="str">
            <v>JORDANIA</v>
          </cell>
        </row>
        <row r="130">
          <cell r="Q130" t="str">
            <v>KAZAJSTÁN</v>
          </cell>
        </row>
        <row r="131">
          <cell r="Q131" t="str">
            <v>KENIA</v>
          </cell>
        </row>
        <row r="132">
          <cell r="Q132" t="str">
            <v>KIRGUISTÁN</v>
          </cell>
        </row>
        <row r="133">
          <cell r="Q133" t="str">
            <v>KIRIBATI</v>
          </cell>
        </row>
        <row r="134">
          <cell r="Q134" t="str">
            <v>KUWAIT</v>
          </cell>
        </row>
        <row r="135">
          <cell r="Q135" t="str">
            <v>LAOS</v>
          </cell>
        </row>
        <row r="136">
          <cell r="Q136" t="str">
            <v>LESOTHO</v>
          </cell>
        </row>
        <row r="137">
          <cell r="Q137" t="str">
            <v>LETONIA</v>
          </cell>
        </row>
        <row r="138">
          <cell r="Q138" t="str">
            <v>LÍBANO</v>
          </cell>
        </row>
        <row r="139">
          <cell r="Q139" t="str">
            <v>LIBERIA</v>
          </cell>
        </row>
        <row r="140">
          <cell r="Q140" t="str">
            <v>LIBIA</v>
          </cell>
        </row>
        <row r="141">
          <cell r="Q141" t="str">
            <v>LIECHTENSTEIN</v>
          </cell>
        </row>
        <row r="142">
          <cell r="Q142" t="str">
            <v>LITUANIA</v>
          </cell>
        </row>
        <row r="143">
          <cell r="Q143" t="str">
            <v>LUXEMBURGO</v>
          </cell>
        </row>
        <row r="144">
          <cell r="Q144" t="str">
            <v>MACAO</v>
          </cell>
        </row>
        <row r="145">
          <cell r="Q145" t="str">
            <v>MACEDONIA</v>
          </cell>
        </row>
        <row r="146">
          <cell r="Q146" t="str">
            <v>MADAGASCAR</v>
          </cell>
        </row>
        <row r="147">
          <cell r="Q147" t="str">
            <v>MALASIA</v>
          </cell>
        </row>
        <row r="148">
          <cell r="Q148" t="str">
            <v>MALAWI</v>
          </cell>
        </row>
        <row r="149">
          <cell r="Q149" t="str">
            <v>MALDIVAS</v>
          </cell>
        </row>
        <row r="150">
          <cell r="Q150" t="str">
            <v>MALI</v>
          </cell>
        </row>
        <row r="151">
          <cell r="Q151" t="str">
            <v>MALTA</v>
          </cell>
        </row>
        <row r="152">
          <cell r="Q152" t="str">
            <v>MARIANAS DEL NORTE, (LAS) ISLAS</v>
          </cell>
        </row>
        <row r="153">
          <cell r="Q153" t="str">
            <v>MARRUECOS</v>
          </cell>
        </row>
        <row r="154">
          <cell r="Q154" t="str">
            <v>MARTINICA</v>
          </cell>
        </row>
        <row r="155">
          <cell r="Q155" t="str">
            <v>MAURICIO</v>
          </cell>
        </row>
        <row r="156">
          <cell r="Q156" t="str">
            <v>MAURITANIA</v>
          </cell>
        </row>
        <row r="157">
          <cell r="Q157" t="str">
            <v>MAYOTTE</v>
          </cell>
        </row>
        <row r="158">
          <cell r="Q158" t="str">
            <v>MÉXICO</v>
          </cell>
        </row>
        <row r="159">
          <cell r="Q159" t="str">
            <v>MICRONESIA</v>
          </cell>
        </row>
        <row r="160">
          <cell r="Q160" t="str">
            <v>MOLDOVA</v>
          </cell>
        </row>
        <row r="161">
          <cell r="Q161" t="str">
            <v>MÓNACO</v>
          </cell>
        </row>
        <row r="162">
          <cell r="Q162" t="str">
            <v>MONGOLIA</v>
          </cell>
        </row>
        <row r="163">
          <cell r="Q163" t="str">
            <v>MONTENEGRO</v>
          </cell>
        </row>
        <row r="164">
          <cell r="Q164" t="str">
            <v>MONTSERRAT</v>
          </cell>
        </row>
        <row r="165">
          <cell r="Q165" t="str">
            <v>MOZAMBIQUE</v>
          </cell>
        </row>
        <row r="166">
          <cell r="Q166" t="str">
            <v>MYANMAR</v>
          </cell>
        </row>
        <row r="167">
          <cell r="Q167" t="str">
            <v>NAMIBIA</v>
          </cell>
        </row>
        <row r="168">
          <cell r="Q168" t="str">
            <v>NAURU</v>
          </cell>
        </row>
        <row r="169">
          <cell r="Q169" t="str">
            <v>NEPAL</v>
          </cell>
        </row>
        <row r="170">
          <cell r="Q170" t="str">
            <v>NICARAGUA</v>
          </cell>
        </row>
        <row r="171">
          <cell r="Q171" t="str">
            <v>NÍGER</v>
          </cell>
        </row>
        <row r="172">
          <cell r="Q172" t="str">
            <v>NIGERIA</v>
          </cell>
        </row>
        <row r="173">
          <cell r="Q173" t="str">
            <v>NIUE</v>
          </cell>
        </row>
        <row r="174">
          <cell r="Q174" t="str">
            <v>NORUEGA</v>
          </cell>
        </row>
        <row r="175">
          <cell r="Q175" t="str">
            <v>NUEVA CALEDONIA</v>
          </cell>
        </row>
        <row r="176">
          <cell r="Q176" t="str">
            <v>NUEVA ZELANDA</v>
          </cell>
        </row>
        <row r="177">
          <cell r="Q177" t="str">
            <v>OMÁN</v>
          </cell>
        </row>
        <row r="178">
          <cell r="Q178" t="str">
            <v>PAÍSES BAJOS</v>
          </cell>
        </row>
        <row r="179">
          <cell r="Q179" t="str">
            <v>PAKISTÁN</v>
          </cell>
        </row>
        <row r="180">
          <cell r="Q180" t="str">
            <v>PALESTINA</v>
          </cell>
        </row>
        <row r="181">
          <cell r="Q181" t="str">
            <v>PANAMÁ</v>
          </cell>
        </row>
        <row r="182">
          <cell r="Q182" t="str">
            <v>PAPÚA NUEVA GUINEA</v>
          </cell>
        </row>
        <row r="183">
          <cell r="Q183" t="str">
            <v>PARAGUAY</v>
          </cell>
        </row>
        <row r="184">
          <cell r="Q184" t="str">
            <v>PERÚ</v>
          </cell>
        </row>
        <row r="185">
          <cell r="Q185" t="str">
            <v>POLINESIA FRANCESA</v>
          </cell>
        </row>
        <row r="186">
          <cell r="Q186" t="str">
            <v>POLONIA</v>
          </cell>
        </row>
        <row r="187">
          <cell r="Q187" t="str">
            <v>PORTUGAL</v>
          </cell>
        </row>
        <row r="188">
          <cell r="Q188" t="str">
            <v>PUERTO RICO</v>
          </cell>
        </row>
        <row r="189">
          <cell r="Q189" t="str">
            <v>QATAR</v>
          </cell>
        </row>
        <row r="190">
          <cell r="Q190" t="str">
            <v>REINO UNIDO</v>
          </cell>
        </row>
        <row r="191">
          <cell r="Q191" t="str">
            <v>REPÚBLICA CENTRO-AFRICANA</v>
          </cell>
        </row>
        <row r="192">
          <cell r="Q192" t="str">
            <v>REPÚBLICA CHECA</v>
          </cell>
        </row>
        <row r="193">
          <cell r="Q193" t="str">
            <v>REPÚBLICA DOMINICANA</v>
          </cell>
        </row>
        <row r="194">
          <cell r="Q194" t="str">
            <v>REUNIÓN</v>
          </cell>
        </row>
        <row r="195">
          <cell r="Q195" t="str">
            <v>RUANDA</v>
          </cell>
        </row>
        <row r="196">
          <cell r="Q196" t="str">
            <v>RUMANÍA</v>
          </cell>
        </row>
        <row r="197">
          <cell r="Q197" t="str">
            <v>RUSIA</v>
          </cell>
        </row>
        <row r="198">
          <cell r="Q198" t="str">
            <v>SAHARA OCCIDENTAL</v>
          </cell>
        </row>
        <row r="199">
          <cell r="Q199" t="str">
            <v>SAINT MARTIN (PARTE FRANCESA)</v>
          </cell>
        </row>
        <row r="200">
          <cell r="Q200" t="str">
            <v>SAMOA</v>
          </cell>
        </row>
        <row r="201">
          <cell r="Q201" t="str">
            <v>SAMOA AMERICANA</v>
          </cell>
        </row>
        <row r="202">
          <cell r="Q202" t="str">
            <v>SAN BARTOLOMÉ</v>
          </cell>
        </row>
        <row r="203">
          <cell r="Q203" t="str">
            <v>SAN CRISTÓBAL Y NIEVES</v>
          </cell>
        </row>
        <row r="204">
          <cell r="Q204" t="str">
            <v>SAN MARINO</v>
          </cell>
        </row>
        <row r="205">
          <cell r="Q205" t="str">
            <v>SAN PEDRO Y MIQUELÓN</v>
          </cell>
        </row>
        <row r="206">
          <cell r="Q206" t="str">
            <v>SAN VICENTE Y LAS GRANADINAS</v>
          </cell>
        </row>
        <row r="207">
          <cell r="Q207" t="str">
            <v>SANTA ELENA</v>
          </cell>
        </row>
        <row r="208">
          <cell r="Q208" t="str">
            <v>SANTA LUCÍA</v>
          </cell>
        </row>
        <row r="209">
          <cell r="Q209" t="str">
            <v>SANTO TOMÉ Y PRÍNCIPE</v>
          </cell>
        </row>
        <row r="210">
          <cell r="Q210" t="str">
            <v>SENEGAL</v>
          </cell>
        </row>
        <row r="211">
          <cell r="Q211" t="str">
            <v>SERBIA Y MONTENEGRO</v>
          </cell>
        </row>
        <row r="212">
          <cell r="Q212" t="str">
            <v>SEYCHELLES</v>
          </cell>
        </row>
        <row r="213">
          <cell r="Q213" t="str">
            <v>SIERRA LEONA</v>
          </cell>
        </row>
        <row r="214">
          <cell r="Q214" t="str">
            <v>SINGAPUR</v>
          </cell>
        </row>
        <row r="215">
          <cell r="Q215" t="str">
            <v>SINT MAARTEN (PARTE NEERLANDESA)</v>
          </cell>
        </row>
        <row r="216">
          <cell r="Q216" t="str">
            <v>SIRIA</v>
          </cell>
        </row>
        <row r="217">
          <cell r="Q217" t="str">
            <v>SOMALIA</v>
          </cell>
        </row>
        <row r="218">
          <cell r="Q218" t="str">
            <v>SRI LANKA</v>
          </cell>
        </row>
        <row r="219">
          <cell r="Q219" t="str">
            <v>SUAZILANDIA</v>
          </cell>
        </row>
        <row r="220">
          <cell r="Q220" t="str">
            <v>SUDÁFRICA</v>
          </cell>
        </row>
        <row r="221">
          <cell r="Q221" t="str">
            <v>SUDÁN</v>
          </cell>
        </row>
        <row r="222">
          <cell r="Q222" t="str">
            <v>SUDÁN DEL SUR</v>
          </cell>
        </row>
        <row r="223">
          <cell r="Q223" t="str">
            <v>SUECIA</v>
          </cell>
        </row>
        <row r="224">
          <cell r="Q224" t="str">
            <v>SUIZA</v>
          </cell>
        </row>
        <row r="225">
          <cell r="Q225" t="str">
            <v>SURINAM</v>
          </cell>
        </row>
        <row r="226">
          <cell r="Q226" t="str">
            <v>TAILANDIA</v>
          </cell>
        </row>
        <row r="227">
          <cell r="Q227" t="str">
            <v>TAIWÁN</v>
          </cell>
        </row>
        <row r="228">
          <cell r="Q228" t="str">
            <v>TANZANIA</v>
          </cell>
        </row>
        <row r="229">
          <cell r="Q229" t="str">
            <v>TAYIKISTÁN</v>
          </cell>
        </row>
        <row r="230">
          <cell r="Q230" t="str">
            <v>TERRITORIO BRITÁNICO DEL OCÉANO ÍNDICO</v>
          </cell>
        </row>
        <row r="231">
          <cell r="Q231" t="str">
            <v>TERRITORIOS AUSTRALES FRANCESES</v>
          </cell>
        </row>
        <row r="232">
          <cell r="Q232" t="str">
            <v>TIMOR-LESTE</v>
          </cell>
        </row>
        <row r="233">
          <cell r="Q233" t="str">
            <v>TOGO</v>
          </cell>
        </row>
        <row r="234">
          <cell r="Q234" t="str">
            <v>TOKELAU</v>
          </cell>
        </row>
        <row r="235">
          <cell r="Q235" t="str">
            <v>TONGA</v>
          </cell>
        </row>
        <row r="236">
          <cell r="Q236" t="str">
            <v>TRINIDAD Y TOBAGO</v>
          </cell>
        </row>
        <row r="237">
          <cell r="Q237" t="str">
            <v>TÚNEZ</v>
          </cell>
        </row>
        <row r="238">
          <cell r="Q238" t="str">
            <v>TURKMENISTÁN</v>
          </cell>
        </row>
        <row r="239">
          <cell r="Q239" t="str">
            <v>TURQUÍA</v>
          </cell>
        </row>
        <row r="240">
          <cell r="Q240" t="str">
            <v>TUVALU</v>
          </cell>
        </row>
        <row r="241">
          <cell r="Q241" t="str">
            <v>UCRANIA</v>
          </cell>
        </row>
        <row r="242">
          <cell r="Q242" t="str">
            <v>UGANDA</v>
          </cell>
        </row>
        <row r="243">
          <cell r="Q243" t="str">
            <v>URUGUAY</v>
          </cell>
        </row>
        <row r="244">
          <cell r="Q244" t="str">
            <v>UZBEKISTÁN</v>
          </cell>
        </row>
        <row r="245">
          <cell r="Q245" t="str">
            <v>VANUATU</v>
          </cell>
        </row>
        <row r="246">
          <cell r="Q246" t="str">
            <v>VENEZUELA</v>
          </cell>
        </row>
        <row r="247">
          <cell r="Q247" t="str">
            <v>VIETNAM</v>
          </cell>
        </row>
        <row r="248">
          <cell r="Q248" t="str">
            <v>WALLIS Y FUTUNA</v>
          </cell>
        </row>
        <row r="249">
          <cell r="Q249" t="str">
            <v>YEMEN</v>
          </cell>
        </row>
        <row r="250">
          <cell r="Q250" t="str">
            <v>YIBUTI</v>
          </cell>
        </row>
        <row r="251">
          <cell r="Q251" t="str">
            <v>ZAMBIA</v>
          </cell>
        </row>
        <row r="252">
          <cell r="Q252" t="str">
            <v>ZIMBABWE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1"/>
  <sheetViews>
    <sheetView topLeftCell="A14" zoomScaleNormal="100" workbookViewId="0">
      <selection activeCell="F20" sqref="F20"/>
    </sheetView>
  </sheetViews>
  <sheetFormatPr baseColWidth="10" defaultColWidth="14.5" defaultRowHeight="15" customHeight="1" x14ac:dyDescent="0.2"/>
  <cols>
    <col min="1" max="1" width="9" style="203" customWidth="1"/>
    <col min="2" max="2" width="27.6640625" style="203" customWidth="1"/>
    <col min="3" max="3" width="8.83203125" style="203" customWidth="1"/>
    <col min="4" max="4" width="5.33203125" style="203" customWidth="1"/>
    <col min="5" max="5" width="12.33203125" style="203" customWidth="1"/>
    <col min="6" max="6" width="8.33203125" style="203" customWidth="1"/>
    <col min="7" max="7" width="5.83203125" style="203" customWidth="1"/>
    <col min="8" max="8" width="5.5" style="203" customWidth="1"/>
    <col min="9" max="9" width="12.1640625" style="203" customWidth="1"/>
    <col min="10" max="10" width="6.5" style="203" customWidth="1"/>
    <col min="11" max="11" width="12.83203125" style="203" customWidth="1"/>
    <col min="12" max="12" width="5.5" style="203" customWidth="1"/>
    <col min="13" max="13" width="6.1640625" style="203" customWidth="1"/>
    <col min="14" max="14" width="5.6640625" style="203" customWidth="1"/>
    <col min="15" max="26" width="12.1640625" style="203" customWidth="1"/>
    <col min="27" max="16384" width="14.5" style="203"/>
  </cols>
  <sheetData>
    <row r="1" spans="1:26" x14ac:dyDescent="0.2">
      <c r="A1" s="283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</row>
    <row r="2" spans="1:26" ht="15" customHeight="1" x14ac:dyDescent="0.2">
      <c r="A2" s="283" t="s">
        <v>223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</row>
    <row r="3" spans="1:26" ht="15" customHeight="1" x14ac:dyDescent="0.2">
      <c r="A3" s="265" t="s">
        <v>211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</row>
    <row r="4" spans="1:26" x14ac:dyDescent="0.2"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</row>
    <row r="5" spans="1:26" ht="15" customHeight="1" x14ac:dyDescent="0.2">
      <c r="A5" s="1"/>
      <c r="B5" s="250" t="s">
        <v>1</v>
      </c>
      <c r="C5" s="281"/>
      <c r="D5" s="281"/>
      <c r="E5" s="276"/>
      <c r="F5" s="277"/>
      <c r="G5" s="277"/>
      <c r="H5" s="277"/>
      <c r="I5" s="277"/>
      <c r="J5" s="277"/>
      <c r="K5" s="277"/>
      <c r="L5" s="277"/>
      <c r="M5" s="277"/>
      <c r="N5" s="27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</row>
    <row r="6" spans="1:26" ht="30.75" customHeight="1" x14ac:dyDescent="0.2">
      <c r="A6" s="229"/>
      <c r="B6" s="255" t="s">
        <v>2</v>
      </c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6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</row>
    <row r="7" spans="1:26" ht="21" customHeight="1" x14ac:dyDescent="0.2">
      <c r="A7" s="228"/>
      <c r="B7" s="238" t="s">
        <v>224</v>
      </c>
      <c r="C7" s="255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6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</row>
    <row r="8" spans="1:26" ht="22.5" customHeight="1" x14ac:dyDescent="0.2">
      <c r="A8" s="228"/>
      <c r="B8" s="238" t="s">
        <v>190</v>
      </c>
      <c r="C8" s="255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6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</row>
    <row r="9" spans="1:26" ht="21" customHeight="1" x14ac:dyDescent="0.2">
      <c r="A9" s="228"/>
      <c r="B9" s="238" t="s">
        <v>225</v>
      </c>
      <c r="C9" s="255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6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</row>
    <row r="10" spans="1:26" x14ac:dyDescent="0.2">
      <c r="A10" s="228"/>
      <c r="B10" s="238" t="s">
        <v>101</v>
      </c>
      <c r="C10" s="255" t="s">
        <v>39</v>
      </c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6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</row>
    <row r="11" spans="1:26" x14ac:dyDescent="0.2">
      <c r="A11" s="228"/>
      <c r="B11" s="238" t="s">
        <v>102</v>
      </c>
      <c r="C11" s="255" t="s">
        <v>39</v>
      </c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6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</row>
    <row r="12" spans="1:26" ht="54.75" customHeight="1" x14ac:dyDescent="0.2">
      <c r="A12" s="228"/>
      <c r="B12" s="248" t="s">
        <v>191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49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</row>
    <row r="13" spans="1:26" ht="28.5" customHeight="1" x14ac:dyDescent="0.2">
      <c r="A13" s="228"/>
      <c r="B13" s="255" t="s">
        <v>3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6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</row>
    <row r="14" spans="1:26" ht="37.5" customHeight="1" x14ac:dyDescent="0.2">
      <c r="A14" s="228"/>
      <c r="B14" s="238" t="s">
        <v>187</v>
      </c>
      <c r="C14" s="248"/>
      <c r="D14" s="249"/>
      <c r="E14" s="250" t="s">
        <v>188</v>
      </c>
      <c r="F14" s="250"/>
      <c r="G14" s="250"/>
      <c r="H14" s="250"/>
      <c r="I14" s="250"/>
      <c r="J14" s="248"/>
      <c r="K14" s="251"/>
      <c r="L14" s="251"/>
      <c r="M14" s="251"/>
      <c r="N14" s="249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</row>
    <row r="15" spans="1:26" ht="29.25" customHeight="1" x14ac:dyDescent="0.2">
      <c r="A15" s="228"/>
      <c r="B15" s="250" t="s">
        <v>4</v>
      </c>
      <c r="C15" s="281"/>
      <c r="D15" s="281"/>
      <c r="E15" s="258"/>
      <c r="F15" s="259"/>
      <c r="G15" s="259"/>
      <c r="H15" s="259"/>
      <c r="I15" s="259"/>
      <c r="J15" s="259"/>
      <c r="K15" s="259"/>
      <c r="L15" s="259"/>
      <c r="M15" s="259"/>
      <c r="N15" s="260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</row>
    <row r="16" spans="1:26" ht="37.5" customHeight="1" x14ac:dyDescent="0.2">
      <c r="A16" s="228"/>
      <c r="B16" s="238" t="s">
        <v>187</v>
      </c>
      <c r="C16" s="248"/>
      <c r="D16" s="249"/>
      <c r="E16" s="250" t="s">
        <v>188</v>
      </c>
      <c r="F16" s="250"/>
      <c r="G16" s="250"/>
      <c r="H16" s="250"/>
      <c r="I16" s="250"/>
      <c r="J16" s="248"/>
      <c r="K16" s="251"/>
      <c r="L16" s="251"/>
      <c r="M16" s="251"/>
      <c r="N16" s="249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</row>
    <row r="17" spans="1:26" ht="37.5" customHeight="1" x14ac:dyDescent="0.2">
      <c r="A17" s="228"/>
      <c r="B17" s="238" t="s">
        <v>192</v>
      </c>
      <c r="C17" s="255"/>
      <c r="D17" s="256"/>
      <c r="E17" s="250" t="s">
        <v>193</v>
      </c>
      <c r="F17" s="250"/>
      <c r="G17" s="250"/>
      <c r="H17" s="250"/>
      <c r="I17" s="250"/>
      <c r="J17" s="255"/>
      <c r="K17" s="257"/>
      <c r="L17" s="257"/>
      <c r="M17" s="257"/>
      <c r="N17" s="256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</row>
    <row r="18" spans="1:26" ht="37.5" customHeight="1" x14ac:dyDescent="0.2">
      <c r="A18" s="228"/>
      <c r="B18" s="238" t="s">
        <v>194</v>
      </c>
      <c r="C18" s="255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6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</row>
    <row r="19" spans="1:26" ht="29.25" customHeight="1" x14ac:dyDescent="0.2">
      <c r="A19" s="228"/>
      <c r="B19" s="250" t="s">
        <v>5</v>
      </c>
      <c r="C19" s="281"/>
      <c r="D19" s="281"/>
      <c r="E19" s="258"/>
      <c r="F19" s="259"/>
      <c r="G19" s="259"/>
      <c r="H19" s="259"/>
      <c r="I19" s="259"/>
      <c r="J19" s="259"/>
      <c r="K19" s="259"/>
      <c r="L19" s="259"/>
      <c r="M19" s="259"/>
      <c r="N19" s="260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</row>
    <row r="20" spans="1:26" ht="29.25" customHeight="1" x14ac:dyDescent="0.2">
      <c r="A20" s="228"/>
      <c r="B20" s="238" t="s">
        <v>49</v>
      </c>
      <c r="C20" s="238" t="s">
        <v>50</v>
      </c>
      <c r="D20" s="230"/>
      <c r="E20" s="238" t="s">
        <v>51</v>
      </c>
      <c r="F20" s="230"/>
      <c r="G20" s="238" t="s">
        <v>52</v>
      </c>
      <c r="H20" s="230"/>
      <c r="I20" s="238" t="s">
        <v>53</v>
      </c>
      <c r="J20" s="232"/>
      <c r="K20" s="238" t="s">
        <v>54</v>
      </c>
      <c r="L20" s="276"/>
      <c r="M20" s="277"/>
      <c r="N20" s="278"/>
      <c r="O20" s="233"/>
      <c r="R20" s="228"/>
      <c r="S20" s="228"/>
      <c r="T20" s="228"/>
      <c r="U20" s="228"/>
      <c r="V20" s="228"/>
      <c r="W20" s="228"/>
      <c r="X20" s="228"/>
      <c r="Y20" s="228"/>
      <c r="Z20" s="228"/>
    </row>
    <row r="21" spans="1:26" ht="27" customHeight="1" x14ac:dyDescent="0.2">
      <c r="A21" s="228"/>
      <c r="B21" s="250" t="s">
        <v>6</v>
      </c>
      <c r="C21" s="281"/>
      <c r="D21" s="281"/>
      <c r="E21" s="234"/>
      <c r="F21" s="279" t="s">
        <v>7</v>
      </c>
      <c r="G21" s="279"/>
      <c r="H21" s="279"/>
      <c r="I21" s="279"/>
      <c r="J21" s="279"/>
      <c r="K21" s="231" t="s">
        <v>8</v>
      </c>
      <c r="L21" s="235"/>
      <c r="M21" s="231" t="s">
        <v>9</v>
      </c>
      <c r="N21" s="239" t="s">
        <v>10</v>
      </c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</row>
    <row r="22" spans="1:26" ht="50" customHeight="1" x14ac:dyDescent="0.2">
      <c r="A22" s="228"/>
      <c r="B22" s="250" t="s">
        <v>103</v>
      </c>
      <c r="C22" s="281"/>
      <c r="D22" s="281"/>
      <c r="E22" s="234"/>
      <c r="F22" s="279" t="s">
        <v>195</v>
      </c>
      <c r="G22" s="279"/>
      <c r="H22" s="279"/>
      <c r="I22" s="279"/>
      <c r="J22" s="279"/>
      <c r="K22" s="276"/>
      <c r="L22" s="277"/>
      <c r="M22" s="277"/>
      <c r="N22" s="27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</row>
    <row r="23" spans="1:26" ht="26.25" customHeight="1" x14ac:dyDescent="0.2">
      <c r="A23" s="228"/>
      <c r="B23" s="250" t="s">
        <v>55</v>
      </c>
      <c r="C23" s="281"/>
      <c r="D23" s="281"/>
      <c r="E23" s="234"/>
      <c r="F23" s="279" t="s">
        <v>196</v>
      </c>
      <c r="G23" s="279"/>
      <c r="H23" s="279"/>
      <c r="I23" s="279"/>
      <c r="J23" s="279"/>
      <c r="K23" s="276"/>
      <c r="L23" s="277"/>
      <c r="M23" s="277"/>
      <c r="N23" s="27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</row>
    <row r="24" spans="1:26" ht="24.75" customHeight="1" x14ac:dyDescent="0.2">
      <c r="A24" s="228"/>
      <c r="B24" s="250" t="s">
        <v>56</v>
      </c>
      <c r="C24" s="281"/>
      <c r="D24" s="281"/>
      <c r="E24" s="234"/>
      <c r="F24" s="279" t="s">
        <v>12</v>
      </c>
      <c r="G24" s="279"/>
      <c r="H24" s="279"/>
      <c r="I24" s="279"/>
      <c r="J24" s="279"/>
      <c r="K24" s="276"/>
      <c r="L24" s="277"/>
      <c r="M24" s="277"/>
      <c r="N24" s="27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</row>
    <row r="25" spans="1:26" ht="24.75" customHeight="1" x14ac:dyDescent="0.2">
      <c r="A25" s="228"/>
      <c r="B25" s="250" t="s">
        <v>221</v>
      </c>
      <c r="C25" s="281"/>
      <c r="D25" s="281"/>
      <c r="E25" s="234"/>
      <c r="F25" s="261" t="s">
        <v>226</v>
      </c>
      <c r="G25" s="262"/>
      <c r="H25" s="262"/>
      <c r="I25" s="262"/>
      <c r="J25" s="263"/>
      <c r="K25" s="276"/>
      <c r="L25" s="277"/>
      <c r="M25" s="277"/>
      <c r="N25" s="27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</row>
    <row r="26" spans="1:26" ht="27.75" customHeight="1" x14ac:dyDescent="0.2">
      <c r="A26" s="228"/>
      <c r="B26" s="250" t="s">
        <v>11</v>
      </c>
      <c r="C26" s="281"/>
      <c r="D26" s="281"/>
      <c r="E26" s="236"/>
      <c r="F26" s="264"/>
      <c r="G26" s="265"/>
      <c r="H26" s="265"/>
      <c r="I26" s="265"/>
      <c r="J26" s="266"/>
      <c r="K26" s="270"/>
      <c r="L26" s="271"/>
      <c r="M26" s="271"/>
      <c r="N26" s="272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</row>
    <row r="27" spans="1:26" ht="46" customHeight="1" x14ac:dyDescent="0.2">
      <c r="A27" s="228"/>
      <c r="B27" s="250" t="s">
        <v>104</v>
      </c>
      <c r="C27" s="281"/>
      <c r="D27" s="281"/>
      <c r="E27" s="236"/>
      <c r="F27" s="267"/>
      <c r="G27" s="268"/>
      <c r="H27" s="268"/>
      <c r="I27" s="268"/>
      <c r="J27" s="269"/>
      <c r="K27" s="273"/>
      <c r="L27" s="274"/>
      <c r="M27" s="274"/>
      <c r="N27" s="275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</row>
    <row r="28" spans="1:26" ht="51.75" customHeight="1" x14ac:dyDescent="0.2">
      <c r="A28" s="228"/>
      <c r="B28" s="248" t="s">
        <v>197</v>
      </c>
      <c r="C28" s="251"/>
      <c r="D28" s="249"/>
      <c r="E28" s="252"/>
      <c r="F28" s="253"/>
      <c r="G28" s="253"/>
      <c r="H28" s="253"/>
      <c r="I28" s="253"/>
      <c r="J28" s="253"/>
      <c r="K28" s="253"/>
      <c r="L28" s="253"/>
      <c r="M28" s="253"/>
      <c r="N28" s="254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</row>
    <row r="29" spans="1:26" ht="126.75" customHeight="1" x14ac:dyDescent="0.2">
      <c r="A29" s="228"/>
      <c r="B29" s="248" t="s">
        <v>227</v>
      </c>
      <c r="C29" s="251"/>
      <c r="D29" s="249"/>
      <c r="E29" s="252"/>
      <c r="F29" s="253"/>
      <c r="G29" s="253"/>
      <c r="H29" s="253"/>
      <c r="I29" s="253"/>
      <c r="J29" s="253"/>
      <c r="K29" s="253"/>
      <c r="L29" s="253"/>
      <c r="M29" s="253"/>
      <c r="N29" s="254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</row>
    <row r="30" spans="1:26" ht="108.75" customHeight="1" x14ac:dyDescent="0.2">
      <c r="A30" s="228"/>
      <c r="B30" s="248" t="s">
        <v>228</v>
      </c>
      <c r="C30" s="251"/>
      <c r="D30" s="249"/>
      <c r="E30" s="252"/>
      <c r="F30" s="253"/>
      <c r="G30" s="253"/>
      <c r="H30" s="253"/>
      <c r="I30" s="253"/>
      <c r="J30" s="253"/>
      <c r="K30" s="253"/>
      <c r="L30" s="253"/>
      <c r="M30" s="253"/>
      <c r="N30" s="254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</row>
    <row r="31" spans="1:26" ht="38" customHeight="1" x14ac:dyDescent="0.2">
      <c r="A31" s="228"/>
      <c r="B31" s="250" t="s">
        <v>105</v>
      </c>
      <c r="C31" s="282"/>
      <c r="D31" s="282"/>
      <c r="E31" s="258" t="s">
        <v>13</v>
      </c>
      <c r="F31" s="260"/>
      <c r="G31" s="258" t="s">
        <v>209</v>
      </c>
      <c r="H31" s="259"/>
      <c r="I31" s="259"/>
      <c r="J31" s="259"/>
      <c r="K31" s="259"/>
      <c r="L31" s="259"/>
      <c r="M31" s="259"/>
      <c r="N31" s="260"/>
      <c r="O31" s="233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</row>
    <row r="32" spans="1:26" ht="15" customHeight="1" x14ac:dyDescent="0.2">
      <c r="A32" s="228"/>
      <c r="B32" s="280"/>
      <c r="C32" s="281"/>
      <c r="D32" s="281"/>
      <c r="E32" s="258"/>
      <c r="F32" s="260"/>
      <c r="G32" s="258"/>
      <c r="H32" s="259"/>
      <c r="I32" s="259"/>
      <c r="J32" s="259"/>
      <c r="K32" s="259"/>
      <c r="L32" s="259"/>
      <c r="M32" s="259"/>
      <c r="N32" s="260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</row>
    <row r="33" spans="1:26" ht="15" customHeight="1" x14ac:dyDescent="0.2">
      <c r="A33" s="228"/>
      <c r="B33" s="280"/>
      <c r="C33" s="281"/>
      <c r="D33" s="281"/>
      <c r="E33" s="258"/>
      <c r="F33" s="260"/>
      <c r="G33" s="258"/>
      <c r="H33" s="259"/>
      <c r="I33" s="259"/>
      <c r="J33" s="259"/>
      <c r="K33" s="259"/>
      <c r="L33" s="259"/>
      <c r="M33" s="259"/>
      <c r="N33" s="260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</row>
    <row r="34" spans="1:26" ht="15" customHeight="1" x14ac:dyDescent="0.2">
      <c r="A34" s="228"/>
      <c r="B34" s="280"/>
      <c r="C34" s="281"/>
      <c r="D34" s="281"/>
      <c r="E34" s="258"/>
      <c r="F34" s="260"/>
      <c r="G34" s="258"/>
      <c r="H34" s="259"/>
      <c r="I34" s="259"/>
      <c r="J34" s="259"/>
      <c r="K34" s="259"/>
      <c r="L34" s="259"/>
      <c r="M34" s="259"/>
      <c r="N34" s="260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</row>
    <row r="35" spans="1:26" ht="15" customHeight="1" x14ac:dyDescent="0.2">
      <c r="A35" s="228"/>
      <c r="B35" s="280"/>
      <c r="C35" s="281"/>
      <c r="D35" s="281"/>
      <c r="E35" s="258"/>
      <c r="F35" s="260"/>
      <c r="G35" s="258"/>
      <c r="H35" s="259"/>
      <c r="I35" s="259"/>
      <c r="J35" s="259"/>
      <c r="K35" s="259"/>
      <c r="L35" s="259"/>
      <c r="M35" s="259"/>
      <c r="N35" s="260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228"/>
    </row>
    <row r="36" spans="1:26" ht="15" customHeight="1" x14ac:dyDescent="0.2">
      <c r="A36" s="228"/>
      <c r="B36" s="280"/>
      <c r="C36" s="281"/>
      <c r="D36" s="281"/>
      <c r="E36" s="258"/>
      <c r="F36" s="260"/>
      <c r="G36" s="258"/>
      <c r="H36" s="259"/>
      <c r="I36" s="259"/>
      <c r="J36" s="259"/>
      <c r="K36" s="259"/>
      <c r="L36" s="259"/>
      <c r="M36" s="259"/>
      <c r="N36" s="260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</row>
    <row r="37" spans="1:26" ht="15" customHeight="1" x14ac:dyDescent="0.2">
      <c r="A37" s="228"/>
      <c r="B37" s="280"/>
      <c r="C37" s="281"/>
      <c r="D37" s="281"/>
      <c r="E37" s="258"/>
      <c r="F37" s="260"/>
      <c r="G37" s="258"/>
      <c r="H37" s="259"/>
      <c r="I37" s="259"/>
      <c r="J37" s="259"/>
      <c r="K37" s="259"/>
      <c r="L37" s="259"/>
      <c r="M37" s="259"/>
      <c r="N37" s="260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</row>
    <row r="38" spans="1:26" ht="15" customHeight="1" x14ac:dyDescent="0.2">
      <c r="A38" s="228"/>
      <c r="B38" s="280"/>
      <c r="C38" s="281"/>
      <c r="D38" s="281"/>
      <c r="E38" s="258"/>
      <c r="F38" s="260"/>
      <c r="G38" s="258"/>
      <c r="H38" s="259"/>
      <c r="I38" s="259"/>
      <c r="J38" s="259"/>
      <c r="K38" s="259"/>
      <c r="L38" s="259"/>
      <c r="M38" s="259"/>
      <c r="N38" s="260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</row>
    <row r="39" spans="1:26" ht="15" customHeight="1" x14ac:dyDescent="0.2">
      <c r="A39" s="228"/>
      <c r="B39" s="280"/>
      <c r="C39" s="281"/>
      <c r="D39" s="281"/>
      <c r="E39" s="258"/>
      <c r="F39" s="260"/>
      <c r="G39" s="258"/>
      <c r="H39" s="259"/>
      <c r="I39" s="259"/>
      <c r="J39" s="259"/>
      <c r="K39" s="259"/>
      <c r="L39" s="259"/>
      <c r="M39" s="259"/>
      <c r="N39" s="260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</row>
    <row r="40" spans="1:26" ht="15" customHeight="1" x14ac:dyDescent="0.2">
      <c r="A40" s="228"/>
      <c r="B40" s="280"/>
      <c r="C40" s="281"/>
      <c r="D40" s="281"/>
      <c r="E40" s="258"/>
      <c r="F40" s="260"/>
      <c r="G40" s="258"/>
      <c r="H40" s="259"/>
      <c r="I40" s="259"/>
      <c r="J40" s="259"/>
      <c r="K40" s="259"/>
      <c r="L40" s="259"/>
      <c r="M40" s="259"/>
      <c r="N40" s="260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</row>
    <row r="41" spans="1:26" ht="15" customHeight="1" x14ac:dyDescent="0.2">
      <c r="A41" s="228"/>
      <c r="B41" s="280"/>
      <c r="C41" s="281"/>
      <c r="D41" s="281"/>
      <c r="E41" s="258"/>
      <c r="F41" s="260"/>
      <c r="G41" s="258"/>
      <c r="H41" s="259"/>
      <c r="I41" s="259"/>
      <c r="J41" s="259"/>
      <c r="K41" s="259"/>
      <c r="L41" s="259"/>
      <c r="M41" s="259"/>
      <c r="N41" s="260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</row>
    <row r="42" spans="1:26" ht="15.75" customHeight="1" x14ac:dyDescent="0.2">
      <c r="A42" s="228"/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</row>
    <row r="43" spans="1:26" ht="15.75" customHeight="1" x14ac:dyDescent="0.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</row>
    <row r="44" spans="1:26" ht="55" customHeight="1" x14ac:dyDescent="0.2">
      <c r="A44" s="228"/>
      <c r="B44" s="228" t="s">
        <v>39</v>
      </c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</row>
    <row r="45" spans="1:26" x14ac:dyDescent="0.2">
      <c r="A45" s="228"/>
      <c r="B45" s="228" t="s">
        <v>39</v>
      </c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8"/>
      <c r="Z45" s="228"/>
    </row>
    <row r="46" spans="1:26" ht="15.75" customHeight="1" x14ac:dyDescent="0.2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</row>
    <row r="47" spans="1:26" ht="15.75" customHeight="1" x14ac:dyDescent="0.2">
      <c r="A47" s="228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</row>
    <row r="48" spans="1:26" ht="15.75" customHeight="1" x14ac:dyDescent="0.2">
      <c r="A48" s="228"/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</row>
    <row r="49" spans="1:26" ht="15.75" customHeight="1" x14ac:dyDescent="0.2">
      <c r="A49" s="228"/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</row>
    <row r="50" spans="1:26" ht="15.75" customHeight="1" x14ac:dyDescent="0.2">
      <c r="A50" s="228"/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</row>
    <row r="51" spans="1:26" ht="15.75" customHeight="1" x14ac:dyDescent="0.2">
      <c r="A51" s="228"/>
      <c r="B51" s="228"/>
      <c r="C51" s="228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</row>
    <row r="52" spans="1:26" ht="15.75" customHeight="1" x14ac:dyDescent="0.2">
      <c r="A52" s="228"/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</row>
    <row r="53" spans="1:26" ht="15.75" customHeight="1" x14ac:dyDescent="0.2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</row>
    <row r="54" spans="1:26" ht="15.75" customHeight="1" x14ac:dyDescent="0.2">
      <c r="A54" s="228"/>
      <c r="B54" s="228"/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</row>
    <row r="55" spans="1:26" ht="15.75" customHeight="1" x14ac:dyDescent="0.2">
      <c r="A55" s="228"/>
      <c r="B55" s="228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</row>
    <row r="56" spans="1:26" ht="15.75" customHeight="1" x14ac:dyDescent="0.2">
      <c r="A56" s="228"/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</row>
    <row r="57" spans="1:26" ht="15.75" customHeight="1" x14ac:dyDescent="0.2">
      <c r="A57" s="228"/>
      <c r="B57" s="228"/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</row>
    <row r="58" spans="1:26" ht="15.75" customHeight="1" x14ac:dyDescent="0.2">
      <c r="A58" s="228"/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</row>
    <row r="59" spans="1:26" ht="15.75" customHeight="1" x14ac:dyDescent="0.2">
      <c r="A59" s="228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</row>
    <row r="60" spans="1:26" ht="15.75" customHeight="1" x14ac:dyDescent="0.2">
      <c r="A60" s="228"/>
      <c r="B60" s="228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</row>
    <row r="61" spans="1:26" ht="15.75" customHeight="1" x14ac:dyDescent="0.2">
      <c r="A61" s="228"/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</row>
    <row r="62" spans="1:26" ht="15.75" customHeight="1" x14ac:dyDescent="0.2">
      <c r="A62" s="228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</row>
    <row r="63" spans="1:26" ht="15.75" customHeight="1" x14ac:dyDescent="0.2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</row>
    <row r="64" spans="1:26" ht="15.75" customHeight="1" x14ac:dyDescent="0.2">
      <c r="A64" s="228"/>
      <c r="B64" s="228"/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</row>
    <row r="65" spans="1:26" ht="15.75" customHeight="1" x14ac:dyDescent="0.2">
      <c r="A65" s="228"/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</row>
    <row r="66" spans="1:26" ht="15.75" customHeight="1" x14ac:dyDescent="0.2">
      <c r="A66" s="228"/>
      <c r="B66" s="228"/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</row>
    <row r="67" spans="1:26" ht="15.75" customHeight="1" x14ac:dyDescent="0.2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</row>
    <row r="68" spans="1:26" ht="15.75" customHeight="1" x14ac:dyDescent="0.2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</row>
    <row r="69" spans="1:26" ht="15.75" customHeight="1" x14ac:dyDescent="0.2">
      <c r="A69" s="228"/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</row>
    <row r="70" spans="1:26" ht="15.75" customHeight="1" x14ac:dyDescent="0.2">
      <c r="A70" s="228"/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</row>
    <row r="71" spans="1:26" ht="15.75" customHeight="1" x14ac:dyDescent="0.2">
      <c r="A71" s="228"/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ht="15.75" customHeight="1" x14ac:dyDescent="0.2">
      <c r="A72" s="228"/>
      <c r="B72" s="228"/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</row>
    <row r="73" spans="1:26" ht="15.75" customHeight="1" x14ac:dyDescent="0.2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</row>
    <row r="74" spans="1:26" ht="15.75" customHeight="1" x14ac:dyDescent="0.2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</row>
    <row r="75" spans="1:26" ht="15.75" customHeight="1" x14ac:dyDescent="0.2">
      <c r="A75" s="228"/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</row>
    <row r="76" spans="1:26" ht="15.75" customHeight="1" x14ac:dyDescent="0.2">
      <c r="A76" s="228"/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</row>
    <row r="77" spans="1:26" ht="15.75" customHeight="1" x14ac:dyDescent="0.2">
      <c r="A77" s="228"/>
      <c r="B77" s="228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</row>
    <row r="78" spans="1:26" ht="15.75" customHeight="1" x14ac:dyDescent="0.2">
      <c r="A78" s="228"/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</row>
    <row r="79" spans="1:26" ht="15.75" customHeight="1" x14ac:dyDescent="0.2">
      <c r="A79" s="228"/>
      <c r="B79" s="228"/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</row>
    <row r="80" spans="1:26" ht="15.75" customHeight="1" x14ac:dyDescent="0.2">
      <c r="A80" s="228"/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</row>
    <row r="81" spans="1:26" ht="15.75" customHeight="1" x14ac:dyDescent="0.2">
      <c r="A81" s="228"/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</row>
    <row r="82" spans="1:26" ht="15.75" customHeight="1" x14ac:dyDescent="0.2">
      <c r="A82" s="228"/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</row>
    <row r="83" spans="1:26" ht="15.75" customHeight="1" x14ac:dyDescent="0.2">
      <c r="A83" s="228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</row>
    <row r="84" spans="1:26" ht="15.75" customHeight="1" x14ac:dyDescent="0.2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</row>
    <row r="85" spans="1:26" ht="15.75" customHeight="1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</row>
    <row r="86" spans="1:26" ht="15.75" customHeight="1" x14ac:dyDescent="0.2">
      <c r="A86" s="228"/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</row>
    <row r="87" spans="1:26" ht="15.75" customHeight="1" x14ac:dyDescent="0.2">
      <c r="A87" s="228"/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</row>
    <row r="88" spans="1:26" ht="15.75" customHeight="1" x14ac:dyDescent="0.2">
      <c r="A88" s="228"/>
      <c r="B88" s="228"/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</row>
    <row r="89" spans="1:26" ht="15.75" customHeight="1" x14ac:dyDescent="0.2">
      <c r="A89" s="228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</row>
    <row r="90" spans="1:26" ht="15.75" customHeight="1" x14ac:dyDescent="0.2">
      <c r="A90" s="228"/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</row>
    <row r="91" spans="1:26" ht="15.75" customHeight="1" x14ac:dyDescent="0.2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</row>
    <row r="92" spans="1:26" ht="15.75" customHeight="1" x14ac:dyDescent="0.2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</row>
    <row r="93" spans="1:26" ht="15.75" customHeight="1" x14ac:dyDescent="0.2">
      <c r="A93" s="228"/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</row>
    <row r="94" spans="1:26" ht="15.75" customHeight="1" x14ac:dyDescent="0.2">
      <c r="A94" s="228"/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</row>
    <row r="95" spans="1:26" ht="15.75" customHeight="1" x14ac:dyDescent="0.2">
      <c r="A95" s="228"/>
      <c r="B95" s="228"/>
      <c r="C95" s="228"/>
      <c r="D95" s="228"/>
      <c r="E95" s="228"/>
      <c r="F95" s="228"/>
      <c r="G95" s="228"/>
      <c r="H95" s="228"/>
      <c r="I95" s="228"/>
      <c r="J95" s="228"/>
      <c r="K95" s="228"/>
      <c r="L95" s="228"/>
      <c r="M95" s="228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</row>
    <row r="96" spans="1:26" ht="15.75" customHeight="1" x14ac:dyDescent="0.2">
      <c r="A96" s="228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</row>
    <row r="97" spans="1:26" ht="15.75" customHeight="1" x14ac:dyDescent="0.2">
      <c r="A97" s="228"/>
      <c r="B97" s="228"/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</row>
    <row r="98" spans="1:26" ht="15.75" customHeight="1" x14ac:dyDescent="0.2">
      <c r="A98" s="228"/>
      <c r="B98" s="228"/>
      <c r="C98" s="228"/>
      <c r="D98" s="228"/>
      <c r="E98" s="228"/>
      <c r="F98" s="228"/>
      <c r="G98" s="228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</row>
    <row r="99" spans="1:26" ht="15.75" customHeight="1" x14ac:dyDescent="0.2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</row>
    <row r="100" spans="1:26" ht="15.75" customHeight="1" x14ac:dyDescent="0.2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8"/>
      <c r="M100" s="228"/>
      <c r="N100" s="228"/>
      <c r="O100" s="228"/>
      <c r="P100" s="228"/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</row>
    <row r="101" spans="1:26" ht="15.75" customHeight="1" x14ac:dyDescent="0.2">
      <c r="A101" s="228"/>
      <c r="B101" s="228"/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</row>
    <row r="102" spans="1:26" ht="15.75" customHeight="1" x14ac:dyDescent="0.2">
      <c r="A102" s="228"/>
      <c r="B102" s="228"/>
      <c r="C102" s="228"/>
      <c r="D102" s="228"/>
      <c r="E102" s="228"/>
      <c r="F102" s="228"/>
      <c r="G102" s="228"/>
      <c r="H102" s="228"/>
      <c r="I102" s="228"/>
      <c r="J102" s="228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</row>
    <row r="103" spans="1:26" ht="15.75" customHeight="1" x14ac:dyDescent="0.2">
      <c r="A103" s="228"/>
      <c r="B103" s="228"/>
      <c r="C103" s="228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</row>
    <row r="104" spans="1:26" ht="15.75" customHeight="1" x14ac:dyDescent="0.2">
      <c r="A104" s="228"/>
      <c r="B104" s="228"/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</row>
    <row r="105" spans="1:26" ht="15.75" customHeight="1" x14ac:dyDescent="0.2">
      <c r="A105" s="228"/>
      <c r="B105" s="228"/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</row>
    <row r="106" spans="1:26" ht="15.75" customHeight="1" x14ac:dyDescent="0.2">
      <c r="A106" s="228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</row>
    <row r="107" spans="1:26" ht="15.75" customHeight="1" x14ac:dyDescent="0.2">
      <c r="A107" s="228"/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</row>
    <row r="108" spans="1:26" ht="15.75" customHeight="1" x14ac:dyDescent="0.2">
      <c r="A108" s="228"/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</row>
    <row r="109" spans="1:26" ht="15.75" customHeight="1" x14ac:dyDescent="0.2">
      <c r="A109" s="228"/>
      <c r="B109" s="228"/>
      <c r="C109" s="228"/>
      <c r="D109" s="228"/>
      <c r="E109" s="228"/>
      <c r="F109" s="228"/>
      <c r="G109" s="228"/>
      <c r="H109" s="228"/>
      <c r="I109" s="228"/>
      <c r="J109" s="228"/>
      <c r="K109" s="228"/>
      <c r="L109" s="228"/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</row>
    <row r="110" spans="1:26" ht="15.75" customHeight="1" x14ac:dyDescent="0.2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</row>
    <row r="111" spans="1:26" ht="15.75" customHeight="1" x14ac:dyDescent="0.2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</row>
    <row r="112" spans="1:26" ht="15.75" customHeight="1" x14ac:dyDescent="0.2">
      <c r="A112" s="228"/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</row>
    <row r="113" spans="1:26" ht="15.75" customHeight="1" x14ac:dyDescent="0.2">
      <c r="A113" s="228"/>
      <c r="B113" s="228"/>
      <c r="C113" s="228"/>
      <c r="D113" s="228"/>
      <c r="E113" s="228"/>
      <c r="F113" s="228"/>
      <c r="G113" s="228"/>
      <c r="H113" s="228"/>
      <c r="I113" s="228"/>
      <c r="J113" s="228"/>
      <c r="K113" s="228"/>
      <c r="L113" s="228"/>
      <c r="M113" s="228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</row>
    <row r="114" spans="1:26" ht="15.75" customHeight="1" x14ac:dyDescent="0.2">
      <c r="A114" s="228"/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</row>
    <row r="115" spans="1:26" ht="15.75" customHeight="1" x14ac:dyDescent="0.2">
      <c r="A115" s="228"/>
      <c r="B115" s="228"/>
      <c r="C115" s="228"/>
      <c r="D115" s="228"/>
      <c r="E115" s="228"/>
      <c r="F115" s="228"/>
      <c r="G115" s="228"/>
      <c r="H115" s="228"/>
      <c r="I115" s="228"/>
      <c r="J115" s="228"/>
      <c r="K115" s="228"/>
      <c r="L115" s="228"/>
      <c r="M115" s="228"/>
      <c r="N115" s="228"/>
      <c r="O115" s="228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</row>
    <row r="116" spans="1:26" ht="15.75" customHeight="1" x14ac:dyDescent="0.2">
      <c r="A116" s="228"/>
      <c r="B116" s="228"/>
      <c r="C116" s="228"/>
      <c r="D116" s="228"/>
      <c r="E116" s="228"/>
      <c r="F116" s="228"/>
      <c r="G116" s="228"/>
      <c r="H116" s="228"/>
      <c r="I116" s="228"/>
      <c r="J116" s="228"/>
      <c r="K116" s="228"/>
      <c r="L116" s="228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</row>
    <row r="117" spans="1:26" ht="15.75" customHeight="1" x14ac:dyDescent="0.2">
      <c r="A117" s="228"/>
      <c r="B117" s="228"/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</row>
    <row r="118" spans="1:26" ht="15.75" customHeight="1" x14ac:dyDescent="0.2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</row>
    <row r="119" spans="1:26" ht="15.75" customHeight="1" x14ac:dyDescent="0.2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</row>
    <row r="120" spans="1:26" ht="15.75" customHeight="1" x14ac:dyDescent="0.2">
      <c r="A120" s="228"/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</row>
    <row r="121" spans="1:26" ht="15.75" customHeight="1" x14ac:dyDescent="0.2">
      <c r="A121" s="228"/>
      <c r="B121" s="228"/>
      <c r="C121" s="228"/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</row>
    <row r="122" spans="1:26" ht="15.75" customHeight="1" x14ac:dyDescent="0.2">
      <c r="A122" s="228"/>
      <c r="B122" s="228"/>
      <c r="C122" s="228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</row>
    <row r="123" spans="1:26" ht="15.75" customHeight="1" x14ac:dyDescent="0.2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</row>
    <row r="124" spans="1:26" ht="15.75" customHeight="1" x14ac:dyDescent="0.2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228"/>
    </row>
    <row r="125" spans="1:26" ht="15.75" customHeight="1" x14ac:dyDescent="0.2">
      <c r="A125" s="228"/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228"/>
      <c r="Z125" s="228"/>
    </row>
    <row r="126" spans="1:26" ht="15.75" customHeight="1" x14ac:dyDescent="0.2">
      <c r="A126" s="228"/>
      <c r="B126" s="228"/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</row>
    <row r="127" spans="1:26" ht="15.75" customHeight="1" x14ac:dyDescent="0.2">
      <c r="A127" s="228"/>
      <c r="B127" s="228"/>
      <c r="C127" s="228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8"/>
      <c r="Q127" s="228"/>
      <c r="R127" s="228"/>
      <c r="S127" s="228"/>
      <c r="T127" s="228"/>
      <c r="U127" s="228"/>
      <c r="V127" s="228"/>
      <c r="W127" s="228"/>
      <c r="X127" s="228"/>
      <c r="Y127" s="228"/>
      <c r="Z127" s="228"/>
    </row>
    <row r="128" spans="1:26" ht="15.75" customHeight="1" x14ac:dyDescent="0.2">
      <c r="A128" s="228"/>
      <c r="B128" s="228"/>
      <c r="C128" s="228"/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</row>
    <row r="129" spans="1:26" ht="15.75" customHeight="1" x14ac:dyDescent="0.2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U129" s="228"/>
      <c r="V129" s="228"/>
      <c r="W129" s="228"/>
      <c r="X129" s="228"/>
      <c r="Y129" s="228"/>
      <c r="Z129" s="228"/>
    </row>
    <row r="130" spans="1:26" ht="15.75" customHeight="1" x14ac:dyDescent="0.2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8"/>
      <c r="M130" s="228"/>
      <c r="N130" s="228"/>
      <c r="O130" s="228"/>
      <c r="P130" s="228"/>
      <c r="Q130" s="228"/>
      <c r="R130" s="228"/>
      <c r="S130" s="228"/>
      <c r="T130" s="228"/>
      <c r="U130" s="228"/>
      <c r="V130" s="228"/>
      <c r="W130" s="228"/>
      <c r="X130" s="228"/>
      <c r="Y130" s="228"/>
      <c r="Z130" s="228"/>
    </row>
    <row r="131" spans="1:26" ht="15.75" customHeight="1" x14ac:dyDescent="0.2">
      <c r="A131" s="228"/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228"/>
      <c r="Z131" s="228"/>
    </row>
    <row r="132" spans="1:26" ht="15.75" customHeight="1" x14ac:dyDescent="0.2">
      <c r="A132" s="228"/>
      <c r="B132" s="228"/>
      <c r="C132" s="228"/>
      <c r="D132" s="228"/>
      <c r="E132" s="228"/>
      <c r="F132" s="228"/>
      <c r="G132" s="228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228"/>
      <c r="S132" s="228"/>
      <c r="T132" s="228"/>
      <c r="U132" s="228"/>
      <c r="V132" s="228"/>
      <c r="W132" s="228"/>
      <c r="X132" s="228"/>
      <c r="Y132" s="228"/>
      <c r="Z132" s="228"/>
    </row>
    <row r="133" spans="1:26" ht="15.75" customHeight="1" x14ac:dyDescent="0.2">
      <c r="A133" s="228"/>
      <c r="B133" s="228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</row>
    <row r="134" spans="1:26" ht="15.75" customHeight="1" x14ac:dyDescent="0.2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</row>
    <row r="135" spans="1:26" ht="15.75" customHeight="1" x14ac:dyDescent="0.2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</row>
    <row r="136" spans="1:26" ht="15.75" customHeight="1" x14ac:dyDescent="0.2">
      <c r="A136" s="228"/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</row>
    <row r="137" spans="1:26" ht="15.75" customHeight="1" x14ac:dyDescent="0.2">
      <c r="A137" s="228"/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</row>
    <row r="138" spans="1:26" ht="15.75" customHeight="1" x14ac:dyDescent="0.2">
      <c r="A138" s="228"/>
      <c r="B138" s="228"/>
      <c r="C138" s="228"/>
      <c r="D138" s="228"/>
      <c r="E138" s="228"/>
      <c r="F138" s="228"/>
      <c r="G138" s="228"/>
      <c r="H138" s="228"/>
      <c r="I138" s="228"/>
      <c r="J138" s="228"/>
      <c r="K138" s="228"/>
      <c r="L138" s="228"/>
      <c r="M138" s="228"/>
      <c r="N138" s="228"/>
      <c r="O138" s="228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</row>
    <row r="139" spans="1:26" ht="15.75" customHeight="1" x14ac:dyDescent="0.2">
      <c r="A139" s="228"/>
      <c r="B139" s="228"/>
      <c r="C139" s="228"/>
      <c r="D139" s="228"/>
      <c r="E139" s="228"/>
      <c r="F139" s="228"/>
      <c r="G139" s="228"/>
      <c r="H139" s="228"/>
      <c r="I139" s="228"/>
      <c r="J139" s="228"/>
      <c r="K139" s="228"/>
      <c r="L139" s="228"/>
      <c r="M139" s="228"/>
      <c r="N139" s="228"/>
      <c r="O139" s="228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</row>
    <row r="140" spans="1:26" ht="15.75" customHeight="1" x14ac:dyDescent="0.2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</row>
    <row r="141" spans="1:26" ht="15.75" customHeight="1" x14ac:dyDescent="0.2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</row>
    <row r="142" spans="1:26" ht="15.75" customHeight="1" x14ac:dyDescent="0.2">
      <c r="A142" s="228"/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</row>
    <row r="143" spans="1:26" ht="15.75" customHeight="1" x14ac:dyDescent="0.2">
      <c r="A143" s="228"/>
      <c r="B143" s="228"/>
      <c r="C143" s="228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</row>
    <row r="144" spans="1:26" ht="15.75" customHeight="1" x14ac:dyDescent="0.2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</row>
    <row r="145" spans="1:26" ht="15.75" customHeight="1" x14ac:dyDescent="0.2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</row>
    <row r="146" spans="1:26" ht="15.75" customHeight="1" x14ac:dyDescent="0.2">
      <c r="A146" s="228"/>
      <c r="B146" s="228"/>
      <c r="C146" s="228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</row>
    <row r="147" spans="1:26" ht="15.75" customHeight="1" x14ac:dyDescent="0.2">
      <c r="A147" s="228"/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</row>
    <row r="148" spans="1:26" ht="15.75" customHeight="1" x14ac:dyDescent="0.2">
      <c r="A148" s="228"/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</row>
    <row r="149" spans="1:26" ht="15.75" customHeight="1" x14ac:dyDescent="0.2">
      <c r="A149" s="228"/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</row>
    <row r="150" spans="1:26" ht="15.75" customHeight="1" x14ac:dyDescent="0.2">
      <c r="A150" s="228"/>
      <c r="B150" s="228"/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</row>
    <row r="151" spans="1:26" ht="15.75" customHeight="1" x14ac:dyDescent="0.2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</row>
    <row r="152" spans="1:26" ht="15.75" customHeight="1" x14ac:dyDescent="0.2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</row>
    <row r="153" spans="1:26" ht="15.75" customHeight="1" x14ac:dyDescent="0.2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</row>
    <row r="154" spans="1:26" ht="15.75" customHeight="1" x14ac:dyDescent="0.2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</row>
    <row r="155" spans="1:26" ht="15.75" customHeight="1" x14ac:dyDescent="0.2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</row>
    <row r="156" spans="1:26" ht="15.75" customHeight="1" x14ac:dyDescent="0.2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</row>
    <row r="157" spans="1:26" ht="15.75" customHeight="1" x14ac:dyDescent="0.2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</row>
    <row r="158" spans="1:26" ht="15.75" customHeight="1" x14ac:dyDescent="0.2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</row>
    <row r="159" spans="1:26" ht="15.75" customHeight="1" x14ac:dyDescent="0.2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</row>
    <row r="160" spans="1:26" ht="15.75" customHeight="1" x14ac:dyDescent="0.2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</row>
    <row r="161" spans="1:26" ht="15.75" customHeight="1" x14ac:dyDescent="0.2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</row>
    <row r="162" spans="1:26" ht="15.75" customHeight="1" x14ac:dyDescent="0.2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</row>
    <row r="163" spans="1:26" ht="15.75" customHeight="1" x14ac:dyDescent="0.2">
      <c r="A163" s="228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</row>
    <row r="164" spans="1:26" ht="15.75" customHeight="1" x14ac:dyDescent="0.2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</row>
    <row r="165" spans="1:26" ht="15.75" customHeight="1" x14ac:dyDescent="0.2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</row>
    <row r="166" spans="1:26" ht="15.75" customHeight="1" x14ac:dyDescent="0.2">
      <c r="A166" s="228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</row>
    <row r="167" spans="1:26" ht="15.75" customHeight="1" x14ac:dyDescent="0.2">
      <c r="A167" s="228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</row>
    <row r="168" spans="1:26" ht="15.75" customHeight="1" x14ac:dyDescent="0.2">
      <c r="A168" s="228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</row>
    <row r="169" spans="1:26" ht="15.75" customHeight="1" x14ac:dyDescent="0.2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</row>
    <row r="170" spans="1:26" ht="15.75" customHeight="1" x14ac:dyDescent="0.2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</row>
    <row r="171" spans="1:26" ht="15.75" customHeight="1" x14ac:dyDescent="0.2">
      <c r="A171" s="228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</row>
    <row r="172" spans="1:26" ht="15.75" customHeight="1" x14ac:dyDescent="0.2">
      <c r="A172" s="228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</row>
    <row r="173" spans="1:26" ht="15.75" customHeight="1" x14ac:dyDescent="0.2">
      <c r="A173" s="228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</row>
    <row r="174" spans="1:26" ht="15.75" customHeight="1" x14ac:dyDescent="0.2">
      <c r="A174" s="228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</row>
    <row r="175" spans="1:26" ht="15.75" customHeight="1" x14ac:dyDescent="0.2">
      <c r="A175" s="228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</row>
    <row r="176" spans="1:26" ht="15.75" customHeight="1" x14ac:dyDescent="0.2">
      <c r="A176" s="228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</row>
    <row r="177" spans="1:26" ht="15.75" customHeight="1" x14ac:dyDescent="0.2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</row>
    <row r="178" spans="1:26" ht="15.75" customHeight="1" x14ac:dyDescent="0.2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</row>
    <row r="179" spans="1:26" ht="15.75" customHeight="1" x14ac:dyDescent="0.2">
      <c r="A179" s="228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</row>
    <row r="180" spans="1:26" ht="15.75" customHeight="1" x14ac:dyDescent="0.2">
      <c r="A180" s="228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</row>
    <row r="181" spans="1:26" ht="15.75" customHeight="1" x14ac:dyDescent="0.2">
      <c r="A181" s="228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</row>
    <row r="182" spans="1:26" ht="15.75" customHeight="1" x14ac:dyDescent="0.2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</row>
    <row r="183" spans="1:26" ht="15.75" customHeight="1" x14ac:dyDescent="0.2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</row>
    <row r="184" spans="1:26" ht="15.75" customHeight="1" x14ac:dyDescent="0.2">
      <c r="A184" s="228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</row>
    <row r="185" spans="1:26" ht="15.75" customHeight="1" x14ac:dyDescent="0.2">
      <c r="A185" s="228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</row>
    <row r="186" spans="1:26" ht="15.75" customHeight="1" x14ac:dyDescent="0.2">
      <c r="A186" s="228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</row>
    <row r="187" spans="1:26" ht="15.75" customHeight="1" x14ac:dyDescent="0.2">
      <c r="A187" s="228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</row>
    <row r="188" spans="1:26" ht="15.75" customHeight="1" x14ac:dyDescent="0.2">
      <c r="A188" s="228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</row>
    <row r="189" spans="1:26" ht="15.75" customHeight="1" x14ac:dyDescent="0.2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</row>
    <row r="190" spans="1:26" ht="15.75" customHeight="1" x14ac:dyDescent="0.2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</row>
    <row r="191" spans="1:26" ht="15.75" customHeight="1" x14ac:dyDescent="0.2">
      <c r="A191" s="228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</row>
    <row r="192" spans="1:26" ht="15.75" customHeight="1" x14ac:dyDescent="0.2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</row>
    <row r="193" spans="1:26" ht="15.75" customHeight="1" x14ac:dyDescent="0.2">
      <c r="A193" s="228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</row>
    <row r="194" spans="1:26" ht="15.75" customHeight="1" x14ac:dyDescent="0.2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</row>
    <row r="195" spans="1:26" ht="15.75" customHeight="1" x14ac:dyDescent="0.2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</row>
    <row r="196" spans="1:26" ht="15.75" customHeight="1" x14ac:dyDescent="0.2">
      <c r="A196" s="228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</row>
    <row r="197" spans="1:26" ht="15.75" customHeight="1" x14ac:dyDescent="0.2">
      <c r="A197" s="228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</row>
    <row r="198" spans="1:26" ht="15.75" customHeight="1" x14ac:dyDescent="0.2">
      <c r="A198" s="228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</row>
    <row r="199" spans="1:26" ht="15.75" customHeight="1" x14ac:dyDescent="0.2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</row>
    <row r="200" spans="1:26" ht="15.75" customHeight="1" x14ac:dyDescent="0.2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</row>
    <row r="201" spans="1:26" ht="15.75" customHeight="1" x14ac:dyDescent="0.2">
      <c r="A201" s="228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</row>
    <row r="202" spans="1:26" ht="15.75" customHeight="1" x14ac:dyDescent="0.2">
      <c r="A202" s="228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</row>
    <row r="203" spans="1:26" ht="15.75" customHeight="1" x14ac:dyDescent="0.2">
      <c r="A203" s="228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</row>
    <row r="204" spans="1:26" ht="15.75" customHeight="1" x14ac:dyDescent="0.2">
      <c r="A204" s="228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</row>
    <row r="205" spans="1:26" ht="15.75" customHeight="1" x14ac:dyDescent="0.2">
      <c r="A205" s="228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</row>
    <row r="206" spans="1:26" ht="15.75" customHeight="1" x14ac:dyDescent="0.2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</row>
    <row r="207" spans="1:26" ht="15.75" customHeight="1" x14ac:dyDescent="0.2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</row>
    <row r="208" spans="1:26" ht="15.75" customHeight="1" x14ac:dyDescent="0.2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</row>
    <row r="209" spans="1:26" ht="15.75" customHeight="1" x14ac:dyDescent="0.2">
      <c r="A209" s="228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</row>
    <row r="210" spans="1:26" ht="15.75" customHeight="1" x14ac:dyDescent="0.2">
      <c r="A210" s="228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</row>
    <row r="211" spans="1:26" ht="15.75" customHeight="1" x14ac:dyDescent="0.2">
      <c r="A211" s="228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</row>
    <row r="212" spans="1:26" ht="15.75" customHeight="1" x14ac:dyDescent="0.2">
      <c r="A212" s="228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</row>
    <row r="213" spans="1:26" ht="15.75" customHeight="1" x14ac:dyDescent="0.2">
      <c r="A213" s="228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</row>
    <row r="214" spans="1:26" ht="15.75" customHeight="1" x14ac:dyDescent="0.2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</row>
    <row r="215" spans="1:26" ht="15.75" customHeight="1" x14ac:dyDescent="0.2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</row>
    <row r="216" spans="1:26" ht="15.75" customHeight="1" x14ac:dyDescent="0.2">
      <c r="A216" s="228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</row>
    <row r="217" spans="1:26" ht="15.75" customHeight="1" x14ac:dyDescent="0.2">
      <c r="A217" s="22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</row>
    <row r="218" spans="1:26" ht="15.75" customHeight="1" x14ac:dyDescent="0.2">
      <c r="A218" s="228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</row>
    <row r="219" spans="1:26" ht="15.75" customHeight="1" x14ac:dyDescent="0.2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</row>
    <row r="220" spans="1:26" ht="15.75" customHeight="1" x14ac:dyDescent="0.2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</row>
    <row r="221" spans="1:26" ht="15.75" customHeight="1" x14ac:dyDescent="0.2">
      <c r="A221" s="228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</row>
    <row r="222" spans="1:26" ht="15.75" customHeight="1" x14ac:dyDescent="0.2">
      <c r="A222" s="228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</row>
    <row r="223" spans="1:26" ht="15.75" customHeight="1" x14ac:dyDescent="0.2">
      <c r="A223" s="228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</row>
    <row r="224" spans="1:26" ht="15.75" customHeight="1" x14ac:dyDescent="0.2">
      <c r="A224" s="228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</row>
    <row r="225" spans="1:26" ht="15.75" customHeight="1" x14ac:dyDescent="0.2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</row>
    <row r="226" spans="1:26" ht="15.75" customHeight="1" x14ac:dyDescent="0.2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</row>
    <row r="227" spans="1:26" ht="15.75" customHeight="1" x14ac:dyDescent="0.2">
      <c r="A227" s="228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</row>
    <row r="228" spans="1:26" ht="15.75" customHeight="1" x14ac:dyDescent="0.2">
      <c r="A228" s="228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</row>
    <row r="229" spans="1:26" ht="15.75" customHeight="1" x14ac:dyDescent="0.2">
      <c r="A229" s="228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</row>
    <row r="230" spans="1:26" ht="15.75" customHeight="1" x14ac:dyDescent="0.2">
      <c r="A230" s="228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</row>
    <row r="231" spans="1:26" ht="15.75" customHeight="1" x14ac:dyDescent="0.2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</row>
    <row r="232" spans="1:26" ht="15.75" customHeight="1" x14ac:dyDescent="0.2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</row>
    <row r="233" spans="1:26" ht="15.75" customHeight="1" x14ac:dyDescent="0.2">
      <c r="A233" s="228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</row>
    <row r="234" spans="1:26" ht="15.75" customHeight="1" x14ac:dyDescent="0.2">
      <c r="A234" s="228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</row>
    <row r="235" spans="1:26" ht="15.75" customHeight="1" x14ac:dyDescent="0.2">
      <c r="A235" s="228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</row>
    <row r="236" spans="1:26" ht="15.75" customHeight="1" x14ac:dyDescent="0.2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</row>
    <row r="237" spans="1:26" ht="15.75" customHeight="1" x14ac:dyDescent="0.2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</row>
    <row r="238" spans="1:26" ht="15.75" customHeight="1" x14ac:dyDescent="0.2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</row>
    <row r="239" spans="1:26" ht="15.75" customHeight="1" x14ac:dyDescent="0.2">
      <c r="A239" s="228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</row>
    <row r="240" spans="1:26" ht="15.75" customHeight="1" x14ac:dyDescent="0.2">
      <c r="A240" s="228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</row>
    <row r="241" spans="1:26" ht="15.75" customHeight="1" x14ac:dyDescent="0.2">
      <c r="A241" s="228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</row>
    <row r="242" spans="1:26" ht="15.75" customHeight="1" x14ac:dyDescent="0.2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</row>
    <row r="243" spans="1:26" ht="15.75" customHeight="1" x14ac:dyDescent="0.2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</row>
    <row r="244" spans="1:26" ht="15.75" customHeight="1" x14ac:dyDescent="0.2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</row>
    <row r="245" spans="1:26" ht="15.75" customHeight="1" x14ac:dyDescent="0.2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</row>
    <row r="246" spans="1:26" ht="15.75" customHeight="1" x14ac:dyDescent="0.2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</row>
    <row r="247" spans="1:26" ht="15.75" customHeight="1" x14ac:dyDescent="0.2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</row>
    <row r="248" spans="1:26" ht="15.75" customHeight="1" x14ac:dyDescent="0.2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</row>
    <row r="249" spans="1:26" ht="15.75" customHeight="1" x14ac:dyDescent="0.2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</row>
    <row r="250" spans="1:26" ht="15.75" customHeight="1" x14ac:dyDescent="0.2">
      <c r="A250" s="228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</row>
    <row r="251" spans="1:26" ht="15.75" customHeight="1" x14ac:dyDescent="0.2">
      <c r="A251" s="228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</row>
    <row r="252" spans="1:26" ht="15.75" customHeight="1" x14ac:dyDescent="0.2">
      <c r="A252" s="228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</row>
    <row r="253" spans="1:26" ht="15.75" customHeight="1" x14ac:dyDescent="0.2">
      <c r="A253" s="228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</row>
    <row r="254" spans="1:26" ht="15.75" customHeight="1" x14ac:dyDescent="0.2">
      <c r="A254" s="228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</row>
    <row r="255" spans="1:26" ht="15.75" customHeight="1" x14ac:dyDescent="0.2">
      <c r="A255" s="228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</row>
    <row r="256" spans="1:26" ht="15.75" customHeight="1" x14ac:dyDescent="0.2">
      <c r="A256" s="228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</row>
    <row r="257" spans="1:26" ht="15.75" customHeight="1" x14ac:dyDescent="0.2">
      <c r="A257" s="228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</row>
    <row r="258" spans="1:26" ht="15.75" customHeight="1" x14ac:dyDescent="0.2">
      <c r="A258" s="228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</row>
    <row r="259" spans="1:26" ht="15.75" customHeight="1" x14ac:dyDescent="0.2">
      <c r="A259" s="228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</row>
    <row r="260" spans="1:26" ht="15.75" customHeight="1" x14ac:dyDescent="0.2">
      <c r="A260" s="228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</row>
    <row r="261" spans="1:26" ht="15.75" customHeight="1" x14ac:dyDescent="0.2">
      <c r="A261" s="228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</row>
    <row r="262" spans="1:26" ht="15.75" customHeight="1" x14ac:dyDescent="0.2">
      <c r="A262" s="228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</row>
    <row r="263" spans="1:26" ht="15.75" customHeight="1" x14ac:dyDescent="0.2">
      <c r="A263" s="228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</row>
    <row r="264" spans="1:26" ht="15.75" customHeight="1" x14ac:dyDescent="0.2">
      <c r="A264" s="228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228"/>
    </row>
    <row r="265" spans="1:26" ht="15.75" customHeight="1" x14ac:dyDescent="0.2">
      <c r="A265" s="228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</row>
    <row r="266" spans="1:26" ht="15.75" customHeight="1" x14ac:dyDescent="0.2">
      <c r="A266" s="228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</row>
    <row r="267" spans="1:26" ht="15.75" customHeight="1" x14ac:dyDescent="0.2">
      <c r="A267" s="228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</row>
    <row r="268" spans="1:26" ht="15.75" customHeight="1" x14ac:dyDescent="0.2">
      <c r="A268" s="228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</row>
    <row r="269" spans="1:26" ht="15.75" customHeight="1" x14ac:dyDescent="0.2">
      <c r="A269" s="228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</row>
    <row r="270" spans="1:26" ht="15.75" customHeight="1" x14ac:dyDescent="0.2">
      <c r="A270" s="228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</row>
    <row r="271" spans="1:26" ht="15.75" customHeight="1" x14ac:dyDescent="0.2">
      <c r="A271" s="228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</row>
    <row r="272" spans="1:26" ht="15.75" customHeight="1" x14ac:dyDescent="0.2">
      <c r="A272" s="228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</row>
    <row r="273" spans="1:26" ht="15.75" customHeight="1" x14ac:dyDescent="0.2">
      <c r="A273" s="228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</row>
    <row r="274" spans="1:26" ht="15.75" customHeight="1" x14ac:dyDescent="0.2">
      <c r="A274" s="228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</row>
    <row r="275" spans="1:26" ht="15.75" customHeight="1" x14ac:dyDescent="0.2">
      <c r="A275" s="228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</row>
    <row r="276" spans="1:26" ht="15.75" customHeight="1" x14ac:dyDescent="0.2">
      <c r="A276" s="228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</row>
    <row r="277" spans="1:26" ht="15.75" customHeight="1" x14ac:dyDescent="0.2">
      <c r="A277" s="228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</row>
    <row r="278" spans="1:26" ht="15.75" customHeight="1" x14ac:dyDescent="0.2">
      <c r="A278" s="228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</row>
    <row r="279" spans="1:26" ht="15.75" customHeight="1" x14ac:dyDescent="0.2">
      <c r="A279" s="228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</row>
    <row r="280" spans="1:26" ht="15.75" customHeight="1" x14ac:dyDescent="0.2">
      <c r="A280" s="228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</row>
    <row r="281" spans="1:26" ht="15.75" customHeight="1" x14ac:dyDescent="0.2">
      <c r="A281" s="228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  <c r="Z281" s="228"/>
    </row>
    <row r="282" spans="1:26" ht="15.75" customHeight="1" x14ac:dyDescent="0.2">
      <c r="A282" s="228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</row>
    <row r="283" spans="1:26" ht="15.75" customHeight="1" x14ac:dyDescent="0.2">
      <c r="A283" s="228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</row>
    <row r="284" spans="1:26" ht="15.75" customHeight="1" x14ac:dyDescent="0.2">
      <c r="A284" s="228"/>
      <c r="B284" s="228"/>
      <c r="C284" s="228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28"/>
      <c r="O284" s="228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</row>
    <row r="285" spans="1:26" ht="15.75" customHeight="1" x14ac:dyDescent="0.2">
      <c r="A285" s="228"/>
      <c r="B285" s="228"/>
      <c r="C285" s="228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28"/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</row>
    <row r="286" spans="1:26" ht="15.75" customHeight="1" x14ac:dyDescent="0.2">
      <c r="A286" s="228"/>
      <c r="B286" s="228"/>
      <c r="C286" s="228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</row>
    <row r="287" spans="1:26" ht="15.75" customHeight="1" x14ac:dyDescent="0.2">
      <c r="A287" s="228"/>
      <c r="B287" s="228"/>
      <c r="C287" s="228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</row>
    <row r="288" spans="1:26" ht="15.75" customHeight="1" x14ac:dyDescent="0.2">
      <c r="A288" s="228"/>
      <c r="B288" s="228"/>
      <c r="C288" s="228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</row>
    <row r="289" spans="1:26" ht="15.75" customHeight="1" x14ac:dyDescent="0.2">
      <c r="A289" s="228"/>
      <c r="B289" s="228"/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</row>
    <row r="290" spans="1:26" ht="15.75" customHeight="1" x14ac:dyDescent="0.2">
      <c r="A290" s="228"/>
      <c r="B290" s="228"/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</row>
    <row r="291" spans="1:26" ht="15.75" customHeight="1" x14ac:dyDescent="0.2">
      <c r="A291" s="228"/>
      <c r="B291" s="228"/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/>
    </row>
    <row r="292" spans="1:26" ht="15.75" customHeight="1" x14ac:dyDescent="0.2">
      <c r="A292" s="228"/>
      <c r="B292" s="228"/>
      <c r="C292" s="228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</row>
    <row r="293" spans="1:26" ht="15.75" customHeight="1" x14ac:dyDescent="0.2">
      <c r="A293" s="228"/>
      <c r="B293" s="228"/>
      <c r="C293" s="228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</row>
    <row r="294" spans="1:26" ht="15.75" customHeight="1" x14ac:dyDescent="0.2">
      <c r="A294" s="228"/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</row>
    <row r="295" spans="1:26" ht="15.75" customHeight="1" x14ac:dyDescent="0.2">
      <c r="A295" s="228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</row>
    <row r="296" spans="1:26" ht="15.75" customHeight="1" x14ac:dyDescent="0.2">
      <c r="A296" s="228"/>
      <c r="B296" s="228"/>
      <c r="C296" s="228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28"/>
      <c r="O296" s="228"/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  <c r="Z296" s="228"/>
    </row>
    <row r="297" spans="1:26" ht="15.75" customHeight="1" x14ac:dyDescent="0.2">
      <c r="A297" s="228"/>
      <c r="B297" s="228"/>
      <c r="C297" s="228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</row>
    <row r="298" spans="1:26" ht="15.75" customHeight="1" x14ac:dyDescent="0.2">
      <c r="A298" s="228"/>
      <c r="B298" s="228"/>
      <c r="C298" s="228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</row>
    <row r="299" spans="1:26" ht="15.75" customHeight="1" x14ac:dyDescent="0.2">
      <c r="A299" s="228"/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</row>
    <row r="300" spans="1:26" ht="15.75" customHeight="1" x14ac:dyDescent="0.2">
      <c r="A300" s="228"/>
      <c r="B300" s="228"/>
      <c r="C300" s="228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</row>
    <row r="301" spans="1:26" ht="15.75" customHeight="1" x14ac:dyDescent="0.2">
      <c r="A301" s="228"/>
      <c r="B301" s="228"/>
      <c r="C301" s="228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</row>
    <row r="302" spans="1:26" ht="15.75" customHeight="1" x14ac:dyDescent="0.2">
      <c r="A302" s="228"/>
      <c r="B302" s="228"/>
      <c r="C302" s="228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</row>
    <row r="303" spans="1:26" ht="15.75" customHeight="1" x14ac:dyDescent="0.2">
      <c r="A303" s="228"/>
      <c r="B303" s="228"/>
      <c r="C303" s="228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</row>
    <row r="304" spans="1:26" ht="15.75" customHeight="1" x14ac:dyDescent="0.2">
      <c r="A304" s="228"/>
      <c r="B304" s="228"/>
      <c r="C304" s="228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</row>
    <row r="305" spans="1:26" ht="15.75" customHeight="1" x14ac:dyDescent="0.2">
      <c r="A305" s="228"/>
      <c r="B305" s="228"/>
      <c r="C305" s="228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</row>
    <row r="306" spans="1:26" ht="15.75" customHeight="1" x14ac:dyDescent="0.2">
      <c r="A306" s="228"/>
      <c r="B306" s="228"/>
      <c r="C306" s="228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</row>
    <row r="307" spans="1:26" ht="15.75" customHeight="1" x14ac:dyDescent="0.2">
      <c r="A307" s="228"/>
      <c r="B307" s="228"/>
      <c r="C307" s="228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</row>
    <row r="308" spans="1:26" ht="15.75" customHeight="1" x14ac:dyDescent="0.2">
      <c r="A308" s="228"/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</row>
    <row r="309" spans="1:26" ht="15.75" customHeight="1" x14ac:dyDescent="0.2">
      <c r="A309" s="228"/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</row>
    <row r="310" spans="1:26" ht="15.75" customHeight="1" x14ac:dyDescent="0.2">
      <c r="A310" s="228"/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</row>
    <row r="311" spans="1:26" ht="15.75" customHeight="1" x14ac:dyDescent="0.2">
      <c r="A311" s="228"/>
      <c r="B311" s="228"/>
      <c r="C311" s="228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</row>
    <row r="312" spans="1:26" ht="15.75" customHeight="1" x14ac:dyDescent="0.2">
      <c r="A312" s="228"/>
      <c r="B312" s="228"/>
      <c r="C312" s="228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</row>
    <row r="313" spans="1:26" ht="15.75" customHeight="1" x14ac:dyDescent="0.2">
      <c r="A313" s="228"/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</row>
    <row r="314" spans="1:26" ht="15.75" customHeight="1" x14ac:dyDescent="0.2">
      <c r="A314" s="228"/>
      <c r="B314" s="228"/>
      <c r="C314" s="228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</row>
    <row r="315" spans="1:26" ht="15.75" customHeight="1" x14ac:dyDescent="0.2">
      <c r="A315" s="228"/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</row>
    <row r="316" spans="1:26" ht="15.75" customHeight="1" x14ac:dyDescent="0.2">
      <c r="A316" s="228"/>
      <c r="B316" s="228"/>
      <c r="C316" s="228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</row>
    <row r="317" spans="1:26" ht="15.75" customHeight="1" x14ac:dyDescent="0.2">
      <c r="A317" s="228"/>
      <c r="B317" s="228"/>
      <c r="C317" s="228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</row>
    <row r="318" spans="1:26" ht="15.75" customHeight="1" x14ac:dyDescent="0.2">
      <c r="A318" s="228"/>
      <c r="B318" s="228"/>
      <c r="C318" s="228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  <c r="Z318" s="228"/>
    </row>
    <row r="319" spans="1:26" ht="15.75" customHeight="1" x14ac:dyDescent="0.2">
      <c r="A319" s="228"/>
      <c r="B319" s="228"/>
      <c r="C319" s="228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</row>
    <row r="320" spans="1:26" ht="15.75" customHeight="1" x14ac:dyDescent="0.2">
      <c r="A320" s="228"/>
      <c r="B320" s="228"/>
      <c r="C320" s="228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</row>
    <row r="321" spans="1:26" ht="15.75" customHeight="1" x14ac:dyDescent="0.2">
      <c r="A321" s="228"/>
      <c r="B321" s="228"/>
      <c r="C321" s="228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</row>
    <row r="322" spans="1:26" ht="15.75" customHeight="1" x14ac:dyDescent="0.2">
      <c r="A322" s="228"/>
      <c r="B322" s="228"/>
      <c r="C322" s="228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  <c r="Z322" s="228"/>
    </row>
    <row r="323" spans="1:26" ht="15.75" customHeight="1" x14ac:dyDescent="0.2">
      <c r="A323" s="228"/>
      <c r="B323" s="228"/>
      <c r="C323" s="228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</row>
    <row r="324" spans="1:26" ht="15.75" customHeight="1" x14ac:dyDescent="0.2">
      <c r="A324" s="228"/>
      <c r="B324" s="228"/>
      <c r="C324" s="228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  <c r="Z324" s="228"/>
    </row>
    <row r="325" spans="1:26" ht="15.75" customHeight="1" x14ac:dyDescent="0.2">
      <c r="A325" s="228"/>
      <c r="B325" s="228"/>
      <c r="C325" s="228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</row>
    <row r="326" spans="1:26" ht="15.75" customHeight="1" x14ac:dyDescent="0.2">
      <c r="A326" s="228"/>
      <c r="B326" s="228"/>
      <c r="C326" s="228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</row>
    <row r="327" spans="1:26" ht="15.75" customHeight="1" x14ac:dyDescent="0.2">
      <c r="A327" s="228"/>
      <c r="B327" s="228"/>
      <c r="C327" s="228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</row>
    <row r="328" spans="1:26" ht="15.75" customHeight="1" x14ac:dyDescent="0.2">
      <c r="A328" s="228"/>
      <c r="B328" s="228"/>
      <c r="C328" s="228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</row>
    <row r="329" spans="1:26" ht="15.75" customHeight="1" x14ac:dyDescent="0.2">
      <c r="A329" s="228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</row>
    <row r="330" spans="1:26" ht="15.75" customHeight="1" x14ac:dyDescent="0.2">
      <c r="A330" s="228"/>
      <c r="B330" s="228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  <c r="Z330" s="228"/>
    </row>
    <row r="331" spans="1:26" ht="15.75" customHeight="1" x14ac:dyDescent="0.2">
      <c r="A331" s="228"/>
      <c r="B331" s="228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</row>
    <row r="332" spans="1:26" ht="15.75" customHeight="1" x14ac:dyDescent="0.2">
      <c r="A332" s="228"/>
      <c r="B332" s="228"/>
      <c r="C332" s="228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</row>
    <row r="333" spans="1:26" ht="15.75" customHeight="1" x14ac:dyDescent="0.2">
      <c r="A333" s="228"/>
      <c r="B333" s="228"/>
      <c r="C333" s="228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</row>
    <row r="334" spans="1:26" ht="15.75" customHeight="1" x14ac:dyDescent="0.2">
      <c r="A334" s="228"/>
      <c r="B334" s="228"/>
      <c r="C334" s="228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  <c r="Z334" s="228"/>
    </row>
    <row r="335" spans="1:26" ht="15.75" customHeight="1" x14ac:dyDescent="0.2">
      <c r="A335" s="228"/>
      <c r="B335" s="228"/>
      <c r="C335" s="228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  <c r="Z335" s="228"/>
    </row>
    <row r="336" spans="1:26" ht="15.75" customHeight="1" x14ac:dyDescent="0.2">
      <c r="A336" s="228"/>
      <c r="B336" s="228"/>
      <c r="C336" s="228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</row>
    <row r="337" spans="1:26" ht="15.75" customHeight="1" x14ac:dyDescent="0.2">
      <c r="A337" s="228"/>
      <c r="B337" s="228"/>
      <c r="C337" s="228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</row>
    <row r="338" spans="1:26" ht="15.75" customHeight="1" x14ac:dyDescent="0.2">
      <c r="A338" s="228"/>
      <c r="B338" s="228"/>
      <c r="C338" s="228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</row>
    <row r="339" spans="1:26" ht="15.75" customHeight="1" x14ac:dyDescent="0.2">
      <c r="A339" s="228"/>
      <c r="B339" s="228"/>
      <c r="C339" s="228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28"/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</row>
    <row r="340" spans="1:26" ht="15.75" customHeight="1" x14ac:dyDescent="0.2">
      <c r="A340" s="228"/>
      <c r="B340" s="228"/>
      <c r="C340" s="228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  <c r="Z340" s="228"/>
    </row>
    <row r="341" spans="1:26" ht="15.75" customHeight="1" x14ac:dyDescent="0.2">
      <c r="A341" s="228"/>
      <c r="B341" s="228"/>
      <c r="C341" s="228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</row>
    <row r="342" spans="1:26" ht="15.75" customHeight="1" x14ac:dyDescent="0.2">
      <c r="A342" s="228"/>
      <c r="B342" s="228"/>
      <c r="C342" s="228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</row>
    <row r="343" spans="1:26" ht="15.75" customHeight="1" x14ac:dyDescent="0.2">
      <c r="A343" s="228"/>
      <c r="B343" s="228"/>
      <c r="C343" s="228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28"/>
      <c r="O343" s="228"/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  <c r="Z343" s="228"/>
    </row>
    <row r="344" spans="1:26" ht="15.75" customHeight="1" x14ac:dyDescent="0.2">
      <c r="A344" s="228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</row>
    <row r="345" spans="1:26" ht="15.75" customHeight="1" x14ac:dyDescent="0.2">
      <c r="A345" s="228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  <c r="Z345" s="228"/>
    </row>
    <row r="346" spans="1:26" ht="15.75" customHeight="1" x14ac:dyDescent="0.2">
      <c r="A346" s="228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  <c r="Z346" s="228"/>
    </row>
    <row r="347" spans="1:26" ht="15.75" customHeight="1" x14ac:dyDescent="0.2">
      <c r="A347" s="228"/>
      <c r="B347" s="228"/>
      <c r="C347" s="228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</row>
    <row r="348" spans="1:26" ht="15.75" customHeight="1" x14ac:dyDescent="0.2">
      <c r="A348" s="228"/>
      <c r="B348" s="228"/>
      <c r="C348" s="228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</row>
    <row r="349" spans="1:26" ht="15.75" customHeight="1" x14ac:dyDescent="0.2">
      <c r="A349" s="228"/>
      <c r="B349" s="228"/>
      <c r="C349" s="228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28"/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</row>
    <row r="350" spans="1:26" ht="15.75" customHeight="1" x14ac:dyDescent="0.2">
      <c r="A350" s="228"/>
      <c r="B350" s="228"/>
      <c r="C350" s="228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28"/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</row>
    <row r="351" spans="1:26" ht="15.75" customHeight="1" x14ac:dyDescent="0.2">
      <c r="A351" s="228"/>
      <c r="B351" s="228"/>
      <c r="C351" s="228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28"/>
      <c r="O351" s="228"/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  <c r="Z351" s="228"/>
    </row>
    <row r="352" spans="1:26" ht="15.75" customHeight="1" x14ac:dyDescent="0.2">
      <c r="A352" s="228"/>
      <c r="B352" s="228"/>
      <c r="C352" s="228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</row>
    <row r="353" spans="1:26" ht="15.75" customHeight="1" x14ac:dyDescent="0.2">
      <c r="A353" s="228"/>
      <c r="B353" s="228"/>
      <c r="C353" s="228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28"/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</row>
    <row r="354" spans="1:26" ht="15.75" customHeight="1" x14ac:dyDescent="0.2">
      <c r="A354" s="228"/>
      <c r="B354" s="228"/>
      <c r="C354" s="228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</row>
    <row r="355" spans="1:26" ht="15.75" customHeight="1" x14ac:dyDescent="0.2">
      <c r="A355" s="228"/>
      <c r="B355" s="228"/>
      <c r="C355" s="228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  <c r="Z355" s="228"/>
    </row>
    <row r="356" spans="1:26" ht="15.75" customHeight="1" x14ac:dyDescent="0.2">
      <c r="A356" s="228"/>
      <c r="B356" s="228"/>
      <c r="C356" s="228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  <c r="Z356" s="228"/>
    </row>
    <row r="357" spans="1:26" ht="15.75" customHeight="1" x14ac:dyDescent="0.2">
      <c r="A357" s="228"/>
      <c r="B357" s="228"/>
      <c r="C357" s="228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</row>
    <row r="358" spans="1:26" ht="15.75" customHeight="1" x14ac:dyDescent="0.2">
      <c r="A358" s="228"/>
      <c r="B358" s="228"/>
      <c r="C358" s="228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</row>
    <row r="359" spans="1:26" ht="15.75" customHeight="1" x14ac:dyDescent="0.2">
      <c r="A359" s="228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</row>
    <row r="360" spans="1:26" ht="15.75" customHeight="1" x14ac:dyDescent="0.2">
      <c r="A360" s="228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</row>
    <row r="361" spans="1:26" ht="15.75" customHeight="1" x14ac:dyDescent="0.2">
      <c r="A361" s="228"/>
      <c r="B361" s="228"/>
      <c r="C361" s="228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  <c r="Z361" s="228"/>
    </row>
    <row r="362" spans="1:26" ht="15.75" customHeight="1" x14ac:dyDescent="0.2">
      <c r="A362" s="228"/>
      <c r="B362" s="228"/>
      <c r="C362" s="228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</row>
    <row r="363" spans="1:26" ht="15.75" customHeight="1" x14ac:dyDescent="0.2">
      <c r="A363" s="228"/>
      <c r="B363" s="228"/>
      <c r="C363" s="228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</row>
    <row r="364" spans="1:26" ht="15.75" customHeight="1" x14ac:dyDescent="0.2">
      <c r="A364" s="228"/>
      <c r="B364" s="228"/>
      <c r="C364" s="228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  <c r="Z364" s="228"/>
    </row>
    <row r="365" spans="1:26" ht="15.75" customHeight="1" x14ac:dyDescent="0.2">
      <c r="A365" s="228"/>
      <c r="B365" s="228"/>
      <c r="C365" s="228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</row>
    <row r="366" spans="1:26" ht="15.75" customHeight="1" x14ac:dyDescent="0.2">
      <c r="A366" s="228"/>
      <c r="B366" s="228"/>
      <c r="C366" s="228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  <c r="Z366" s="228"/>
    </row>
    <row r="367" spans="1:26" ht="15.75" customHeight="1" x14ac:dyDescent="0.2">
      <c r="A367" s="228"/>
      <c r="B367" s="228"/>
      <c r="C367" s="228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  <c r="Z367" s="228"/>
    </row>
    <row r="368" spans="1:26" ht="15.75" customHeight="1" x14ac:dyDescent="0.2">
      <c r="A368" s="228"/>
      <c r="B368" s="228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</row>
    <row r="369" spans="1:26" ht="15.75" customHeight="1" x14ac:dyDescent="0.2">
      <c r="A369" s="228"/>
      <c r="B369" s="228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</row>
    <row r="370" spans="1:26" ht="15.75" customHeight="1" x14ac:dyDescent="0.2">
      <c r="A370" s="228"/>
      <c r="B370" s="228"/>
      <c r="C370" s="228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</row>
    <row r="371" spans="1:26" ht="15.75" customHeight="1" x14ac:dyDescent="0.2">
      <c r="A371" s="228"/>
      <c r="B371" s="228"/>
      <c r="C371" s="228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</row>
    <row r="372" spans="1:26" ht="15.75" customHeight="1" x14ac:dyDescent="0.2">
      <c r="A372" s="228"/>
      <c r="B372" s="228"/>
      <c r="C372" s="228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  <c r="Z372" s="228"/>
    </row>
    <row r="373" spans="1:26" ht="15.75" customHeight="1" x14ac:dyDescent="0.2">
      <c r="A373" s="228"/>
      <c r="B373" s="228"/>
      <c r="C373" s="228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</row>
    <row r="374" spans="1:26" ht="15.75" customHeight="1" x14ac:dyDescent="0.2">
      <c r="A374" s="228"/>
      <c r="B374" s="228"/>
      <c r="C374" s="228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</row>
    <row r="375" spans="1:26" ht="15.75" customHeight="1" x14ac:dyDescent="0.2">
      <c r="A375" s="228"/>
      <c r="B375" s="228"/>
      <c r="C375" s="228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</row>
    <row r="376" spans="1:26" ht="15.75" customHeight="1" x14ac:dyDescent="0.2">
      <c r="A376" s="228"/>
      <c r="B376" s="228"/>
      <c r="C376" s="228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</row>
    <row r="377" spans="1:26" ht="15.75" customHeight="1" x14ac:dyDescent="0.2">
      <c r="A377" s="228"/>
      <c r="B377" s="228"/>
      <c r="C377" s="228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</row>
    <row r="378" spans="1:26" ht="15.75" customHeight="1" x14ac:dyDescent="0.2">
      <c r="A378" s="228"/>
      <c r="B378" s="228"/>
      <c r="C378" s="228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</row>
    <row r="379" spans="1:26" ht="15.75" customHeight="1" x14ac:dyDescent="0.2">
      <c r="A379" s="228"/>
      <c r="B379" s="228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</row>
    <row r="380" spans="1:26" ht="15.75" customHeight="1" x14ac:dyDescent="0.2">
      <c r="A380" s="228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</row>
    <row r="381" spans="1:26" ht="15.75" customHeight="1" x14ac:dyDescent="0.2">
      <c r="A381" s="228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</row>
    <row r="382" spans="1:26" ht="15.75" customHeight="1" x14ac:dyDescent="0.2">
      <c r="A382" s="228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  <c r="Z382" s="228"/>
    </row>
    <row r="383" spans="1:26" ht="15.75" customHeight="1" x14ac:dyDescent="0.2">
      <c r="A383" s="228"/>
      <c r="B383" s="228"/>
      <c r="C383" s="228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</row>
    <row r="384" spans="1:26" ht="15.75" customHeight="1" x14ac:dyDescent="0.2">
      <c r="A384" s="228"/>
      <c r="B384" s="228"/>
      <c r="C384" s="228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</row>
    <row r="385" spans="1:26" ht="15.75" customHeight="1" x14ac:dyDescent="0.2">
      <c r="A385" s="228"/>
      <c r="B385" s="228"/>
      <c r="C385" s="228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  <c r="Z385" s="228"/>
    </row>
    <row r="386" spans="1:26" ht="15.75" customHeight="1" x14ac:dyDescent="0.2">
      <c r="A386" s="228"/>
      <c r="B386" s="228"/>
      <c r="C386" s="228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</row>
    <row r="387" spans="1:26" ht="15.75" customHeight="1" x14ac:dyDescent="0.2">
      <c r="A387" s="228"/>
      <c r="B387" s="228"/>
      <c r="C387" s="228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  <c r="Z387" s="228"/>
    </row>
    <row r="388" spans="1:26" ht="15.75" customHeight="1" x14ac:dyDescent="0.2">
      <c r="A388" s="228"/>
      <c r="B388" s="228"/>
      <c r="C388" s="228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  <c r="Z388" s="228"/>
    </row>
    <row r="389" spans="1:26" ht="15.75" customHeight="1" x14ac:dyDescent="0.2">
      <c r="A389" s="228"/>
      <c r="B389" s="228"/>
      <c r="C389" s="228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</row>
    <row r="390" spans="1:26" ht="15.75" customHeight="1" x14ac:dyDescent="0.2">
      <c r="A390" s="228"/>
      <c r="B390" s="228"/>
      <c r="C390" s="228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</row>
    <row r="391" spans="1:26" ht="15.75" customHeight="1" x14ac:dyDescent="0.2">
      <c r="A391" s="228"/>
      <c r="B391" s="228"/>
      <c r="C391" s="228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</row>
    <row r="392" spans="1:26" ht="15.75" customHeight="1" x14ac:dyDescent="0.2">
      <c r="A392" s="228"/>
      <c r="B392" s="228"/>
      <c r="C392" s="228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</row>
    <row r="393" spans="1:26" ht="15.75" customHeight="1" x14ac:dyDescent="0.2">
      <c r="A393" s="228"/>
      <c r="B393" s="228"/>
      <c r="C393" s="228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  <c r="Z393" s="228"/>
    </row>
    <row r="394" spans="1:26" ht="15.75" customHeight="1" x14ac:dyDescent="0.2">
      <c r="A394" s="228"/>
      <c r="B394" s="228"/>
      <c r="C394" s="228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</row>
    <row r="395" spans="1:26" ht="15.75" customHeight="1" x14ac:dyDescent="0.2">
      <c r="A395" s="228"/>
      <c r="B395" s="228"/>
      <c r="C395" s="228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</row>
    <row r="396" spans="1:26" ht="15.75" customHeight="1" x14ac:dyDescent="0.2">
      <c r="A396" s="228"/>
      <c r="B396" s="228"/>
      <c r="C396" s="228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</row>
    <row r="397" spans="1:26" ht="15.75" customHeight="1" x14ac:dyDescent="0.2">
      <c r="A397" s="228"/>
      <c r="B397" s="228"/>
      <c r="C397" s="228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28"/>
      <c r="O397" s="228"/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  <c r="Z397" s="228"/>
    </row>
    <row r="398" spans="1:26" ht="15.75" customHeight="1" x14ac:dyDescent="0.2">
      <c r="A398" s="228"/>
      <c r="B398" s="228"/>
      <c r="C398" s="228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28"/>
      <c r="O398" s="228"/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  <c r="Z398" s="228"/>
    </row>
    <row r="399" spans="1:26" ht="15.75" customHeight="1" x14ac:dyDescent="0.2">
      <c r="A399" s="228"/>
      <c r="B399" s="228"/>
      <c r="C399" s="228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</row>
    <row r="400" spans="1:26" ht="15.75" customHeight="1" x14ac:dyDescent="0.2">
      <c r="A400" s="228"/>
      <c r="B400" s="228"/>
      <c r="C400" s="228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28"/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</row>
    <row r="401" spans="1:26" ht="15.75" customHeight="1" x14ac:dyDescent="0.2">
      <c r="A401" s="228"/>
      <c r="B401" s="228"/>
      <c r="C401" s="228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28"/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</row>
    <row r="402" spans="1:26" ht="15.75" customHeight="1" x14ac:dyDescent="0.2">
      <c r="A402" s="228"/>
      <c r="B402" s="228"/>
      <c r="C402" s="228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28"/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</row>
    <row r="403" spans="1:26" ht="15.75" customHeight="1" x14ac:dyDescent="0.2">
      <c r="A403" s="228"/>
      <c r="B403" s="228"/>
      <c r="C403" s="228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28"/>
      <c r="O403" s="228"/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  <c r="Z403" s="228"/>
    </row>
    <row r="404" spans="1:26" ht="15.75" customHeight="1" x14ac:dyDescent="0.2">
      <c r="A404" s="228"/>
      <c r="B404" s="228"/>
      <c r="C404" s="228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</row>
    <row r="405" spans="1:26" ht="15.75" customHeight="1" x14ac:dyDescent="0.2">
      <c r="A405" s="228"/>
      <c r="B405" s="228"/>
      <c r="C405" s="228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</row>
    <row r="406" spans="1:26" ht="15.75" customHeight="1" x14ac:dyDescent="0.2">
      <c r="A406" s="228"/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/>
    </row>
    <row r="407" spans="1:26" ht="15.75" customHeight="1" x14ac:dyDescent="0.2">
      <c r="A407" s="228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</row>
    <row r="408" spans="1:26" ht="15.75" customHeight="1" x14ac:dyDescent="0.2">
      <c r="A408" s="228"/>
      <c r="B408" s="228"/>
      <c r="C408" s="228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28"/>
      <c r="O408" s="228"/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  <c r="Z408" s="228"/>
    </row>
    <row r="409" spans="1:26" ht="15.75" customHeight="1" x14ac:dyDescent="0.2">
      <c r="A409" s="228"/>
      <c r="B409" s="228"/>
      <c r="C409" s="228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28"/>
      <c r="O409" s="228"/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  <c r="Z409" s="228"/>
    </row>
    <row r="410" spans="1:26" ht="15.75" customHeight="1" x14ac:dyDescent="0.2">
      <c r="A410" s="228"/>
      <c r="B410" s="228"/>
      <c r="C410" s="228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28"/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</row>
    <row r="411" spans="1:26" ht="15.75" customHeight="1" x14ac:dyDescent="0.2">
      <c r="A411" s="228"/>
      <c r="B411" s="228"/>
      <c r="C411" s="228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28"/>
      <c r="O411" s="228"/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  <c r="Z411" s="228"/>
    </row>
    <row r="412" spans="1:26" ht="15.75" customHeight="1" x14ac:dyDescent="0.2">
      <c r="A412" s="228"/>
      <c r="B412" s="228"/>
      <c r="C412" s="228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</row>
    <row r="413" spans="1:26" ht="15.75" customHeight="1" x14ac:dyDescent="0.2">
      <c r="A413" s="228"/>
      <c r="B413" s="228"/>
      <c r="C413" s="228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</row>
    <row r="414" spans="1:26" ht="15.75" customHeight="1" x14ac:dyDescent="0.2">
      <c r="A414" s="228"/>
      <c r="B414" s="228"/>
      <c r="C414" s="228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  <c r="Z414" s="228"/>
    </row>
    <row r="415" spans="1:26" ht="15.75" customHeight="1" x14ac:dyDescent="0.2">
      <c r="A415" s="228"/>
      <c r="B415" s="228"/>
      <c r="C415" s="228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</row>
    <row r="416" spans="1:26" ht="15.75" customHeight="1" x14ac:dyDescent="0.2">
      <c r="A416" s="228"/>
      <c r="B416" s="228"/>
      <c r="C416" s="228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</row>
    <row r="417" spans="1:26" ht="15.75" customHeight="1" x14ac:dyDescent="0.2">
      <c r="A417" s="228"/>
      <c r="B417" s="228"/>
      <c r="C417" s="228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28"/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</row>
    <row r="418" spans="1:26" ht="15.75" customHeight="1" x14ac:dyDescent="0.2">
      <c r="A418" s="228"/>
      <c r="B418" s="228"/>
      <c r="C418" s="228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28"/>
      <c r="O418" s="228"/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  <c r="Z418" s="228"/>
    </row>
    <row r="419" spans="1:26" ht="15.75" customHeight="1" x14ac:dyDescent="0.2">
      <c r="A419" s="228"/>
      <c r="B419" s="228"/>
      <c r="C419" s="228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28"/>
      <c r="O419" s="228"/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  <c r="Z419" s="228"/>
    </row>
    <row r="420" spans="1:26" ht="15.75" customHeight="1" x14ac:dyDescent="0.2">
      <c r="A420" s="228"/>
      <c r="B420" s="228"/>
      <c r="C420" s="228"/>
      <c r="D420" s="228"/>
      <c r="E420" s="228"/>
      <c r="F420" s="228"/>
      <c r="G420" s="228"/>
      <c r="H420" s="228"/>
      <c r="I420" s="228"/>
      <c r="J420" s="228"/>
      <c r="K420" s="228"/>
      <c r="L420" s="228"/>
      <c r="M420" s="228"/>
      <c r="N420" s="228"/>
      <c r="O420" s="228"/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  <c r="Z420" s="228"/>
    </row>
    <row r="421" spans="1:26" ht="15.75" customHeight="1" x14ac:dyDescent="0.2">
      <c r="A421" s="228"/>
      <c r="B421" s="228"/>
      <c r="C421" s="228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28"/>
      <c r="O421" s="228"/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  <c r="Z421" s="228"/>
    </row>
    <row r="422" spans="1:26" ht="15.75" customHeight="1" x14ac:dyDescent="0.2">
      <c r="A422" s="228"/>
      <c r="B422" s="228"/>
      <c r="C422" s="228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</row>
    <row r="423" spans="1:26" ht="15.75" customHeight="1" x14ac:dyDescent="0.2">
      <c r="A423" s="228"/>
      <c r="B423" s="228"/>
      <c r="C423" s="228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28"/>
      <c r="O423" s="228"/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  <c r="Z423" s="228"/>
    </row>
    <row r="424" spans="1:26" ht="15.75" customHeight="1" x14ac:dyDescent="0.2">
      <c r="A424" s="228"/>
      <c r="B424" s="228"/>
      <c r="C424" s="228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28"/>
      <c r="O424" s="228"/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  <c r="Z424" s="228"/>
    </row>
    <row r="425" spans="1:26" ht="15.75" customHeight="1" x14ac:dyDescent="0.2">
      <c r="A425" s="228"/>
      <c r="B425" s="228"/>
      <c r="C425" s="228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28"/>
      <c r="O425" s="228"/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  <c r="Z425" s="228"/>
    </row>
    <row r="426" spans="1:26" ht="15.75" customHeight="1" x14ac:dyDescent="0.2">
      <c r="A426" s="228"/>
      <c r="B426" s="228"/>
      <c r="C426" s="228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28"/>
      <c r="O426" s="228"/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  <c r="Z426" s="228"/>
    </row>
    <row r="427" spans="1:26" ht="15.75" customHeight="1" x14ac:dyDescent="0.2">
      <c r="A427" s="228"/>
      <c r="B427" s="228"/>
      <c r="C427" s="228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28"/>
      <c r="O427" s="228"/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  <c r="Z427" s="228"/>
    </row>
    <row r="428" spans="1:26" ht="15.75" customHeight="1" x14ac:dyDescent="0.2">
      <c r="A428" s="228"/>
      <c r="B428" s="228"/>
      <c r="C428" s="228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</row>
    <row r="429" spans="1:26" ht="15.75" customHeight="1" x14ac:dyDescent="0.2">
      <c r="A429" s="228"/>
      <c r="B429" s="228"/>
      <c r="C429" s="228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28"/>
      <c r="O429" s="228"/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  <c r="Z429" s="228"/>
    </row>
    <row r="430" spans="1:26" ht="15.75" customHeight="1" x14ac:dyDescent="0.2">
      <c r="A430" s="228"/>
      <c r="B430" s="228"/>
      <c r="C430" s="228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28"/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</row>
    <row r="431" spans="1:26" ht="15.75" customHeight="1" x14ac:dyDescent="0.2">
      <c r="A431" s="228"/>
      <c r="B431" s="228"/>
      <c r="C431" s="228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28"/>
      <c r="O431" s="228"/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  <c r="Z431" s="228"/>
    </row>
    <row r="432" spans="1:26" ht="15.75" customHeight="1" x14ac:dyDescent="0.2">
      <c r="A432" s="228"/>
      <c r="B432" s="228"/>
      <c r="C432" s="228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28"/>
      <c r="O432" s="228"/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  <c r="Z432" s="228"/>
    </row>
    <row r="433" spans="1:26" ht="15.75" customHeight="1" x14ac:dyDescent="0.2">
      <c r="A433" s="228"/>
      <c r="B433" s="228"/>
      <c r="C433" s="228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28"/>
      <c r="O433" s="228"/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  <c r="Z433" s="228"/>
    </row>
    <row r="434" spans="1:26" ht="15.75" customHeight="1" x14ac:dyDescent="0.2">
      <c r="A434" s="228"/>
      <c r="B434" s="228"/>
      <c r="C434" s="228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28"/>
      <c r="O434" s="228"/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  <c r="Z434" s="228"/>
    </row>
    <row r="435" spans="1:26" ht="15.75" customHeight="1" x14ac:dyDescent="0.2">
      <c r="A435" s="228"/>
      <c r="B435" s="228"/>
      <c r="C435" s="228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28"/>
      <c r="O435" s="228"/>
      <c r="P435" s="228"/>
      <c r="Q435" s="228"/>
      <c r="R435" s="228"/>
      <c r="S435" s="228"/>
      <c r="T435" s="228"/>
      <c r="U435" s="228"/>
      <c r="V435" s="228"/>
      <c r="W435" s="228"/>
      <c r="X435" s="228"/>
      <c r="Y435" s="228"/>
      <c r="Z435" s="228"/>
    </row>
    <row r="436" spans="1:26" ht="15.75" customHeight="1" x14ac:dyDescent="0.2">
      <c r="A436" s="228"/>
      <c r="B436" s="228"/>
      <c r="C436" s="228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28"/>
      <c r="O436" s="228"/>
      <c r="P436" s="228"/>
      <c r="Q436" s="228"/>
      <c r="R436" s="228"/>
      <c r="S436" s="228"/>
      <c r="T436" s="228"/>
      <c r="U436" s="228"/>
      <c r="V436" s="228"/>
      <c r="W436" s="228"/>
      <c r="X436" s="228"/>
      <c r="Y436" s="228"/>
      <c r="Z436" s="228"/>
    </row>
    <row r="437" spans="1:26" ht="15.75" customHeight="1" x14ac:dyDescent="0.2">
      <c r="A437" s="228"/>
      <c r="B437" s="228"/>
      <c r="C437" s="228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28"/>
      <c r="O437" s="228"/>
      <c r="P437" s="228"/>
      <c r="Q437" s="228"/>
      <c r="R437" s="228"/>
      <c r="S437" s="228"/>
      <c r="T437" s="228"/>
      <c r="U437" s="228"/>
      <c r="V437" s="228"/>
      <c r="W437" s="228"/>
      <c r="X437" s="228"/>
      <c r="Y437" s="228"/>
      <c r="Z437" s="228"/>
    </row>
    <row r="438" spans="1:26" ht="15.75" customHeight="1" x14ac:dyDescent="0.2">
      <c r="A438" s="228"/>
      <c r="B438" s="228"/>
      <c r="C438" s="228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28"/>
      <c r="O438" s="228"/>
      <c r="P438" s="228"/>
      <c r="Q438" s="228"/>
      <c r="R438" s="228"/>
      <c r="S438" s="228"/>
      <c r="T438" s="228"/>
      <c r="U438" s="228"/>
      <c r="V438" s="228"/>
      <c r="W438" s="228"/>
      <c r="X438" s="228"/>
      <c r="Y438" s="228"/>
      <c r="Z438" s="228"/>
    </row>
    <row r="439" spans="1:26" ht="15.75" customHeight="1" x14ac:dyDescent="0.2">
      <c r="A439" s="228"/>
      <c r="B439" s="228"/>
      <c r="C439" s="228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28"/>
      <c r="O439" s="228"/>
      <c r="P439" s="228"/>
      <c r="Q439" s="228"/>
      <c r="R439" s="228"/>
      <c r="S439" s="228"/>
      <c r="T439" s="228"/>
      <c r="U439" s="228"/>
      <c r="V439" s="228"/>
      <c r="W439" s="228"/>
      <c r="X439" s="228"/>
      <c r="Y439" s="228"/>
      <c r="Z439" s="228"/>
    </row>
    <row r="440" spans="1:26" ht="15.75" customHeight="1" x14ac:dyDescent="0.2">
      <c r="A440" s="228"/>
      <c r="B440" s="228"/>
      <c r="C440" s="228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  <c r="X440" s="228"/>
      <c r="Y440" s="228"/>
      <c r="Z440" s="228"/>
    </row>
    <row r="441" spans="1:26" ht="15.75" customHeight="1" x14ac:dyDescent="0.2">
      <c r="A441" s="228"/>
      <c r="B441" s="228"/>
      <c r="C441" s="228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  <c r="X441" s="228"/>
      <c r="Y441" s="228"/>
      <c r="Z441" s="228"/>
    </row>
    <row r="442" spans="1:26" ht="15.75" customHeight="1" x14ac:dyDescent="0.2">
      <c r="A442" s="228"/>
      <c r="B442" s="228"/>
      <c r="C442" s="228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  <c r="X442" s="228"/>
      <c r="Y442" s="228"/>
      <c r="Z442" s="228"/>
    </row>
    <row r="443" spans="1:26" ht="15.75" customHeight="1" x14ac:dyDescent="0.2">
      <c r="A443" s="228"/>
      <c r="B443" s="228"/>
      <c r="C443" s="228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</row>
    <row r="444" spans="1:26" ht="15.75" customHeight="1" x14ac:dyDescent="0.2">
      <c r="A444" s="228"/>
      <c r="B444" s="228"/>
      <c r="C444" s="228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  <c r="X444" s="228"/>
      <c r="Y444" s="228"/>
      <c r="Z444" s="228"/>
    </row>
    <row r="445" spans="1:26" ht="15.75" customHeight="1" x14ac:dyDescent="0.2">
      <c r="A445" s="228"/>
      <c r="B445" s="228"/>
      <c r="C445" s="228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28"/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</row>
    <row r="446" spans="1:26" ht="15.75" customHeight="1" x14ac:dyDescent="0.2">
      <c r="A446" s="228"/>
      <c r="B446" s="228"/>
      <c r="C446" s="228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28"/>
      <c r="O446" s="228"/>
      <c r="P446" s="228"/>
      <c r="Q446" s="228"/>
      <c r="R446" s="228"/>
      <c r="S446" s="228"/>
      <c r="T446" s="228"/>
      <c r="U446" s="228"/>
      <c r="V446" s="228"/>
      <c r="W446" s="228"/>
      <c r="X446" s="228"/>
      <c r="Y446" s="228"/>
      <c r="Z446" s="228"/>
    </row>
    <row r="447" spans="1:26" ht="15.75" customHeight="1" x14ac:dyDescent="0.2">
      <c r="A447" s="228"/>
      <c r="B447" s="228"/>
      <c r="C447" s="228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28"/>
      <c r="O447" s="228"/>
      <c r="P447" s="228"/>
      <c r="Q447" s="228"/>
      <c r="R447" s="228"/>
      <c r="S447" s="228"/>
      <c r="T447" s="228"/>
      <c r="U447" s="228"/>
      <c r="V447" s="228"/>
      <c r="W447" s="228"/>
      <c r="X447" s="228"/>
      <c r="Y447" s="228"/>
      <c r="Z447" s="228"/>
    </row>
    <row r="448" spans="1:26" ht="15.75" customHeight="1" x14ac:dyDescent="0.2">
      <c r="A448" s="228"/>
      <c r="B448" s="228"/>
      <c r="C448" s="228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28"/>
      <c r="O448" s="228"/>
      <c r="P448" s="228"/>
      <c r="Q448" s="228"/>
      <c r="R448" s="228"/>
      <c r="S448" s="228"/>
      <c r="T448" s="228"/>
      <c r="U448" s="228"/>
      <c r="V448" s="228"/>
      <c r="W448" s="228"/>
      <c r="X448" s="228"/>
      <c r="Y448" s="228"/>
      <c r="Z448" s="228"/>
    </row>
    <row r="449" spans="1:26" ht="15.75" customHeight="1" x14ac:dyDescent="0.2">
      <c r="A449" s="228"/>
      <c r="B449" s="228"/>
      <c r="C449" s="228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28"/>
      <c r="O449" s="228"/>
      <c r="P449" s="228"/>
      <c r="Q449" s="228"/>
      <c r="R449" s="228"/>
      <c r="S449" s="228"/>
      <c r="T449" s="228"/>
      <c r="U449" s="228"/>
      <c r="V449" s="228"/>
      <c r="W449" s="228"/>
      <c r="X449" s="228"/>
      <c r="Y449" s="228"/>
      <c r="Z449" s="228"/>
    </row>
    <row r="450" spans="1:26" ht="15.75" customHeight="1" x14ac:dyDescent="0.2">
      <c r="A450" s="228"/>
      <c r="B450" s="228"/>
      <c r="C450" s="228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28"/>
      <c r="O450" s="228"/>
      <c r="P450" s="228"/>
      <c r="Q450" s="228"/>
      <c r="R450" s="228"/>
      <c r="S450" s="228"/>
      <c r="T450" s="228"/>
      <c r="U450" s="228"/>
      <c r="V450" s="228"/>
      <c r="W450" s="228"/>
      <c r="X450" s="228"/>
      <c r="Y450" s="228"/>
      <c r="Z450" s="228"/>
    </row>
    <row r="451" spans="1:26" ht="15.75" customHeight="1" x14ac:dyDescent="0.2">
      <c r="A451" s="228"/>
      <c r="B451" s="228"/>
      <c r="C451" s="228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28"/>
      <c r="O451" s="228"/>
      <c r="P451" s="228"/>
      <c r="Q451" s="228"/>
      <c r="R451" s="228"/>
      <c r="S451" s="228"/>
      <c r="T451" s="228"/>
      <c r="U451" s="228"/>
      <c r="V451" s="228"/>
      <c r="W451" s="228"/>
      <c r="X451" s="228"/>
      <c r="Y451" s="228"/>
      <c r="Z451" s="228"/>
    </row>
    <row r="452" spans="1:26" ht="15.75" customHeight="1" x14ac:dyDescent="0.2">
      <c r="A452" s="228"/>
      <c r="B452" s="228"/>
      <c r="C452" s="228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28"/>
      <c r="O452" s="228"/>
      <c r="P452" s="228"/>
      <c r="Q452" s="228"/>
      <c r="R452" s="228"/>
      <c r="S452" s="228"/>
      <c r="T452" s="228"/>
      <c r="U452" s="228"/>
      <c r="V452" s="228"/>
      <c r="W452" s="228"/>
      <c r="X452" s="228"/>
      <c r="Y452" s="228"/>
      <c r="Z452" s="228"/>
    </row>
    <row r="453" spans="1:26" ht="15.75" customHeight="1" x14ac:dyDescent="0.2">
      <c r="A453" s="228"/>
      <c r="B453" s="228"/>
      <c r="C453" s="228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28"/>
      <c r="O453" s="228"/>
      <c r="P453" s="228"/>
      <c r="Q453" s="228"/>
      <c r="R453" s="228"/>
      <c r="S453" s="228"/>
      <c r="T453" s="228"/>
      <c r="U453" s="228"/>
      <c r="V453" s="228"/>
      <c r="W453" s="228"/>
      <c r="X453" s="228"/>
      <c r="Y453" s="228"/>
      <c r="Z453" s="228"/>
    </row>
    <row r="454" spans="1:26" ht="15.75" customHeight="1" x14ac:dyDescent="0.2">
      <c r="A454" s="228"/>
      <c r="B454" s="228"/>
      <c r="C454" s="228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28"/>
      <c r="O454" s="228"/>
      <c r="P454" s="228"/>
      <c r="Q454" s="228"/>
      <c r="R454" s="228"/>
      <c r="S454" s="228"/>
      <c r="T454" s="228"/>
      <c r="U454" s="228"/>
      <c r="V454" s="228"/>
      <c r="W454" s="228"/>
      <c r="X454" s="228"/>
      <c r="Y454" s="228"/>
      <c r="Z454" s="228"/>
    </row>
    <row r="455" spans="1:26" ht="15.75" customHeight="1" x14ac:dyDescent="0.2">
      <c r="A455" s="228"/>
      <c r="B455" s="228"/>
      <c r="C455" s="228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28"/>
      <c r="O455" s="228"/>
      <c r="P455" s="228"/>
      <c r="Q455" s="228"/>
      <c r="R455" s="228"/>
      <c r="S455" s="228"/>
      <c r="T455" s="228"/>
      <c r="U455" s="228"/>
      <c r="V455" s="228"/>
      <c r="W455" s="228"/>
      <c r="X455" s="228"/>
      <c r="Y455" s="228"/>
      <c r="Z455" s="228"/>
    </row>
    <row r="456" spans="1:26" ht="15.75" customHeight="1" x14ac:dyDescent="0.2">
      <c r="A456" s="228"/>
      <c r="B456" s="228"/>
      <c r="C456" s="228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  <c r="X456" s="228"/>
      <c r="Y456" s="228"/>
      <c r="Z456" s="228"/>
    </row>
    <row r="457" spans="1:26" ht="15.75" customHeight="1" x14ac:dyDescent="0.2">
      <c r="A457" s="228"/>
      <c r="B457" s="228"/>
      <c r="C457" s="228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28"/>
      <c r="O457" s="228"/>
      <c r="P457" s="228"/>
      <c r="Q457" s="228"/>
      <c r="R457" s="228"/>
      <c r="S457" s="228"/>
      <c r="T457" s="228"/>
      <c r="U457" s="228"/>
      <c r="V457" s="228"/>
      <c r="W457" s="228"/>
      <c r="X457" s="228"/>
      <c r="Y457" s="228"/>
      <c r="Z457" s="228"/>
    </row>
    <row r="458" spans="1:26" ht="15.75" customHeight="1" x14ac:dyDescent="0.2">
      <c r="A458" s="228"/>
      <c r="B458" s="228"/>
      <c r="C458" s="228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  <c r="X458" s="228"/>
      <c r="Y458" s="228"/>
      <c r="Z458" s="228"/>
    </row>
    <row r="459" spans="1:26" ht="15.75" customHeight="1" x14ac:dyDescent="0.2">
      <c r="A459" s="228"/>
      <c r="B459" s="228"/>
      <c r="C459" s="228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28"/>
      <c r="O459" s="228"/>
      <c r="P459" s="228"/>
      <c r="Q459" s="228"/>
      <c r="R459" s="228"/>
      <c r="S459" s="228"/>
      <c r="T459" s="228"/>
      <c r="U459" s="228"/>
      <c r="V459" s="228"/>
      <c r="W459" s="228"/>
      <c r="X459" s="228"/>
      <c r="Y459" s="228"/>
      <c r="Z459" s="228"/>
    </row>
    <row r="460" spans="1:26" ht="15.75" customHeight="1" x14ac:dyDescent="0.2">
      <c r="A460" s="228"/>
      <c r="B460" s="228"/>
      <c r="C460" s="228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28"/>
      <c r="O460" s="228"/>
      <c r="P460" s="228"/>
      <c r="Q460" s="228"/>
      <c r="R460" s="228"/>
      <c r="S460" s="228"/>
      <c r="T460" s="228"/>
      <c r="U460" s="228"/>
      <c r="V460" s="228"/>
      <c r="W460" s="228"/>
      <c r="X460" s="228"/>
      <c r="Y460" s="228"/>
      <c r="Z460" s="228"/>
    </row>
    <row r="461" spans="1:26" ht="15.75" customHeight="1" x14ac:dyDescent="0.2">
      <c r="A461" s="228"/>
      <c r="B461" s="228"/>
      <c r="C461" s="228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  <c r="X461" s="228"/>
      <c r="Y461" s="228"/>
      <c r="Z461" s="228"/>
    </row>
    <row r="462" spans="1:26" ht="15.75" customHeight="1" x14ac:dyDescent="0.2">
      <c r="A462" s="228"/>
      <c r="B462" s="228"/>
      <c r="C462" s="228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28"/>
      <c r="O462" s="228"/>
      <c r="P462" s="228"/>
      <c r="Q462" s="228"/>
      <c r="R462" s="228"/>
      <c r="S462" s="228"/>
      <c r="T462" s="228"/>
      <c r="U462" s="228"/>
      <c r="V462" s="228"/>
      <c r="W462" s="228"/>
      <c r="X462" s="228"/>
      <c r="Y462" s="228"/>
      <c r="Z462" s="228"/>
    </row>
    <row r="463" spans="1:26" ht="15.75" customHeight="1" x14ac:dyDescent="0.2">
      <c r="A463" s="228"/>
      <c r="B463" s="228"/>
      <c r="C463" s="228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28"/>
      <c r="O463" s="228"/>
      <c r="P463" s="228"/>
      <c r="Q463" s="228"/>
      <c r="R463" s="228"/>
      <c r="S463" s="228"/>
      <c r="T463" s="228"/>
      <c r="U463" s="228"/>
      <c r="V463" s="228"/>
      <c r="W463" s="228"/>
      <c r="X463" s="228"/>
      <c r="Y463" s="228"/>
      <c r="Z463" s="228"/>
    </row>
    <row r="464" spans="1:26" ht="15.75" customHeight="1" x14ac:dyDescent="0.2">
      <c r="A464" s="228"/>
      <c r="B464" s="228"/>
      <c r="C464" s="228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28"/>
      <c r="O464" s="228"/>
      <c r="P464" s="228"/>
      <c r="Q464" s="228"/>
      <c r="R464" s="228"/>
      <c r="S464" s="228"/>
      <c r="T464" s="228"/>
      <c r="U464" s="228"/>
      <c r="V464" s="228"/>
      <c r="W464" s="228"/>
      <c r="X464" s="228"/>
      <c r="Y464" s="228"/>
      <c r="Z464" s="228"/>
    </row>
    <row r="465" spans="1:26" ht="15.75" customHeight="1" x14ac:dyDescent="0.2">
      <c r="A465" s="228"/>
      <c r="B465" s="228"/>
      <c r="C465" s="228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28"/>
      <c r="O465" s="228"/>
      <c r="P465" s="228"/>
      <c r="Q465" s="228"/>
      <c r="R465" s="228"/>
      <c r="S465" s="228"/>
      <c r="T465" s="228"/>
      <c r="U465" s="228"/>
      <c r="V465" s="228"/>
      <c r="W465" s="228"/>
      <c r="X465" s="228"/>
      <c r="Y465" s="228"/>
      <c r="Z465" s="228"/>
    </row>
    <row r="466" spans="1:26" ht="15.75" customHeight="1" x14ac:dyDescent="0.2">
      <c r="A466" s="228"/>
      <c r="B466" s="228"/>
      <c r="C466" s="228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28"/>
      <c r="O466" s="228"/>
      <c r="P466" s="228"/>
      <c r="Q466" s="228"/>
      <c r="R466" s="228"/>
      <c r="S466" s="228"/>
      <c r="T466" s="228"/>
      <c r="U466" s="228"/>
      <c r="V466" s="228"/>
      <c r="W466" s="228"/>
      <c r="X466" s="228"/>
      <c r="Y466" s="228"/>
      <c r="Z466" s="228"/>
    </row>
    <row r="467" spans="1:26" ht="15.75" customHeight="1" x14ac:dyDescent="0.2">
      <c r="A467" s="228"/>
      <c r="B467" s="228"/>
      <c r="C467" s="228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28"/>
      <c r="O467" s="228"/>
      <c r="P467" s="228"/>
      <c r="Q467" s="228"/>
      <c r="R467" s="228"/>
      <c r="S467" s="228"/>
      <c r="T467" s="228"/>
      <c r="U467" s="228"/>
      <c r="V467" s="228"/>
      <c r="W467" s="228"/>
      <c r="X467" s="228"/>
      <c r="Y467" s="228"/>
      <c r="Z467" s="228"/>
    </row>
    <row r="468" spans="1:26" ht="15.75" customHeight="1" x14ac:dyDescent="0.2">
      <c r="A468" s="228"/>
      <c r="B468" s="228"/>
      <c r="C468" s="228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28"/>
      <c r="O468" s="228"/>
      <c r="P468" s="228"/>
      <c r="Q468" s="228"/>
      <c r="R468" s="228"/>
      <c r="S468" s="228"/>
      <c r="T468" s="228"/>
      <c r="U468" s="228"/>
      <c r="V468" s="228"/>
      <c r="W468" s="228"/>
      <c r="X468" s="228"/>
      <c r="Y468" s="228"/>
      <c r="Z468" s="228"/>
    </row>
    <row r="469" spans="1:26" ht="15.75" customHeight="1" x14ac:dyDescent="0.2">
      <c r="A469" s="228"/>
      <c r="B469" s="228"/>
      <c r="C469" s="228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28"/>
      <c r="O469" s="228"/>
      <c r="P469" s="228"/>
      <c r="Q469" s="228"/>
      <c r="R469" s="228"/>
      <c r="S469" s="228"/>
      <c r="T469" s="228"/>
      <c r="U469" s="228"/>
      <c r="V469" s="228"/>
      <c r="W469" s="228"/>
      <c r="X469" s="228"/>
      <c r="Y469" s="228"/>
      <c r="Z469" s="228"/>
    </row>
    <row r="470" spans="1:26" ht="15.75" customHeight="1" x14ac:dyDescent="0.2">
      <c r="A470" s="228"/>
      <c r="B470" s="228"/>
      <c r="C470" s="228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8"/>
      <c r="P470" s="228"/>
      <c r="Q470" s="228"/>
      <c r="R470" s="228"/>
      <c r="S470" s="228"/>
      <c r="T470" s="228"/>
      <c r="U470" s="228"/>
      <c r="V470" s="228"/>
      <c r="W470" s="228"/>
      <c r="X470" s="228"/>
      <c r="Y470" s="228"/>
      <c r="Z470" s="228"/>
    </row>
    <row r="471" spans="1:26" ht="15.75" customHeight="1" x14ac:dyDescent="0.2">
      <c r="A471" s="228"/>
      <c r="B471" s="228"/>
      <c r="C471" s="228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28"/>
      <c r="O471" s="228"/>
      <c r="P471" s="228"/>
      <c r="Q471" s="228"/>
      <c r="R471" s="228"/>
      <c r="S471" s="228"/>
      <c r="T471" s="228"/>
      <c r="U471" s="228"/>
      <c r="V471" s="228"/>
      <c r="W471" s="228"/>
      <c r="X471" s="228"/>
      <c r="Y471" s="228"/>
      <c r="Z471" s="228"/>
    </row>
    <row r="472" spans="1:26" ht="15.75" customHeight="1" x14ac:dyDescent="0.2">
      <c r="A472" s="228"/>
      <c r="B472" s="228"/>
      <c r="C472" s="228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28"/>
      <c r="O472" s="228"/>
      <c r="P472" s="228"/>
      <c r="Q472" s="228"/>
      <c r="R472" s="228"/>
      <c r="S472" s="228"/>
      <c r="T472" s="228"/>
      <c r="U472" s="228"/>
      <c r="V472" s="228"/>
      <c r="W472" s="228"/>
      <c r="X472" s="228"/>
      <c r="Y472" s="228"/>
      <c r="Z472" s="228"/>
    </row>
    <row r="473" spans="1:26" ht="15.75" customHeight="1" x14ac:dyDescent="0.2">
      <c r="A473" s="228"/>
      <c r="B473" s="228"/>
      <c r="C473" s="228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28"/>
      <c r="O473" s="228"/>
      <c r="P473" s="228"/>
      <c r="Q473" s="228"/>
      <c r="R473" s="228"/>
      <c r="S473" s="228"/>
      <c r="T473" s="228"/>
      <c r="U473" s="228"/>
      <c r="V473" s="228"/>
      <c r="W473" s="228"/>
      <c r="X473" s="228"/>
      <c r="Y473" s="228"/>
      <c r="Z473" s="228"/>
    </row>
    <row r="474" spans="1:26" ht="15.75" customHeight="1" x14ac:dyDescent="0.2">
      <c r="A474" s="228"/>
      <c r="B474" s="228"/>
      <c r="C474" s="228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  <c r="X474" s="228"/>
      <c r="Y474" s="228"/>
      <c r="Z474" s="228"/>
    </row>
    <row r="475" spans="1:26" ht="15.75" customHeight="1" x14ac:dyDescent="0.2">
      <c r="A475" s="228"/>
      <c r="B475" s="228"/>
      <c r="C475" s="228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  <c r="X475" s="228"/>
      <c r="Y475" s="228"/>
      <c r="Z475" s="228"/>
    </row>
    <row r="476" spans="1:26" ht="15.75" customHeight="1" x14ac:dyDescent="0.2">
      <c r="A476" s="228"/>
      <c r="B476" s="228"/>
      <c r="C476" s="228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  <c r="X476" s="228"/>
      <c r="Y476" s="228"/>
      <c r="Z476" s="228"/>
    </row>
    <row r="477" spans="1:26" ht="15.75" customHeight="1" x14ac:dyDescent="0.2">
      <c r="A477" s="228"/>
      <c r="B477" s="228"/>
      <c r="C477" s="228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  <c r="X477" s="228"/>
      <c r="Y477" s="228"/>
      <c r="Z477" s="228"/>
    </row>
    <row r="478" spans="1:26" ht="15.75" customHeight="1" x14ac:dyDescent="0.2">
      <c r="A478" s="228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  <c r="X478" s="228"/>
      <c r="Y478" s="228"/>
      <c r="Z478" s="228"/>
    </row>
    <row r="479" spans="1:26" ht="15.75" customHeight="1" x14ac:dyDescent="0.2">
      <c r="A479" s="228"/>
      <c r="B479" s="228"/>
      <c r="C479" s="228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  <c r="X479" s="228"/>
      <c r="Y479" s="228"/>
      <c r="Z479" s="228"/>
    </row>
    <row r="480" spans="1:26" ht="15.75" customHeight="1" x14ac:dyDescent="0.2">
      <c r="A480" s="228"/>
      <c r="B480" s="228"/>
      <c r="C480" s="228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  <c r="X480" s="228"/>
      <c r="Y480" s="228"/>
      <c r="Z480" s="228"/>
    </row>
    <row r="481" spans="1:26" ht="15.75" customHeight="1" x14ac:dyDescent="0.2">
      <c r="A481" s="228"/>
      <c r="B481" s="228"/>
      <c r="C481" s="228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  <c r="X481" s="228"/>
      <c r="Y481" s="228"/>
      <c r="Z481" s="228"/>
    </row>
    <row r="482" spans="1:26" ht="15.75" customHeight="1" x14ac:dyDescent="0.2">
      <c r="A482" s="228"/>
      <c r="B482" s="228"/>
      <c r="C482" s="228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  <c r="X482" s="228"/>
      <c r="Y482" s="228"/>
      <c r="Z482" s="228"/>
    </row>
    <row r="483" spans="1:26" ht="15.75" customHeight="1" x14ac:dyDescent="0.2">
      <c r="A483" s="228"/>
      <c r="B483" s="228"/>
      <c r="C483" s="228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  <c r="X483" s="228"/>
      <c r="Y483" s="228"/>
      <c r="Z483" s="228"/>
    </row>
    <row r="484" spans="1:26" ht="15.75" customHeight="1" x14ac:dyDescent="0.2">
      <c r="A484" s="228"/>
      <c r="B484" s="228"/>
      <c r="C484" s="228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  <c r="X484" s="228"/>
      <c r="Y484" s="228"/>
      <c r="Z484" s="228"/>
    </row>
    <row r="485" spans="1:26" ht="15.75" customHeight="1" x14ac:dyDescent="0.2">
      <c r="A485" s="228"/>
      <c r="B485" s="228"/>
      <c r="C485" s="228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  <c r="X485" s="228"/>
      <c r="Y485" s="228"/>
      <c r="Z485" s="228"/>
    </row>
    <row r="486" spans="1:26" ht="15.75" customHeight="1" x14ac:dyDescent="0.2">
      <c r="A486" s="228"/>
      <c r="B486" s="228"/>
      <c r="C486" s="228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  <c r="X486" s="228"/>
      <c r="Y486" s="228"/>
      <c r="Z486" s="228"/>
    </row>
    <row r="487" spans="1:26" ht="15.75" customHeight="1" x14ac:dyDescent="0.2">
      <c r="A487" s="228"/>
      <c r="B487" s="228"/>
      <c r="C487" s="228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  <c r="X487" s="228"/>
      <c r="Y487" s="228"/>
      <c r="Z487" s="228"/>
    </row>
    <row r="488" spans="1:26" ht="15.75" customHeight="1" x14ac:dyDescent="0.2">
      <c r="A488" s="228"/>
      <c r="B488" s="228"/>
      <c r="C488" s="228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  <c r="X488" s="228"/>
      <c r="Y488" s="228"/>
      <c r="Z488" s="228"/>
    </row>
    <row r="489" spans="1:26" ht="15.75" customHeight="1" x14ac:dyDescent="0.2">
      <c r="A489" s="228"/>
      <c r="B489" s="228"/>
      <c r="C489" s="228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  <c r="X489" s="228"/>
      <c r="Y489" s="228"/>
      <c r="Z489" s="228"/>
    </row>
    <row r="490" spans="1:26" ht="15.75" customHeight="1" x14ac:dyDescent="0.2">
      <c r="A490" s="228"/>
      <c r="B490" s="228"/>
      <c r="C490" s="228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228"/>
      <c r="Z490" s="228"/>
    </row>
    <row r="491" spans="1:26" ht="15.75" customHeight="1" x14ac:dyDescent="0.2">
      <c r="A491" s="228"/>
      <c r="B491" s="228"/>
      <c r="C491" s="228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  <c r="X491" s="228"/>
      <c r="Y491" s="228"/>
      <c r="Z491" s="228"/>
    </row>
    <row r="492" spans="1:26" ht="15.75" customHeight="1" x14ac:dyDescent="0.2">
      <c r="A492" s="228"/>
      <c r="B492" s="228"/>
      <c r="C492" s="228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  <c r="X492" s="228"/>
      <c r="Y492" s="228"/>
      <c r="Z492" s="228"/>
    </row>
    <row r="493" spans="1:26" ht="15.75" customHeight="1" x14ac:dyDescent="0.2">
      <c r="A493" s="228"/>
      <c r="B493" s="228"/>
      <c r="C493" s="228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  <c r="X493" s="228"/>
      <c r="Y493" s="228"/>
      <c r="Z493" s="228"/>
    </row>
    <row r="494" spans="1:26" ht="15.75" customHeight="1" x14ac:dyDescent="0.2">
      <c r="A494" s="228"/>
      <c r="B494" s="228"/>
      <c r="C494" s="228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  <c r="X494" s="228"/>
      <c r="Y494" s="228"/>
      <c r="Z494" s="228"/>
    </row>
    <row r="495" spans="1:26" ht="15.75" customHeight="1" x14ac:dyDescent="0.2">
      <c r="A495" s="228"/>
      <c r="B495" s="228"/>
      <c r="C495" s="228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  <c r="X495" s="228"/>
      <c r="Y495" s="228"/>
      <c r="Z495" s="228"/>
    </row>
    <row r="496" spans="1:26" ht="15.75" customHeight="1" x14ac:dyDescent="0.2">
      <c r="A496" s="228"/>
      <c r="B496" s="228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  <c r="X496" s="228"/>
      <c r="Y496" s="228"/>
      <c r="Z496" s="228"/>
    </row>
    <row r="497" spans="1:26" ht="15.75" customHeight="1" x14ac:dyDescent="0.2">
      <c r="A497" s="228"/>
      <c r="B497" s="228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  <c r="X497" s="228"/>
      <c r="Y497" s="228"/>
      <c r="Z497" s="228"/>
    </row>
    <row r="498" spans="1:26" ht="15.75" customHeight="1" x14ac:dyDescent="0.2">
      <c r="A498" s="228"/>
      <c r="B498" s="228"/>
      <c r="C498" s="228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  <c r="X498" s="228"/>
      <c r="Y498" s="228"/>
      <c r="Z498" s="228"/>
    </row>
    <row r="499" spans="1:26" ht="15.75" customHeight="1" x14ac:dyDescent="0.2">
      <c r="A499" s="228"/>
      <c r="B499" s="228"/>
      <c r="C499" s="228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  <c r="X499" s="228"/>
      <c r="Y499" s="228"/>
      <c r="Z499" s="228"/>
    </row>
    <row r="500" spans="1:26" ht="15.75" customHeight="1" x14ac:dyDescent="0.2">
      <c r="A500" s="228"/>
      <c r="B500" s="228"/>
      <c r="C500" s="228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28"/>
      <c r="O500" s="228"/>
      <c r="P500" s="228"/>
      <c r="Q500" s="228"/>
      <c r="R500" s="228"/>
      <c r="S500" s="228"/>
      <c r="T500" s="228"/>
      <c r="U500" s="228"/>
      <c r="V500" s="228"/>
      <c r="W500" s="228"/>
      <c r="X500" s="228"/>
      <c r="Y500" s="228"/>
      <c r="Z500" s="228"/>
    </row>
    <row r="501" spans="1:26" ht="15.75" customHeight="1" x14ac:dyDescent="0.2">
      <c r="A501" s="228"/>
      <c r="B501" s="228"/>
      <c r="C501" s="228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28"/>
      <c r="O501" s="228"/>
      <c r="P501" s="228"/>
      <c r="Q501" s="228"/>
      <c r="R501" s="228"/>
      <c r="S501" s="228"/>
      <c r="T501" s="228"/>
      <c r="U501" s="228"/>
      <c r="V501" s="228"/>
      <c r="W501" s="228"/>
      <c r="X501" s="228"/>
      <c r="Y501" s="228"/>
      <c r="Z501" s="228"/>
    </row>
    <row r="502" spans="1:26" ht="15.75" customHeight="1" x14ac:dyDescent="0.2">
      <c r="A502" s="228"/>
      <c r="B502" s="228"/>
      <c r="C502" s="228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28"/>
      <c r="O502" s="228"/>
      <c r="P502" s="228"/>
      <c r="Q502" s="228"/>
      <c r="R502" s="228"/>
      <c r="S502" s="228"/>
      <c r="T502" s="228"/>
      <c r="U502" s="228"/>
      <c r="V502" s="228"/>
      <c r="W502" s="228"/>
      <c r="X502" s="228"/>
      <c r="Y502" s="228"/>
      <c r="Z502" s="228"/>
    </row>
    <row r="503" spans="1:26" ht="15.75" customHeight="1" x14ac:dyDescent="0.2">
      <c r="A503" s="228"/>
      <c r="B503" s="228"/>
      <c r="C503" s="228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28"/>
      <c r="O503" s="228"/>
      <c r="P503" s="228"/>
      <c r="Q503" s="228"/>
      <c r="R503" s="228"/>
      <c r="S503" s="228"/>
      <c r="T503" s="228"/>
      <c r="U503" s="228"/>
      <c r="V503" s="228"/>
      <c r="W503" s="228"/>
      <c r="X503" s="228"/>
      <c r="Y503" s="228"/>
      <c r="Z503" s="228"/>
    </row>
    <row r="504" spans="1:26" ht="15.75" customHeight="1" x14ac:dyDescent="0.2">
      <c r="A504" s="228"/>
      <c r="B504" s="228"/>
      <c r="C504" s="228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28"/>
      <c r="O504" s="228"/>
      <c r="P504" s="228"/>
      <c r="Q504" s="228"/>
      <c r="R504" s="228"/>
      <c r="S504" s="228"/>
      <c r="T504" s="228"/>
      <c r="U504" s="228"/>
      <c r="V504" s="228"/>
      <c r="W504" s="228"/>
      <c r="X504" s="228"/>
      <c r="Y504" s="228"/>
      <c r="Z504" s="228"/>
    </row>
    <row r="505" spans="1:26" ht="15.75" customHeight="1" x14ac:dyDescent="0.2">
      <c r="A505" s="228"/>
      <c r="B505" s="228"/>
      <c r="C505" s="228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8"/>
      <c r="T505" s="228"/>
      <c r="U505" s="228"/>
      <c r="V505" s="228"/>
      <c r="W505" s="228"/>
      <c r="X505" s="228"/>
      <c r="Y505" s="228"/>
      <c r="Z505" s="228"/>
    </row>
    <row r="506" spans="1:26" ht="15.75" customHeight="1" x14ac:dyDescent="0.2">
      <c r="A506" s="228"/>
      <c r="B506" s="228"/>
      <c r="C506" s="228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8"/>
      <c r="T506" s="228"/>
      <c r="U506" s="228"/>
      <c r="V506" s="228"/>
      <c r="W506" s="228"/>
      <c r="X506" s="228"/>
      <c r="Y506" s="228"/>
      <c r="Z506" s="228"/>
    </row>
    <row r="507" spans="1:26" ht="15.75" customHeight="1" x14ac:dyDescent="0.2">
      <c r="A507" s="228"/>
      <c r="B507" s="228"/>
      <c r="C507" s="228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  <c r="X507" s="228"/>
      <c r="Y507" s="228"/>
      <c r="Z507" s="228"/>
    </row>
    <row r="508" spans="1:26" ht="15.75" customHeight="1" x14ac:dyDescent="0.2">
      <c r="A508" s="228"/>
      <c r="B508" s="228"/>
      <c r="C508" s="228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28"/>
      <c r="O508" s="228"/>
      <c r="P508" s="228"/>
      <c r="Q508" s="228"/>
      <c r="R508" s="228"/>
      <c r="S508" s="228"/>
      <c r="T508" s="228"/>
      <c r="U508" s="228"/>
      <c r="V508" s="228"/>
      <c r="W508" s="228"/>
      <c r="X508" s="228"/>
      <c r="Y508" s="228"/>
      <c r="Z508" s="228"/>
    </row>
    <row r="509" spans="1:26" ht="15.75" customHeight="1" x14ac:dyDescent="0.2">
      <c r="A509" s="228"/>
      <c r="B509" s="228"/>
      <c r="C509" s="228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28"/>
      <c r="O509" s="228"/>
      <c r="P509" s="228"/>
      <c r="Q509" s="228"/>
      <c r="R509" s="228"/>
      <c r="S509" s="228"/>
      <c r="T509" s="228"/>
      <c r="U509" s="228"/>
      <c r="V509" s="228"/>
      <c r="W509" s="228"/>
      <c r="X509" s="228"/>
      <c r="Y509" s="228"/>
      <c r="Z509" s="228"/>
    </row>
    <row r="510" spans="1:26" ht="15.75" customHeight="1" x14ac:dyDescent="0.2">
      <c r="A510" s="228"/>
      <c r="B510" s="228"/>
      <c r="C510" s="228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8"/>
      <c r="T510" s="228"/>
      <c r="U510" s="228"/>
      <c r="V510" s="228"/>
      <c r="W510" s="228"/>
      <c r="X510" s="228"/>
      <c r="Y510" s="228"/>
      <c r="Z510" s="228"/>
    </row>
    <row r="511" spans="1:26" ht="15.75" customHeight="1" x14ac:dyDescent="0.2">
      <c r="A511" s="228"/>
      <c r="B511" s="228"/>
      <c r="C511" s="228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8"/>
      <c r="T511" s="228"/>
      <c r="U511" s="228"/>
      <c r="V511" s="228"/>
      <c r="W511" s="228"/>
      <c r="X511" s="228"/>
      <c r="Y511" s="228"/>
      <c r="Z511" s="228"/>
    </row>
    <row r="512" spans="1:26" ht="15.75" customHeight="1" x14ac:dyDescent="0.2">
      <c r="A512" s="228"/>
      <c r="B512" s="228"/>
      <c r="C512" s="228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8"/>
      <c r="T512" s="228"/>
      <c r="U512" s="228"/>
      <c r="V512" s="228"/>
      <c r="W512" s="228"/>
      <c r="X512" s="228"/>
      <c r="Y512" s="228"/>
      <c r="Z512" s="228"/>
    </row>
    <row r="513" spans="1:26" ht="15.75" customHeight="1" x14ac:dyDescent="0.2">
      <c r="A513" s="228"/>
      <c r="B513" s="228"/>
      <c r="C513" s="228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28"/>
      <c r="O513" s="228"/>
      <c r="P513" s="228"/>
      <c r="Q513" s="228"/>
      <c r="R513" s="228"/>
      <c r="S513" s="228"/>
      <c r="T513" s="228"/>
      <c r="U513" s="228"/>
      <c r="V513" s="228"/>
      <c r="W513" s="228"/>
      <c r="X513" s="228"/>
      <c r="Y513" s="228"/>
      <c r="Z513" s="228"/>
    </row>
    <row r="514" spans="1:26" ht="15.75" customHeight="1" x14ac:dyDescent="0.2">
      <c r="A514" s="228"/>
      <c r="B514" s="228"/>
      <c r="C514" s="228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8"/>
      <c r="P514" s="228"/>
      <c r="Q514" s="228"/>
      <c r="R514" s="228"/>
      <c r="S514" s="228"/>
      <c r="T514" s="228"/>
      <c r="U514" s="228"/>
      <c r="V514" s="228"/>
      <c r="W514" s="228"/>
      <c r="X514" s="228"/>
      <c r="Y514" s="228"/>
      <c r="Z514" s="228"/>
    </row>
    <row r="515" spans="1:26" ht="15.75" customHeight="1" x14ac:dyDescent="0.2">
      <c r="A515" s="228"/>
      <c r="B515" s="228"/>
      <c r="C515" s="228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28"/>
      <c r="O515" s="228"/>
      <c r="P515" s="228"/>
      <c r="Q515" s="228"/>
      <c r="R515" s="228"/>
      <c r="S515" s="228"/>
      <c r="T515" s="228"/>
      <c r="U515" s="228"/>
      <c r="V515" s="228"/>
      <c r="W515" s="228"/>
      <c r="X515" s="228"/>
      <c r="Y515" s="228"/>
      <c r="Z515" s="228"/>
    </row>
    <row r="516" spans="1:26" ht="15.75" customHeight="1" x14ac:dyDescent="0.2">
      <c r="A516" s="228"/>
      <c r="B516" s="228"/>
      <c r="C516" s="228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28"/>
      <c r="O516" s="228"/>
      <c r="P516" s="228"/>
      <c r="Q516" s="228"/>
      <c r="R516" s="228"/>
      <c r="S516" s="228"/>
      <c r="T516" s="228"/>
      <c r="U516" s="228"/>
      <c r="V516" s="228"/>
      <c r="W516" s="228"/>
      <c r="X516" s="228"/>
      <c r="Y516" s="228"/>
      <c r="Z516" s="228"/>
    </row>
    <row r="517" spans="1:26" ht="15.75" customHeight="1" x14ac:dyDescent="0.2">
      <c r="A517" s="228"/>
      <c r="B517" s="228"/>
      <c r="C517" s="228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28"/>
      <c r="O517" s="228"/>
      <c r="P517" s="228"/>
      <c r="Q517" s="228"/>
      <c r="R517" s="228"/>
      <c r="S517" s="228"/>
      <c r="T517" s="228"/>
      <c r="U517" s="228"/>
      <c r="V517" s="228"/>
      <c r="W517" s="228"/>
      <c r="X517" s="228"/>
      <c r="Y517" s="228"/>
      <c r="Z517" s="228"/>
    </row>
    <row r="518" spans="1:26" ht="15.75" customHeight="1" x14ac:dyDescent="0.2">
      <c r="A518" s="228"/>
      <c r="B518" s="228"/>
      <c r="C518" s="228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28"/>
      <c r="O518" s="228"/>
      <c r="P518" s="228"/>
      <c r="Q518" s="228"/>
      <c r="R518" s="228"/>
      <c r="S518" s="228"/>
      <c r="T518" s="228"/>
      <c r="U518" s="228"/>
      <c r="V518" s="228"/>
      <c r="W518" s="228"/>
      <c r="X518" s="228"/>
      <c r="Y518" s="228"/>
      <c r="Z518" s="228"/>
    </row>
    <row r="519" spans="1:26" ht="15.75" customHeight="1" x14ac:dyDescent="0.2">
      <c r="A519" s="228"/>
      <c r="B519" s="228"/>
      <c r="C519" s="228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28"/>
      <c r="O519" s="228"/>
      <c r="P519" s="228"/>
      <c r="Q519" s="228"/>
      <c r="R519" s="228"/>
      <c r="S519" s="228"/>
      <c r="T519" s="228"/>
      <c r="U519" s="228"/>
      <c r="V519" s="228"/>
      <c r="W519" s="228"/>
      <c r="X519" s="228"/>
      <c r="Y519" s="228"/>
      <c r="Z519" s="228"/>
    </row>
    <row r="520" spans="1:26" ht="15.75" customHeight="1" x14ac:dyDescent="0.2">
      <c r="A520" s="228"/>
      <c r="B520" s="228"/>
      <c r="C520" s="228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28"/>
      <c r="O520" s="228"/>
      <c r="P520" s="228"/>
      <c r="Q520" s="228"/>
      <c r="R520" s="228"/>
      <c r="S520" s="228"/>
      <c r="T520" s="228"/>
      <c r="U520" s="228"/>
      <c r="V520" s="228"/>
      <c r="W520" s="228"/>
      <c r="X520" s="228"/>
      <c r="Y520" s="228"/>
      <c r="Z520" s="228"/>
    </row>
    <row r="521" spans="1:26" ht="15.75" customHeight="1" x14ac:dyDescent="0.2">
      <c r="A521" s="228"/>
      <c r="B521" s="228"/>
      <c r="C521" s="228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28"/>
      <c r="O521" s="228"/>
      <c r="P521" s="228"/>
      <c r="Q521" s="228"/>
      <c r="R521" s="228"/>
      <c r="S521" s="228"/>
      <c r="T521" s="228"/>
      <c r="U521" s="228"/>
      <c r="V521" s="228"/>
      <c r="W521" s="228"/>
      <c r="X521" s="228"/>
      <c r="Y521" s="228"/>
      <c r="Z521" s="228"/>
    </row>
    <row r="522" spans="1:26" ht="15.75" customHeight="1" x14ac:dyDescent="0.2">
      <c r="A522" s="228"/>
      <c r="B522" s="228"/>
      <c r="C522" s="228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28"/>
      <c r="O522" s="228"/>
      <c r="P522" s="228"/>
      <c r="Q522" s="228"/>
      <c r="R522" s="228"/>
      <c r="S522" s="228"/>
      <c r="T522" s="228"/>
      <c r="U522" s="228"/>
      <c r="V522" s="228"/>
      <c r="W522" s="228"/>
      <c r="X522" s="228"/>
      <c r="Y522" s="228"/>
      <c r="Z522" s="228"/>
    </row>
    <row r="523" spans="1:26" ht="15.75" customHeight="1" x14ac:dyDescent="0.2">
      <c r="A523" s="228"/>
      <c r="B523" s="228"/>
      <c r="C523" s="228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28"/>
      <c r="O523" s="228"/>
      <c r="P523" s="228"/>
      <c r="Q523" s="228"/>
      <c r="R523" s="228"/>
      <c r="S523" s="228"/>
      <c r="T523" s="228"/>
      <c r="U523" s="228"/>
      <c r="V523" s="228"/>
      <c r="W523" s="228"/>
      <c r="X523" s="228"/>
      <c r="Y523" s="228"/>
      <c r="Z523" s="228"/>
    </row>
    <row r="524" spans="1:26" ht="15.75" customHeight="1" x14ac:dyDescent="0.2">
      <c r="A524" s="228"/>
      <c r="B524" s="228"/>
      <c r="C524" s="228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8"/>
      <c r="T524" s="228"/>
      <c r="U524" s="228"/>
      <c r="V524" s="228"/>
      <c r="W524" s="228"/>
      <c r="X524" s="228"/>
      <c r="Y524" s="228"/>
      <c r="Z524" s="228"/>
    </row>
    <row r="525" spans="1:26" ht="15.75" customHeight="1" x14ac:dyDescent="0.2">
      <c r="A525" s="228"/>
      <c r="B525" s="228"/>
      <c r="C525" s="228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8"/>
      <c r="T525" s="228"/>
      <c r="U525" s="228"/>
      <c r="V525" s="228"/>
      <c r="W525" s="228"/>
      <c r="X525" s="228"/>
      <c r="Y525" s="228"/>
      <c r="Z525" s="228"/>
    </row>
    <row r="526" spans="1:26" ht="15.75" customHeight="1" x14ac:dyDescent="0.2">
      <c r="A526" s="228"/>
      <c r="B526" s="228"/>
      <c r="C526" s="228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8"/>
      <c r="T526" s="228"/>
      <c r="U526" s="228"/>
      <c r="V526" s="228"/>
      <c r="W526" s="228"/>
      <c r="X526" s="228"/>
      <c r="Y526" s="228"/>
      <c r="Z526" s="228"/>
    </row>
    <row r="527" spans="1:26" ht="15.75" customHeight="1" x14ac:dyDescent="0.2">
      <c r="A527" s="228"/>
      <c r="B527" s="228"/>
      <c r="C527" s="228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8"/>
      <c r="Q527" s="228"/>
      <c r="R527" s="228"/>
      <c r="S527" s="228"/>
      <c r="T527" s="228"/>
      <c r="U527" s="228"/>
      <c r="V527" s="228"/>
      <c r="W527" s="228"/>
      <c r="X527" s="228"/>
      <c r="Y527" s="228"/>
      <c r="Z527" s="228"/>
    </row>
    <row r="528" spans="1:26" ht="15.75" customHeight="1" x14ac:dyDescent="0.2">
      <c r="A528" s="228"/>
      <c r="B528" s="228"/>
      <c r="C528" s="228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28"/>
      <c r="O528" s="228"/>
      <c r="P528" s="228"/>
      <c r="Q528" s="228"/>
      <c r="R528" s="228"/>
      <c r="S528" s="228"/>
      <c r="T528" s="228"/>
      <c r="U528" s="228"/>
      <c r="V528" s="228"/>
      <c r="W528" s="228"/>
      <c r="X528" s="228"/>
      <c r="Y528" s="228"/>
      <c r="Z528" s="228"/>
    </row>
    <row r="529" spans="1:26" ht="15.75" customHeight="1" x14ac:dyDescent="0.2">
      <c r="A529" s="228"/>
      <c r="B529" s="228"/>
      <c r="C529" s="228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28"/>
      <c r="O529" s="228"/>
      <c r="P529" s="228"/>
      <c r="Q529" s="228"/>
      <c r="R529" s="228"/>
      <c r="S529" s="228"/>
      <c r="T529" s="228"/>
      <c r="U529" s="228"/>
      <c r="V529" s="228"/>
      <c r="W529" s="228"/>
      <c r="X529" s="228"/>
      <c r="Y529" s="228"/>
      <c r="Z529" s="228"/>
    </row>
    <row r="530" spans="1:26" ht="15.75" customHeight="1" x14ac:dyDescent="0.2">
      <c r="A530" s="228"/>
      <c r="B530" s="228"/>
      <c r="C530" s="228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28"/>
      <c r="O530" s="228"/>
      <c r="P530" s="228"/>
      <c r="Q530" s="228"/>
      <c r="R530" s="228"/>
      <c r="S530" s="228"/>
      <c r="T530" s="228"/>
      <c r="U530" s="228"/>
      <c r="V530" s="228"/>
      <c r="W530" s="228"/>
      <c r="X530" s="228"/>
      <c r="Y530" s="228"/>
      <c r="Z530" s="228"/>
    </row>
    <row r="531" spans="1:26" ht="15.75" customHeight="1" x14ac:dyDescent="0.2">
      <c r="A531" s="228"/>
      <c r="B531" s="228"/>
      <c r="C531" s="228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28"/>
      <c r="O531" s="228"/>
      <c r="P531" s="228"/>
      <c r="Q531" s="228"/>
      <c r="R531" s="228"/>
      <c r="S531" s="228"/>
      <c r="T531" s="228"/>
      <c r="U531" s="228"/>
      <c r="V531" s="228"/>
      <c r="W531" s="228"/>
      <c r="X531" s="228"/>
      <c r="Y531" s="228"/>
      <c r="Z531" s="228"/>
    </row>
    <row r="532" spans="1:26" ht="15.75" customHeight="1" x14ac:dyDescent="0.2">
      <c r="A532" s="228"/>
      <c r="B532" s="228"/>
      <c r="C532" s="228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28"/>
      <c r="O532" s="228"/>
      <c r="P532" s="228"/>
      <c r="Q532" s="228"/>
      <c r="R532" s="228"/>
      <c r="S532" s="228"/>
      <c r="T532" s="228"/>
      <c r="U532" s="228"/>
      <c r="V532" s="228"/>
      <c r="W532" s="228"/>
      <c r="X532" s="228"/>
      <c r="Y532" s="228"/>
      <c r="Z532" s="228"/>
    </row>
    <row r="533" spans="1:26" ht="15.75" customHeight="1" x14ac:dyDescent="0.2">
      <c r="A533" s="228"/>
      <c r="B533" s="228"/>
      <c r="C533" s="228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28"/>
      <c r="O533" s="228"/>
      <c r="P533" s="228"/>
      <c r="Q533" s="228"/>
      <c r="R533" s="228"/>
      <c r="S533" s="228"/>
      <c r="T533" s="228"/>
      <c r="U533" s="228"/>
      <c r="V533" s="228"/>
      <c r="W533" s="228"/>
      <c r="X533" s="228"/>
      <c r="Y533" s="228"/>
      <c r="Z533" s="228"/>
    </row>
    <row r="534" spans="1:26" ht="15.75" customHeight="1" x14ac:dyDescent="0.2">
      <c r="A534" s="228"/>
      <c r="B534" s="228"/>
      <c r="C534" s="228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28"/>
      <c r="O534" s="228"/>
      <c r="P534" s="228"/>
      <c r="Q534" s="228"/>
      <c r="R534" s="228"/>
      <c r="S534" s="228"/>
      <c r="T534" s="228"/>
      <c r="U534" s="228"/>
      <c r="V534" s="228"/>
      <c r="W534" s="228"/>
      <c r="X534" s="228"/>
      <c r="Y534" s="228"/>
      <c r="Z534" s="228"/>
    </row>
    <row r="535" spans="1:26" ht="15.75" customHeight="1" x14ac:dyDescent="0.2">
      <c r="A535" s="228"/>
      <c r="B535" s="228"/>
      <c r="C535" s="228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28"/>
      <c r="O535" s="228"/>
      <c r="P535" s="228"/>
      <c r="Q535" s="228"/>
      <c r="R535" s="228"/>
      <c r="S535" s="228"/>
      <c r="T535" s="228"/>
      <c r="U535" s="228"/>
      <c r="V535" s="228"/>
      <c r="W535" s="228"/>
      <c r="X535" s="228"/>
      <c r="Y535" s="228"/>
      <c r="Z535" s="228"/>
    </row>
    <row r="536" spans="1:26" ht="15.75" customHeight="1" x14ac:dyDescent="0.2">
      <c r="A536" s="228"/>
      <c r="B536" s="228"/>
      <c r="C536" s="228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8"/>
      <c r="P536" s="228"/>
      <c r="Q536" s="228"/>
      <c r="R536" s="228"/>
      <c r="S536" s="228"/>
      <c r="T536" s="228"/>
      <c r="U536" s="228"/>
      <c r="V536" s="228"/>
      <c r="W536" s="228"/>
      <c r="X536" s="228"/>
      <c r="Y536" s="228"/>
      <c r="Z536" s="228"/>
    </row>
    <row r="537" spans="1:26" ht="15.75" customHeight="1" x14ac:dyDescent="0.2">
      <c r="A537" s="228"/>
      <c r="B537" s="228"/>
      <c r="C537" s="228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28"/>
      <c r="O537" s="228"/>
      <c r="P537" s="228"/>
      <c r="Q537" s="228"/>
      <c r="R537" s="228"/>
      <c r="S537" s="228"/>
      <c r="T537" s="228"/>
      <c r="U537" s="228"/>
      <c r="V537" s="228"/>
      <c r="W537" s="228"/>
      <c r="X537" s="228"/>
      <c r="Y537" s="228"/>
      <c r="Z537" s="228"/>
    </row>
    <row r="538" spans="1:26" ht="15.75" customHeight="1" x14ac:dyDescent="0.2">
      <c r="A538" s="228"/>
      <c r="B538" s="228"/>
      <c r="C538" s="228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28"/>
      <c r="O538" s="228"/>
      <c r="P538" s="228"/>
      <c r="Q538" s="228"/>
      <c r="R538" s="228"/>
      <c r="S538" s="228"/>
      <c r="T538" s="228"/>
      <c r="U538" s="228"/>
      <c r="V538" s="228"/>
      <c r="W538" s="228"/>
      <c r="X538" s="228"/>
      <c r="Y538" s="228"/>
      <c r="Z538" s="228"/>
    </row>
    <row r="539" spans="1:26" ht="15.75" customHeight="1" x14ac:dyDescent="0.2">
      <c r="A539" s="228"/>
      <c r="B539" s="228"/>
      <c r="C539" s="228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28"/>
      <c r="O539" s="228"/>
      <c r="P539" s="228"/>
      <c r="Q539" s="228"/>
      <c r="R539" s="228"/>
      <c r="S539" s="228"/>
      <c r="T539" s="228"/>
      <c r="U539" s="228"/>
      <c r="V539" s="228"/>
      <c r="W539" s="228"/>
      <c r="X539" s="228"/>
      <c r="Y539" s="228"/>
      <c r="Z539" s="228"/>
    </row>
    <row r="540" spans="1:26" ht="15.75" customHeight="1" x14ac:dyDescent="0.2">
      <c r="A540" s="228"/>
      <c r="B540" s="228"/>
      <c r="C540" s="228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28"/>
      <c r="O540" s="228"/>
      <c r="P540" s="228"/>
      <c r="Q540" s="228"/>
      <c r="R540" s="228"/>
      <c r="S540" s="228"/>
      <c r="T540" s="228"/>
      <c r="U540" s="228"/>
      <c r="V540" s="228"/>
      <c r="W540" s="228"/>
      <c r="X540" s="228"/>
      <c r="Y540" s="228"/>
      <c r="Z540" s="228"/>
    </row>
    <row r="541" spans="1:26" ht="15.75" customHeight="1" x14ac:dyDescent="0.2">
      <c r="A541" s="228"/>
      <c r="B541" s="228"/>
      <c r="C541" s="228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28"/>
      <c r="O541" s="228"/>
      <c r="P541" s="228"/>
      <c r="Q541" s="228"/>
      <c r="R541" s="228"/>
      <c r="S541" s="228"/>
      <c r="T541" s="228"/>
      <c r="U541" s="228"/>
      <c r="V541" s="228"/>
      <c r="W541" s="228"/>
      <c r="X541" s="228"/>
      <c r="Y541" s="228"/>
      <c r="Z541" s="228"/>
    </row>
    <row r="542" spans="1:26" ht="15.75" customHeight="1" x14ac:dyDescent="0.2">
      <c r="A542" s="228"/>
      <c r="B542" s="228"/>
      <c r="C542" s="228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28"/>
      <c r="O542" s="228"/>
      <c r="P542" s="228"/>
      <c r="Q542" s="228"/>
      <c r="R542" s="228"/>
      <c r="S542" s="228"/>
      <c r="T542" s="228"/>
      <c r="U542" s="228"/>
      <c r="V542" s="228"/>
      <c r="W542" s="228"/>
      <c r="X542" s="228"/>
      <c r="Y542" s="228"/>
      <c r="Z542" s="228"/>
    </row>
    <row r="543" spans="1:26" ht="15.75" customHeight="1" x14ac:dyDescent="0.2">
      <c r="A543" s="228"/>
      <c r="B543" s="228"/>
      <c r="C543" s="228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28"/>
      <c r="O543" s="228"/>
      <c r="P543" s="228"/>
      <c r="Q543" s="228"/>
      <c r="R543" s="228"/>
      <c r="S543" s="228"/>
      <c r="T543" s="228"/>
      <c r="U543" s="228"/>
      <c r="V543" s="228"/>
      <c r="W543" s="228"/>
      <c r="X543" s="228"/>
      <c r="Y543" s="228"/>
      <c r="Z543" s="228"/>
    </row>
    <row r="544" spans="1:26" ht="15.75" customHeight="1" x14ac:dyDescent="0.2">
      <c r="A544" s="228"/>
      <c r="B544" s="228"/>
      <c r="C544" s="228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28"/>
      <c r="O544" s="228"/>
      <c r="P544" s="228"/>
      <c r="Q544" s="228"/>
      <c r="R544" s="228"/>
      <c r="S544" s="228"/>
      <c r="T544" s="228"/>
      <c r="U544" s="228"/>
      <c r="V544" s="228"/>
      <c r="W544" s="228"/>
      <c r="X544" s="228"/>
      <c r="Y544" s="228"/>
      <c r="Z544" s="228"/>
    </row>
    <row r="545" spans="1:26" ht="15.75" customHeight="1" x14ac:dyDescent="0.2">
      <c r="A545" s="228"/>
      <c r="B545" s="228"/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8"/>
      <c r="T545" s="228"/>
      <c r="U545" s="228"/>
      <c r="V545" s="228"/>
      <c r="W545" s="228"/>
      <c r="X545" s="228"/>
      <c r="Y545" s="228"/>
      <c r="Z545" s="228"/>
    </row>
    <row r="546" spans="1:26" ht="15.75" customHeight="1" x14ac:dyDescent="0.2">
      <c r="A546" s="228"/>
      <c r="B546" s="228"/>
      <c r="C546" s="228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28"/>
      <c r="O546" s="228"/>
      <c r="P546" s="228"/>
      <c r="Q546" s="228"/>
      <c r="R546" s="228"/>
      <c r="S546" s="228"/>
      <c r="T546" s="228"/>
      <c r="U546" s="228"/>
      <c r="V546" s="228"/>
      <c r="W546" s="228"/>
      <c r="X546" s="228"/>
      <c r="Y546" s="228"/>
      <c r="Z546" s="228"/>
    </row>
    <row r="547" spans="1:26" ht="15.75" customHeight="1" x14ac:dyDescent="0.2">
      <c r="A547" s="228"/>
      <c r="B547" s="228"/>
      <c r="C547" s="228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28"/>
      <c r="O547" s="228"/>
      <c r="P547" s="228"/>
      <c r="Q547" s="228"/>
      <c r="R547" s="228"/>
      <c r="S547" s="228"/>
      <c r="T547" s="228"/>
      <c r="U547" s="228"/>
      <c r="V547" s="228"/>
      <c r="W547" s="228"/>
      <c r="X547" s="228"/>
      <c r="Y547" s="228"/>
      <c r="Z547" s="228"/>
    </row>
    <row r="548" spans="1:26" ht="15.75" customHeight="1" x14ac:dyDescent="0.2">
      <c r="A548" s="228"/>
      <c r="B548" s="228"/>
      <c r="C548" s="228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28"/>
      <c r="O548" s="228"/>
      <c r="P548" s="228"/>
      <c r="Q548" s="228"/>
      <c r="R548" s="228"/>
      <c r="S548" s="228"/>
      <c r="T548" s="228"/>
      <c r="U548" s="228"/>
      <c r="V548" s="228"/>
      <c r="W548" s="228"/>
      <c r="X548" s="228"/>
      <c r="Y548" s="228"/>
      <c r="Z548" s="228"/>
    </row>
    <row r="549" spans="1:26" ht="15.75" customHeight="1" x14ac:dyDescent="0.2">
      <c r="A549" s="228"/>
      <c r="B549" s="228"/>
      <c r="C549" s="228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28"/>
      <c r="O549" s="228"/>
      <c r="P549" s="228"/>
      <c r="Q549" s="228"/>
      <c r="R549" s="228"/>
      <c r="S549" s="228"/>
      <c r="T549" s="228"/>
      <c r="U549" s="228"/>
      <c r="V549" s="228"/>
      <c r="W549" s="228"/>
      <c r="X549" s="228"/>
      <c r="Y549" s="228"/>
      <c r="Z549" s="228"/>
    </row>
    <row r="550" spans="1:26" ht="15.75" customHeight="1" x14ac:dyDescent="0.2">
      <c r="A550" s="228"/>
      <c r="B550" s="228"/>
      <c r="C550" s="228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28"/>
      <c r="O550" s="228"/>
      <c r="P550" s="228"/>
      <c r="Q550" s="228"/>
      <c r="R550" s="228"/>
      <c r="S550" s="228"/>
      <c r="T550" s="228"/>
      <c r="U550" s="228"/>
      <c r="V550" s="228"/>
      <c r="W550" s="228"/>
      <c r="X550" s="228"/>
      <c r="Y550" s="228"/>
      <c r="Z550" s="228"/>
    </row>
    <row r="551" spans="1:26" ht="15.75" customHeight="1" x14ac:dyDescent="0.2">
      <c r="A551" s="228"/>
      <c r="B551" s="228"/>
      <c r="C551" s="228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28"/>
      <c r="O551" s="228"/>
      <c r="P551" s="228"/>
      <c r="Q551" s="228"/>
      <c r="R551" s="228"/>
      <c r="S551" s="228"/>
      <c r="T551" s="228"/>
      <c r="U551" s="228"/>
      <c r="V551" s="228"/>
      <c r="W551" s="228"/>
      <c r="X551" s="228"/>
      <c r="Y551" s="228"/>
      <c r="Z551" s="228"/>
    </row>
    <row r="552" spans="1:26" ht="15.75" customHeight="1" x14ac:dyDescent="0.2">
      <c r="A552" s="228"/>
      <c r="B552" s="228"/>
      <c r="C552" s="228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28"/>
      <c r="O552" s="228"/>
      <c r="P552" s="228"/>
      <c r="Q552" s="228"/>
      <c r="R552" s="228"/>
      <c r="S552" s="228"/>
      <c r="T552" s="228"/>
      <c r="U552" s="228"/>
      <c r="V552" s="228"/>
      <c r="W552" s="228"/>
      <c r="X552" s="228"/>
      <c r="Y552" s="228"/>
      <c r="Z552" s="228"/>
    </row>
    <row r="553" spans="1:26" ht="15.75" customHeight="1" x14ac:dyDescent="0.2">
      <c r="A553" s="228"/>
      <c r="B553" s="228"/>
      <c r="C553" s="228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28"/>
      <c r="O553" s="228"/>
      <c r="P553" s="228"/>
      <c r="Q553" s="228"/>
      <c r="R553" s="228"/>
      <c r="S553" s="228"/>
      <c r="T553" s="228"/>
      <c r="U553" s="228"/>
      <c r="V553" s="228"/>
      <c r="W553" s="228"/>
      <c r="X553" s="228"/>
      <c r="Y553" s="228"/>
      <c r="Z553" s="228"/>
    </row>
    <row r="554" spans="1:26" ht="15.75" customHeight="1" x14ac:dyDescent="0.2">
      <c r="A554" s="228"/>
      <c r="B554" s="228"/>
      <c r="C554" s="228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28"/>
      <c r="O554" s="228"/>
      <c r="P554" s="228"/>
      <c r="Q554" s="228"/>
      <c r="R554" s="228"/>
      <c r="S554" s="228"/>
      <c r="T554" s="228"/>
      <c r="U554" s="228"/>
      <c r="V554" s="228"/>
      <c r="W554" s="228"/>
      <c r="X554" s="228"/>
      <c r="Y554" s="228"/>
      <c r="Z554" s="228"/>
    </row>
    <row r="555" spans="1:26" ht="15.75" customHeight="1" x14ac:dyDescent="0.2">
      <c r="A555" s="228"/>
      <c r="B555" s="228"/>
      <c r="C555" s="228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28"/>
      <c r="O555" s="228"/>
      <c r="P555" s="228"/>
      <c r="Q555" s="228"/>
      <c r="R555" s="228"/>
      <c r="S555" s="228"/>
      <c r="T555" s="228"/>
      <c r="U555" s="228"/>
      <c r="V555" s="228"/>
      <c r="W555" s="228"/>
      <c r="X555" s="228"/>
      <c r="Y555" s="228"/>
      <c r="Z555" s="228"/>
    </row>
    <row r="556" spans="1:26" ht="15.75" customHeight="1" x14ac:dyDescent="0.2">
      <c r="A556" s="228"/>
      <c r="B556" s="228"/>
      <c r="C556" s="228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28"/>
      <c r="O556" s="228"/>
      <c r="P556" s="228"/>
      <c r="Q556" s="228"/>
      <c r="R556" s="228"/>
      <c r="S556" s="228"/>
      <c r="T556" s="228"/>
      <c r="U556" s="228"/>
      <c r="V556" s="228"/>
      <c r="W556" s="228"/>
      <c r="X556" s="228"/>
      <c r="Y556" s="228"/>
      <c r="Z556" s="228"/>
    </row>
    <row r="557" spans="1:26" ht="15.75" customHeight="1" x14ac:dyDescent="0.2">
      <c r="A557" s="228"/>
      <c r="B557" s="228"/>
      <c r="C557" s="228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28"/>
      <c r="O557" s="228"/>
      <c r="P557" s="228"/>
      <c r="Q557" s="228"/>
      <c r="R557" s="228"/>
      <c r="S557" s="228"/>
      <c r="T557" s="228"/>
      <c r="U557" s="228"/>
      <c r="V557" s="228"/>
      <c r="W557" s="228"/>
      <c r="X557" s="228"/>
      <c r="Y557" s="228"/>
      <c r="Z557" s="228"/>
    </row>
    <row r="558" spans="1:26" ht="15.75" customHeight="1" x14ac:dyDescent="0.2">
      <c r="A558" s="228"/>
      <c r="B558" s="228"/>
      <c r="C558" s="228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28"/>
      <c r="O558" s="228"/>
      <c r="P558" s="228"/>
      <c r="Q558" s="228"/>
      <c r="R558" s="228"/>
      <c r="S558" s="228"/>
      <c r="T558" s="228"/>
      <c r="U558" s="228"/>
      <c r="V558" s="228"/>
      <c r="W558" s="228"/>
      <c r="X558" s="228"/>
      <c r="Y558" s="228"/>
      <c r="Z558" s="228"/>
    </row>
    <row r="559" spans="1:26" ht="15.75" customHeight="1" x14ac:dyDescent="0.2">
      <c r="A559" s="228"/>
      <c r="B559" s="228"/>
      <c r="C559" s="228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28"/>
      <c r="O559" s="228"/>
      <c r="P559" s="228"/>
      <c r="Q559" s="228"/>
      <c r="R559" s="228"/>
      <c r="S559" s="228"/>
      <c r="T559" s="228"/>
      <c r="U559" s="228"/>
      <c r="V559" s="228"/>
      <c r="W559" s="228"/>
      <c r="X559" s="228"/>
      <c r="Y559" s="228"/>
      <c r="Z559" s="228"/>
    </row>
    <row r="560" spans="1:26" ht="15.75" customHeight="1" x14ac:dyDescent="0.2">
      <c r="A560" s="228"/>
      <c r="B560" s="228"/>
      <c r="C560" s="228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28"/>
      <c r="O560" s="228"/>
      <c r="P560" s="228"/>
      <c r="Q560" s="228"/>
      <c r="R560" s="228"/>
      <c r="S560" s="228"/>
      <c r="T560" s="228"/>
      <c r="U560" s="228"/>
      <c r="V560" s="228"/>
      <c r="W560" s="228"/>
      <c r="X560" s="228"/>
      <c r="Y560" s="228"/>
      <c r="Z560" s="228"/>
    </row>
    <row r="561" spans="1:26" ht="15.75" customHeight="1" x14ac:dyDescent="0.2">
      <c r="A561" s="228"/>
      <c r="B561" s="228"/>
      <c r="C561" s="228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28"/>
      <c r="O561" s="228"/>
      <c r="P561" s="228"/>
      <c r="Q561" s="228"/>
      <c r="R561" s="228"/>
      <c r="S561" s="228"/>
      <c r="T561" s="228"/>
      <c r="U561" s="228"/>
      <c r="V561" s="228"/>
      <c r="W561" s="228"/>
      <c r="X561" s="228"/>
      <c r="Y561" s="228"/>
      <c r="Z561" s="228"/>
    </row>
    <row r="562" spans="1:26" ht="15.75" customHeight="1" x14ac:dyDescent="0.2">
      <c r="A562" s="228"/>
      <c r="B562" s="228"/>
      <c r="C562" s="228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28"/>
      <c r="O562" s="228"/>
      <c r="P562" s="228"/>
      <c r="Q562" s="228"/>
      <c r="R562" s="228"/>
      <c r="S562" s="228"/>
      <c r="T562" s="228"/>
      <c r="U562" s="228"/>
      <c r="V562" s="228"/>
      <c r="W562" s="228"/>
      <c r="X562" s="228"/>
      <c r="Y562" s="228"/>
      <c r="Z562" s="228"/>
    </row>
    <row r="563" spans="1:26" ht="15.75" customHeight="1" x14ac:dyDescent="0.2">
      <c r="A563" s="228"/>
      <c r="B563" s="228"/>
      <c r="C563" s="228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28"/>
      <c r="O563" s="228"/>
      <c r="P563" s="228"/>
      <c r="Q563" s="228"/>
      <c r="R563" s="228"/>
      <c r="S563" s="228"/>
      <c r="T563" s="228"/>
      <c r="U563" s="228"/>
      <c r="V563" s="228"/>
      <c r="W563" s="228"/>
      <c r="X563" s="228"/>
      <c r="Y563" s="228"/>
      <c r="Z563" s="228"/>
    </row>
    <row r="564" spans="1:26" ht="15.75" customHeight="1" x14ac:dyDescent="0.2">
      <c r="A564" s="228"/>
      <c r="B564" s="228"/>
      <c r="C564" s="228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28"/>
      <c r="O564" s="228"/>
      <c r="P564" s="228"/>
      <c r="Q564" s="228"/>
      <c r="R564" s="228"/>
      <c r="S564" s="228"/>
      <c r="T564" s="228"/>
      <c r="U564" s="228"/>
      <c r="V564" s="228"/>
      <c r="W564" s="228"/>
      <c r="X564" s="228"/>
      <c r="Y564" s="228"/>
      <c r="Z564" s="228"/>
    </row>
    <row r="565" spans="1:26" ht="15.75" customHeight="1" x14ac:dyDescent="0.2">
      <c r="A565" s="228"/>
      <c r="B565" s="228"/>
      <c r="C565" s="228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28"/>
      <c r="O565" s="228"/>
      <c r="P565" s="228"/>
      <c r="Q565" s="228"/>
      <c r="R565" s="228"/>
      <c r="S565" s="228"/>
      <c r="T565" s="228"/>
      <c r="U565" s="228"/>
      <c r="V565" s="228"/>
      <c r="W565" s="228"/>
      <c r="X565" s="228"/>
      <c r="Y565" s="228"/>
      <c r="Z565" s="228"/>
    </row>
    <row r="566" spans="1:26" ht="15.75" customHeight="1" x14ac:dyDescent="0.2">
      <c r="A566" s="228"/>
      <c r="B566" s="228"/>
      <c r="C566" s="228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28"/>
      <c r="O566" s="228"/>
      <c r="P566" s="228"/>
      <c r="Q566" s="228"/>
      <c r="R566" s="228"/>
      <c r="S566" s="228"/>
      <c r="T566" s="228"/>
      <c r="U566" s="228"/>
      <c r="V566" s="228"/>
      <c r="W566" s="228"/>
      <c r="X566" s="228"/>
      <c r="Y566" s="228"/>
      <c r="Z566" s="228"/>
    </row>
    <row r="567" spans="1:26" ht="15.75" customHeight="1" x14ac:dyDescent="0.2">
      <c r="A567" s="228"/>
      <c r="B567" s="228"/>
      <c r="C567" s="228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8"/>
      <c r="Q567" s="228"/>
      <c r="R567" s="228"/>
      <c r="S567" s="228"/>
      <c r="T567" s="228"/>
      <c r="U567" s="228"/>
      <c r="V567" s="228"/>
      <c r="W567" s="228"/>
      <c r="X567" s="228"/>
      <c r="Y567" s="228"/>
      <c r="Z567" s="228"/>
    </row>
    <row r="568" spans="1:26" ht="15.75" customHeight="1" x14ac:dyDescent="0.2">
      <c r="A568" s="228"/>
      <c r="B568" s="228"/>
      <c r="C568" s="228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28"/>
      <c r="O568" s="228"/>
      <c r="P568" s="228"/>
      <c r="Q568" s="228"/>
      <c r="R568" s="228"/>
      <c r="S568" s="228"/>
      <c r="T568" s="228"/>
      <c r="U568" s="228"/>
      <c r="V568" s="228"/>
      <c r="W568" s="228"/>
      <c r="X568" s="228"/>
      <c r="Y568" s="228"/>
      <c r="Z568" s="228"/>
    </row>
    <row r="569" spans="1:26" ht="15.75" customHeight="1" x14ac:dyDescent="0.2">
      <c r="A569" s="228"/>
      <c r="B569" s="228"/>
      <c r="C569" s="228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28"/>
      <c r="O569" s="228"/>
      <c r="P569" s="228"/>
      <c r="Q569" s="228"/>
      <c r="R569" s="228"/>
      <c r="S569" s="228"/>
      <c r="T569" s="228"/>
      <c r="U569" s="228"/>
      <c r="V569" s="228"/>
      <c r="W569" s="228"/>
      <c r="X569" s="228"/>
      <c r="Y569" s="228"/>
      <c r="Z569" s="228"/>
    </row>
    <row r="570" spans="1:26" ht="15.75" customHeight="1" x14ac:dyDescent="0.2">
      <c r="A570" s="228"/>
      <c r="B570" s="228"/>
      <c r="C570" s="228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28"/>
      <c r="O570" s="228"/>
      <c r="P570" s="228"/>
      <c r="Q570" s="228"/>
      <c r="R570" s="228"/>
      <c r="S570" s="228"/>
      <c r="T570" s="228"/>
      <c r="U570" s="228"/>
      <c r="V570" s="228"/>
      <c r="W570" s="228"/>
      <c r="X570" s="228"/>
      <c r="Y570" s="228"/>
      <c r="Z570" s="228"/>
    </row>
    <row r="571" spans="1:26" ht="15.75" customHeight="1" x14ac:dyDescent="0.2">
      <c r="A571" s="228"/>
      <c r="B571" s="228"/>
      <c r="C571" s="228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28"/>
      <c r="O571" s="228"/>
      <c r="P571" s="228"/>
      <c r="Q571" s="228"/>
      <c r="R571" s="228"/>
      <c r="S571" s="228"/>
      <c r="T571" s="228"/>
      <c r="U571" s="228"/>
      <c r="V571" s="228"/>
      <c r="W571" s="228"/>
      <c r="X571" s="228"/>
      <c r="Y571" s="228"/>
      <c r="Z571" s="228"/>
    </row>
    <row r="572" spans="1:26" ht="15.75" customHeight="1" x14ac:dyDescent="0.2">
      <c r="A572" s="228"/>
      <c r="B572" s="228"/>
      <c r="C572" s="228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28"/>
      <c r="O572" s="228"/>
      <c r="P572" s="228"/>
      <c r="Q572" s="228"/>
      <c r="R572" s="228"/>
      <c r="S572" s="228"/>
      <c r="T572" s="228"/>
      <c r="U572" s="228"/>
      <c r="V572" s="228"/>
      <c r="W572" s="228"/>
      <c r="X572" s="228"/>
      <c r="Y572" s="228"/>
      <c r="Z572" s="228"/>
    </row>
    <row r="573" spans="1:26" ht="15.75" customHeight="1" x14ac:dyDescent="0.2">
      <c r="A573" s="228"/>
      <c r="B573" s="228"/>
      <c r="C573" s="228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28"/>
      <c r="O573" s="228"/>
      <c r="P573" s="228"/>
      <c r="Q573" s="228"/>
      <c r="R573" s="228"/>
      <c r="S573" s="228"/>
      <c r="T573" s="228"/>
      <c r="U573" s="228"/>
      <c r="V573" s="228"/>
      <c r="W573" s="228"/>
      <c r="X573" s="228"/>
      <c r="Y573" s="228"/>
      <c r="Z573" s="228"/>
    </row>
    <row r="574" spans="1:26" ht="15.75" customHeight="1" x14ac:dyDescent="0.2">
      <c r="A574" s="228"/>
      <c r="B574" s="228"/>
      <c r="C574" s="228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28"/>
      <c r="O574" s="228"/>
      <c r="P574" s="228"/>
      <c r="Q574" s="228"/>
      <c r="R574" s="228"/>
      <c r="S574" s="228"/>
      <c r="T574" s="228"/>
      <c r="U574" s="228"/>
      <c r="V574" s="228"/>
      <c r="W574" s="228"/>
      <c r="X574" s="228"/>
      <c r="Y574" s="228"/>
      <c r="Z574" s="228"/>
    </row>
    <row r="575" spans="1:26" ht="15.75" customHeight="1" x14ac:dyDescent="0.2">
      <c r="A575" s="228"/>
      <c r="B575" s="228"/>
      <c r="C575" s="228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28"/>
      <c r="O575" s="228"/>
      <c r="P575" s="228"/>
      <c r="Q575" s="228"/>
      <c r="R575" s="228"/>
      <c r="S575" s="228"/>
      <c r="T575" s="228"/>
      <c r="U575" s="228"/>
      <c r="V575" s="228"/>
      <c r="W575" s="228"/>
      <c r="X575" s="228"/>
      <c r="Y575" s="228"/>
      <c r="Z575" s="228"/>
    </row>
    <row r="576" spans="1:26" ht="15.75" customHeight="1" x14ac:dyDescent="0.2">
      <c r="A576" s="228"/>
      <c r="B576" s="228"/>
      <c r="C576" s="228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28"/>
      <c r="O576" s="228"/>
      <c r="P576" s="228"/>
      <c r="Q576" s="228"/>
      <c r="R576" s="228"/>
      <c r="S576" s="228"/>
      <c r="T576" s="228"/>
      <c r="U576" s="228"/>
      <c r="V576" s="228"/>
      <c r="W576" s="228"/>
      <c r="X576" s="228"/>
      <c r="Y576" s="228"/>
      <c r="Z576" s="228"/>
    </row>
    <row r="577" spans="1:26" ht="15.75" customHeight="1" x14ac:dyDescent="0.2">
      <c r="A577" s="228"/>
      <c r="B577" s="228"/>
      <c r="C577" s="228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28"/>
      <c r="O577" s="228"/>
      <c r="P577" s="228"/>
      <c r="Q577" s="228"/>
      <c r="R577" s="228"/>
      <c r="S577" s="228"/>
      <c r="T577" s="228"/>
      <c r="U577" s="228"/>
      <c r="V577" s="228"/>
      <c r="W577" s="228"/>
      <c r="X577" s="228"/>
      <c r="Y577" s="228"/>
      <c r="Z577" s="228"/>
    </row>
    <row r="578" spans="1:26" ht="15.75" customHeight="1" x14ac:dyDescent="0.2">
      <c r="A578" s="228"/>
      <c r="B578" s="228"/>
      <c r="C578" s="228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28"/>
      <c r="O578" s="228"/>
      <c r="P578" s="228"/>
      <c r="Q578" s="228"/>
      <c r="R578" s="228"/>
      <c r="S578" s="228"/>
      <c r="T578" s="228"/>
      <c r="U578" s="228"/>
      <c r="V578" s="228"/>
      <c r="W578" s="228"/>
      <c r="X578" s="228"/>
      <c r="Y578" s="228"/>
      <c r="Z578" s="228"/>
    </row>
    <row r="579" spans="1:26" ht="15.75" customHeight="1" x14ac:dyDescent="0.2">
      <c r="A579" s="228"/>
      <c r="B579" s="228"/>
      <c r="C579" s="228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28"/>
      <c r="O579" s="228"/>
      <c r="P579" s="228"/>
      <c r="Q579" s="228"/>
      <c r="R579" s="228"/>
      <c r="S579" s="228"/>
      <c r="T579" s="228"/>
      <c r="U579" s="228"/>
      <c r="V579" s="228"/>
      <c r="W579" s="228"/>
      <c r="X579" s="228"/>
      <c r="Y579" s="228"/>
      <c r="Z579" s="228"/>
    </row>
    <row r="580" spans="1:26" ht="15.75" customHeight="1" x14ac:dyDescent="0.2">
      <c r="A580" s="228"/>
      <c r="B580" s="228"/>
      <c r="C580" s="228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8"/>
      <c r="P580" s="228"/>
      <c r="Q580" s="228"/>
      <c r="R580" s="228"/>
      <c r="S580" s="228"/>
      <c r="T580" s="228"/>
      <c r="U580" s="228"/>
      <c r="V580" s="228"/>
      <c r="W580" s="228"/>
      <c r="X580" s="228"/>
      <c r="Y580" s="228"/>
      <c r="Z580" s="228"/>
    </row>
    <row r="581" spans="1:26" ht="15.75" customHeight="1" x14ac:dyDescent="0.2">
      <c r="A581" s="228"/>
      <c r="B581" s="228"/>
      <c r="C581" s="228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28"/>
      <c r="O581" s="228"/>
      <c r="P581" s="228"/>
      <c r="Q581" s="228"/>
      <c r="R581" s="228"/>
      <c r="S581" s="228"/>
      <c r="T581" s="228"/>
      <c r="U581" s="228"/>
      <c r="V581" s="228"/>
      <c r="W581" s="228"/>
      <c r="X581" s="228"/>
      <c r="Y581" s="228"/>
      <c r="Z581" s="228"/>
    </row>
    <row r="582" spans="1:26" ht="15.75" customHeight="1" x14ac:dyDescent="0.2">
      <c r="A582" s="228"/>
      <c r="B582" s="228"/>
      <c r="C582" s="228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28"/>
      <c r="O582" s="228"/>
      <c r="P582" s="228"/>
      <c r="Q582" s="228"/>
      <c r="R582" s="228"/>
      <c r="S582" s="228"/>
      <c r="T582" s="228"/>
      <c r="U582" s="228"/>
      <c r="V582" s="228"/>
      <c r="W582" s="228"/>
      <c r="X582" s="228"/>
      <c r="Y582" s="228"/>
      <c r="Z582" s="228"/>
    </row>
    <row r="583" spans="1:26" ht="15.75" customHeight="1" x14ac:dyDescent="0.2">
      <c r="A583" s="228"/>
      <c r="B583" s="228"/>
      <c r="C583" s="228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28"/>
      <c r="O583" s="228"/>
      <c r="P583" s="228"/>
      <c r="Q583" s="228"/>
      <c r="R583" s="228"/>
      <c r="S583" s="228"/>
      <c r="T583" s="228"/>
      <c r="U583" s="228"/>
      <c r="V583" s="228"/>
      <c r="W583" s="228"/>
      <c r="X583" s="228"/>
      <c r="Y583" s="228"/>
      <c r="Z583" s="228"/>
    </row>
    <row r="584" spans="1:26" ht="15.75" customHeight="1" x14ac:dyDescent="0.2">
      <c r="A584" s="228"/>
      <c r="B584" s="228"/>
      <c r="C584" s="228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28"/>
      <c r="O584" s="228"/>
      <c r="P584" s="228"/>
      <c r="Q584" s="228"/>
      <c r="R584" s="228"/>
      <c r="S584" s="228"/>
      <c r="T584" s="228"/>
      <c r="U584" s="228"/>
      <c r="V584" s="228"/>
      <c r="W584" s="228"/>
      <c r="X584" s="228"/>
      <c r="Y584" s="228"/>
      <c r="Z584" s="228"/>
    </row>
    <row r="585" spans="1:26" ht="15.75" customHeight="1" x14ac:dyDescent="0.2">
      <c r="A585" s="228"/>
      <c r="B585" s="228"/>
      <c r="C585" s="228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28"/>
      <c r="O585" s="228"/>
      <c r="P585" s="228"/>
      <c r="Q585" s="228"/>
      <c r="R585" s="228"/>
      <c r="S585" s="228"/>
      <c r="T585" s="228"/>
      <c r="U585" s="228"/>
      <c r="V585" s="228"/>
      <c r="W585" s="228"/>
      <c r="X585" s="228"/>
      <c r="Y585" s="228"/>
      <c r="Z585" s="228"/>
    </row>
    <row r="586" spans="1:26" ht="15.75" customHeight="1" x14ac:dyDescent="0.2">
      <c r="A586" s="228"/>
      <c r="B586" s="228"/>
      <c r="C586" s="228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28"/>
      <c r="O586" s="228"/>
      <c r="P586" s="228"/>
      <c r="Q586" s="228"/>
      <c r="R586" s="228"/>
      <c r="S586" s="228"/>
      <c r="T586" s="228"/>
      <c r="U586" s="228"/>
      <c r="V586" s="228"/>
      <c r="W586" s="228"/>
      <c r="X586" s="228"/>
      <c r="Y586" s="228"/>
      <c r="Z586" s="228"/>
    </row>
    <row r="587" spans="1:26" ht="15.75" customHeight="1" x14ac:dyDescent="0.2">
      <c r="A587" s="228"/>
      <c r="B587" s="228"/>
      <c r="C587" s="228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28"/>
      <c r="O587" s="228"/>
      <c r="P587" s="228"/>
      <c r="Q587" s="228"/>
      <c r="R587" s="228"/>
      <c r="S587" s="228"/>
      <c r="T587" s="228"/>
      <c r="U587" s="228"/>
      <c r="V587" s="228"/>
      <c r="W587" s="228"/>
      <c r="X587" s="228"/>
      <c r="Y587" s="228"/>
      <c r="Z587" s="228"/>
    </row>
    <row r="588" spans="1:26" ht="15.75" customHeight="1" x14ac:dyDescent="0.2">
      <c r="A588" s="228"/>
      <c r="B588" s="228"/>
      <c r="C588" s="228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28"/>
      <c r="O588" s="228"/>
      <c r="P588" s="228"/>
      <c r="Q588" s="228"/>
      <c r="R588" s="228"/>
      <c r="S588" s="228"/>
      <c r="T588" s="228"/>
      <c r="U588" s="228"/>
      <c r="V588" s="228"/>
      <c r="W588" s="228"/>
      <c r="X588" s="228"/>
      <c r="Y588" s="228"/>
      <c r="Z588" s="228"/>
    </row>
    <row r="589" spans="1:26" ht="15.75" customHeight="1" x14ac:dyDescent="0.2">
      <c r="A589" s="228"/>
      <c r="B589" s="228"/>
      <c r="C589" s="228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28"/>
      <c r="O589" s="228"/>
      <c r="P589" s="228"/>
      <c r="Q589" s="228"/>
      <c r="R589" s="228"/>
      <c r="S589" s="228"/>
      <c r="T589" s="228"/>
      <c r="U589" s="228"/>
      <c r="V589" s="228"/>
      <c r="W589" s="228"/>
      <c r="X589" s="228"/>
      <c r="Y589" s="228"/>
      <c r="Z589" s="228"/>
    </row>
    <row r="590" spans="1:26" ht="15.75" customHeight="1" x14ac:dyDescent="0.2">
      <c r="A590" s="228"/>
      <c r="B590" s="228"/>
      <c r="C590" s="228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28"/>
      <c r="O590" s="228"/>
      <c r="P590" s="228"/>
      <c r="Q590" s="228"/>
      <c r="R590" s="228"/>
      <c r="S590" s="228"/>
      <c r="T590" s="228"/>
      <c r="U590" s="228"/>
      <c r="V590" s="228"/>
      <c r="W590" s="228"/>
      <c r="X590" s="228"/>
      <c r="Y590" s="228"/>
      <c r="Z590" s="228"/>
    </row>
    <row r="591" spans="1:26" ht="15.75" customHeight="1" x14ac:dyDescent="0.2">
      <c r="A591" s="228"/>
      <c r="B591" s="228"/>
      <c r="C591" s="228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28"/>
      <c r="O591" s="228"/>
      <c r="P591" s="228"/>
      <c r="Q591" s="228"/>
      <c r="R591" s="228"/>
      <c r="S591" s="228"/>
      <c r="T591" s="228"/>
      <c r="U591" s="228"/>
      <c r="V591" s="228"/>
      <c r="W591" s="228"/>
      <c r="X591" s="228"/>
      <c r="Y591" s="228"/>
      <c r="Z591" s="228"/>
    </row>
    <row r="592" spans="1:26" ht="15.75" customHeight="1" x14ac:dyDescent="0.2">
      <c r="A592" s="228"/>
      <c r="B592" s="228"/>
      <c r="C592" s="228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28"/>
      <c r="O592" s="228"/>
      <c r="P592" s="228"/>
      <c r="Q592" s="228"/>
      <c r="R592" s="228"/>
      <c r="S592" s="228"/>
      <c r="T592" s="228"/>
      <c r="U592" s="228"/>
      <c r="V592" s="228"/>
      <c r="W592" s="228"/>
      <c r="X592" s="228"/>
      <c r="Y592" s="228"/>
      <c r="Z592" s="228"/>
    </row>
    <row r="593" spans="1:26" ht="15.75" customHeight="1" x14ac:dyDescent="0.2">
      <c r="A593" s="228"/>
      <c r="B593" s="228"/>
      <c r="C593" s="228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28"/>
      <c r="O593" s="228"/>
      <c r="P593" s="228"/>
      <c r="Q593" s="228"/>
      <c r="R593" s="228"/>
      <c r="S593" s="228"/>
      <c r="T593" s="228"/>
      <c r="U593" s="228"/>
      <c r="V593" s="228"/>
      <c r="W593" s="228"/>
      <c r="X593" s="228"/>
      <c r="Y593" s="228"/>
      <c r="Z593" s="228"/>
    </row>
    <row r="594" spans="1:26" ht="15.75" customHeight="1" x14ac:dyDescent="0.2">
      <c r="A594" s="228"/>
      <c r="B594" s="228"/>
      <c r="C594" s="228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28"/>
      <c r="O594" s="228"/>
      <c r="P594" s="228"/>
      <c r="Q594" s="228"/>
      <c r="R594" s="228"/>
      <c r="S594" s="228"/>
      <c r="T594" s="228"/>
      <c r="U594" s="228"/>
      <c r="V594" s="228"/>
      <c r="W594" s="228"/>
      <c r="X594" s="228"/>
      <c r="Y594" s="228"/>
      <c r="Z594" s="228"/>
    </row>
    <row r="595" spans="1:26" ht="15.75" customHeight="1" x14ac:dyDescent="0.2">
      <c r="A595" s="228"/>
      <c r="B595" s="228"/>
      <c r="C595" s="228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28"/>
      <c r="O595" s="228"/>
      <c r="P595" s="228"/>
      <c r="Q595" s="228"/>
      <c r="R595" s="228"/>
      <c r="S595" s="228"/>
      <c r="T595" s="228"/>
      <c r="U595" s="228"/>
      <c r="V595" s="228"/>
      <c r="W595" s="228"/>
      <c r="X595" s="228"/>
      <c r="Y595" s="228"/>
      <c r="Z595" s="228"/>
    </row>
    <row r="596" spans="1:26" ht="15.75" customHeight="1" x14ac:dyDescent="0.2">
      <c r="A596" s="228"/>
      <c r="B596" s="228"/>
      <c r="C596" s="228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28"/>
      <c r="O596" s="228"/>
      <c r="P596" s="228"/>
      <c r="Q596" s="228"/>
      <c r="R596" s="228"/>
      <c r="S596" s="228"/>
      <c r="T596" s="228"/>
      <c r="U596" s="228"/>
      <c r="V596" s="228"/>
      <c r="W596" s="228"/>
      <c r="X596" s="228"/>
      <c r="Y596" s="228"/>
      <c r="Z596" s="228"/>
    </row>
    <row r="597" spans="1:26" ht="15.75" customHeight="1" x14ac:dyDescent="0.2">
      <c r="A597" s="228"/>
      <c r="B597" s="228"/>
      <c r="C597" s="228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28"/>
      <c r="O597" s="228"/>
      <c r="P597" s="228"/>
      <c r="Q597" s="228"/>
      <c r="R597" s="228"/>
      <c r="S597" s="228"/>
      <c r="T597" s="228"/>
      <c r="U597" s="228"/>
      <c r="V597" s="228"/>
      <c r="W597" s="228"/>
      <c r="X597" s="228"/>
      <c r="Y597" s="228"/>
      <c r="Z597" s="228"/>
    </row>
    <row r="598" spans="1:26" ht="15.75" customHeight="1" x14ac:dyDescent="0.2">
      <c r="A598" s="228"/>
      <c r="B598" s="228"/>
      <c r="C598" s="228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28"/>
      <c r="O598" s="228"/>
      <c r="P598" s="228"/>
      <c r="Q598" s="228"/>
      <c r="R598" s="228"/>
      <c r="S598" s="228"/>
      <c r="T598" s="228"/>
      <c r="U598" s="228"/>
      <c r="V598" s="228"/>
      <c r="W598" s="228"/>
      <c r="X598" s="228"/>
      <c r="Y598" s="228"/>
      <c r="Z598" s="228"/>
    </row>
    <row r="599" spans="1:26" ht="15.75" customHeight="1" x14ac:dyDescent="0.2">
      <c r="A599" s="228"/>
      <c r="B599" s="228"/>
      <c r="C599" s="228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28"/>
      <c r="O599" s="228"/>
      <c r="P599" s="228"/>
      <c r="Q599" s="228"/>
      <c r="R599" s="228"/>
      <c r="S599" s="228"/>
      <c r="T599" s="228"/>
      <c r="U599" s="228"/>
      <c r="V599" s="228"/>
      <c r="W599" s="228"/>
      <c r="X599" s="228"/>
      <c r="Y599" s="228"/>
      <c r="Z599" s="228"/>
    </row>
    <row r="600" spans="1:26" ht="15.75" customHeight="1" x14ac:dyDescent="0.2">
      <c r="A600" s="228"/>
      <c r="B600" s="228"/>
      <c r="C600" s="228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28"/>
      <c r="O600" s="228"/>
      <c r="P600" s="228"/>
      <c r="Q600" s="228"/>
      <c r="R600" s="228"/>
      <c r="S600" s="228"/>
      <c r="T600" s="228"/>
      <c r="U600" s="228"/>
      <c r="V600" s="228"/>
      <c r="W600" s="228"/>
      <c r="X600" s="228"/>
      <c r="Y600" s="228"/>
      <c r="Z600" s="228"/>
    </row>
    <row r="601" spans="1:26" ht="15.75" customHeight="1" x14ac:dyDescent="0.2">
      <c r="A601" s="228"/>
      <c r="B601" s="228"/>
      <c r="C601" s="228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28"/>
      <c r="O601" s="228"/>
      <c r="P601" s="228"/>
      <c r="Q601" s="228"/>
      <c r="R601" s="228"/>
      <c r="S601" s="228"/>
      <c r="T601" s="228"/>
      <c r="U601" s="228"/>
      <c r="V601" s="228"/>
      <c r="W601" s="228"/>
      <c r="X601" s="228"/>
      <c r="Y601" s="228"/>
      <c r="Z601" s="228"/>
    </row>
    <row r="602" spans="1:26" ht="15.75" customHeight="1" x14ac:dyDescent="0.2">
      <c r="A602" s="228"/>
      <c r="B602" s="228"/>
      <c r="C602" s="228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8"/>
      <c r="P602" s="228"/>
      <c r="Q602" s="228"/>
      <c r="R602" s="228"/>
      <c r="S602" s="228"/>
      <c r="T602" s="228"/>
      <c r="U602" s="228"/>
      <c r="V602" s="228"/>
      <c r="W602" s="228"/>
      <c r="X602" s="228"/>
      <c r="Y602" s="228"/>
      <c r="Z602" s="228"/>
    </row>
    <row r="603" spans="1:26" ht="15.75" customHeight="1" x14ac:dyDescent="0.2">
      <c r="A603" s="228"/>
      <c r="B603" s="228"/>
      <c r="C603" s="228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28"/>
      <c r="O603" s="228"/>
      <c r="P603" s="228"/>
      <c r="Q603" s="228"/>
      <c r="R603" s="228"/>
      <c r="S603" s="228"/>
      <c r="T603" s="228"/>
      <c r="U603" s="228"/>
      <c r="V603" s="228"/>
      <c r="W603" s="228"/>
      <c r="X603" s="228"/>
      <c r="Y603" s="228"/>
      <c r="Z603" s="228"/>
    </row>
    <row r="604" spans="1:26" ht="15.75" customHeight="1" x14ac:dyDescent="0.2">
      <c r="A604" s="228"/>
      <c r="B604" s="228"/>
      <c r="C604" s="228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28"/>
      <c r="O604" s="228"/>
      <c r="P604" s="228"/>
      <c r="Q604" s="228"/>
      <c r="R604" s="228"/>
      <c r="S604" s="228"/>
      <c r="T604" s="228"/>
      <c r="U604" s="228"/>
      <c r="V604" s="228"/>
      <c r="W604" s="228"/>
      <c r="X604" s="228"/>
      <c r="Y604" s="228"/>
      <c r="Z604" s="228"/>
    </row>
    <row r="605" spans="1:26" ht="15.75" customHeight="1" x14ac:dyDescent="0.2">
      <c r="A605" s="228"/>
      <c r="B605" s="228"/>
      <c r="C605" s="228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28"/>
      <c r="O605" s="228"/>
      <c r="P605" s="228"/>
      <c r="Q605" s="228"/>
      <c r="R605" s="228"/>
      <c r="S605" s="228"/>
      <c r="T605" s="228"/>
      <c r="U605" s="228"/>
      <c r="V605" s="228"/>
      <c r="W605" s="228"/>
      <c r="X605" s="228"/>
      <c r="Y605" s="228"/>
      <c r="Z605" s="228"/>
    </row>
    <row r="606" spans="1:26" ht="15.75" customHeight="1" x14ac:dyDescent="0.2">
      <c r="A606" s="228"/>
      <c r="B606" s="228"/>
      <c r="C606" s="228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28"/>
      <c r="O606" s="228"/>
      <c r="P606" s="228"/>
      <c r="Q606" s="228"/>
      <c r="R606" s="228"/>
      <c r="S606" s="228"/>
      <c r="T606" s="228"/>
      <c r="U606" s="228"/>
      <c r="V606" s="228"/>
      <c r="W606" s="228"/>
      <c r="X606" s="228"/>
      <c r="Y606" s="228"/>
      <c r="Z606" s="228"/>
    </row>
    <row r="607" spans="1:26" ht="15.75" customHeight="1" x14ac:dyDescent="0.2">
      <c r="A607" s="228"/>
      <c r="B607" s="228"/>
      <c r="C607" s="228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28"/>
      <c r="O607" s="228"/>
      <c r="P607" s="228"/>
      <c r="Q607" s="228"/>
      <c r="R607" s="228"/>
      <c r="S607" s="228"/>
      <c r="T607" s="228"/>
      <c r="U607" s="228"/>
      <c r="V607" s="228"/>
      <c r="W607" s="228"/>
      <c r="X607" s="228"/>
      <c r="Y607" s="228"/>
      <c r="Z607" s="228"/>
    </row>
    <row r="608" spans="1:26" ht="15.75" customHeight="1" x14ac:dyDescent="0.2">
      <c r="A608" s="228"/>
      <c r="B608" s="228"/>
      <c r="C608" s="228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28"/>
      <c r="O608" s="228"/>
      <c r="P608" s="228"/>
      <c r="Q608" s="228"/>
      <c r="R608" s="228"/>
      <c r="S608" s="228"/>
      <c r="T608" s="228"/>
      <c r="U608" s="228"/>
      <c r="V608" s="228"/>
      <c r="W608" s="228"/>
      <c r="X608" s="228"/>
      <c r="Y608" s="228"/>
      <c r="Z608" s="228"/>
    </row>
    <row r="609" spans="1:26" ht="15.75" customHeight="1" x14ac:dyDescent="0.2">
      <c r="A609" s="228"/>
      <c r="B609" s="228"/>
      <c r="C609" s="228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28"/>
      <c r="O609" s="228"/>
      <c r="P609" s="228"/>
      <c r="Q609" s="228"/>
      <c r="R609" s="228"/>
      <c r="S609" s="228"/>
      <c r="T609" s="228"/>
      <c r="U609" s="228"/>
      <c r="V609" s="228"/>
      <c r="W609" s="228"/>
      <c r="X609" s="228"/>
      <c r="Y609" s="228"/>
      <c r="Z609" s="228"/>
    </row>
    <row r="610" spans="1:26" ht="15.75" customHeight="1" x14ac:dyDescent="0.2">
      <c r="A610" s="228"/>
      <c r="B610" s="228"/>
      <c r="C610" s="228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28"/>
      <c r="O610" s="228"/>
      <c r="P610" s="228"/>
      <c r="Q610" s="228"/>
      <c r="R610" s="228"/>
      <c r="S610" s="228"/>
      <c r="T610" s="228"/>
      <c r="U610" s="228"/>
      <c r="V610" s="228"/>
      <c r="W610" s="228"/>
      <c r="X610" s="228"/>
      <c r="Y610" s="228"/>
      <c r="Z610" s="228"/>
    </row>
    <row r="611" spans="1:26" ht="15.75" customHeight="1" x14ac:dyDescent="0.2">
      <c r="A611" s="228"/>
      <c r="B611" s="228"/>
      <c r="C611" s="228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28"/>
      <c r="O611" s="228"/>
      <c r="P611" s="228"/>
      <c r="Q611" s="228"/>
      <c r="R611" s="228"/>
      <c r="S611" s="228"/>
      <c r="T611" s="228"/>
      <c r="U611" s="228"/>
      <c r="V611" s="228"/>
      <c r="W611" s="228"/>
      <c r="X611" s="228"/>
      <c r="Y611" s="228"/>
      <c r="Z611" s="228"/>
    </row>
    <row r="612" spans="1:26" ht="15.75" customHeight="1" x14ac:dyDescent="0.2">
      <c r="A612" s="228"/>
      <c r="B612" s="228"/>
      <c r="C612" s="228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28"/>
      <c r="O612" s="228"/>
      <c r="P612" s="228"/>
      <c r="Q612" s="228"/>
      <c r="R612" s="228"/>
      <c r="S612" s="228"/>
      <c r="T612" s="228"/>
      <c r="U612" s="228"/>
      <c r="V612" s="228"/>
      <c r="W612" s="228"/>
      <c r="X612" s="228"/>
      <c r="Y612" s="228"/>
      <c r="Z612" s="228"/>
    </row>
    <row r="613" spans="1:26" ht="15.75" customHeight="1" x14ac:dyDescent="0.2">
      <c r="A613" s="228"/>
      <c r="B613" s="228"/>
      <c r="C613" s="228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28"/>
      <c r="O613" s="228"/>
      <c r="P613" s="228"/>
      <c r="Q613" s="228"/>
      <c r="R613" s="228"/>
      <c r="S613" s="228"/>
      <c r="T613" s="228"/>
      <c r="U613" s="228"/>
      <c r="V613" s="228"/>
      <c r="W613" s="228"/>
      <c r="X613" s="228"/>
      <c r="Y613" s="228"/>
      <c r="Z613" s="228"/>
    </row>
    <row r="614" spans="1:26" ht="15.75" customHeight="1" x14ac:dyDescent="0.2">
      <c r="A614" s="228"/>
      <c r="B614" s="228"/>
      <c r="C614" s="228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28"/>
      <c r="O614" s="228"/>
      <c r="P614" s="228"/>
      <c r="Q614" s="228"/>
      <c r="R614" s="228"/>
      <c r="S614" s="228"/>
      <c r="T614" s="228"/>
      <c r="U614" s="228"/>
      <c r="V614" s="228"/>
      <c r="W614" s="228"/>
      <c r="X614" s="228"/>
      <c r="Y614" s="228"/>
      <c r="Z614" s="228"/>
    </row>
    <row r="615" spans="1:26" ht="15.75" customHeight="1" x14ac:dyDescent="0.2">
      <c r="A615" s="228"/>
      <c r="B615" s="228"/>
      <c r="C615" s="228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28"/>
      <c r="O615" s="228"/>
      <c r="P615" s="228"/>
      <c r="Q615" s="228"/>
      <c r="R615" s="228"/>
      <c r="S615" s="228"/>
      <c r="T615" s="228"/>
      <c r="U615" s="228"/>
      <c r="V615" s="228"/>
      <c r="W615" s="228"/>
      <c r="X615" s="228"/>
      <c r="Y615" s="228"/>
      <c r="Z615" s="228"/>
    </row>
    <row r="616" spans="1:26" ht="15.75" customHeight="1" x14ac:dyDescent="0.2">
      <c r="A616" s="228"/>
      <c r="B616" s="228"/>
      <c r="C616" s="228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28"/>
      <c r="O616" s="228"/>
      <c r="P616" s="228"/>
      <c r="Q616" s="228"/>
      <c r="R616" s="228"/>
      <c r="S616" s="228"/>
      <c r="T616" s="228"/>
      <c r="U616" s="228"/>
      <c r="V616" s="228"/>
      <c r="W616" s="228"/>
      <c r="X616" s="228"/>
      <c r="Y616" s="228"/>
      <c r="Z616" s="228"/>
    </row>
    <row r="617" spans="1:26" ht="15.75" customHeight="1" x14ac:dyDescent="0.2">
      <c r="A617" s="228"/>
      <c r="B617" s="228"/>
      <c r="C617" s="228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28"/>
      <c r="O617" s="228"/>
      <c r="P617" s="228"/>
      <c r="Q617" s="228"/>
      <c r="R617" s="228"/>
      <c r="S617" s="228"/>
      <c r="T617" s="228"/>
      <c r="U617" s="228"/>
      <c r="V617" s="228"/>
      <c r="W617" s="228"/>
      <c r="X617" s="228"/>
      <c r="Y617" s="228"/>
      <c r="Z617" s="228"/>
    </row>
    <row r="618" spans="1:26" ht="15.75" customHeight="1" x14ac:dyDescent="0.2">
      <c r="A618" s="228"/>
      <c r="B618" s="228"/>
      <c r="C618" s="228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28"/>
      <c r="O618" s="228"/>
      <c r="P618" s="228"/>
      <c r="Q618" s="228"/>
      <c r="R618" s="228"/>
      <c r="S618" s="228"/>
      <c r="T618" s="228"/>
      <c r="U618" s="228"/>
      <c r="V618" s="228"/>
      <c r="W618" s="228"/>
      <c r="X618" s="228"/>
      <c r="Y618" s="228"/>
      <c r="Z618" s="228"/>
    </row>
    <row r="619" spans="1:26" ht="15.75" customHeight="1" x14ac:dyDescent="0.2">
      <c r="A619" s="228"/>
      <c r="B619" s="228"/>
      <c r="C619" s="228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28"/>
      <c r="O619" s="228"/>
      <c r="P619" s="228"/>
      <c r="Q619" s="228"/>
      <c r="R619" s="228"/>
      <c r="S619" s="228"/>
      <c r="T619" s="228"/>
      <c r="U619" s="228"/>
      <c r="V619" s="228"/>
      <c r="W619" s="228"/>
      <c r="X619" s="228"/>
      <c r="Y619" s="228"/>
      <c r="Z619" s="228"/>
    </row>
    <row r="620" spans="1:26" ht="15.75" customHeight="1" x14ac:dyDescent="0.2">
      <c r="A620" s="228"/>
      <c r="B620" s="228"/>
      <c r="C620" s="228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28"/>
      <c r="O620" s="228"/>
      <c r="P620" s="228"/>
      <c r="Q620" s="228"/>
      <c r="R620" s="228"/>
      <c r="S620" s="228"/>
      <c r="T620" s="228"/>
      <c r="U620" s="228"/>
      <c r="V620" s="228"/>
      <c r="W620" s="228"/>
      <c r="X620" s="228"/>
      <c r="Y620" s="228"/>
      <c r="Z620" s="228"/>
    </row>
    <row r="621" spans="1:26" ht="15.75" customHeight="1" x14ac:dyDescent="0.2">
      <c r="A621" s="228"/>
      <c r="B621" s="228"/>
      <c r="C621" s="228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28"/>
      <c r="O621" s="228"/>
      <c r="P621" s="228"/>
      <c r="Q621" s="228"/>
      <c r="R621" s="228"/>
      <c r="S621" s="228"/>
      <c r="T621" s="228"/>
      <c r="U621" s="228"/>
      <c r="V621" s="228"/>
      <c r="W621" s="228"/>
      <c r="X621" s="228"/>
      <c r="Y621" s="228"/>
      <c r="Z621" s="228"/>
    </row>
    <row r="622" spans="1:26" ht="15.75" customHeight="1" x14ac:dyDescent="0.2">
      <c r="A622" s="228"/>
      <c r="B622" s="228"/>
      <c r="C622" s="228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28"/>
      <c r="O622" s="228"/>
      <c r="P622" s="228"/>
      <c r="Q622" s="228"/>
      <c r="R622" s="228"/>
      <c r="S622" s="228"/>
      <c r="T622" s="228"/>
      <c r="U622" s="228"/>
      <c r="V622" s="228"/>
      <c r="W622" s="228"/>
      <c r="X622" s="228"/>
      <c r="Y622" s="228"/>
      <c r="Z622" s="228"/>
    </row>
    <row r="623" spans="1:26" ht="15.75" customHeight="1" x14ac:dyDescent="0.2">
      <c r="A623" s="228"/>
      <c r="B623" s="228"/>
      <c r="C623" s="228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28"/>
      <c r="O623" s="228"/>
      <c r="P623" s="228"/>
      <c r="Q623" s="228"/>
      <c r="R623" s="228"/>
      <c r="S623" s="228"/>
      <c r="T623" s="228"/>
      <c r="U623" s="228"/>
      <c r="V623" s="228"/>
      <c r="W623" s="228"/>
      <c r="X623" s="228"/>
      <c r="Y623" s="228"/>
      <c r="Z623" s="228"/>
    </row>
    <row r="624" spans="1:26" ht="15.75" customHeight="1" x14ac:dyDescent="0.2">
      <c r="A624" s="228"/>
      <c r="B624" s="228"/>
      <c r="C624" s="228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28"/>
      <c r="O624" s="228"/>
      <c r="P624" s="228"/>
      <c r="Q624" s="228"/>
      <c r="R624" s="228"/>
      <c r="S624" s="228"/>
      <c r="T624" s="228"/>
      <c r="U624" s="228"/>
      <c r="V624" s="228"/>
      <c r="W624" s="228"/>
      <c r="X624" s="228"/>
      <c r="Y624" s="228"/>
      <c r="Z624" s="228"/>
    </row>
    <row r="625" spans="1:26" ht="15.75" customHeight="1" x14ac:dyDescent="0.2">
      <c r="A625" s="228"/>
      <c r="B625" s="228"/>
      <c r="C625" s="228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28"/>
      <c r="O625" s="228"/>
      <c r="P625" s="228"/>
      <c r="Q625" s="228"/>
      <c r="R625" s="228"/>
      <c r="S625" s="228"/>
      <c r="T625" s="228"/>
      <c r="U625" s="228"/>
      <c r="V625" s="228"/>
      <c r="W625" s="228"/>
      <c r="X625" s="228"/>
      <c r="Y625" s="228"/>
      <c r="Z625" s="228"/>
    </row>
    <row r="626" spans="1:26" ht="15.75" customHeight="1" x14ac:dyDescent="0.2">
      <c r="A626" s="228"/>
      <c r="B626" s="228"/>
      <c r="C626" s="228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28"/>
      <c r="O626" s="228"/>
      <c r="P626" s="228"/>
      <c r="Q626" s="228"/>
      <c r="R626" s="228"/>
      <c r="S626" s="228"/>
      <c r="T626" s="228"/>
      <c r="U626" s="228"/>
      <c r="V626" s="228"/>
      <c r="W626" s="228"/>
      <c r="X626" s="228"/>
      <c r="Y626" s="228"/>
      <c r="Z626" s="228"/>
    </row>
    <row r="627" spans="1:26" ht="15.75" customHeight="1" x14ac:dyDescent="0.2">
      <c r="A627" s="228"/>
      <c r="B627" s="228"/>
      <c r="C627" s="228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28"/>
      <c r="O627" s="228"/>
      <c r="P627" s="228"/>
      <c r="Q627" s="228"/>
      <c r="R627" s="228"/>
      <c r="S627" s="228"/>
      <c r="T627" s="228"/>
      <c r="U627" s="228"/>
      <c r="V627" s="228"/>
      <c r="W627" s="228"/>
      <c r="X627" s="228"/>
      <c r="Y627" s="228"/>
      <c r="Z627" s="228"/>
    </row>
    <row r="628" spans="1:26" ht="15.75" customHeight="1" x14ac:dyDescent="0.2">
      <c r="A628" s="228"/>
      <c r="B628" s="228"/>
      <c r="C628" s="228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28"/>
      <c r="O628" s="228"/>
      <c r="P628" s="228"/>
      <c r="Q628" s="228"/>
      <c r="R628" s="228"/>
      <c r="S628" s="228"/>
      <c r="T628" s="228"/>
      <c r="U628" s="228"/>
      <c r="V628" s="228"/>
      <c r="W628" s="228"/>
      <c r="X628" s="228"/>
      <c r="Y628" s="228"/>
      <c r="Z628" s="228"/>
    </row>
    <row r="629" spans="1:26" ht="15.75" customHeight="1" x14ac:dyDescent="0.2">
      <c r="A629" s="228"/>
      <c r="B629" s="228"/>
      <c r="C629" s="228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28"/>
      <c r="O629" s="228"/>
      <c r="P629" s="228"/>
      <c r="Q629" s="228"/>
      <c r="R629" s="228"/>
      <c r="S629" s="228"/>
      <c r="T629" s="228"/>
      <c r="U629" s="228"/>
      <c r="V629" s="228"/>
      <c r="W629" s="228"/>
      <c r="X629" s="228"/>
      <c r="Y629" s="228"/>
      <c r="Z629" s="228"/>
    </row>
    <row r="630" spans="1:26" ht="15.75" customHeight="1" x14ac:dyDescent="0.2">
      <c r="A630" s="228"/>
      <c r="B630" s="228"/>
      <c r="C630" s="228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28"/>
      <c r="O630" s="228"/>
      <c r="P630" s="228"/>
      <c r="Q630" s="228"/>
      <c r="R630" s="228"/>
      <c r="S630" s="228"/>
      <c r="T630" s="228"/>
      <c r="U630" s="228"/>
      <c r="V630" s="228"/>
      <c r="W630" s="228"/>
      <c r="X630" s="228"/>
      <c r="Y630" s="228"/>
      <c r="Z630" s="228"/>
    </row>
    <row r="631" spans="1:26" ht="15.75" customHeight="1" x14ac:dyDescent="0.2">
      <c r="A631" s="228"/>
      <c r="B631" s="228"/>
      <c r="C631" s="228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28"/>
      <c r="O631" s="228"/>
      <c r="P631" s="228"/>
      <c r="Q631" s="228"/>
      <c r="R631" s="228"/>
      <c r="S631" s="228"/>
      <c r="T631" s="228"/>
      <c r="U631" s="228"/>
      <c r="V631" s="228"/>
      <c r="W631" s="228"/>
      <c r="X631" s="228"/>
      <c r="Y631" s="228"/>
      <c r="Z631" s="228"/>
    </row>
    <row r="632" spans="1:26" ht="15.75" customHeight="1" x14ac:dyDescent="0.2">
      <c r="A632" s="228"/>
      <c r="B632" s="228"/>
      <c r="C632" s="228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28"/>
      <c r="O632" s="228"/>
      <c r="P632" s="228"/>
      <c r="Q632" s="228"/>
      <c r="R632" s="228"/>
      <c r="S632" s="228"/>
      <c r="T632" s="228"/>
      <c r="U632" s="228"/>
      <c r="V632" s="228"/>
      <c r="W632" s="228"/>
      <c r="X632" s="228"/>
      <c r="Y632" s="228"/>
      <c r="Z632" s="228"/>
    </row>
    <row r="633" spans="1:26" ht="15.75" customHeight="1" x14ac:dyDescent="0.2">
      <c r="A633" s="228"/>
      <c r="B633" s="228"/>
      <c r="C633" s="228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28"/>
      <c r="O633" s="228"/>
      <c r="P633" s="228"/>
      <c r="Q633" s="228"/>
      <c r="R633" s="228"/>
      <c r="S633" s="228"/>
      <c r="T633" s="228"/>
      <c r="U633" s="228"/>
      <c r="V633" s="228"/>
      <c r="W633" s="228"/>
      <c r="X633" s="228"/>
      <c r="Y633" s="228"/>
      <c r="Z633" s="228"/>
    </row>
    <row r="634" spans="1:26" ht="15.75" customHeight="1" x14ac:dyDescent="0.2">
      <c r="A634" s="228"/>
      <c r="B634" s="228"/>
      <c r="C634" s="228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28"/>
      <c r="O634" s="228"/>
      <c r="P634" s="228"/>
      <c r="Q634" s="228"/>
      <c r="R634" s="228"/>
      <c r="S634" s="228"/>
      <c r="T634" s="228"/>
      <c r="U634" s="228"/>
      <c r="V634" s="228"/>
      <c r="W634" s="228"/>
      <c r="X634" s="228"/>
      <c r="Y634" s="228"/>
      <c r="Z634" s="228"/>
    </row>
    <row r="635" spans="1:26" ht="15.75" customHeight="1" x14ac:dyDescent="0.2">
      <c r="A635" s="228"/>
      <c r="B635" s="228"/>
      <c r="C635" s="228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28"/>
      <c r="O635" s="228"/>
      <c r="P635" s="228"/>
      <c r="Q635" s="228"/>
      <c r="R635" s="228"/>
      <c r="S635" s="228"/>
      <c r="T635" s="228"/>
      <c r="U635" s="228"/>
      <c r="V635" s="228"/>
      <c r="W635" s="228"/>
      <c r="X635" s="228"/>
      <c r="Y635" s="228"/>
      <c r="Z635" s="228"/>
    </row>
    <row r="636" spans="1:26" ht="15.75" customHeight="1" x14ac:dyDescent="0.2">
      <c r="A636" s="228"/>
      <c r="B636" s="228"/>
      <c r="C636" s="228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28"/>
      <c r="O636" s="228"/>
      <c r="P636" s="228"/>
      <c r="Q636" s="228"/>
      <c r="R636" s="228"/>
      <c r="S636" s="228"/>
      <c r="T636" s="228"/>
      <c r="U636" s="228"/>
      <c r="V636" s="228"/>
      <c r="W636" s="228"/>
      <c r="X636" s="228"/>
      <c r="Y636" s="228"/>
      <c r="Z636" s="228"/>
    </row>
    <row r="637" spans="1:26" ht="15.75" customHeight="1" x14ac:dyDescent="0.2">
      <c r="A637" s="228"/>
      <c r="B637" s="228"/>
      <c r="C637" s="228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28"/>
      <c r="O637" s="228"/>
      <c r="P637" s="228"/>
      <c r="Q637" s="228"/>
      <c r="R637" s="228"/>
      <c r="S637" s="228"/>
      <c r="T637" s="228"/>
      <c r="U637" s="228"/>
      <c r="V637" s="228"/>
      <c r="W637" s="228"/>
      <c r="X637" s="228"/>
      <c r="Y637" s="228"/>
      <c r="Z637" s="228"/>
    </row>
    <row r="638" spans="1:26" ht="15.75" customHeight="1" x14ac:dyDescent="0.2">
      <c r="A638" s="228"/>
      <c r="B638" s="228"/>
      <c r="C638" s="228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28"/>
      <c r="O638" s="228"/>
      <c r="P638" s="228"/>
      <c r="Q638" s="228"/>
      <c r="R638" s="228"/>
      <c r="S638" s="228"/>
      <c r="T638" s="228"/>
      <c r="U638" s="228"/>
      <c r="V638" s="228"/>
      <c r="W638" s="228"/>
      <c r="X638" s="228"/>
      <c r="Y638" s="228"/>
      <c r="Z638" s="228"/>
    </row>
    <row r="639" spans="1:26" ht="15.75" customHeight="1" x14ac:dyDescent="0.2">
      <c r="A639" s="228"/>
      <c r="B639" s="228"/>
      <c r="C639" s="228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28"/>
      <c r="O639" s="228"/>
      <c r="P639" s="228"/>
      <c r="Q639" s="228"/>
      <c r="R639" s="228"/>
      <c r="S639" s="228"/>
      <c r="T639" s="228"/>
      <c r="U639" s="228"/>
      <c r="V639" s="228"/>
      <c r="W639" s="228"/>
      <c r="X639" s="228"/>
      <c r="Y639" s="228"/>
      <c r="Z639" s="228"/>
    </row>
    <row r="640" spans="1:26" ht="15.75" customHeight="1" x14ac:dyDescent="0.2">
      <c r="A640" s="228"/>
      <c r="B640" s="228"/>
      <c r="C640" s="228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28"/>
      <c r="O640" s="228"/>
      <c r="P640" s="228"/>
      <c r="Q640" s="228"/>
      <c r="R640" s="228"/>
      <c r="S640" s="228"/>
      <c r="T640" s="228"/>
      <c r="U640" s="228"/>
      <c r="V640" s="228"/>
      <c r="W640" s="228"/>
      <c r="X640" s="228"/>
      <c r="Y640" s="228"/>
      <c r="Z640" s="228"/>
    </row>
    <row r="641" spans="1:26" ht="15.75" customHeight="1" x14ac:dyDescent="0.2">
      <c r="A641" s="228"/>
      <c r="B641" s="228"/>
      <c r="C641" s="228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28"/>
      <c r="O641" s="228"/>
      <c r="P641" s="228"/>
      <c r="Q641" s="228"/>
      <c r="R641" s="228"/>
      <c r="S641" s="228"/>
      <c r="T641" s="228"/>
      <c r="U641" s="228"/>
      <c r="V641" s="228"/>
      <c r="W641" s="228"/>
      <c r="X641" s="228"/>
      <c r="Y641" s="228"/>
      <c r="Z641" s="228"/>
    </row>
    <row r="642" spans="1:26" ht="15.75" customHeight="1" x14ac:dyDescent="0.2">
      <c r="A642" s="228"/>
      <c r="B642" s="228"/>
      <c r="C642" s="228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28"/>
      <c r="O642" s="228"/>
      <c r="P642" s="228"/>
      <c r="Q642" s="228"/>
      <c r="R642" s="228"/>
      <c r="S642" s="228"/>
      <c r="T642" s="228"/>
      <c r="U642" s="228"/>
      <c r="V642" s="228"/>
      <c r="W642" s="228"/>
      <c r="X642" s="228"/>
      <c r="Y642" s="228"/>
      <c r="Z642" s="228"/>
    </row>
    <row r="643" spans="1:26" ht="15.75" customHeight="1" x14ac:dyDescent="0.2">
      <c r="A643" s="228"/>
      <c r="B643" s="228"/>
      <c r="C643" s="228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28"/>
      <c r="O643" s="228"/>
      <c r="P643" s="228"/>
      <c r="Q643" s="228"/>
      <c r="R643" s="228"/>
      <c r="S643" s="228"/>
      <c r="T643" s="228"/>
      <c r="U643" s="228"/>
      <c r="V643" s="228"/>
      <c r="W643" s="228"/>
      <c r="X643" s="228"/>
      <c r="Y643" s="228"/>
      <c r="Z643" s="228"/>
    </row>
    <row r="644" spans="1:26" ht="15.75" customHeight="1" x14ac:dyDescent="0.2">
      <c r="A644" s="228"/>
      <c r="B644" s="228"/>
      <c r="C644" s="228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28"/>
      <c r="O644" s="228"/>
      <c r="P644" s="228"/>
      <c r="Q644" s="228"/>
      <c r="R644" s="228"/>
      <c r="S644" s="228"/>
      <c r="T644" s="228"/>
      <c r="U644" s="228"/>
      <c r="V644" s="228"/>
      <c r="W644" s="228"/>
      <c r="X644" s="228"/>
      <c r="Y644" s="228"/>
      <c r="Z644" s="228"/>
    </row>
    <row r="645" spans="1:26" ht="15.75" customHeight="1" x14ac:dyDescent="0.2">
      <c r="A645" s="228"/>
      <c r="B645" s="228"/>
      <c r="C645" s="228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28"/>
      <c r="O645" s="228"/>
      <c r="P645" s="228"/>
      <c r="Q645" s="228"/>
      <c r="R645" s="228"/>
      <c r="S645" s="228"/>
      <c r="T645" s="228"/>
      <c r="U645" s="228"/>
      <c r="V645" s="228"/>
      <c r="W645" s="228"/>
      <c r="X645" s="228"/>
      <c r="Y645" s="228"/>
      <c r="Z645" s="228"/>
    </row>
    <row r="646" spans="1:26" ht="15.75" customHeight="1" x14ac:dyDescent="0.2">
      <c r="A646" s="228"/>
      <c r="B646" s="228"/>
      <c r="C646" s="228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28"/>
      <c r="O646" s="228"/>
      <c r="P646" s="228"/>
      <c r="Q646" s="228"/>
      <c r="R646" s="228"/>
      <c r="S646" s="228"/>
      <c r="T646" s="228"/>
      <c r="U646" s="228"/>
      <c r="V646" s="228"/>
      <c r="W646" s="228"/>
      <c r="X646" s="228"/>
      <c r="Y646" s="228"/>
      <c r="Z646" s="228"/>
    </row>
    <row r="647" spans="1:26" ht="15.75" customHeight="1" x14ac:dyDescent="0.2">
      <c r="A647" s="228"/>
      <c r="B647" s="228"/>
      <c r="C647" s="228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28"/>
      <c r="O647" s="228"/>
      <c r="P647" s="228"/>
      <c r="Q647" s="228"/>
      <c r="R647" s="228"/>
      <c r="S647" s="228"/>
      <c r="T647" s="228"/>
      <c r="U647" s="228"/>
      <c r="V647" s="228"/>
      <c r="W647" s="228"/>
      <c r="X647" s="228"/>
      <c r="Y647" s="228"/>
      <c r="Z647" s="228"/>
    </row>
    <row r="648" spans="1:26" ht="15.75" customHeight="1" x14ac:dyDescent="0.2">
      <c r="A648" s="228"/>
      <c r="B648" s="228"/>
      <c r="C648" s="228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28"/>
      <c r="O648" s="228"/>
      <c r="P648" s="228"/>
      <c r="Q648" s="228"/>
      <c r="R648" s="228"/>
      <c r="S648" s="228"/>
      <c r="T648" s="228"/>
      <c r="U648" s="228"/>
      <c r="V648" s="228"/>
      <c r="W648" s="228"/>
      <c r="X648" s="228"/>
      <c r="Y648" s="228"/>
      <c r="Z648" s="228"/>
    </row>
    <row r="649" spans="1:26" ht="15.75" customHeight="1" x14ac:dyDescent="0.2">
      <c r="A649" s="228"/>
      <c r="B649" s="228"/>
      <c r="C649" s="228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28"/>
      <c r="O649" s="228"/>
      <c r="P649" s="228"/>
      <c r="Q649" s="228"/>
      <c r="R649" s="228"/>
      <c r="S649" s="228"/>
      <c r="T649" s="228"/>
      <c r="U649" s="228"/>
      <c r="V649" s="228"/>
      <c r="W649" s="228"/>
      <c r="X649" s="228"/>
      <c r="Y649" s="228"/>
      <c r="Z649" s="228"/>
    </row>
    <row r="650" spans="1:26" ht="15.75" customHeight="1" x14ac:dyDescent="0.2">
      <c r="A650" s="228"/>
      <c r="B650" s="228"/>
      <c r="C650" s="228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28"/>
      <c r="O650" s="228"/>
      <c r="P650" s="228"/>
      <c r="Q650" s="228"/>
      <c r="R650" s="228"/>
      <c r="S650" s="228"/>
      <c r="T650" s="228"/>
      <c r="U650" s="228"/>
      <c r="V650" s="228"/>
      <c r="W650" s="228"/>
      <c r="X650" s="228"/>
      <c r="Y650" s="228"/>
      <c r="Z650" s="228"/>
    </row>
    <row r="651" spans="1:26" ht="15.75" customHeight="1" x14ac:dyDescent="0.2">
      <c r="A651" s="228"/>
      <c r="B651" s="228"/>
      <c r="C651" s="228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28"/>
      <c r="O651" s="228"/>
      <c r="P651" s="228"/>
      <c r="Q651" s="228"/>
      <c r="R651" s="228"/>
      <c r="S651" s="228"/>
      <c r="T651" s="228"/>
      <c r="U651" s="228"/>
      <c r="V651" s="228"/>
      <c r="W651" s="228"/>
      <c r="X651" s="228"/>
      <c r="Y651" s="228"/>
      <c r="Z651" s="228"/>
    </row>
    <row r="652" spans="1:26" ht="15.75" customHeight="1" x14ac:dyDescent="0.2">
      <c r="A652" s="228"/>
      <c r="B652" s="228"/>
      <c r="C652" s="228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28"/>
      <c r="O652" s="228"/>
      <c r="P652" s="228"/>
      <c r="Q652" s="228"/>
      <c r="R652" s="228"/>
      <c r="S652" s="228"/>
      <c r="T652" s="228"/>
      <c r="U652" s="228"/>
      <c r="V652" s="228"/>
      <c r="W652" s="228"/>
      <c r="X652" s="228"/>
      <c r="Y652" s="228"/>
      <c r="Z652" s="228"/>
    </row>
    <row r="653" spans="1:26" ht="15.75" customHeight="1" x14ac:dyDescent="0.2">
      <c r="A653" s="228"/>
      <c r="B653" s="228"/>
      <c r="C653" s="228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8"/>
      <c r="Q653" s="228"/>
      <c r="R653" s="228"/>
      <c r="S653" s="228"/>
      <c r="T653" s="228"/>
      <c r="U653" s="228"/>
      <c r="V653" s="228"/>
      <c r="W653" s="228"/>
      <c r="X653" s="228"/>
      <c r="Y653" s="228"/>
      <c r="Z653" s="228"/>
    </row>
    <row r="654" spans="1:26" ht="15.75" customHeight="1" x14ac:dyDescent="0.2">
      <c r="A654" s="228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28"/>
      <c r="O654" s="228"/>
      <c r="P654" s="228"/>
      <c r="Q654" s="228"/>
      <c r="R654" s="228"/>
      <c r="S654" s="228"/>
      <c r="T654" s="228"/>
      <c r="U654" s="228"/>
      <c r="V654" s="228"/>
      <c r="W654" s="228"/>
      <c r="X654" s="228"/>
      <c r="Y654" s="228"/>
      <c r="Z654" s="228"/>
    </row>
    <row r="655" spans="1:26" ht="15.75" customHeight="1" x14ac:dyDescent="0.2">
      <c r="A655" s="228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28"/>
      <c r="O655" s="228"/>
      <c r="P655" s="228"/>
      <c r="Q655" s="228"/>
      <c r="R655" s="228"/>
      <c r="S655" s="228"/>
      <c r="T655" s="228"/>
      <c r="U655" s="228"/>
      <c r="V655" s="228"/>
      <c r="W655" s="228"/>
      <c r="X655" s="228"/>
      <c r="Y655" s="228"/>
      <c r="Z655" s="228"/>
    </row>
    <row r="656" spans="1:26" ht="15.75" customHeight="1" x14ac:dyDescent="0.2">
      <c r="A656" s="228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28"/>
      <c r="O656" s="228"/>
      <c r="P656" s="228"/>
      <c r="Q656" s="228"/>
      <c r="R656" s="228"/>
      <c r="S656" s="228"/>
      <c r="T656" s="228"/>
      <c r="U656" s="228"/>
      <c r="V656" s="228"/>
      <c r="W656" s="228"/>
      <c r="X656" s="228"/>
      <c r="Y656" s="228"/>
      <c r="Z656" s="228"/>
    </row>
    <row r="657" spans="1:26" ht="15.75" customHeight="1" x14ac:dyDescent="0.2">
      <c r="A657" s="228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28"/>
      <c r="O657" s="228"/>
      <c r="P657" s="228"/>
      <c r="Q657" s="228"/>
      <c r="R657" s="228"/>
      <c r="S657" s="228"/>
      <c r="T657" s="228"/>
      <c r="U657" s="228"/>
      <c r="V657" s="228"/>
      <c r="W657" s="228"/>
      <c r="X657" s="228"/>
      <c r="Y657" s="228"/>
      <c r="Z657" s="228"/>
    </row>
    <row r="658" spans="1:26" ht="15.75" customHeight="1" x14ac:dyDescent="0.2">
      <c r="A658" s="228"/>
      <c r="B658" s="228"/>
      <c r="C658" s="228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28"/>
      <c r="O658" s="228"/>
      <c r="P658" s="228"/>
      <c r="Q658" s="228"/>
      <c r="R658" s="228"/>
      <c r="S658" s="228"/>
      <c r="T658" s="228"/>
      <c r="U658" s="228"/>
      <c r="V658" s="228"/>
      <c r="W658" s="228"/>
      <c r="X658" s="228"/>
      <c r="Y658" s="228"/>
      <c r="Z658" s="228"/>
    </row>
    <row r="659" spans="1:26" ht="15.75" customHeight="1" x14ac:dyDescent="0.2">
      <c r="A659" s="228"/>
      <c r="B659" s="228"/>
      <c r="C659" s="228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28"/>
      <c r="O659" s="228"/>
      <c r="P659" s="228"/>
      <c r="Q659" s="228"/>
      <c r="R659" s="228"/>
      <c r="S659" s="228"/>
      <c r="T659" s="228"/>
      <c r="U659" s="228"/>
      <c r="V659" s="228"/>
      <c r="W659" s="228"/>
      <c r="X659" s="228"/>
      <c r="Y659" s="228"/>
      <c r="Z659" s="228"/>
    </row>
    <row r="660" spans="1:26" ht="15.75" customHeight="1" x14ac:dyDescent="0.2">
      <c r="A660" s="228"/>
      <c r="B660" s="228"/>
      <c r="C660" s="228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28"/>
      <c r="O660" s="228"/>
      <c r="P660" s="228"/>
      <c r="Q660" s="228"/>
      <c r="R660" s="228"/>
      <c r="S660" s="228"/>
      <c r="T660" s="228"/>
      <c r="U660" s="228"/>
      <c r="V660" s="228"/>
      <c r="W660" s="228"/>
      <c r="X660" s="228"/>
      <c r="Y660" s="228"/>
      <c r="Z660" s="228"/>
    </row>
    <row r="661" spans="1:26" ht="15.75" customHeight="1" x14ac:dyDescent="0.2">
      <c r="A661" s="228"/>
      <c r="B661" s="228"/>
      <c r="C661" s="228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28"/>
      <c r="O661" s="228"/>
      <c r="P661" s="228"/>
      <c r="Q661" s="228"/>
      <c r="R661" s="228"/>
      <c r="S661" s="228"/>
      <c r="T661" s="228"/>
      <c r="U661" s="228"/>
      <c r="V661" s="228"/>
      <c r="W661" s="228"/>
      <c r="X661" s="228"/>
      <c r="Y661" s="228"/>
      <c r="Z661" s="228"/>
    </row>
    <row r="662" spans="1:26" ht="15.75" customHeight="1" x14ac:dyDescent="0.2">
      <c r="A662" s="228"/>
      <c r="B662" s="228"/>
      <c r="C662" s="228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28"/>
      <c r="O662" s="228"/>
      <c r="P662" s="228"/>
      <c r="Q662" s="228"/>
      <c r="R662" s="228"/>
      <c r="S662" s="228"/>
      <c r="T662" s="228"/>
      <c r="U662" s="228"/>
      <c r="V662" s="228"/>
      <c r="W662" s="228"/>
      <c r="X662" s="228"/>
      <c r="Y662" s="228"/>
      <c r="Z662" s="228"/>
    </row>
    <row r="663" spans="1:26" ht="15.75" customHeight="1" x14ac:dyDescent="0.2">
      <c r="A663" s="228"/>
      <c r="B663" s="228"/>
      <c r="C663" s="228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28"/>
      <c r="O663" s="228"/>
      <c r="P663" s="228"/>
      <c r="Q663" s="228"/>
      <c r="R663" s="228"/>
      <c r="S663" s="228"/>
      <c r="T663" s="228"/>
      <c r="U663" s="228"/>
      <c r="V663" s="228"/>
      <c r="W663" s="228"/>
      <c r="X663" s="228"/>
      <c r="Y663" s="228"/>
      <c r="Z663" s="228"/>
    </row>
    <row r="664" spans="1:26" ht="15.75" customHeight="1" x14ac:dyDescent="0.2">
      <c r="A664" s="228"/>
      <c r="B664" s="228"/>
      <c r="C664" s="228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228"/>
      <c r="T664" s="228"/>
      <c r="U664" s="228"/>
      <c r="V664" s="228"/>
      <c r="W664" s="228"/>
      <c r="X664" s="228"/>
      <c r="Y664" s="228"/>
      <c r="Z664" s="228"/>
    </row>
    <row r="665" spans="1:26" ht="15.75" customHeight="1" x14ac:dyDescent="0.2">
      <c r="A665" s="228"/>
      <c r="B665" s="228"/>
      <c r="C665" s="228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28"/>
      <c r="O665" s="228"/>
      <c r="P665" s="228"/>
      <c r="Q665" s="228"/>
      <c r="R665" s="228"/>
      <c r="S665" s="228"/>
      <c r="T665" s="228"/>
      <c r="U665" s="228"/>
      <c r="V665" s="228"/>
      <c r="W665" s="228"/>
      <c r="X665" s="228"/>
      <c r="Y665" s="228"/>
      <c r="Z665" s="228"/>
    </row>
    <row r="666" spans="1:26" ht="15.75" customHeight="1" x14ac:dyDescent="0.2">
      <c r="A666" s="228"/>
      <c r="B666" s="228"/>
      <c r="C666" s="228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28"/>
      <c r="O666" s="228"/>
      <c r="P666" s="228"/>
      <c r="Q666" s="228"/>
      <c r="R666" s="228"/>
      <c r="S666" s="228"/>
      <c r="T666" s="228"/>
      <c r="U666" s="228"/>
      <c r="V666" s="228"/>
      <c r="W666" s="228"/>
      <c r="X666" s="228"/>
      <c r="Y666" s="228"/>
      <c r="Z666" s="228"/>
    </row>
    <row r="667" spans="1:26" ht="15.75" customHeight="1" x14ac:dyDescent="0.2">
      <c r="A667" s="228"/>
      <c r="B667" s="228"/>
      <c r="C667" s="228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28"/>
      <c r="O667" s="228"/>
      <c r="P667" s="228"/>
      <c r="Q667" s="228"/>
      <c r="R667" s="228"/>
      <c r="S667" s="228"/>
      <c r="T667" s="228"/>
      <c r="U667" s="228"/>
      <c r="V667" s="228"/>
      <c r="W667" s="228"/>
      <c r="X667" s="228"/>
      <c r="Y667" s="228"/>
      <c r="Z667" s="228"/>
    </row>
    <row r="668" spans="1:26" ht="15.75" customHeight="1" x14ac:dyDescent="0.2">
      <c r="A668" s="228"/>
      <c r="B668" s="228"/>
      <c r="C668" s="228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28"/>
      <c r="O668" s="228"/>
      <c r="P668" s="228"/>
      <c r="Q668" s="228"/>
      <c r="R668" s="228"/>
      <c r="S668" s="228"/>
      <c r="T668" s="228"/>
      <c r="U668" s="228"/>
      <c r="V668" s="228"/>
      <c r="W668" s="228"/>
      <c r="X668" s="228"/>
      <c r="Y668" s="228"/>
      <c r="Z668" s="228"/>
    </row>
    <row r="669" spans="1:26" ht="15.75" customHeight="1" x14ac:dyDescent="0.2">
      <c r="A669" s="228"/>
      <c r="B669" s="228"/>
      <c r="C669" s="228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28"/>
      <c r="O669" s="228"/>
      <c r="P669" s="228"/>
      <c r="Q669" s="228"/>
      <c r="R669" s="228"/>
      <c r="S669" s="228"/>
      <c r="T669" s="228"/>
      <c r="U669" s="228"/>
      <c r="V669" s="228"/>
      <c r="W669" s="228"/>
      <c r="X669" s="228"/>
      <c r="Y669" s="228"/>
      <c r="Z669" s="228"/>
    </row>
    <row r="670" spans="1:26" ht="15.75" customHeight="1" x14ac:dyDescent="0.2">
      <c r="A670" s="228"/>
      <c r="B670" s="228"/>
      <c r="C670" s="228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28"/>
      <c r="O670" s="228"/>
      <c r="P670" s="228"/>
      <c r="Q670" s="228"/>
      <c r="R670" s="228"/>
      <c r="S670" s="228"/>
      <c r="T670" s="228"/>
      <c r="U670" s="228"/>
      <c r="V670" s="228"/>
      <c r="W670" s="228"/>
      <c r="X670" s="228"/>
      <c r="Y670" s="228"/>
      <c r="Z670" s="228"/>
    </row>
    <row r="671" spans="1:26" ht="15.75" customHeight="1" x14ac:dyDescent="0.2">
      <c r="A671" s="228"/>
      <c r="B671" s="228"/>
      <c r="C671" s="228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28"/>
      <c r="O671" s="228"/>
      <c r="P671" s="228"/>
      <c r="Q671" s="228"/>
      <c r="R671" s="228"/>
      <c r="S671" s="228"/>
      <c r="T671" s="228"/>
      <c r="U671" s="228"/>
      <c r="V671" s="228"/>
      <c r="W671" s="228"/>
      <c r="X671" s="228"/>
      <c r="Y671" s="228"/>
      <c r="Z671" s="228"/>
    </row>
    <row r="672" spans="1:26" ht="15.75" customHeight="1" x14ac:dyDescent="0.2">
      <c r="A672" s="228"/>
      <c r="B672" s="228"/>
      <c r="C672" s="228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28"/>
      <c r="O672" s="228"/>
      <c r="P672" s="228"/>
      <c r="Q672" s="228"/>
      <c r="R672" s="228"/>
      <c r="S672" s="228"/>
      <c r="T672" s="228"/>
      <c r="U672" s="228"/>
      <c r="V672" s="228"/>
      <c r="W672" s="228"/>
      <c r="X672" s="228"/>
      <c r="Y672" s="228"/>
      <c r="Z672" s="228"/>
    </row>
    <row r="673" spans="1:26" ht="15.75" customHeight="1" x14ac:dyDescent="0.2">
      <c r="A673" s="228"/>
      <c r="B673" s="228"/>
      <c r="C673" s="228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28"/>
      <c r="O673" s="228"/>
      <c r="P673" s="228"/>
      <c r="Q673" s="228"/>
      <c r="R673" s="228"/>
      <c r="S673" s="228"/>
      <c r="T673" s="228"/>
      <c r="U673" s="228"/>
      <c r="V673" s="228"/>
      <c r="W673" s="228"/>
      <c r="X673" s="228"/>
      <c r="Y673" s="228"/>
      <c r="Z673" s="228"/>
    </row>
    <row r="674" spans="1:26" ht="15.75" customHeight="1" x14ac:dyDescent="0.2">
      <c r="A674" s="228"/>
      <c r="B674" s="228"/>
      <c r="C674" s="228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28"/>
      <c r="O674" s="228"/>
      <c r="P674" s="228"/>
      <c r="Q674" s="228"/>
      <c r="R674" s="228"/>
      <c r="S674" s="228"/>
      <c r="T674" s="228"/>
      <c r="U674" s="228"/>
      <c r="V674" s="228"/>
      <c r="W674" s="228"/>
      <c r="X674" s="228"/>
      <c r="Y674" s="228"/>
      <c r="Z674" s="228"/>
    </row>
    <row r="675" spans="1:26" ht="15.75" customHeight="1" x14ac:dyDescent="0.2">
      <c r="A675" s="228"/>
      <c r="B675" s="228"/>
      <c r="C675" s="228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28"/>
      <c r="O675" s="228"/>
      <c r="P675" s="228"/>
      <c r="Q675" s="228"/>
      <c r="R675" s="228"/>
      <c r="S675" s="228"/>
      <c r="T675" s="228"/>
      <c r="U675" s="228"/>
      <c r="V675" s="228"/>
      <c r="W675" s="228"/>
      <c r="X675" s="228"/>
      <c r="Y675" s="228"/>
      <c r="Z675" s="228"/>
    </row>
    <row r="676" spans="1:26" ht="15.75" customHeight="1" x14ac:dyDescent="0.2">
      <c r="A676" s="228"/>
      <c r="B676" s="228"/>
      <c r="C676" s="228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28"/>
      <c r="O676" s="228"/>
      <c r="P676" s="228"/>
      <c r="Q676" s="228"/>
      <c r="R676" s="228"/>
      <c r="S676" s="228"/>
      <c r="T676" s="228"/>
      <c r="U676" s="228"/>
      <c r="V676" s="228"/>
      <c r="W676" s="228"/>
      <c r="X676" s="228"/>
      <c r="Y676" s="228"/>
      <c r="Z676" s="228"/>
    </row>
    <row r="677" spans="1:26" ht="15.75" customHeight="1" x14ac:dyDescent="0.2">
      <c r="A677" s="228"/>
      <c r="B677" s="228"/>
      <c r="C677" s="228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28"/>
      <c r="O677" s="228"/>
      <c r="P677" s="228"/>
      <c r="Q677" s="228"/>
      <c r="R677" s="228"/>
      <c r="S677" s="228"/>
      <c r="T677" s="228"/>
      <c r="U677" s="228"/>
      <c r="V677" s="228"/>
      <c r="W677" s="228"/>
      <c r="X677" s="228"/>
      <c r="Y677" s="228"/>
      <c r="Z677" s="228"/>
    </row>
    <row r="678" spans="1:26" ht="15.75" customHeight="1" x14ac:dyDescent="0.2">
      <c r="A678" s="228"/>
      <c r="B678" s="228"/>
      <c r="C678" s="228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28"/>
      <c r="O678" s="228"/>
      <c r="P678" s="228"/>
      <c r="Q678" s="228"/>
      <c r="R678" s="228"/>
      <c r="S678" s="228"/>
      <c r="T678" s="228"/>
      <c r="U678" s="228"/>
      <c r="V678" s="228"/>
      <c r="W678" s="228"/>
      <c r="X678" s="228"/>
      <c r="Y678" s="228"/>
      <c r="Z678" s="228"/>
    </row>
    <row r="679" spans="1:26" ht="15.75" customHeight="1" x14ac:dyDescent="0.2">
      <c r="A679" s="228"/>
      <c r="B679" s="228"/>
      <c r="C679" s="228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28"/>
      <c r="O679" s="228"/>
      <c r="P679" s="228"/>
      <c r="Q679" s="228"/>
      <c r="R679" s="228"/>
      <c r="S679" s="228"/>
      <c r="T679" s="228"/>
      <c r="U679" s="228"/>
      <c r="V679" s="228"/>
      <c r="W679" s="228"/>
      <c r="X679" s="228"/>
      <c r="Y679" s="228"/>
      <c r="Z679" s="228"/>
    </row>
    <row r="680" spans="1:26" ht="15.75" customHeight="1" x14ac:dyDescent="0.2">
      <c r="A680" s="228"/>
      <c r="B680" s="228"/>
      <c r="C680" s="228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28"/>
      <c r="O680" s="228"/>
      <c r="P680" s="228"/>
      <c r="Q680" s="228"/>
      <c r="R680" s="228"/>
      <c r="S680" s="228"/>
      <c r="T680" s="228"/>
      <c r="U680" s="228"/>
      <c r="V680" s="228"/>
      <c r="W680" s="228"/>
      <c r="X680" s="228"/>
      <c r="Y680" s="228"/>
      <c r="Z680" s="228"/>
    </row>
    <row r="681" spans="1:26" ht="15.75" customHeight="1" x14ac:dyDescent="0.2">
      <c r="A681" s="228"/>
      <c r="B681" s="228"/>
      <c r="C681" s="228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28"/>
      <c r="O681" s="228"/>
      <c r="P681" s="228"/>
      <c r="Q681" s="228"/>
      <c r="R681" s="228"/>
      <c r="S681" s="228"/>
      <c r="T681" s="228"/>
      <c r="U681" s="228"/>
      <c r="V681" s="228"/>
      <c r="W681" s="228"/>
      <c r="X681" s="228"/>
      <c r="Y681" s="228"/>
      <c r="Z681" s="228"/>
    </row>
    <row r="682" spans="1:26" ht="15.75" customHeight="1" x14ac:dyDescent="0.2">
      <c r="A682" s="228"/>
      <c r="B682" s="228"/>
      <c r="C682" s="228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28"/>
      <c r="O682" s="228"/>
      <c r="P682" s="228"/>
      <c r="Q682" s="228"/>
      <c r="R682" s="228"/>
      <c r="S682" s="228"/>
      <c r="T682" s="228"/>
      <c r="U682" s="228"/>
      <c r="V682" s="228"/>
      <c r="W682" s="228"/>
      <c r="X682" s="228"/>
      <c r="Y682" s="228"/>
      <c r="Z682" s="228"/>
    </row>
    <row r="683" spans="1:26" ht="15.75" customHeight="1" x14ac:dyDescent="0.2">
      <c r="A683" s="228"/>
      <c r="B683" s="228"/>
      <c r="C683" s="228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28"/>
      <c r="O683" s="228"/>
      <c r="P683" s="228"/>
      <c r="Q683" s="228"/>
      <c r="R683" s="228"/>
      <c r="S683" s="228"/>
      <c r="T683" s="228"/>
      <c r="U683" s="228"/>
      <c r="V683" s="228"/>
      <c r="W683" s="228"/>
      <c r="X683" s="228"/>
      <c r="Y683" s="228"/>
      <c r="Z683" s="228"/>
    </row>
    <row r="684" spans="1:26" ht="15.75" customHeight="1" x14ac:dyDescent="0.2">
      <c r="A684" s="228"/>
      <c r="B684" s="228"/>
      <c r="C684" s="228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28"/>
      <c r="O684" s="228"/>
      <c r="P684" s="228"/>
      <c r="Q684" s="228"/>
      <c r="R684" s="228"/>
      <c r="S684" s="228"/>
      <c r="T684" s="228"/>
      <c r="U684" s="228"/>
      <c r="V684" s="228"/>
      <c r="W684" s="228"/>
      <c r="X684" s="228"/>
      <c r="Y684" s="228"/>
      <c r="Z684" s="228"/>
    </row>
    <row r="685" spans="1:26" ht="15.75" customHeight="1" x14ac:dyDescent="0.2">
      <c r="A685" s="228"/>
      <c r="B685" s="228"/>
      <c r="C685" s="228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28"/>
      <c r="O685" s="228"/>
      <c r="P685" s="228"/>
      <c r="Q685" s="228"/>
      <c r="R685" s="228"/>
      <c r="S685" s="228"/>
      <c r="T685" s="228"/>
      <c r="U685" s="228"/>
      <c r="V685" s="228"/>
      <c r="W685" s="228"/>
      <c r="X685" s="228"/>
      <c r="Y685" s="228"/>
      <c r="Z685" s="228"/>
    </row>
    <row r="686" spans="1:26" ht="15.75" customHeight="1" x14ac:dyDescent="0.2">
      <c r="A686" s="228"/>
      <c r="B686" s="228"/>
      <c r="C686" s="228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28"/>
      <c r="O686" s="228"/>
      <c r="P686" s="228"/>
      <c r="Q686" s="228"/>
      <c r="R686" s="228"/>
      <c r="S686" s="228"/>
      <c r="T686" s="228"/>
      <c r="U686" s="228"/>
      <c r="V686" s="228"/>
      <c r="W686" s="228"/>
      <c r="X686" s="228"/>
      <c r="Y686" s="228"/>
      <c r="Z686" s="228"/>
    </row>
    <row r="687" spans="1:26" ht="15.75" customHeight="1" x14ac:dyDescent="0.2">
      <c r="A687" s="228"/>
      <c r="B687" s="228"/>
      <c r="C687" s="228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28"/>
      <c r="O687" s="228"/>
      <c r="P687" s="228"/>
      <c r="Q687" s="228"/>
      <c r="R687" s="228"/>
      <c r="S687" s="228"/>
      <c r="T687" s="228"/>
      <c r="U687" s="228"/>
      <c r="V687" s="228"/>
      <c r="W687" s="228"/>
      <c r="X687" s="228"/>
      <c r="Y687" s="228"/>
      <c r="Z687" s="228"/>
    </row>
    <row r="688" spans="1:26" ht="15.75" customHeight="1" x14ac:dyDescent="0.2">
      <c r="A688" s="228"/>
      <c r="B688" s="228"/>
      <c r="C688" s="228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28"/>
      <c r="O688" s="228"/>
      <c r="P688" s="228"/>
      <c r="Q688" s="228"/>
      <c r="R688" s="228"/>
      <c r="S688" s="228"/>
      <c r="T688" s="228"/>
      <c r="U688" s="228"/>
      <c r="V688" s="228"/>
      <c r="W688" s="228"/>
      <c r="X688" s="228"/>
      <c r="Y688" s="228"/>
      <c r="Z688" s="228"/>
    </row>
    <row r="689" spans="1:26" ht="15.75" customHeight="1" x14ac:dyDescent="0.2">
      <c r="A689" s="228"/>
      <c r="B689" s="228"/>
      <c r="C689" s="228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28"/>
      <c r="O689" s="228"/>
      <c r="P689" s="228"/>
      <c r="Q689" s="228"/>
      <c r="R689" s="228"/>
      <c r="S689" s="228"/>
      <c r="T689" s="228"/>
      <c r="U689" s="228"/>
      <c r="V689" s="228"/>
      <c r="W689" s="228"/>
      <c r="X689" s="228"/>
      <c r="Y689" s="228"/>
      <c r="Z689" s="228"/>
    </row>
    <row r="690" spans="1:26" ht="15.75" customHeight="1" x14ac:dyDescent="0.2">
      <c r="A690" s="228"/>
      <c r="B690" s="228"/>
      <c r="C690" s="228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28"/>
      <c r="O690" s="228"/>
      <c r="P690" s="228"/>
      <c r="Q690" s="228"/>
      <c r="R690" s="228"/>
      <c r="S690" s="228"/>
      <c r="T690" s="228"/>
      <c r="U690" s="228"/>
      <c r="V690" s="228"/>
      <c r="W690" s="228"/>
      <c r="X690" s="228"/>
      <c r="Y690" s="228"/>
      <c r="Z690" s="228"/>
    </row>
    <row r="691" spans="1:26" ht="15.75" customHeight="1" x14ac:dyDescent="0.2">
      <c r="A691" s="228"/>
      <c r="B691" s="228"/>
      <c r="C691" s="228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28"/>
      <c r="O691" s="228"/>
      <c r="P691" s="228"/>
      <c r="Q691" s="228"/>
      <c r="R691" s="228"/>
      <c r="S691" s="228"/>
      <c r="T691" s="228"/>
      <c r="U691" s="228"/>
      <c r="V691" s="228"/>
      <c r="W691" s="228"/>
      <c r="X691" s="228"/>
      <c r="Y691" s="228"/>
      <c r="Z691" s="228"/>
    </row>
    <row r="692" spans="1:26" ht="15.75" customHeight="1" x14ac:dyDescent="0.2">
      <c r="A692" s="228"/>
      <c r="B692" s="228"/>
      <c r="C692" s="228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28"/>
      <c r="O692" s="228"/>
      <c r="P692" s="228"/>
      <c r="Q692" s="228"/>
      <c r="R692" s="228"/>
      <c r="S692" s="228"/>
      <c r="T692" s="228"/>
      <c r="U692" s="228"/>
      <c r="V692" s="228"/>
      <c r="W692" s="228"/>
      <c r="X692" s="228"/>
      <c r="Y692" s="228"/>
      <c r="Z692" s="228"/>
    </row>
    <row r="693" spans="1:26" ht="15.75" customHeight="1" x14ac:dyDescent="0.2">
      <c r="A693" s="228"/>
      <c r="B693" s="228"/>
      <c r="C693" s="228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28"/>
      <c r="O693" s="228"/>
      <c r="P693" s="228"/>
      <c r="Q693" s="228"/>
      <c r="R693" s="228"/>
      <c r="S693" s="228"/>
      <c r="T693" s="228"/>
      <c r="U693" s="228"/>
      <c r="V693" s="228"/>
      <c r="W693" s="228"/>
      <c r="X693" s="228"/>
      <c r="Y693" s="228"/>
      <c r="Z693" s="228"/>
    </row>
    <row r="694" spans="1:26" ht="15.75" customHeight="1" x14ac:dyDescent="0.2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28"/>
      <c r="O694" s="228"/>
      <c r="P694" s="228"/>
      <c r="Q694" s="228"/>
      <c r="R694" s="228"/>
      <c r="S694" s="228"/>
      <c r="T694" s="228"/>
      <c r="U694" s="228"/>
      <c r="V694" s="228"/>
      <c r="W694" s="228"/>
      <c r="X694" s="228"/>
      <c r="Y694" s="228"/>
      <c r="Z694" s="228"/>
    </row>
    <row r="695" spans="1:26" ht="15.75" customHeight="1" x14ac:dyDescent="0.2">
      <c r="A695" s="228"/>
      <c r="B695" s="228"/>
      <c r="C695" s="228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28"/>
      <c r="O695" s="228"/>
      <c r="P695" s="228"/>
      <c r="Q695" s="228"/>
      <c r="R695" s="228"/>
      <c r="S695" s="228"/>
      <c r="T695" s="228"/>
      <c r="U695" s="228"/>
      <c r="V695" s="228"/>
      <c r="W695" s="228"/>
      <c r="X695" s="228"/>
      <c r="Y695" s="228"/>
      <c r="Z695" s="228"/>
    </row>
    <row r="696" spans="1:26" ht="15.75" customHeight="1" x14ac:dyDescent="0.2">
      <c r="A696" s="228"/>
      <c r="B696" s="228"/>
      <c r="C696" s="228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28"/>
      <c r="O696" s="228"/>
      <c r="P696" s="228"/>
      <c r="Q696" s="228"/>
      <c r="R696" s="228"/>
      <c r="S696" s="228"/>
      <c r="T696" s="228"/>
      <c r="U696" s="228"/>
      <c r="V696" s="228"/>
      <c r="W696" s="228"/>
      <c r="X696" s="228"/>
      <c r="Y696" s="228"/>
      <c r="Z696" s="228"/>
    </row>
    <row r="697" spans="1:26" ht="15.75" customHeight="1" x14ac:dyDescent="0.2">
      <c r="A697" s="228"/>
      <c r="B697" s="228"/>
      <c r="C697" s="228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28"/>
      <c r="O697" s="228"/>
      <c r="P697" s="228"/>
      <c r="Q697" s="228"/>
      <c r="R697" s="228"/>
      <c r="S697" s="228"/>
      <c r="T697" s="228"/>
      <c r="U697" s="228"/>
      <c r="V697" s="228"/>
      <c r="W697" s="228"/>
      <c r="X697" s="228"/>
      <c r="Y697" s="228"/>
      <c r="Z697" s="228"/>
    </row>
    <row r="698" spans="1:26" ht="15.75" customHeight="1" x14ac:dyDescent="0.2">
      <c r="A698" s="228"/>
      <c r="B698" s="228"/>
      <c r="C698" s="228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28"/>
      <c r="O698" s="228"/>
      <c r="P698" s="228"/>
      <c r="Q698" s="228"/>
      <c r="R698" s="228"/>
      <c r="S698" s="228"/>
      <c r="T698" s="228"/>
      <c r="U698" s="228"/>
      <c r="V698" s="228"/>
      <c r="W698" s="228"/>
      <c r="X698" s="228"/>
      <c r="Y698" s="228"/>
      <c r="Z698" s="228"/>
    </row>
    <row r="699" spans="1:26" ht="15.75" customHeight="1" x14ac:dyDescent="0.2">
      <c r="A699" s="228"/>
      <c r="B699" s="228"/>
      <c r="C699" s="228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8"/>
      <c r="Q699" s="228"/>
      <c r="R699" s="228"/>
      <c r="S699" s="228"/>
      <c r="T699" s="228"/>
      <c r="U699" s="228"/>
      <c r="V699" s="228"/>
      <c r="W699" s="228"/>
      <c r="X699" s="228"/>
      <c r="Y699" s="228"/>
      <c r="Z699" s="228"/>
    </row>
    <row r="700" spans="1:26" ht="15.75" customHeight="1" x14ac:dyDescent="0.2">
      <c r="A700" s="228"/>
      <c r="B700" s="228"/>
      <c r="C700" s="228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28"/>
      <c r="O700" s="228"/>
      <c r="P700" s="228"/>
      <c r="Q700" s="228"/>
      <c r="R700" s="228"/>
      <c r="S700" s="228"/>
      <c r="T700" s="228"/>
      <c r="U700" s="228"/>
      <c r="V700" s="228"/>
      <c r="W700" s="228"/>
      <c r="X700" s="228"/>
      <c r="Y700" s="228"/>
      <c r="Z700" s="228"/>
    </row>
    <row r="701" spans="1:26" ht="15.75" customHeight="1" x14ac:dyDescent="0.2">
      <c r="A701" s="228"/>
      <c r="B701" s="228"/>
      <c r="C701" s="228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28"/>
      <c r="O701" s="228"/>
      <c r="P701" s="228"/>
      <c r="Q701" s="228"/>
      <c r="R701" s="228"/>
      <c r="S701" s="228"/>
      <c r="T701" s="228"/>
      <c r="U701" s="228"/>
      <c r="V701" s="228"/>
      <c r="W701" s="228"/>
      <c r="X701" s="228"/>
      <c r="Y701" s="228"/>
      <c r="Z701" s="228"/>
    </row>
    <row r="702" spans="1:26" ht="15.75" customHeight="1" x14ac:dyDescent="0.2">
      <c r="A702" s="228"/>
      <c r="B702" s="228"/>
      <c r="C702" s="228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28"/>
      <c r="O702" s="228"/>
      <c r="P702" s="228"/>
      <c r="Q702" s="228"/>
      <c r="R702" s="228"/>
      <c r="S702" s="228"/>
      <c r="T702" s="228"/>
      <c r="U702" s="228"/>
      <c r="V702" s="228"/>
      <c r="W702" s="228"/>
      <c r="X702" s="228"/>
      <c r="Y702" s="228"/>
      <c r="Z702" s="228"/>
    </row>
    <row r="703" spans="1:26" ht="15.75" customHeight="1" x14ac:dyDescent="0.2">
      <c r="A703" s="228"/>
      <c r="B703" s="228"/>
      <c r="C703" s="228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28"/>
      <c r="O703" s="228"/>
      <c r="P703" s="228"/>
      <c r="Q703" s="228"/>
      <c r="R703" s="228"/>
      <c r="S703" s="228"/>
      <c r="T703" s="228"/>
      <c r="U703" s="228"/>
      <c r="V703" s="228"/>
      <c r="W703" s="228"/>
      <c r="X703" s="228"/>
      <c r="Y703" s="228"/>
      <c r="Z703" s="228"/>
    </row>
    <row r="704" spans="1:26" ht="15.75" customHeight="1" x14ac:dyDescent="0.2">
      <c r="A704" s="228"/>
      <c r="B704" s="228"/>
      <c r="C704" s="228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28"/>
      <c r="O704" s="228"/>
      <c r="P704" s="228"/>
      <c r="Q704" s="228"/>
      <c r="R704" s="228"/>
      <c r="S704" s="228"/>
      <c r="T704" s="228"/>
      <c r="U704" s="228"/>
      <c r="V704" s="228"/>
      <c r="W704" s="228"/>
      <c r="X704" s="228"/>
      <c r="Y704" s="228"/>
      <c r="Z704" s="228"/>
    </row>
    <row r="705" spans="1:26" ht="15.75" customHeight="1" x14ac:dyDescent="0.2">
      <c r="A705" s="228"/>
      <c r="B705" s="228"/>
      <c r="C705" s="228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28"/>
      <c r="O705" s="228"/>
      <c r="P705" s="228"/>
      <c r="Q705" s="228"/>
      <c r="R705" s="228"/>
      <c r="S705" s="228"/>
      <c r="T705" s="228"/>
      <c r="U705" s="228"/>
      <c r="V705" s="228"/>
      <c r="W705" s="228"/>
      <c r="X705" s="228"/>
      <c r="Y705" s="228"/>
      <c r="Z705" s="228"/>
    </row>
    <row r="706" spans="1:26" ht="15.75" customHeight="1" x14ac:dyDescent="0.2">
      <c r="A706" s="228"/>
      <c r="B706" s="228"/>
      <c r="C706" s="228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28"/>
      <c r="O706" s="228"/>
      <c r="P706" s="228"/>
      <c r="Q706" s="228"/>
      <c r="R706" s="228"/>
      <c r="S706" s="228"/>
      <c r="T706" s="228"/>
      <c r="U706" s="228"/>
      <c r="V706" s="228"/>
      <c r="W706" s="228"/>
      <c r="X706" s="228"/>
      <c r="Y706" s="228"/>
      <c r="Z706" s="228"/>
    </row>
    <row r="707" spans="1:26" ht="15.75" customHeight="1" x14ac:dyDescent="0.2">
      <c r="A707" s="228"/>
      <c r="B707" s="228"/>
      <c r="C707" s="228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28"/>
      <c r="O707" s="228"/>
      <c r="P707" s="228"/>
      <c r="Q707" s="228"/>
      <c r="R707" s="228"/>
      <c r="S707" s="228"/>
      <c r="T707" s="228"/>
      <c r="U707" s="228"/>
      <c r="V707" s="228"/>
      <c r="W707" s="228"/>
      <c r="X707" s="228"/>
      <c r="Y707" s="228"/>
      <c r="Z707" s="228"/>
    </row>
    <row r="708" spans="1:26" ht="15.75" customHeight="1" x14ac:dyDescent="0.2">
      <c r="A708" s="228"/>
      <c r="B708" s="228"/>
      <c r="C708" s="228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28"/>
      <c r="O708" s="228"/>
      <c r="P708" s="228"/>
      <c r="Q708" s="228"/>
      <c r="R708" s="228"/>
      <c r="S708" s="228"/>
      <c r="T708" s="228"/>
      <c r="U708" s="228"/>
      <c r="V708" s="228"/>
      <c r="W708" s="228"/>
      <c r="X708" s="228"/>
      <c r="Y708" s="228"/>
      <c r="Z708" s="228"/>
    </row>
    <row r="709" spans="1:26" ht="15.75" customHeight="1" x14ac:dyDescent="0.2">
      <c r="A709" s="228"/>
      <c r="B709" s="228"/>
      <c r="C709" s="228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28"/>
      <c r="O709" s="228"/>
      <c r="P709" s="228"/>
      <c r="Q709" s="228"/>
      <c r="R709" s="228"/>
      <c r="S709" s="228"/>
      <c r="T709" s="228"/>
      <c r="U709" s="228"/>
      <c r="V709" s="228"/>
      <c r="W709" s="228"/>
      <c r="X709" s="228"/>
      <c r="Y709" s="228"/>
      <c r="Z709" s="228"/>
    </row>
    <row r="710" spans="1:26" ht="15.75" customHeight="1" x14ac:dyDescent="0.2">
      <c r="A710" s="228"/>
      <c r="B710" s="228"/>
      <c r="C710" s="228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28"/>
      <c r="O710" s="228"/>
      <c r="P710" s="228"/>
      <c r="Q710" s="228"/>
      <c r="R710" s="228"/>
      <c r="S710" s="228"/>
      <c r="T710" s="228"/>
      <c r="U710" s="228"/>
      <c r="V710" s="228"/>
      <c r="W710" s="228"/>
      <c r="X710" s="228"/>
      <c r="Y710" s="228"/>
      <c r="Z710" s="228"/>
    </row>
    <row r="711" spans="1:26" ht="15.75" customHeight="1" x14ac:dyDescent="0.2">
      <c r="A711" s="228"/>
      <c r="B711" s="228"/>
      <c r="C711" s="228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28"/>
      <c r="O711" s="228"/>
      <c r="P711" s="228"/>
      <c r="Q711" s="228"/>
      <c r="R711" s="228"/>
      <c r="S711" s="228"/>
      <c r="T711" s="228"/>
      <c r="U711" s="228"/>
      <c r="V711" s="228"/>
      <c r="W711" s="228"/>
      <c r="X711" s="228"/>
      <c r="Y711" s="228"/>
      <c r="Z711" s="228"/>
    </row>
    <row r="712" spans="1:26" ht="15.75" customHeight="1" x14ac:dyDescent="0.2">
      <c r="A712" s="228"/>
      <c r="B712" s="228"/>
      <c r="C712" s="228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28"/>
      <c r="O712" s="228"/>
      <c r="P712" s="228"/>
      <c r="Q712" s="228"/>
      <c r="R712" s="228"/>
      <c r="S712" s="228"/>
      <c r="T712" s="228"/>
      <c r="U712" s="228"/>
      <c r="V712" s="228"/>
      <c r="W712" s="228"/>
      <c r="X712" s="228"/>
      <c r="Y712" s="228"/>
      <c r="Z712" s="228"/>
    </row>
    <row r="713" spans="1:26" ht="15.75" customHeight="1" x14ac:dyDescent="0.2">
      <c r="A713" s="228"/>
      <c r="B713" s="228"/>
      <c r="C713" s="228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28"/>
      <c r="O713" s="228"/>
      <c r="P713" s="228"/>
      <c r="Q713" s="228"/>
      <c r="R713" s="228"/>
      <c r="S713" s="228"/>
      <c r="T713" s="228"/>
      <c r="U713" s="228"/>
      <c r="V713" s="228"/>
      <c r="W713" s="228"/>
      <c r="X713" s="228"/>
      <c r="Y713" s="228"/>
      <c r="Z713" s="228"/>
    </row>
    <row r="714" spans="1:26" ht="15.75" customHeight="1" x14ac:dyDescent="0.2">
      <c r="A714" s="228"/>
      <c r="B714" s="228"/>
      <c r="C714" s="228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28"/>
      <c r="O714" s="228"/>
      <c r="P714" s="228"/>
      <c r="Q714" s="228"/>
      <c r="R714" s="228"/>
      <c r="S714" s="228"/>
      <c r="T714" s="228"/>
      <c r="U714" s="228"/>
      <c r="V714" s="228"/>
      <c r="W714" s="228"/>
      <c r="X714" s="228"/>
      <c r="Y714" s="228"/>
      <c r="Z714" s="228"/>
    </row>
    <row r="715" spans="1:26" ht="15.75" customHeight="1" x14ac:dyDescent="0.2">
      <c r="A715" s="228"/>
      <c r="B715" s="228"/>
      <c r="C715" s="228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28"/>
      <c r="O715" s="228"/>
      <c r="P715" s="228"/>
      <c r="Q715" s="228"/>
      <c r="R715" s="228"/>
      <c r="S715" s="228"/>
      <c r="T715" s="228"/>
      <c r="U715" s="228"/>
      <c r="V715" s="228"/>
      <c r="W715" s="228"/>
      <c r="X715" s="228"/>
      <c r="Y715" s="228"/>
      <c r="Z715" s="228"/>
    </row>
    <row r="716" spans="1:26" ht="15.75" customHeight="1" x14ac:dyDescent="0.2">
      <c r="A716" s="228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28"/>
      <c r="O716" s="228"/>
      <c r="P716" s="228"/>
      <c r="Q716" s="228"/>
      <c r="R716" s="228"/>
      <c r="S716" s="228"/>
      <c r="T716" s="228"/>
      <c r="U716" s="228"/>
      <c r="V716" s="228"/>
      <c r="W716" s="228"/>
      <c r="X716" s="228"/>
      <c r="Y716" s="228"/>
      <c r="Z716" s="228"/>
    </row>
    <row r="717" spans="1:26" ht="15.75" customHeight="1" x14ac:dyDescent="0.2">
      <c r="A717" s="228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28"/>
      <c r="O717" s="228"/>
      <c r="P717" s="228"/>
      <c r="Q717" s="228"/>
      <c r="R717" s="228"/>
      <c r="S717" s="228"/>
      <c r="T717" s="228"/>
      <c r="U717" s="228"/>
      <c r="V717" s="228"/>
      <c r="W717" s="228"/>
      <c r="X717" s="228"/>
      <c r="Y717" s="228"/>
      <c r="Z717" s="228"/>
    </row>
    <row r="718" spans="1:26" ht="15.75" customHeight="1" x14ac:dyDescent="0.2">
      <c r="A718" s="228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28"/>
      <c r="O718" s="228"/>
      <c r="P718" s="228"/>
      <c r="Q718" s="228"/>
      <c r="R718" s="228"/>
      <c r="S718" s="228"/>
      <c r="T718" s="228"/>
      <c r="U718" s="228"/>
      <c r="V718" s="228"/>
      <c r="W718" s="228"/>
      <c r="X718" s="228"/>
      <c r="Y718" s="228"/>
      <c r="Z718" s="228"/>
    </row>
    <row r="719" spans="1:26" ht="15.75" customHeight="1" x14ac:dyDescent="0.2">
      <c r="A719" s="228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28"/>
      <c r="O719" s="228"/>
      <c r="P719" s="228"/>
      <c r="Q719" s="228"/>
      <c r="R719" s="228"/>
      <c r="S719" s="228"/>
      <c r="T719" s="228"/>
      <c r="U719" s="228"/>
      <c r="V719" s="228"/>
      <c r="W719" s="228"/>
      <c r="X719" s="228"/>
      <c r="Y719" s="228"/>
      <c r="Z719" s="228"/>
    </row>
    <row r="720" spans="1:26" ht="15.75" customHeight="1" x14ac:dyDescent="0.2">
      <c r="A720" s="228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28"/>
      <c r="O720" s="228"/>
      <c r="P720" s="228"/>
      <c r="Q720" s="228"/>
      <c r="R720" s="228"/>
      <c r="S720" s="228"/>
      <c r="T720" s="228"/>
      <c r="U720" s="228"/>
      <c r="V720" s="228"/>
      <c r="W720" s="228"/>
      <c r="X720" s="228"/>
      <c r="Y720" s="228"/>
      <c r="Z720" s="228"/>
    </row>
    <row r="721" spans="1:26" ht="15.75" customHeight="1" x14ac:dyDescent="0.2">
      <c r="A721" s="228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28"/>
      <c r="O721" s="228"/>
      <c r="P721" s="228"/>
      <c r="Q721" s="228"/>
      <c r="R721" s="228"/>
      <c r="S721" s="228"/>
      <c r="T721" s="228"/>
      <c r="U721" s="228"/>
      <c r="V721" s="228"/>
      <c r="W721" s="228"/>
      <c r="X721" s="228"/>
      <c r="Y721" s="228"/>
      <c r="Z721" s="228"/>
    </row>
    <row r="722" spans="1:26" ht="15.75" customHeight="1" x14ac:dyDescent="0.2">
      <c r="A722" s="228"/>
      <c r="B722" s="228"/>
      <c r="C722" s="228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28"/>
      <c r="O722" s="228"/>
      <c r="P722" s="228"/>
      <c r="Q722" s="228"/>
      <c r="R722" s="228"/>
      <c r="S722" s="228"/>
      <c r="T722" s="228"/>
      <c r="U722" s="228"/>
      <c r="V722" s="228"/>
      <c r="W722" s="228"/>
      <c r="X722" s="228"/>
      <c r="Y722" s="228"/>
      <c r="Z722" s="228"/>
    </row>
    <row r="723" spans="1:26" ht="15.75" customHeight="1" x14ac:dyDescent="0.2">
      <c r="A723" s="228"/>
      <c r="B723" s="228"/>
      <c r="C723" s="228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28"/>
      <c r="O723" s="228"/>
      <c r="P723" s="228"/>
      <c r="Q723" s="228"/>
      <c r="R723" s="228"/>
      <c r="S723" s="228"/>
      <c r="T723" s="228"/>
      <c r="U723" s="228"/>
      <c r="V723" s="228"/>
      <c r="W723" s="228"/>
      <c r="X723" s="228"/>
      <c r="Y723" s="228"/>
      <c r="Z723" s="228"/>
    </row>
    <row r="724" spans="1:26" ht="15.75" customHeight="1" x14ac:dyDescent="0.2">
      <c r="A724" s="228"/>
      <c r="B724" s="228"/>
      <c r="C724" s="228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28"/>
      <c r="O724" s="228"/>
      <c r="P724" s="228"/>
      <c r="Q724" s="228"/>
      <c r="R724" s="228"/>
      <c r="S724" s="228"/>
      <c r="T724" s="228"/>
      <c r="U724" s="228"/>
      <c r="V724" s="228"/>
      <c r="W724" s="228"/>
      <c r="X724" s="228"/>
      <c r="Y724" s="228"/>
      <c r="Z724" s="228"/>
    </row>
    <row r="725" spans="1:26" ht="15.75" customHeight="1" x14ac:dyDescent="0.2">
      <c r="A725" s="228"/>
      <c r="B725" s="228"/>
      <c r="C725" s="228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28"/>
      <c r="O725" s="228"/>
      <c r="P725" s="228"/>
      <c r="Q725" s="228"/>
      <c r="R725" s="228"/>
      <c r="S725" s="228"/>
      <c r="T725" s="228"/>
      <c r="U725" s="228"/>
      <c r="V725" s="228"/>
      <c r="W725" s="228"/>
      <c r="X725" s="228"/>
      <c r="Y725" s="228"/>
      <c r="Z725" s="228"/>
    </row>
    <row r="726" spans="1:26" ht="15.75" customHeight="1" x14ac:dyDescent="0.2">
      <c r="A726" s="228"/>
      <c r="B726" s="228"/>
      <c r="C726" s="228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28"/>
      <c r="O726" s="228"/>
      <c r="P726" s="228"/>
      <c r="Q726" s="228"/>
      <c r="R726" s="228"/>
      <c r="S726" s="228"/>
      <c r="T726" s="228"/>
      <c r="U726" s="228"/>
      <c r="V726" s="228"/>
      <c r="W726" s="228"/>
      <c r="X726" s="228"/>
      <c r="Y726" s="228"/>
      <c r="Z726" s="228"/>
    </row>
    <row r="727" spans="1:26" ht="15.75" customHeight="1" x14ac:dyDescent="0.2">
      <c r="A727" s="228"/>
      <c r="B727" s="228"/>
      <c r="C727" s="228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28"/>
      <c r="O727" s="228"/>
      <c r="P727" s="228"/>
      <c r="Q727" s="228"/>
      <c r="R727" s="228"/>
      <c r="S727" s="228"/>
      <c r="T727" s="228"/>
      <c r="U727" s="228"/>
      <c r="V727" s="228"/>
      <c r="W727" s="228"/>
      <c r="X727" s="228"/>
      <c r="Y727" s="228"/>
      <c r="Z727" s="228"/>
    </row>
    <row r="728" spans="1:26" ht="15.75" customHeight="1" x14ac:dyDescent="0.2">
      <c r="A728" s="228"/>
      <c r="B728" s="228"/>
      <c r="C728" s="228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28"/>
      <c r="O728" s="228"/>
      <c r="P728" s="228"/>
      <c r="Q728" s="228"/>
      <c r="R728" s="228"/>
      <c r="S728" s="228"/>
      <c r="T728" s="228"/>
      <c r="U728" s="228"/>
      <c r="V728" s="228"/>
      <c r="W728" s="228"/>
      <c r="X728" s="228"/>
      <c r="Y728" s="228"/>
      <c r="Z728" s="228"/>
    </row>
    <row r="729" spans="1:26" ht="15.75" customHeight="1" x14ac:dyDescent="0.2">
      <c r="A729" s="228"/>
      <c r="B729" s="228"/>
      <c r="C729" s="228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28"/>
      <c r="O729" s="228"/>
      <c r="P729" s="228"/>
      <c r="Q729" s="228"/>
      <c r="R729" s="228"/>
      <c r="S729" s="228"/>
      <c r="T729" s="228"/>
      <c r="U729" s="228"/>
      <c r="V729" s="228"/>
      <c r="W729" s="228"/>
      <c r="X729" s="228"/>
      <c r="Y729" s="228"/>
      <c r="Z729" s="228"/>
    </row>
    <row r="730" spans="1:26" ht="15.75" customHeight="1" x14ac:dyDescent="0.2">
      <c r="A730" s="228"/>
      <c r="B730" s="228"/>
      <c r="C730" s="228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28"/>
      <c r="O730" s="228"/>
      <c r="P730" s="228"/>
      <c r="Q730" s="228"/>
      <c r="R730" s="228"/>
      <c r="S730" s="228"/>
      <c r="T730" s="228"/>
      <c r="U730" s="228"/>
      <c r="V730" s="228"/>
      <c r="W730" s="228"/>
      <c r="X730" s="228"/>
      <c r="Y730" s="228"/>
      <c r="Z730" s="228"/>
    </row>
    <row r="731" spans="1:26" ht="15.75" customHeight="1" x14ac:dyDescent="0.2">
      <c r="A731" s="228"/>
      <c r="B731" s="228"/>
      <c r="C731" s="228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28"/>
      <c r="O731" s="228"/>
      <c r="P731" s="228"/>
      <c r="Q731" s="228"/>
      <c r="R731" s="228"/>
      <c r="S731" s="228"/>
      <c r="T731" s="228"/>
      <c r="U731" s="228"/>
      <c r="V731" s="228"/>
      <c r="W731" s="228"/>
      <c r="X731" s="228"/>
      <c r="Y731" s="228"/>
      <c r="Z731" s="228"/>
    </row>
    <row r="732" spans="1:26" ht="15.75" customHeight="1" x14ac:dyDescent="0.2">
      <c r="A732" s="228"/>
      <c r="B732" s="228"/>
      <c r="C732" s="228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28"/>
      <c r="O732" s="228"/>
      <c r="P732" s="228"/>
      <c r="Q732" s="228"/>
      <c r="R732" s="228"/>
      <c r="S732" s="228"/>
      <c r="T732" s="228"/>
      <c r="U732" s="228"/>
      <c r="V732" s="228"/>
      <c r="W732" s="228"/>
      <c r="X732" s="228"/>
      <c r="Y732" s="228"/>
      <c r="Z732" s="228"/>
    </row>
    <row r="733" spans="1:26" ht="15.75" customHeight="1" x14ac:dyDescent="0.2">
      <c r="A733" s="228"/>
      <c r="B733" s="228"/>
      <c r="C733" s="228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28"/>
      <c r="O733" s="228"/>
      <c r="P733" s="228"/>
      <c r="Q733" s="228"/>
      <c r="R733" s="228"/>
      <c r="S733" s="228"/>
      <c r="T733" s="228"/>
      <c r="U733" s="228"/>
      <c r="V733" s="228"/>
      <c r="W733" s="228"/>
      <c r="X733" s="228"/>
      <c r="Y733" s="228"/>
      <c r="Z733" s="228"/>
    </row>
    <row r="734" spans="1:26" ht="15.75" customHeight="1" x14ac:dyDescent="0.2">
      <c r="A734" s="228"/>
      <c r="B734" s="228"/>
      <c r="C734" s="228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28"/>
      <c r="O734" s="228"/>
      <c r="P734" s="228"/>
      <c r="Q734" s="228"/>
      <c r="R734" s="228"/>
      <c r="S734" s="228"/>
      <c r="T734" s="228"/>
      <c r="U734" s="228"/>
      <c r="V734" s="228"/>
      <c r="W734" s="228"/>
      <c r="X734" s="228"/>
      <c r="Y734" s="228"/>
      <c r="Z734" s="228"/>
    </row>
    <row r="735" spans="1:26" ht="15.75" customHeight="1" x14ac:dyDescent="0.2">
      <c r="A735" s="228"/>
      <c r="B735" s="228"/>
      <c r="C735" s="228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28"/>
      <c r="O735" s="228"/>
      <c r="P735" s="228"/>
      <c r="Q735" s="228"/>
      <c r="R735" s="228"/>
      <c r="S735" s="228"/>
      <c r="T735" s="228"/>
      <c r="U735" s="228"/>
      <c r="V735" s="228"/>
      <c r="W735" s="228"/>
      <c r="X735" s="228"/>
      <c r="Y735" s="228"/>
      <c r="Z735" s="228"/>
    </row>
    <row r="736" spans="1:26" ht="15.75" customHeight="1" x14ac:dyDescent="0.2">
      <c r="A736" s="228"/>
      <c r="B736" s="228"/>
      <c r="C736" s="228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28"/>
      <c r="O736" s="228"/>
      <c r="P736" s="228"/>
      <c r="Q736" s="228"/>
      <c r="R736" s="228"/>
      <c r="S736" s="228"/>
      <c r="T736" s="228"/>
      <c r="U736" s="228"/>
      <c r="V736" s="228"/>
      <c r="W736" s="228"/>
      <c r="X736" s="228"/>
      <c r="Y736" s="228"/>
      <c r="Z736" s="228"/>
    </row>
    <row r="737" spans="1:26" ht="15.75" customHeight="1" x14ac:dyDescent="0.2">
      <c r="A737" s="228"/>
      <c r="B737" s="228"/>
      <c r="C737" s="228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28"/>
      <c r="O737" s="228"/>
      <c r="P737" s="228"/>
      <c r="Q737" s="228"/>
      <c r="R737" s="228"/>
      <c r="S737" s="228"/>
      <c r="T737" s="228"/>
      <c r="U737" s="228"/>
      <c r="V737" s="228"/>
      <c r="W737" s="228"/>
      <c r="X737" s="228"/>
      <c r="Y737" s="228"/>
      <c r="Z737" s="228"/>
    </row>
    <row r="738" spans="1:26" ht="15.75" customHeight="1" x14ac:dyDescent="0.2">
      <c r="A738" s="228"/>
      <c r="B738" s="228"/>
      <c r="C738" s="228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28"/>
      <c r="O738" s="228"/>
      <c r="P738" s="228"/>
      <c r="Q738" s="228"/>
      <c r="R738" s="228"/>
      <c r="S738" s="228"/>
      <c r="T738" s="228"/>
      <c r="U738" s="228"/>
      <c r="V738" s="228"/>
      <c r="W738" s="228"/>
      <c r="X738" s="228"/>
      <c r="Y738" s="228"/>
      <c r="Z738" s="228"/>
    </row>
    <row r="739" spans="1:26" ht="15.75" customHeight="1" x14ac:dyDescent="0.2">
      <c r="A739" s="228"/>
      <c r="B739" s="228"/>
      <c r="C739" s="228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28"/>
      <c r="O739" s="228"/>
      <c r="P739" s="228"/>
      <c r="Q739" s="228"/>
      <c r="R739" s="228"/>
      <c r="S739" s="228"/>
      <c r="T739" s="228"/>
      <c r="U739" s="228"/>
      <c r="V739" s="228"/>
      <c r="W739" s="228"/>
      <c r="X739" s="228"/>
      <c r="Y739" s="228"/>
      <c r="Z739" s="228"/>
    </row>
    <row r="740" spans="1:26" ht="15.75" customHeight="1" x14ac:dyDescent="0.2">
      <c r="A740" s="228"/>
      <c r="B740" s="228"/>
      <c r="C740" s="228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28"/>
      <c r="O740" s="228"/>
      <c r="P740" s="228"/>
      <c r="Q740" s="228"/>
      <c r="R740" s="228"/>
      <c r="S740" s="228"/>
      <c r="T740" s="228"/>
      <c r="U740" s="228"/>
      <c r="V740" s="228"/>
      <c r="W740" s="228"/>
      <c r="X740" s="228"/>
      <c r="Y740" s="228"/>
      <c r="Z740" s="228"/>
    </row>
    <row r="741" spans="1:26" ht="15.75" customHeight="1" x14ac:dyDescent="0.2">
      <c r="A741" s="228"/>
      <c r="B741" s="228"/>
      <c r="C741" s="228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28"/>
      <c r="O741" s="228"/>
      <c r="P741" s="228"/>
      <c r="Q741" s="228"/>
      <c r="R741" s="228"/>
      <c r="S741" s="228"/>
      <c r="T741" s="228"/>
      <c r="U741" s="228"/>
      <c r="V741" s="228"/>
      <c r="W741" s="228"/>
      <c r="X741" s="228"/>
      <c r="Y741" s="228"/>
      <c r="Z741" s="228"/>
    </row>
    <row r="742" spans="1:26" ht="15.75" customHeight="1" x14ac:dyDescent="0.2">
      <c r="A742" s="228"/>
      <c r="B742" s="228"/>
      <c r="C742" s="228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28"/>
      <c r="O742" s="228"/>
      <c r="P742" s="228"/>
      <c r="Q742" s="228"/>
      <c r="R742" s="228"/>
      <c r="S742" s="228"/>
      <c r="T742" s="228"/>
      <c r="U742" s="228"/>
      <c r="V742" s="228"/>
      <c r="W742" s="228"/>
      <c r="X742" s="228"/>
      <c r="Y742" s="228"/>
      <c r="Z742" s="228"/>
    </row>
    <row r="743" spans="1:26" ht="15.75" customHeight="1" x14ac:dyDescent="0.2">
      <c r="A743" s="228"/>
      <c r="B743" s="228"/>
      <c r="C743" s="228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28"/>
      <c r="O743" s="228"/>
      <c r="P743" s="228"/>
      <c r="Q743" s="228"/>
      <c r="R743" s="228"/>
      <c r="S743" s="228"/>
      <c r="T743" s="228"/>
      <c r="U743" s="228"/>
      <c r="V743" s="228"/>
      <c r="W743" s="228"/>
      <c r="X743" s="228"/>
      <c r="Y743" s="228"/>
      <c r="Z743" s="228"/>
    </row>
    <row r="744" spans="1:26" ht="15.75" customHeight="1" x14ac:dyDescent="0.2">
      <c r="A744" s="228"/>
      <c r="B744" s="228"/>
      <c r="C744" s="228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28"/>
      <c r="O744" s="228"/>
      <c r="P744" s="228"/>
      <c r="Q744" s="228"/>
      <c r="R744" s="228"/>
      <c r="S744" s="228"/>
      <c r="T744" s="228"/>
      <c r="U744" s="228"/>
      <c r="V744" s="228"/>
      <c r="W744" s="228"/>
      <c r="X744" s="228"/>
      <c r="Y744" s="228"/>
      <c r="Z744" s="228"/>
    </row>
    <row r="745" spans="1:26" ht="15.75" customHeight="1" x14ac:dyDescent="0.2">
      <c r="A745" s="228"/>
      <c r="B745" s="228"/>
      <c r="C745" s="228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8"/>
      <c r="Q745" s="228"/>
      <c r="R745" s="228"/>
      <c r="S745" s="228"/>
      <c r="T745" s="228"/>
      <c r="U745" s="228"/>
      <c r="V745" s="228"/>
      <c r="W745" s="228"/>
      <c r="X745" s="228"/>
      <c r="Y745" s="228"/>
      <c r="Z745" s="228"/>
    </row>
    <row r="746" spans="1:26" ht="15.75" customHeight="1" x14ac:dyDescent="0.2">
      <c r="A746" s="228"/>
      <c r="B746" s="228"/>
      <c r="C746" s="228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28"/>
      <c r="O746" s="228"/>
      <c r="P746" s="228"/>
      <c r="Q746" s="228"/>
      <c r="R746" s="228"/>
      <c r="S746" s="228"/>
      <c r="T746" s="228"/>
      <c r="U746" s="228"/>
      <c r="V746" s="228"/>
      <c r="W746" s="228"/>
      <c r="X746" s="228"/>
      <c r="Y746" s="228"/>
      <c r="Z746" s="228"/>
    </row>
    <row r="747" spans="1:26" ht="15.75" customHeight="1" x14ac:dyDescent="0.2">
      <c r="A747" s="228"/>
      <c r="B747" s="228"/>
      <c r="C747" s="228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28"/>
      <c r="O747" s="228"/>
      <c r="P747" s="228"/>
      <c r="Q747" s="228"/>
      <c r="R747" s="228"/>
      <c r="S747" s="228"/>
      <c r="T747" s="228"/>
      <c r="U747" s="228"/>
      <c r="V747" s="228"/>
      <c r="W747" s="228"/>
      <c r="X747" s="228"/>
      <c r="Y747" s="228"/>
      <c r="Z747" s="228"/>
    </row>
    <row r="748" spans="1:26" ht="15.75" customHeight="1" x14ac:dyDescent="0.2">
      <c r="A748" s="228"/>
      <c r="B748" s="228"/>
      <c r="C748" s="228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28"/>
      <c r="O748" s="228"/>
      <c r="P748" s="228"/>
      <c r="Q748" s="228"/>
      <c r="R748" s="228"/>
      <c r="S748" s="228"/>
      <c r="T748" s="228"/>
      <c r="U748" s="228"/>
      <c r="V748" s="228"/>
      <c r="W748" s="228"/>
      <c r="X748" s="228"/>
      <c r="Y748" s="228"/>
      <c r="Z748" s="228"/>
    </row>
    <row r="749" spans="1:26" ht="15.75" customHeight="1" x14ac:dyDescent="0.2">
      <c r="A749" s="228"/>
      <c r="B749" s="228"/>
      <c r="C749" s="228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28"/>
      <c r="O749" s="228"/>
      <c r="P749" s="228"/>
      <c r="Q749" s="228"/>
      <c r="R749" s="228"/>
      <c r="S749" s="228"/>
      <c r="T749" s="228"/>
      <c r="U749" s="228"/>
      <c r="V749" s="228"/>
      <c r="W749" s="228"/>
      <c r="X749" s="228"/>
      <c r="Y749" s="228"/>
      <c r="Z749" s="228"/>
    </row>
    <row r="750" spans="1:26" ht="15.75" customHeight="1" x14ac:dyDescent="0.2">
      <c r="A750" s="228"/>
      <c r="B750" s="228"/>
      <c r="C750" s="228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28"/>
      <c r="O750" s="228"/>
      <c r="P750" s="228"/>
      <c r="Q750" s="228"/>
      <c r="R750" s="228"/>
      <c r="S750" s="228"/>
      <c r="T750" s="228"/>
      <c r="U750" s="228"/>
      <c r="V750" s="228"/>
      <c r="W750" s="228"/>
      <c r="X750" s="228"/>
      <c r="Y750" s="228"/>
      <c r="Z750" s="228"/>
    </row>
    <row r="751" spans="1:26" ht="15.75" customHeight="1" x14ac:dyDescent="0.2">
      <c r="A751" s="228"/>
      <c r="B751" s="228"/>
      <c r="C751" s="228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28"/>
      <c r="O751" s="228"/>
      <c r="P751" s="228"/>
      <c r="Q751" s="228"/>
      <c r="R751" s="228"/>
      <c r="S751" s="228"/>
      <c r="T751" s="228"/>
      <c r="U751" s="228"/>
      <c r="V751" s="228"/>
      <c r="W751" s="228"/>
      <c r="X751" s="228"/>
      <c r="Y751" s="228"/>
      <c r="Z751" s="228"/>
    </row>
    <row r="752" spans="1:26" ht="15.75" customHeight="1" x14ac:dyDescent="0.2">
      <c r="A752" s="228"/>
      <c r="B752" s="228"/>
      <c r="C752" s="228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28"/>
      <c r="O752" s="228"/>
      <c r="P752" s="228"/>
      <c r="Q752" s="228"/>
      <c r="R752" s="228"/>
      <c r="S752" s="228"/>
      <c r="T752" s="228"/>
      <c r="U752" s="228"/>
      <c r="V752" s="228"/>
      <c r="W752" s="228"/>
      <c r="X752" s="228"/>
      <c r="Y752" s="228"/>
      <c r="Z752" s="228"/>
    </row>
    <row r="753" spans="1:26" ht="15.75" customHeight="1" x14ac:dyDescent="0.2">
      <c r="A753" s="228"/>
      <c r="B753" s="228"/>
      <c r="C753" s="228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28"/>
      <c r="O753" s="228"/>
      <c r="P753" s="228"/>
      <c r="Q753" s="228"/>
      <c r="R753" s="228"/>
      <c r="S753" s="228"/>
      <c r="T753" s="228"/>
      <c r="U753" s="228"/>
      <c r="V753" s="228"/>
      <c r="W753" s="228"/>
      <c r="X753" s="228"/>
      <c r="Y753" s="228"/>
      <c r="Z753" s="228"/>
    </row>
    <row r="754" spans="1:26" ht="15.75" customHeight="1" x14ac:dyDescent="0.2">
      <c r="A754" s="228"/>
      <c r="B754" s="228"/>
      <c r="C754" s="228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28"/>
      <c r="O754" s="228"/>
      <c r="P754" s="228"/>
      <c r="Q754" s="228"/>
      <c r="R754" s="228"/>
      <c r="S754" s="228"/>
      <c r="T754" s="228"/>
      <c r="U754" s="228"/>
      <c r="V754" s="228"/>
      <c r="W754" s="228"/>
      <c r="X754" s="228"/>
      <c r="Y754" s="228"/>
      <c r="Z754" s="228"/>
    </row>
    <row r="755" spans="1:26" ht="15.75" customHeight="1" x14ac:dyDescent="0.2">
      <c r="A755" s="228"/>
      <c r="B755" s="228"/>
      <c r="C755" s="228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28"/>
      <c r="O755" s="228"/>
      <c r="P755" s="228"/>
      <c r="Q755" s="228"/>
      <c r="R755" s="228"/>
      <c r="S755" s="228"/>
      <c r="T755" s="228"/>
      <c r="U755" s="228"/>
      <c r="V755" s="228"/>
      <c r="W755" s="228"/>
      <c r="X755" s="228"/>
      <c r="Y755" s="228"/>
      <c r="Z755" s="228"/>
    </row>
    <row r="756" spans="1:26" ht="15.75" customHeight="1" x14ac:dyDescent="0.2">
      <c r="A756" s="228"/>
      <c r="B756" s="228"/>
      <c r="C756" s="228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28"/>
      <c r="O756" s="228"/>
      <c r="P756" s="228"/>
      <c r="Q756" s="228"/>
      <c r="R756" s="228"/>
      <c r="S756" s="228"/>
      <c r="T756" s="228"/>
      <c r="U756" s="228"/>
      <c r="V756" s="228"/>
      <c r="W756" s="228"/>
      <c r="X756" s="228"/>
      <c r="Y756" s="228"/>
      <c r="Z756" s="228"/>
    </row>
    <row r="757" spans="1:26" ht="15.75" customHeight="1" x14ac:dyDescent="0.2">
      <c r="A757" s="228"/>
      <c r="B757" s="228"/>
      <c r="C757" s="228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28"/>
      <c r="O757" s="228"/>
      <c r="P757" s="228"/>
      <c r="Q757" s="228"/>
      <c r="R757" s="228"/>
      <c r="S757" s="228"/>
      <c r="T757" s="228"/>
      <c r="U757" s="228"/>
      <c r="V757" s="228"/>
      <c r="W757" s="228"/>
      <c r="X757" s="228"/>
      <c r="Y757" s="228"/>
      <c r="Z757" s="228"/>
    </row>
    <row r="758" spans="1:26" ht="15.75" customHeight="1" x14ac:dyDescent="0.2">
      <c r="A758" s="228"/>
      <c r="B758" s="228"/>
      <c r="C758" s="228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28"/>
      <c r="O758" s="228"/>
      <c r="P758" s="228"/>
      <c r="Q758" s="228"/>
      <c r="R758" s="228"/>
      <c r="S758" s="228"/>
      <c r="T758" s="228"/>
      <c r="U758" s="228"/>
      <c r="V758" s="228"/>
      <c r="W758" s="228"/>
      <c r="X758" s="228"/>
      <c r="Y758" s="228"/>
      <c r="Z758" s="228"/>
    </row>
    <row r="759" spans="1:26" ht="15.75" customHeight="1" x14ac:dyDescent="0.2">
      <c r="A759" s="228"/>
      <c r="B759" s="228"/>
      <c r="C759" s="228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28"/>
      <c r="O759" s="228"/>
      <c r="P759" s="228"/>
      <c r="Q759" s="228"/>
      <c r="R759" s="228"/>
      <c r="S759" s="228"/>
      <c r="T759" s="228"/>
      <c r="U759" s="228"/>
      <c r="V759" s="228"/>
      <c r="W759" s="228"/>
      <c r="X759" s="228"/>
      <c r="Y759" s="228"/>
      <c r="Z759" s="228"/>
    </row>
    <row r="760" spans="1:26" ht="15.75" customHeight="1" x14ac:dyDescent="0.2">
      <c r="A760" s="228"/>
      <c r="B760" s="228"/>
      <c r="C760" s="228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28"/>
      <c r="O760" s="228"/>
      <c r="P760" s="228"/>
      <c r="Q760" s="228"/>
      <c r="R760" s="228"/>
      <c r="S760" s="228"/>
      <c r="T760" s="228"/>
      <c r="U760" s="228"/>
      <c r="V760" s="228"/>
      <c r="W760" s="228"/>
      <c r="X760" s="228"/>
      <c r="Y760" s="228"/>
      <c r="Z760" s="228"/>
    </row>
    <row r="761" spans="1:26" ht="15.75" customHeight="1" x14ac:dyDescent="0.2">
      <c r="A761" s="228"/>
      <c r="B761" s="228"/>
      <c r="C761" s="228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28"/>
      <c r="O761" s="228"/>
      <c r="P761" s="228"/>
      <c r="Q761" s="228"/>
      <c r="R761" s="228"/>
      <c r="S761" s="228"/>
      <c r="T761" s="228"/>
      <c r="U761" s="228"/>
      <c r="V761" s="228"/>
      <c r="W761" s="228"/>
      <c r="X761" s="228"/>
      <c r="Y761" s="228"/>
      <c r="Z761" s="228"/>
    </row>
    <row r="762" spans="1:26" ht="15.75" customHeight="1" x14ac:dyDescent="0.2">
      <c r="A762" s="228"/>
      <c r="B762" s="228"/>
      <c r="C762" s="228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28"/>
      <c r="O762" s="228"/>
      <c r="P762" s="228"/>
      <c r="Q762" s="228"/>
      <c r="R762" s="228"/>
      <c r="S762" s="228"/>
      <c r="T762" s="228"/>
      <c r="U762" s="228"/>
      <c r="V762" s="228"/>
      <c r="W762" s="228"/>
      <c r="X762" s="228"/>
      <c r="Y762" s="228"/>
      <c r="Z762" s="228"/>
    </row>
    <row r="763" spans="1:26" ht="15.75" customHeight="1" x14ac:dyDescent="0.2">
      <c r="A763" s="228"/>
      <c r="B763" s="228"/>
      <c r="C763" s="228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28"/>
      <c r="O763" s="228"/>
      <c r="P763" s="228"/>
      <c r="Q763" s="228"/>
      <c r="R763" s="228"/>
      <c r="S763" s="228"/>
      <c r="T763" s="228"/>
      <c r="U763" s="228"/>
      <c r="V763" s="228"/>
      <c r="W763" s="228"/>
      <c r="X763" s="228"/>
      <c r="Y763" s="228"/>
      <c r="Z763" s="228"/>
    </row>
    <row r="764" spans="1:26" ht="15.75" customHeight="1" x14ac:dyDescent="0.2">
      <c r="A764" s="228"/>
      <c r="B764" s="228"/>
      <c r="C764" s="228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28"/>
      <c r="O764" s="228"/>
      <c r="P764" s="228"/>
      <c r="Q764" s="228"/>
      <c r="R764" s="228"/>
      <c r="S764" s="228"/>
      <c r="T764" s="228"/>
      <c r="U764" s="228"/>
      <c r="V764" s="228"/>
      <c r="W764" s="228"/>
      <c r="X764" s="228"/>
      <c r="Y764" s="228"/>
      <c r="Z764" s="228"/>
    </row>
    <row r="765" spans="1:26" ht="15.75" customHeight="1" x14ac:dyDescent="0.2">
      <c r="A765" s="228"/>
      <c r="B765" s="228"/>
      <c r="C765" s="228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28"/>
      <c r="O765" s="228"/>
      <c r="P765" s="228"/>
      <c r="Q765" s="228"/>
      <c r="R765" s="228"/>
      <c r="S765" s="228"/>
      <c r="T765" s="228"/>
      <c r="U765" s="228"/>
      <c r="V765" s="228"/>
      <c r="W765" s="228"/>
      <c r="X765" s="228"/>
      <c r="Y765" s="228"/>
      <c r="Z765" s="228"/>
    </row>
    <row r="766" spans="1:26" ht="15.75" customHeight="1" x14ac:dyDescent="0.2">
      <c r="A766" s="228"/>
      <c r="B766" s="228"/>
      <c r="C766" s="228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28"/>
      <c r="O766" s="228"/>
      <c r="P766" s="228"/>
      <c r="Q766" s="228"/>
      <c r="R766" s="228"/>
      <c r="S766" s="228"/>
      <c r="T766" s="228"/>
      <c r="U766" s="228"/>
      <c r="V766" s="228"/>
      <c r="W766" s="228"/>
      <c r="X766" s="228"/>
      <c r="Y766" s="228"/>
      <c r="Z766" s="228"/>
    </row>
    <row r="767" spans="1:26" ht="15.75" customHeight="1" x14ac:dyDescent="0.2">
      <c r="A767" s="228"/>
      <c r="B767" s="228"/>
      <c r="C767" s="228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28"/>
      <c r="O767" s="228"/>
      <c r="P767" s="228"/>
      <c r="Q767" s="228"/>
      <c r="R767" s="228"/>
      <c r="S767" s="228"/>
      <c r="T767" s="228"/>
      <c r="U767" s="228"/>
      <c r="V767" s="228"/>
      <c r="W767" s="228"/>
      <c r="X767" s="228"/>
      <c r="Y767" s="228"/>
      <c r="Z767" s="228"/>
    </row>
    <row r="768" spans="1:26" ht="15.75" customHeight="1" x14ac:dyDescent="0.2">
      <c r="A768" s="228"/>
      <c r="B768" s="228"/>
      <c r="C768" s="228"/>
      <c r="D768" s="228"/>
      <c r="E768" s="228"/>
      <c r="F768" s="228"/>
      <c r="G768" s="228"/>
      <c r="H768" s="228"/>
      <c r="I768" s="228"/>
      <c r="J768" s="228"/>
      <c r="K768" s="228"/>
      <c r="L768" s="228"/>
      <c r="M768" s="228"/>
      <c r="N768" s="228"/>
      <c r="O768" s="228"/>
      <c r="P768" s="228"/>
      <c r="Q768" s="228"/>
      <c r="R768" s="228"/>
      <c r="S768" s="228"/>
      <c r="T768" s="228"/>
      <c r="U768" s="228"/>
      <c r="V768" s="228"/>
      <c r="W768" s="228"/>
      <c r="X768" s="228"/>
      <c r="Y768" s="228"/>
      <c r="Z768" s="228"/>
    </row>
    <row r="769" spans="1:26" ht="15.75" customHeight="1" x14ac:dyDescent="0.2">
      <c r="A769" s="228"/>
      <c r="B769" s="228"/>
      <c r="C769" s="228"/>
      <c r="D769" s="228"/>
      <c r="E769" s="228"/>
      <c r="F769" s="228"/>
      <c r="G769" s="228"/>
      <c r="H769" s="228"/>
      <c r="I769" s="228"/>
      <c r="J769" s="228"/>
      <c r="K769" s="228"/>
      <c r="L769" s="228"/>
      <c r="M769" s="228"/>
      <c r="N769" s="228"/>
      <c r="O769" s="228"/>
      <c r="P769" s="228"/>
      <c r="Q769" s="228"/>
      <c r="R769" s="228"/>
      <c r="S769" s="228"/>
      <c r="T769" s="228"/>
      <c r="U769" s="228"/>
      <c r="V769" s="228"/>
      <c r="W769" s="228"/>
      <c r="X769" s="228"/>
      <c r="Y769" s="228"/>
      <c r="Z769" s="228"/>
    </row>
    <row r="770" spans="1:26" ht="15.75" customHeight="1" x14ac:dyDescent="0.2">
      <c r="A770" s="228"/>
      <c r="B770" s="228"/>
      <c r="C770" s="228"/>
      <c r="D770" s="228"/>
      <c r="E770" s="228"/>
      <c r="F770" s="228"/>
      <c r="G770" s="228"/>
      <c r="H770" s="228"/>
      <c r="I770" s="228"/>
      <c r="J770" s="228"/>
      <c r="K770" s="228"/>
      <c r="L770" s="228"/>
      <c r="M770" s="228"/>
      <c r="N770" s="228"/>
      <c r="O770" s="228"/>
      <c r="P770" s="228"/>
      <c r="Q770" s="228"/>
      <c r="R770" s="228"/>
      <c r="S770" s="228"/>
      <c r="T770" s="228"/>
      <c r="U770" s="228"/>
      <c r="V770" s="228"/>
      <c r="W770" s="228"/>
      <c r="X770" s="228"/>
      <c r="Y770" s="228"/>
      <c r="Z770" s="228"/>
    </row>
    <row r="771" spans="1:26" ht="15.75" customHeight="1" x14ac:dyDescent="0.2">
      <c r="A771" s="228"/>
      <c r="B771" s="228"/>
      <c r="C771" s="228"/>
      <c r="D771" s="228"/>
      <c r="E771" s="228"/>
      <c r="F771" s="228"/>
      <c r="G771" s="228"/>
      <c r="H771" s="228"/>
      <c r="I771" s="228"/>
      <c r="J771" s="228"/>
      <c r="K771" s="228"/>
      <c r="L771" s="228"/>
      <c r="M771" s="228"/>
      <c r="N771" s="228"/>
      <c r="O771" s="228"/>
      <c r="P771" s="228"/>
      <c r="Q771" s="228"/>
      <c r="R771" s="228"/>
      <c r="S771" s="228"/>
      <c r="T771" s="228"/>
      <c r="U771" s="228"/>
      <c r="V771" s="228"/>
      <c r="W771" s="228"/>
      <c r="X771" s="228"/>
      <c r="Y771" s="228"/>
      <c r="Z771" s="228"/>
    </row>
    <row r="772" spans="1:26" ht="15.75" customHeight="1" x14ac:dyDescent="0.2">
      <c r="A772" s="228"/>
      <c r="B772" s="228"/>
      <c r="C772" s="228"/>
      <c r="D772" s="228"/>
      <c r="E772" s="228"/>
      <c r="F772" s="228"/>
      <c r="G772" s="228"/>
      <c r="H772" s="228"/>
      <c r="I772" s="228"/>
      <c r="J772" s="228"/>
      <c r="K772" s="228"/>
      <c r="L772" s="228"/>
      <c r="M772" s="228"/>
      <c r="N772" s="228"/>
      <c r="O772" s="228"/>
      <c r="P772" s="228"/>
      <c r="Q772" s="228"/>
      <c r="R772" s="228"/>
      <c r="S772" s="228"/>
      <c r="T772" s="228"/>
      <c r="U772" s="228"/>
      <c r="V772" s="228"/>
      <c r="W772" s="228"/>
      <c r="X772" s="228"/>
      <c r="Y772" s="228"/>
      <c r="Z772" s="228"/>
    </row>
    <row r="773" spans="1:26" ht="15.75" customHeight="1" x14ac:dyDescent="0.2">
      <c r="A773" s="228"/>
      <c r="B773" s="228"/>
      <c r="C773" s="228"/>
      <c r="D773" s="228"/>
      <c r="E773" s="228"/>
      <c r="F773" s="228"/>
      <c r="G773" s="228"/>
      <c r="H773" s="228"/>
      <c r="I773" s="228"/>
      <c r="J773" s="228"/>
      <c r="K773" s="228"/>
      <c r="L773" s="228"/>
      <c r="M773" s="228"/>
      <c r="N773" s="228"/>
      <c r="O773" s="228"/>
      <c r="P773" s="228"/>
      <c r="Q773" s="228"/>
      <c r="R773" s="228"/>
      <c r="S773" s="228"/>
      <c r="T773" s="228"/>
      <c r="U773" s="228"/>
      <c r="V773" s="228"/>
      <c r="W773" s="228"/>
      <c r="X773" s="228"/>
      <c r="Y773" s="228"/>
      <c r="Z773" s="228"/>
    </row>
    <row r="774" spans="1:26" ht="15.75" customHeight="1" x14ac:dyDescent="0.2">
      <c r="A774" s="228"/>
      <c r="B774" s="228"/>
      <c r="C774" s="228"/>
      <c r="D774" s="228"/>
      <c r="E774" s="228"/>
      <c r="F774" s="228"/>
      <c r="G774" s="228"/>
      <c r="H774" s="228"/>
      <c r="I774" s="228"/>
      <c r="J774" s="228"/>
      <c r="K774" s="228"/>
      <c r="L774" s="228"/>
      <c r="M774" s="228"/>
      <c r="N774" s="228"/>
      <c r="O774" s="228"/>
      <c r="P774" s="228"/>
      <c r="Q774" s="228"/>
      <c r="R774" s="228"/>
      <c r="S774" s="228"/>
      <c r="T774" s="228"/>
      <c r="U774" s="228"/>
      <c r="V774" s="228"/>
      <c r="W774" s="228"/>
      <c r="X774" s="228"/>
      <c r="Y774" s="228"/>
      <c r="Z774" s="228"/>
    </row>
    <row r="775" spans="1:26" ht="15.75" customHeight="1" x14ac:dyDescent="0.2">
      <c r="A775" s="228"/>
      <c r="B775" s="228"/>
      <c r="C775" s="228"/>
      <c r="D775" s="228"/>
      <c r="E775" s="228"/>
      <c r="F775" s="228"/>
      <c r="G775" s="228"/>
      <c r="H775" s="228"/>
      <c r="I775" s="228"/>
      <c r="J775" s="228"/>
      <c r="K775" s="228"/>
      <c r="L775" s="228"/>
      <c r="M775" s="228"/>
      <c r="N775" s="228"/>
      <c r="O775" s="228"/>
      <c r="P775" s="228"/>
      <c r="Q775" s="228"/>
      <c r="R775" s="228"/>
      <c r="S775" s="228"/>
      <c r="T775" s="228"/>
      <c r="U775" s="228"/>
      <c r="V775" s="228"/>
      <c r="W775" s="228"/>
      <c r="X775" s="228"/>
      <c r="Y775" s="228"/>
      <c r="Z775" s="228"/>
    </row>
    <row r="776" spans="1:26" ht="15.75" customHeight="1" x14ac:dyDescent="0.2">
      <c r="A776" s="228"/>
      <c r="B776" s="228"/>
      <c r="C776" s="228"/>
      <c r="D776" s="228"/>
      <c r="E776" s="228"/>
      <c r="F776" s="228"/>
      <c r="G776" s="228"/>
      <c r="H776" s="228"/>
      <c r="I776" s="228"/>
      <c r="J776" s="228"/>
      <c r="K776" s="228"/>
      <c r="L776" s="228"/>
      <c r="M776" s="228"/>
      <c r="N776" s="228"/>
      <c r="O776" s="228"/>
      <c r="P776" s="228"/>
      <c r="Q776" s="228"/>
      <c r="R776" s="228"/>
      <c r="S776" s="228"/>
      <c r="T776" s="228"/>
      <c r="U776" s="228"/>
      <c r="V776" s="228"/>
      <c r="W776" s="228"/>
      <c r="X776" s="228"/>
      <c r="Y776" s="228"/>
      <c r="Z776" s="228"/>
    </row>
    <row r="777" spans="1:26" ht="15.75" customHeight="1" x14ac:dyDescent="0.2">
      <c r="A777" s="228"/>
      <c r="B777" s="228"/>
      <c r="C777" s="228"/>
      <c r="D777" s="228"/>
      <c r="E777" s="228"/>
      <c r="F777" s="228"/>
      <c r="G777" s="228"/>
      <c r="H777" s="228"/>
      <c r="I777" s="228"/>
      <c r="J777" s="228"/>
      <c r="K777" s="228"/>
      <c r="L777" s="228"/>
      <c r="M777" s="228"/>
      <c r="N777" s="228"/>
      <c r="O777" s="228"/>
      <c r="P777" s="228"/>
      <c r="Q777" s="228"/>
      <c r="R777" s="228"/>
      <c r="S777" s="228"/>
      <c r="T777" s="228"/>
      <c r="U777" s="228"/>
      <c r="V777" s="228"/>
      <c r="W777" s="228"/>
      <c r="X777" s="228"/>
      <c r="Y777" s="228"/>
      <c r="Z777" s="228"/>
    </row>
    <row r="778" spans="1:26" ht="15.75" customHeight="1" x14ac:dyDescent="0.2">
      <c r="A778" s="228"/>
      <c r="B778" s="228"/>
      <c r="C778" s="228"/>
      <c r="D778" s="228"/>
      <c r="E778" s="228"/>
      <c r="F778" s="228"/>
      <c r="G778" s="228"/>
      <c r="H778" s="228"/>
      <c r="I778" s="228"/>
      <c r="J778" s="228"/>
      <c r="K778" s="228"/>
      <c r="L778" s="228"/>
      <c r="M778" s="228"/>
      <c r="N778" s="228"/>
      <c r="O778" s="228"/>
      <c r="P778" s="228"/>
      <c r="Q778" s="228"/>
      <c r="R778" s="228"/>
      <c r="S778" s="228"/>
      <c r="T778" s="228"/>
      <c r="U778" s="228"/>
      <c r="V778" s="228"/>
      <c r="W778" s="228"/>
      <c r="X778" s="228"/>
      <c r="Y778" s="228"/>
      <c r="Z778" s="228"/>
    </row>
    <row r="779" spans="1:26" ht="15.75" customHeight="1" x14ac:dyDescent="0.2">
      <c r="A779" s="228"/>
      <c r="B779" s="228"/>
      <c r="C779" s="228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28"/>
      <c r="O779" s="228"/>
      <c r="P779" s="228"/>
      <c r="Q779" s="228"/>
      <c r="R779" s="228"/>
      <c r="S779" s="228"/>
      <c r="T779" s="228"/>
      <c r="U779" s="228"/>
      <c r="V779" s="228"/>
      <c r="W779" s="228"/>
      <c r="X779" s="228"/>
      <c r="Y779" s="228"/>
      <c r="Z779" s="228"/>
    </row>
    <row r="780" spans="1:26" ht="15.75" customHeight="1" x14ac:dyDescent="0.2">
      <c r="A780" s="228"/>
      <c r="B780" s="228"/>
      <c r="C780" s="228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28"/>
      <c r="O780" s="228"/>
      <c r="P780" s="228"/>
      <c r="Q780" s="228"/>
      <c r="R780" s="228"/>
      <c r="S780" s="228"/>
      <c r="T780" s="228"/>
      <c r="U780" s="228"/>
      <c r="V780" s="228"/>
      <c r="W780" s="228"/>
      <c r="X780" s="228"/>
      <c r="Y780" s="228"/>
      <c r="Z780" s="228"/>
    </row>
    <row r="781" spans="1:26" ht="15.75" customHeight="1" x14ac:dyDescent="0.2">
      <c r="A781" s="228"/>
      <c r="B781" s="228"/>
      <c r="C781" s="228"/>
      <c r="D781" s="228"/>
      <c r="E781" s="228"/>
      <c r="F781" s="228"/>
      <c r="G781" s="228"/>
      <c r="H781" s="228"/>
      <c r="I781" s="228"/>
      <c r="J781" s="228"/>
      <c r="K781" s="228"/>
      <c r="L781" s="228"/>
      <c r="M781" s="228"/>
      <c r="N781" s="228"/>
      <c r="O781" s="228"/>
      <c r="P781" s="228"/>
      <c r="Q781" s="228"/>
      <c r="R781" s="228"/>
      <c r="S781" s="228"/>
      <c r="T781" s="228"/>
      <c r="U781" s="228"/>
      <c r="V781" s="228"/>
      <c r="W781" s="228"/>
      <c r="X781" s="228"/>
      <c r="Y781" s="228"/>
      <c r="Z781" s="228"/>
    </row>
    <row r="782" spans="1:26" ht="15.75" customHeight="1" x14ac:dyDescent="0.2">
      <c r="A782" s="228"/>
      <c r="B782" s="228"/>
      <c r="C782" s="228"/>
      <c r="D782" s="228"/>
      <c r="E782" s="228"/>
      <c r="F782" s="228"/>
      <c r="G782" s="228"/>
      <c r="H782" s="228"/>
      <c r="I782" s="228"/>
      <c r="J782" s="228"/>
      <c r="K782" s="228"/>
      <c r="L782" s="228"/>
      <c r="M782" s="228"/>
      <c r="N782" s="228"/>
      <c r="O782" s="228"/>
      <c r="P782" s="228"/>
      <c r="Q782" s="228"/>
      <c r="R782" s="228"/>
      <c r="S782" s="228"/>
      <c r="T782" s="228"/>
      <c r="U782" s="228"/>
      <c r="V782" s="228"/>
      <c r="W782" s="228"/>
      <c r="X782" s="228"/>
      <c r="Y782" s="228"/>
      <c r="Z782" s="228"/>
    </row>
    <row r="783" spans="1:26" ht="15.75" customHeight="1" x14ac:dyDescent="0.2">
      <c r="A783" s="228"/>
      <c r="B783" s="228"/>
      <c r="C783" s="228"/>
      <c r="D783" s="228"/>
      <c r="E783" s="228"/>
      <c r="F783" s="228"/>
      <c r="G783" s="228"/>
      <c r="H783" s="228"/>
      <c r="I783" s="228"/>
      <c r="J783" s="228"/>
      <c r="K783" s="228"/>
      <c r="L783" s="228"/>
      <c r="M783" s="228"/>
      <c r="N783" s="228"/>
      <c r="O783" s="228"/>
      <c r="P783" s="228"/>
      <c r="Q783" s="228"/>
      <c r="R783" s="228"/>
      <c r="S783" s="228"/>
      <c r="T783" s="228"/>
      <c r="U783" s="228"/>
      <c r="V783" s="228"/>
      <c r="W783" s="228"/>
      <c r="X783" s="228"/>
      <c r="Y783" s="228"/>
      <c r="Z783" s="228"/>
    </row>
    <row r="784" spans="1:26" ht="15.75" customHeight="1" x14ac:dyDescent="0.2">
      <c r="A784" s="228"/>
      <c r="B784" s="228"/>
      <c r="C784" s="228"/>
      <c r="D784" s="228"/>
      <c r="E784" s="228"/>
      <c r="F784" s="228"/>
      <c r="G784" s="228"/>
      <c r="H784" s="228"/>
      <c r="I784" s="228"/>
      <c r="J784" s="228"/>
      <c r="K784" s="228"/>
      <c r="L784" s="228"/>
      <c r="M784" s="228"/>
      <c r="N784" s="228"/>
      <c r="O784" s="228"/>
      <c r="P784" s="228"/>
      <c r="Q784" s="228"/>
      <c r="R784" s="228"/>
      <c r="S784" s="228"/>
      <c r="T784" s="228"/>
      <c r="U784" s="228"/>
      <c r="V784" s="228"/>
      <c r="W784" s="228"/>
      <c r="X784" s="228"/>
      <c r="Y784" s="228"/>
      <c r="Z784" s="228"/>
    </row>
    <row r="785" spans="1:26" ht="15.75" customHeight="1" x14ac:dyDescent="0.2">
      <c r="A785" s="228"/>
      <c r="B785" s="228"/>
      <c r="C785" s="228"/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28"/>
      <c r="O785" s="228"/>
      <c r="P785" s="228"/>
      <c r="Q785" s="228"/>
      <c r="R785" s="228"/>
      <c r="S785" s="228"/>
      <c r="T785" s="228"/>
      <c r="U785" s="228"/>
      <c r="V785" s="228"/>
      <c r="W785" s="228"/>
      <c r="X785" s="228"/>
      <c r="Y785" s="228"/>
      <c r="Z785" s="228"/>
    </row>
    <row r="786" spans="1:26" ht="15.75" customHeight="1" x14ac:dyDescent="0.2">
      <c r="A786" s="228"/>
      <c r="B786" s="228"/>
      <c r="C786" s="228"/>
      <c r="D786" s="228"/>
      <c r="E786" s="228"/>
      <c r="F786" s="228"/>
      <c r="G786" s="228"/>
      <c r="H786" s="228"/>
      <c r="I786" s="228"/>
      <c r="J786" s="228"/>
      <c r="K786" s="228"/>
      <c r="L786" s="228"/>
      <c r="M786" s="228"/>
      <c r="N786" s="228"/>
      <c r="O786" s="228"/>
      <c r="P786" s="228"/>
      <c r="Q786" s="228"/>
      <c r="R786" s="228"/>
      <c r="S786" s="228"/>
      <c r="T786" s="228"/>
      <c r="U786" s="228"/>
      <c r="V786" s="228"/>
      <c r="W786" s="228"/>
      <c r="X786" s="228"/>
      <c r="Y786" s="228"/>
      <c r="Z786" s="228"/>
    </row>
    <row r="787" spans="1:26" ht="15.75" customHeight="1" x14ac:dyDescent="0.2">
      <c r="A787" s="228"/>
      <c r="B787" s="228"/>
      <c r="C787" s="228"/>
      <c r="D787" s="228"/>
      <c r="E787" s="228"/>
      <c r="F787" s="228"/>
      <c r="G787" s="228"/>
      <c r="H787" s="228"/>
      <c r="I787" s="228"/>
      <c r="J787" s="228"/>
      <c r="K787" s="228"/>
      <c r="L787" s="228"/>
      <c r="M787" s="228"/>
      <c r="N787" s="228"/>
      <c r="O787" s="228"/>
      <c r="P787" s="228"/>
      <c r="Q787" s="228"/>
      <c r="R787" s="228"/>
      <c r="S787" s="228"/>
      <c r="T787" s="228"/>
      <c r="U787" s="228"/>
      <c r="V787" s="228"/>
      <c r="W787" s="228"/>
      <c r="X787" s="228"/>
      <c r="Y787" s="228"/>
      <c r="Z787" s="228"/>
    </row>
    <row r="788" spans="1:26" ht="15.75" customHeight="1" x14ac:dyDescent="0.2">
      <c r="A788" s="228"/>
      <c r="B788" s="228"/>
      <c r="C788" s="228"/>
      <c r="D788" s="228"/>
      <c r="E788" s="228"/>
      <c r="F788" s="228"/>
      <c r="G788" s="228"/>
      <c r="H788" s="228"/>
      <c r="I788" s="228"/>
      <c r="J788" s="228"/>
      <c r="K788" s="228"/>
      <c r="L788" s="228"/>
      <c r="M788" s="228"/>
      <c r="N788" s="228"/>
      <c r="O788" s="228"/>
      <c r="P788" s="228"/>
      <c r="Q788" s="228"/>
      <c r="R788" s="228"/>
      <c r="S788" s="228"/>
      <c r="T788" s="228"/>
      <c r="U788" s="228"/>
      <c r="V788" s="228"/>
      <c r="W788" s="228"/>
      <c r="X788" s="228"/>
      <c r="Y788" s="228"/>
      <c r="Z788" s="228"/>
    </row>
    <row r="789" spans="1:26" ht="15.75" customHeight="1" x14ac:dyDescent="0.2">
      <c r="A789" s="228"/>
      <c r="B789" s="228"/>
      <c r="C789" s="228"/>
      <c r="D789" s="228"/>
      <c r="E789" s="228"/>
      <c r="F789" s="228"/>
      <c r="G789" s="228"/>
      <c r="H789" s="228"/>
      <c r="I789" s="228"/>
      <c r="J789" s="228"/>
      <c r="K789" s="228"/>
      <c r="L789" s="228"/>
      <c r="M789" s="228"/>
      <c r="N789" s="228"/>
      <c r="O789" s="228"/>
      <c r="P789" s="228"/>
      <c r="Q789" s="228"/>
      <c r="R789" s="228"/>
      <c r="S789" s="228"/>
      <c r="T789" s="228"/>
      <c r="U789" s="228"/>
      <c r="V789" s="228"/>
      <c r="W789" s="228"/>
      <c r="X789" s="228"/>
      <c r="Y789" s="228"/>
      <c r="Z789" s="228"/>
    </row>
    <row r="790" spans="1:26" ht="15.75" customHeight="1" x14ac:dyDescent="0.2">
      <c r="A790" s="228"/>
      <c r="B790" s="228"/>
      <c r="C790" s="228"/>
      <c r="D790" s="228"/>
      <c r="E790" s="228"/>
      <c r="F790" s="228"/>
      <c r="G790" s="228"/>
      <c r="H790" s="228"/>
      <c r="I790" s="228"/>
      <c r="J790" s="228"/>
      <c r="K790" s="228"/>
      <c r="L790" s="228"/>
      <c r="M790" s="228"/>
      <c r="N790" s="228"/>
      <c r="O790" s="228"/>
      <c r="P790" s="228"/>
      <c r="Q790" s="228"/>
      <c r="R790" s="228"/>
      <c r="S790" s="228"/>
      <c r="T790" s="228"/>
      <c r="U790" s="228"/>
      <c r="V790" s="228"/>
      <c r="W790" s="228"/>
      <c r="X790" s="228"/>
      <c r="Y790" s="228"/>
      <c r="Z790" s="228"/>
    </row>
    <row r="791" spans="1:26" ht="15.75" customHeight="1" x14ac:dyDescent="0.2">
      <c r="A791" s="228"/>
      <c r="B791" s="228"/>
      <c r="C791" s="228"/>
      <c r="D791" s="228"/>
      <c r="E791" s="228"/>
      <c r="F791" s="228"/>
      <c r="G791" s="228"/>
      <c r="H791" s="228"/>
      <c r="I791" s="228"/>
      <c r="J791" s="228"/>
      <c r="K791" s="228"/>
      <c r="L791" s="228"/>
      <c r="M791" s="228"/>
      <c r="N791" s="228"/>
      <c r="O791" s="228"/>
      <c r="P791" s="228"/>
      <c r="Q791" s="228"/>
      <c r="R791" s="228"/>
      <c r="S791" s="228"/>
      <c r="T791" s="228"/>
      <c r="U791" s="228"/>
      <c r="V791" s="228"/>
      <c r="W791" s="228"/>
      <c r="X791" s="228"/>
      <c r="Y791" s="228"/>
      <c r="Z791" s="228"/>
    </row>
    <row r="792" spans="1:26" ht="15.75" customHeight="1" x14ac:dyDescent="0.2">
      <c r="A792" s="228"/>
      <c r="B792" s="228"/>
      <c r="C792" s="228"/>
      <c r="D792" s="228"/>
      <c r="E792" s="228"/>
      <c r="F792" s="228"/>
      <c r="G792" s="228"/>
      <c r="H792" s="228"/>
      <c r="I792" s="228"/>
      <c r="J792" s="228"/>
      <c r="K792" s="228"/>
      <c r="L792" s="228"/>
      <c r="M792" s="228"/>
      <c r="N792" s="228"/>
      <c r="O792" s="228"/>
      <c r="P792" s="228"/>
      <c r="Q792" s="228"/>
      <c r="R792" s="228"/>
      <c r="S792" s="228"/>
      <c r="T792" s="228"/>
      <c r="U792" s="228"/>
      <c r="V792" s="228"/>
      <c r="W792" s="228"/>
      <c r="X792" s="228"/>
      <c r="Y792" s="228"/>
      <c r="Z792" s="228"/>
    </row>
    <row r="793" spans="1:26" ht="15.75" customHeight="1" x14ac:dyDescent="0.2">
      <c r="A793" s="228"/>
      <c r="B793" s="228"/>
      <c r="C793" s="228"/>
      <c r="D793" s="228"/>
      <c r="E793" s="228"/>
      <c r="F793" s="228"/>
      <c r="G793" s="228"/>
      <c r="H793" s="228"/>
      <c r="I793" s="228"/>
      <c r="J793" s="228"/>
      <c r="K793" s="228"/>
      <c r="L793" s="228"/>
      <c r="M793" s="228"/>
      <c r="N793" s="228"/>
      <c r="O793" s="228"/>
      <c r="P793" s="228"/>
      <c r="Q793" s="228"/>
      <c r="R793" s="228"/>
      <c r="S793" s="228"/>
      <c r="T793" s="228"/>
      <c r="U793" s="228"/>
      <c r="V793" s="228"/>
      <c r="W793" s="228"/>
      <c r="X793" s="228"/>
      <c r="Y793" s="228"/>
      <c r="Z793" s="228"/>
    </row>
    <row r="794" spans="1:26" ht="15.75" customHeight="1" x14ac:dyDescent="0.2">
      <c r="A794" s="228"/>
      <c r="B794" s="228"/>
      <c r="C794" s="228"/>
      <c r="D794" s="228"/>
      <c r="E794" s="228"/>
      <c r="F794" s="228"/>
      <c r="G794" s="228"/>
      <c r="H794" s="228"/>
      <c r="I794" s="228"/>
      <c r="J794" s="228"/>
      <c r="K794" s="228"/>
      <c r="L794" s="228"/>
      <c r="M794" s="228"/>
      <c r="N794" s="228"/>
      <c r="O794" s="228"/>
      <c r="P794" s="228"/>
      <c r="Q794" s="228"/>
      <c r="R794" s="228"/>
      <c r="S794" s="228"/>
      <c r="T794" s="228"/>
      <c r="U794" s="228"/>
      <c r="V794" s="228"/>
      <c r="W794" s="228"/>
      <c r="X794" s="228"/>
      <c r="Y794" s="228"/>
      <c r="Z794" s="228"/>
    </row>
    <row r="795" spans="1:26" ht="15.75" customHeight="1" x14ac:dyDescent="0.2">
      <c r="A795" s="228"/>
      <c r="B795" s="228"/>
      <c r="C795" s="228"/>
      <c r="D795" s="228"/>
      <c r="E795" s="228"/>
      <c r="F795" s="228"/>
      <c r="G795" s="228"/>
      <c r="H795" s="228"/>
      <c r="I795" s="228"/>
      <c r="J795" s="228"/>
      <c r="K795" s="228"/>
      <c r="L795" s="228"/>
      <c r="M795" s="228"/>
      <c r="N795" s="228"/>
      <c r="O795" s="228"/>
      <c r="P795" s="228"/>
      <c r="Q795" s="228"/>
      <c r="R795" s="228"/>
      <c r="S795" s="228"/>
      <c r="T795" s="228"/>
      <c r="U795" s="228"/>
      <c r="V795" s="228"/>
      <c r="W795" s="228"/>
      <c r="X795" s="228"/>
      <c r="Y795" s="228"/>
      <c r="Z795" s="228"/>
    </row>
    <row r="796" spans="1:26" ht="15.75" customHeight="1" x14ac:dyDescent="0.2">
      <c r="A796" s="228"/>
      <c r="B796" s="228"/>
      <c r="C796" s="228"/>
      <c r="D796" s="228"/>
      <c r="E796" s="228"/>
      <c r="F796" s="228"/>
      <c r="G796" s="228"/>
      <c r="H796" s="228"/>
      <c r="I796" s="228"/>
      <c r="J796" s="228"/>
      <c r="K796" s="228"/>
      <c r="L796" s="228"/>
      <c r="M796" s="228"/>
      <c r="N796" s="228"/>
      <c r="O796" s="228"/>
      <c r="P796" s="228"/>
      <c r="Q796" s="228"/>
      <c r="R796" s="228"/>
      <c r="S796" s="228"/>
      <c r="T796" s="228"/>
      <c r="U796" s="228"/>
      <c r="V796" s="228"/>
      <c r="W796" s="228"/>
      <c r="X796" s="228"/>
      <c r="Y796" s="228"/>
      <c r="Z796" s="228"/>
    </row>
    <row r="797" spans="1:26" ht="15.75" customHeight="1" x14ac:dyDescent="0.2">
      <c r="A797" s="228"/>
      <c r="B797" s="228"/>
      <c r="C797" s="228"/>
      <c r="D797" s="228"/>
      <c r="E797" s="228"/>
      <c r="F797" s="228"/>
      <c r="G797" s="228"/>
      <c r="H797" s="228"/>
      <c r="I797" s="228"/>
      <c r="J797" s="228"/>
      <c r="K797" s="228"/>
      <c r="L797" s="228"/>
      <c r="M797" s="228"/>
      <c r="N797" s="228"/>
      <c r="O797" s="228"/>
      <c r="P797" s="228"/>
      <c r="Q797" s="228"/>
      <c r="R797" s="228"/>
      <c r="S797" s="228"/>
      <c r="T797" s="228"/>
      <c r="U797" s="228"/>
      <c r="V797" s="228"/>
      <c r="W797" s="228"/>
      <c r="X797" s="228"/>
      <c r="Y797" s="228"/>
      <c r="Z797" s="228"/>
    </row>
    <row r="798" spans="1:26" ht="15.75" customHeight="1" x14ac:dyDescent="0.2">
      <c r="A798" s="228"/>
      <c r="B798" s="228"/>
      <c r="C798" s="228"/>
      <c r="D798" s="228"/>
      <c r="E798" s="228"/>
      <c r="F798" s="228"/>
      <c r="G798" s="228"/>
      <c r="H798" s="228"/>
      <c r="I798" s="228"/>
      <c r="J798" s="228"/>
      <c r="K798" s="228"/>
      <c r="L798" s="228"/>
      <c r="M798" s="228"/>
      <c r="N798" s="228"/>
      <c r="O798" s="228"/>
      <c r="P798" s="228"/>
      <c r="Q798" s="228"/>
      <c r="R798" s="228"/>
      <c r="S798" s="228"/>
      <c r="T798" s="228"/>
      <c r="U798" s="228"/>
      <c r="V798" s="228"/>
      <c r="W798" s="228"/>
      <c r="X798" s="228"/>
      <c r="Y798" s="228"/>
      <c r="Z798" s="228"/>
    </row>
    <row r="799" spans="1:26" ht="15.75" customHeight="1" x14ac:dyDescent="0.2">
      <c r="A799" s="228"/>
      <c r="B799" s="228"/>
      <c r="C799" s="228"/>
      <c r="D799" s="228"/>
      <c r="E799" s="228"/>
      <c r="F799" s="228"/>
      <c r="G799" s="228"/>
      <c r="H799" s="228"/>
      <c r="I799" s="228"/>
      <c r="J799" s="228"/>
      <c r="K799" s="228"/>
      <c r="L799" s="228"/>
      <c r="M799" s="228"/>
      <c r="N799" s="228"/>
      <c r="O799" s="228"/>
      <c r="P799" s="228"/>
      <c r="Q799" s="228"/>
      <c r="R799" s="228"/>
      <c r="S799" s="228"/>
      <c r="T799" s="228"/>
      <c r="U799" s="228"/>
      <c r="V799" s="228"/>
      <c r="W799" s="228"/>
      <c r="X799" s="228"/>
      <c r="Y799" s="228"/>
      <c r="Z799" s="228"/>
    </row>
    <row r="800" spans="1:26" ht="15.75" customHeight="1" x14ac:dyDescent="0.2">
      <c r="A800" s="228"/>
      <c r="B800" s="228"/>
      <c r="C800" s="228"/>
      <c r="D800" s="228"/>
      <c r="E800" s="228"/>
      <c r="F800" s="228"/>
      <c r="G800" s="228"/>
      <c r="H800" s="228"/>
      <c r="I800" s="228"/>
      <c r="J800" s="228"/>
      <c r="K800" s="228"/>
      <c r="L800" s="228"/>
      <c r="M800" s="228"/>
      <c r="N800" s="228"/>
      <c r="O800" s="228"/>
      <c r="P800" s="228"/>
      <c r="Q800" s="228"/>
      <c r="R800" s="228"/>
      <c r="S800" s="228"/>
      <c r="T800" s="228"/>
      <c r="U800" s="228"/>
      <c r="V800" s="228"/>
      <c r="W800" s="228"/>
      <c r="X800" s="228"/>
      <c r="Y800" s="228"/>
      <c r="Z800" s="228"/>
    </row>
    <row r="801" spans="1:26" ht="15.75" customHeight="1" x14ac:dyDescent="0.2">
      <c r="A801" s="228"/>
      <c r="B801" s="228"/>
      <c r="C801" s="228"/>
      <c r="D801" s="228"/>
      <c r="E801" s="228"/>
      <c r="F801" s="228"/>
      <c r="G801" s="228"/>
      <c r="H801" s="228"/>
      <c r="I801" s="228"/>
      <c r="J801" s="228"/>
      <c r="K801" s="228"/>
      <c r="L801" s="228"/>
      <c r="M801" s="228"/>
      <c r="N801" s="228"/>
      <c r="O801" s="228"/>
      <c r="P801" s="228"/>
      <c r="Q801" s="228"/>
      <c r="R801" s="228"/>
      <c r="S801" s="228"/>
      <c r="T801" s="228"/>
      <c r="U801" s="228"/>
      <c r="V801" s="228"/>
      <c r="W801" s="228"/>
      <c r="X801" s="228"/>
      <c r="Y801" s="228"/>
      <c r="Z801" s="228"/>
    </row>
    <row r="802" spans="1:26" ht="15.75" customHeight="1" x14ac:dyDescent="0.2">
      <c r="A802" s="228"/>
      <c r="B802" s="228"/>
      <c r="C802" s="228"/>
      <c r="D802" s="228"/>
      <c r="E802" s="228"/>
      <c r="F802" s="228"/>
      <c r="G802" s="228"/>
      <c r="H802" s="228"/>
      <c r="I802" s="228"/>
      <c r="J802" s="228"/>
      <c r="K802" s="228"/>
      <c r="L802" s="228"/>
      <c r="M802" s="228"/>
      <c r="N802" s="228"/>
      <c r="O802" s="228"/>
      <c r="P802" s="228"/>
      <c r="Q802" s="228"/>
      <c r="R802" s="228"/>
      <c r="S802" s="228"/>
      <c r="T802" s="228"/>
      <c r="U802" s="228"/>
      <c r="V802" s="228"/>
      <c r="W802" s="228"/>
      <c r="X802" s="228"/>
      <c r="Y802" s="228"/>
      <c r="Z802" s="228"/>
    </row>
    <row r="803" spans="1:26" ht="15.75" customHeight="1" x14ac:dyDescent="0.2">
      <c r="A803" s="228"/>
      <c r="B803" s="228"/>
      <c r="C803" s="228"/>
      <c r="D803" s="228"/>
      <c r="E803" s="228"/>
      <c r="F803" s="228"/>
      <c r="G803" s="228"/>
      <c r="H803" s="228"/>
      <c r="I803" s="228"/>
      <c r="J803" s="228"/>
      <c r="K803" s="228"/>
      <c r="L803" s="228"/>
      <c r="M803" s="228"/>
      <c r="N803" s="228"/>
      <c r="O803" s="228"/>
      <c r="P803" s="228"/>
      <c r="Q803" s="228"/>
      <c r="R803" s="228"/>
      <c r="S803" s="228"/>
      <c r="T803" s="228"/>
      <c r="U803" s="228"/>
      <c r="V803" s="228"/>
      <c r="W803" s="228"/>
      <c r="X803" s="228"/>
      <c r="Y803" s="228"/>
      <c r="Z803" s="228"/>
    </row>
    <row r="804" spans="1:26" ht="15.75" customHeight="1" x14ac:dyDescent="0.2">
      <c r="A804" s="228"/>
      <c r="B804" s="228"/>
      <c r="C804" s="228"/>
      <c r="D804" s="228"/>
      <c r="E804" s="228"/>
      <c r="F804" s="228"/>
      <c r="G804" s="228"/>
      <c r="H804" s="228"/>
      <c r="I804" s="228"/>
      <c r="J804" s="228"/>
      <c r="K804" s="228"/>
      <c r="L804" s="228"/>
      <c r="M804" s="228"/>
      <c r="N804" s="228"/>
      <c r="O804" s="228"/>
      <c r="P804" s="228"/>
      <c r="Q804" s="228"/>
      <c r="R804" s="228"/>
      <c r="S804" s="228"/>
      <c r="T804" s="228"/>
      <c r="U804" s="228"/>
      <c r="V804" s="228"/>
      <c r="W804" s="228"/>
      <c r="X804" s="228"/>
      <c r="Y804" s="228"/>
      <c r="Z804" s="228"/>
    </row>
    <row r="805" spans="1:26" ht="15.75" customHeight="1" x14ac:dyDescent="0.2">
      <c r="A805" s="228"/>
      <c r="B805" s="228"/>
      <c r="C805" s="228"/>
      <c r="D805" s="228"/>
      <c r="E805" s="228"/>
      <c r="F805" s="228"/>
      <c r="G805" s="228"/>
      <c r="H805" s="228"/>
      <c r="I805" s="228"/>
      <c r="J805" s="228"/>
      <c r="K805" s="228"/>
      <c r="L805" s="228"/>
      <c r="M805" s="228"/>
      <c r="N805" s="228"/>
      <c r="O805" s="228"/>
      <c r="P805" s="228"/>
      <c r="Q805" s="228"/>
      <c r="R805" s="228"/>
      <c r="S805" s="228"/>
      <c r="T805" s="228"/>
      <c r="U805" s="228"/>
      <c r="V805" s="228"/>
      <c r="W805" s="228"/>
      <c r="X805" s="228"/>
      <c r="Y805" s="228"/>
      <c r="Z805" s="228"/>
    </row>
    <row r="806" spans="1:26" ht="15.75" customHeight="1" x14ac:dyDescent="0.2">
      <c r="A806" s="228"/>
      <c r="B806" s="228"/>
      <c r="C806" s="228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28"/>
      <c r="O806" s="228"/>
      <c r="P806" s="228"/>
      <c r="Q806" s="228"/>
      <c r="R806" s="228"/>
      <c r="S806" s="228"/>
      <c r="T806" s="228"/>
      <c r="U806" s="228"/>
      <c r="V806" s="228"/>
      <c r="W806" s="228"/>
      <c r="X806" s="228"/>
      <c r="Y806" s="228"/>
      <c r="Z806" s="228"/>
    </row>
    <row r="807" spans="1:26" ht="15.75" customHeight="1" x14ac:dyDescent="0.2">
      <c r="A807" s="228"/>
      <c r="B807" s="228"/>
      <c r="C807" s="228"/>
      <c r="D807" s="228"/>
      <c r="E807" s="228"/>
      <c r="F807" s="228"/>
      <c r="G807" s="228"/>
      <c r="H807" s="228"/>
      <c r="I807" s="228"/>
      <c r="J807" s="228"/>
      <c r="K807" s="228"/>
      <c r="L807" s="228"/>
      <c r="M807" s="228"/>
      <c r="N807" s="228"/>
      <c r="O807" s="228"/>
      <c r="P807" s="228"/>
      <c r="Q807" s="228"/>
      <c r="R807" s="228"/>
      <c r="S807" s="228"/>
      <c r="T807" s="228"/>
      <c r="U807" s="228"/>
      <c r="V807" s="228"/>
      <c r="W807" s="228"/>
      <c r="X807" s="228"/>
      <c r="Y807" s="228"/>
      <c r="Z807" s="228"/>
    </row>
    <row r="808" spans="1:26" ht="15.75" customHeight="1" x14ac:dyDescent="0.2">
      <c r="A808" s="228"/>
      <c r="B808" s="228"/>
      <c r="C808" s="228"/>
      <c r="D808" s="228"/>
      <c r="E808" s="228"/>
      <c r="F808" s="228"/>
      <c r="G808" s="228"/>
      <c r="H808" s="228"/>
      <c r="I808" s="228"/>
      <c r="J808" s="228"/>
      <c r="K808" s="228"/>
      <c r="L808" s="228"/>
      <c r="M808" s="228"/>
      <c r="N808" s="228"/>
      <c r="O808" s="228"/>
      <c r="P808" s="228"/>
      <c r="Q808" s="228"/>
      <c r="R808" s="228"/>
      <c r="S808" s="228"/>
      <c r="T808" s="228"/>
      <c r="U808" s="228"/>
      <c r="V808" s="228"/>
      <c r="W808" s="228"/>
      <c r="X808" s="228"/>
      <c r="Y808" s="228"/>
      <c r="Z808" s="228"/>
    </row>
    <row r="809" spans="1:26" ht="15.75" customHeight="1" x14ac:dyDescent="0.2">
      <c r="A809" s="228"/>
      <c r="B809" s="228"/>
      <c r="C809" s="228"/>
      <c r="D809" s="228"/>
      <c r="E809" s="228"/>
      <c r="F809" s="228"/>
      <c r="G809" s="228"/>
      <c r="H809" s="228"/>
      <c r="I809" s="228"/>
      <c r="J809" s="228"/>
      <c r="K809" s="228"/>
      <c r="L809" s="228"/>
      <c r="M809" s="228"/>
      <c r="N809" s="228"/>
      <c r="O809" s="228"/>
      <c r="P809" s="228"/>
      <c r="Q809" s="228"/>
      <c r="R809" s="228"/>
      <c r="S809" s="228"/>
      <c r="T809" s="228"/>
      <c r="U809" s="228"/>
      <c r="V809" s="228"/>
      <c r="W809" s="228"/>
      <c r="X809" s="228"/>
      <c r="Y809" s="228"/>
      <c r="Z809" s="228"/>
    </row>
    <row r="810" spans="1:26" ht="15.75" customHeight="1" x14ac:dyDescent="0.2">
      <c r="A810" s="228"/>
      <c r="B810" s="228"/>
      <c r="C810" s="228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28"/>
      <c r="O810" s="228"/>
      <c r="P810" s="228"/>
      <c r="Q810" s="228"/>
      <c r="R810" s="228"/>
      <c r="S810" s="228"/>
      <c r="T810" s="228"/>
      <c r="U810" s="228"/>
      <c r="V810" s="228"/>
      <c r="W810" s="228"/>
      <c r="X810" s="228"/>
      <c r="Y810" s="228"/>
      <c r="Z810" s="228"/>
    </row>
    <row r="811" spans="1:26" ht="15.75" customHeight="1" x14ac:dyDescent="0.2">
      <c r="A811" s="228"/>
      <c r="B811" s="228"/>
      <c r="C811" s="228"/>
      <c r="D811" s="228"/>
      <c r="E811" s="228"/>
      <c r="F811" s="228"/>
      <c r="G811" s="228"/>
      <c r="H811" s="228"/>
      <c r="I811" s="228"/>
      <c r="J811" s="228"/>
      <c r="K811" s="228"/>
      <c r="L811" s="228"/>
      <c r="M811" s="228"/>
      <c r="N811" s="228"/>
      <c r="O811" s="228"/>
      <c r="P811" s="228"/>
      <c r="Q811" s="228"/>
      <c r="R811" s="228"/>
      <c r="S811" s="228"/>
      <c r="T811" s="228"/>
      <c r="U811" s="228"/>
      <c r="V811" s="228"/>
      <c r="W811" s="228"/>
      <c r="X811" s="228"/>
      <c r="Y811" s="228"/>
      <c r="Z811" s="228"/>
    </row>
    <row r="812" spans="1:26" ht="15.75" customHeight="1" x14ac:dyDescent="0.2">
      <c r="A812" s="228"/>
      <c r="B812" s="228"/>
      <c r="C812" s="228"/>
      <c r="D812" s="228"/>
      <c r="E812" s="228"/>
      <c r="F812" s="228"/>
      <c r="G812" s="228"/>
      <c r="H812" s="228"/>
      <c r="I812" s="228"/>
      <c r="J812" s="228"/>
      <c r="K812" s="228"/>
      <c r="L812" s="228"/>
      <c r="M812" s="228"/>
      <c r="N812" s="228"/>
      <c r="O812" s="228"/>
      <c r="P812" s="228"/>
      <c r="Q812" s="228"/>
      <c r="R812" s="228"/>
      <c r="S812" s="228"/>
      <c r="T812" s="228"/>
      <c r="U812" s="228"/>
      <c r="V812" s="228"/>
      <c r="W812" s="228"/>
      <c r="X812" s="228"/>
      <c r="Y812" s="228"/>
      <c r="Z812" s="228"/>
    </row>
    <row r="813" spans="1:26" ht="15.75" customHeight="1" x14ac:dyDescent="0.2">
      <c r="A813" s="228"/>
      <c r="B813" s="228"/>
      <c r="C813" s="228"/>
      <c r="D813" s="228"/>
      <c r="E813" s="228"/>
      <c r="F813" s="228"/>
      <c r="G813" s="228"/>
      <c r="H813" s="228"/>
      <c r="I813" s="228"/>
      <c r="J813" s="228"/>
      <c r="K813" s="228"/>
      <c r="L813" s="228"/>
      <c r="M813" s="228"/>
      <c r="N813" s="228"/>
      <c r="O813" s="228"/>
      <c r="P813" s="228"/>
      <c r="Q813" s="228"/>
      <c r="R813" s="228"/>
      <c r="S813" s="228"/>
      <c r="T813" s="228"/>
      <c r="U813" s="228"/>
      <c r="V813" s="228"/>
      <c r="W813" s="228"/>
      <c r="X813" s="228"/>
      <c r="Y813" s="228"/>
      <c r="Z813" s="228"/>
    </row>
    <row r="814" spans="1:26" ht="15.75" customHeight="1" x14ac:dyDescent="0.2">
      <c r="A814" s="228"/>
      <c r="B814" s="228"/>
      <c r="C814" s="228"/>
      <c r="D814" s="228"/>
      <c r="E814" s="228"/>
      <c r="F814" s="228"/>
      <c r="G814" s="228"/>
      <c r="H814" s="228"/>
      <c r="I814" s="228"/>
      <c r="J814" s="228"/>
      <c r="K814" s="228"/>
      <c r="L814" s="228"/>
      <c r="M814" s="228"/>
      <c r="N814" s="228"/>
      <c r="O814" s="228"/>
      <c r="P814" s="228"/>
      <c r="Q814" s="228"/>
      <c r="R814" s="228"/>
      <c r="S814" s="228"/>
      <c r="T814" s="228"/>
      <c r="U814" s="228"/>
      <c r="V814" s="228"/>
      <c r="W814" s="228"/>
      <c r="X814" s="228"/>
      <c r="Y814" s="228"/>
      <c r="Z814" s="228"/>
    </row>
    <row r="815" spans="1:26" ht="15.75" customHeight="1" x14ac:dyDescent="0.2">
      <c r="A815" s="228"/>
      <c r="B815" s="228"/>
      <c r="C815" s="228"/>
      <c r="D815" s="228"/>
      <c r="E815" s="228"/>
      <c r="F815" s="228"/>
      <c r="G815" s="228"/>
      <c r="H815" s="228"/>
      <c r="I815" s="228"/>
      <c r="J815" s="228"/>
      <c r="K815" s="228"/>
      <c r="L815" s="228"/>
      <c r="M815" s="228"/>
      <c r="N815" s="228"/>
      <c r="O815" s="228"/>
      <c r="P815" s="228"/>
      <c r="Q815" s="228"/>
      <c r="R815" s="228"/>
      <c r="S815" s="228"/>
      <c r="T815" s="228"/>
      <c r="U815" s="228"/>
      <c r="V815" s="228"/>
      <c r="W815" s="228"/>
      <c r="X815" s="228"/>
      <c r="Y815" s="228"/>
      <c r="Z815" s="228"/>
    </row>
    <row r="816" spans="1:26" ht="15.75" customHeight="1" x14ac:dyDescent="0.2">
      <c r="A816" s="228"/>
      <c r="B816" s="228"/>
      <c r="C816" s="228"/>
      <c r="D816" s="228"/>
      <c r="E816" s="228"/>
      <c r="F816" s="228"/>
      <c r="G816" s="228"/>
      <c r="H816" s="228"/>
      <c r="I816" s="228"/>
      <c r="J816" s="228"/>
      <c r="K816" s="228"/>
      <c r="L816" s="228"/>
      <c r="M816" s="228"/>
      <c r="N816" s="228"/>
      <c r="O816" s="228"/>
      <c r="P816" s="228"/>
      <c r="Q816" s="228"/>
      <c r="R816" s="228"/>
      <c r="S816" s="228"/>
      <c r="T816" s="228"/>
      <c r="U816" s="228"/>
      <c r="V816" s="228"/>
      <c r="W816" s="228"/>
      <c r="X816" s="228"/>
      <c r="Y816" s="228"/>
      <c r="Z816" s="228"/>
    </row>
    <row r="817" spans="1:26" ht="15.75" customHeight="1" x14ac:dyDescent="0.2">
      <c r="A817" s="228"/>
      <c r="B817" s="228"/>
      <c r="C817" s="228"/>
      <c r="D817" s="228"/>
      <c r="E817" s="228"/>
      <c r="F817" s="228"/>
      <c r="G817" s="228"/>
      <c r="H817" s="228"/>
      <c r="I817" s="228"/>
      <c r="J817" s="228"/>
      <c r="K817" s="228"/>
      <c r="L817" s="228"/>
      <c r="M817" s="228"/>
      <c r="N817" s="228"/>
      <c r="O817" s="228"/>
      <c r="P817" s="228"/>
      <c r="Q817" s="228"/>
      <c r="R817" s="228"/>
      <c r="S817" s="228"/>
      <c r="T817" s="228"/>
      <c r="U817" s="228"/>
      <c r="V817" s="228"/>
      <c r="W817" s="228"/>
      <c r="X817" s="228"/>
      <c r="Y817" s="228"/>
      <c r="Z817" s="228"/>
    </row>
    <row r="818" spans="1:26" ht="15.75" customHeight="1" x14ac:dyDescent="0.2">
      <c r="A818" s="228"/>
      <c r="B818" s="228"/>
      <c r="C818" s="228"/>
      <c r="D818" s="228"/>
      <c r="E818" s="228"/>
      <c r="F818" s="228"/>
      <c r="G818" s="228"/>
      <c r="H818" s="228"/>
      <c r="I818" s="228"/>
      <c r="J818" s="228"/>
      <c r="K818" s="228"/>
      <c r="L818" s="228"/>
      <c r="M818" s="228"/>
      <c r="N818" s="228"/>
      <c r="O818" s="228"/>
      <c r="P818" s="228"/>
      <c r="Q818" s="228"/>
      <c r="R818" s="228"/>
      <c r="S818" s="228"/>
      <c r="T818" s="228"/>
      <c r="U818" s="228"/>
      <c r="V818" s="228"/>
      <c r="W818" s="228"/>
      <c r="X818" s="228"/>
      <c r="Y818" s="228"/>
      <c r="Z818" s="228"/>
    </row>
    <row r="819" spans="1:26" ht="15.75" customHeight="1" x14ac:dyDescent="0.2">
      <c r="A819" s="228"/>
      <c r="B819" s="228"/>
      <c r="C819" s="228"/>
      <c r="D819" s="228"/>
      <c r="E819" s="228"/>
      <c r="F819" s="228"/>
      <c r="G819" s="228"/>
      <c r="H819" s="228"/>
      <c r="I819" s="228"/>
      <c r="J819" s="228"/>
      <c r="K819" s="228"/>
      <c r="L819" s="228"/>
      <c r="M819" s="228"/>
      <c r="N819" s="228"/>
      <c r="O819" s="228"/>
      <c r="P819" s="228"/>
      <c r="Q819" s="228"/>
      <c r="R819" s="228"/>
      <c r="S819" s="228"/>
      <c r="T819" s="228"/>
      <c r="U819" s="228"/>
      <c r="V819" s="228"/>
      <c r="W819" s="228"/>
      <c r="X819" s="228"/>
      <c r="Y819" s="228"/>
      <c r="Z819" s="228"/>
    </row>
    <row r="820" spans="1:26" ht="15.75" customHeight="1" x14ac:dyDescent="0.2">
      <c r="A820" s="228"/>
      <c r="B820" s="228"/>
      <c r="C820" s="228"/>
      <c r="D820" s="228"/>
      <c r="E820" s="228"/>
      <c r="F820" s="228"/>
      <c r="G820" s="228"/>
      <c r="H820" s="228"/>
      <c r="I820" s="228"/>
      <c r="J820" s="228"/>
      <c r="K820" s="228"/>
      <c r="L820" s="228"/>
      <c r="M820" s="228"/>
      <c r="N820" s="228"/>
      <c r="O820" s="228"/>
      <c r="P820" s="228"/>
      <c r="Q820" s="228"/>
      <c r="R820" s="228"/>
      <c r="S820" s="228"/>
      <c r="T820" s="228"/>
      <c r="U820" s="228"/>
      <c r="V820" s="228"/>
      <c r="W820" s="228"/>
      <c r="X820" s="228"/>
      <c r="Y820" s="228"/>
      <c r="Z820" s="228"/>
    </row>
    <row r="821" spans="1:26" ht="15.75" customHeight="1" x14ac:dyDescent="0.2">
      <c r="A821" s="228"/>
      <c r="B821" s="228"/>
      <c r="C821" s="228"/>
      <c r="D821" s="228"/>
      <c r="E821" s="228"/>
      <c r="F821" s="228"/>
      <c r="G821" s="228"/>
      <c r="H821" s="228"/>
      <c r="I821" s="228"/>
      <c r="J821" s="228"/>
      <c r="K821" s="228"/>
      <c r="L821" s="228"/>
      <c r="M821" s="228"/>
      <c r="N821" s="228"/>
      <c r="O821" s="228"/>
      <c r="P821" s="228"/>
      <c r="Q821" s="228"/>
      <c r="R821" s="228"/>
      <c r="S821" s="228"/>
      <c r="T821" s="228"/>
      <c r="U821" s="228"/>
      <c r="V821" s="228"/>
      <c r="W821" s="228"/>
      <c r="X821" s="228"/>
      <c r="Y821" s="228"/>
      <c r="Z821" s="228"/>
    </row>
    <row r="822" spans="1:26" ht="15.75" customHeight="1" x14ac:dyDescent="0.2">
      <c r="A822" s="228"/>
      <c r="B822" s="228"/>
      <c r="C822" s="228"/>
      <c r="D822" s="228"/>
      <c r="E822" s="228"/>
      <c r="F822" s="228"/>
      <c r="G822" s="228"/>
      <c r="H822" s="228"/>
      <c r="I822" s="228"/>
      <c r="J822" s="228"/>
      <c r="K822" s="228"/>
      <c r="L822" s="228"/>
      <c r="M822" s="228"/>
      <c r="N822" s="228"/>
      <c r="O822" s="228"/>
      <c r="P822" s="228"/>
      <c r="Q822" s="228"/>
      <c r="R822" s="228"/>
      <c r="S822" s="228"/>
      <c r="T822" s="228"/>
      <c r="U822" s="228"/>
      <c r="V822" s="228"/>
      <c r="W822" s="228"/>
      <c r="X822" s="228"/>
      <c r="Y822" s="228"/>
      <c r="Z822" s="228"/>
    </row>
    <row r="823" spans="1:26" ht="15.75" customHeight="1" x14ac:dyDescent="0.2">
      <c r="A823" s="228"/>
      <c r="B823" s="228"/>
      <c r="C823" s="228"/>
      <c r="D823" s="228"/>
      <c r="E823" s="228"/>
      <c r="F823" s="228"/>
      <c r="G823" s="228"/>
      <c r="H823" s="228"/>
      <c r="I823" s="228"/>
      <c r="J823" s="228"/>
      <c r="K823" s="228"/>
      <c r="L823" s="228"/>
      <c r="M823" s="228"/>
      <c r="N823" s="228"/>
      <c r="O823" s="228"/>
      <c r="P823" s="228"/>
      <c r="Q823" s="228"/>
      <c r="R823" s="228"/>
      <c r="S823" s="228"/>
      <c r="T823" s="228"/>
      <c r="U823" s="228"/>
      <c r="V823" s="228"/>
      <c r="W823" s="228"/>
      <c r="X823" s="228"/>
      <c r="Y823" s="228"/>
      <c r="Z823" s="228"/>
    </row>
    <row r="824" spans="1:26" ht="15.75" customHeight="1" x14ac:dyDescent="0.2">
      <c r="A824" s="228"/>
      <c r="B824" s="228"/>
      <c r="C824" s="228"/>
      <c r="D824" s="228"/>
      <c r="E824" s="228"/>
      <c r="F824" s="228"/>
      <c r="G824" s="228"/>
      <c r="H824" s="228"/>
      <c r="I824" s="228"/>
      <c r="J824" s="228"/>
      <c r="K824" s="228"/>
      <c r="L824" s="228"/>
      <c r="M824" s="228"/>
      <c r="N824" s="228"/>
      <c r="O824" s="228"/>
      <c r="P824" s="228"/>
      <c r="Q824" s="228"/>
      <c r="R824" s="228"/>
      <c r="S824" s="228"/>
      <c r="T824" s="228"/>
      <c r="U824" s="228"/>
      <c r="V824" s="228"/>
      <c r="W824" s="228"/>
      <c r="X824" s="228"/>
      <c r="Y824" s="228"/>
      <c r="Z824" s="228"/>
    </row>
    <row r="825" spans="1:26" ht="15.75" customHeight="1" x14ac:dyDescent="0.2">
      <c r="A825" s="228"/>
      <c r="B825" s="228"/>
      <c r="C825" s="228"/>
      <c r="D825" s="228"/>
      <c r="E825" s="228"/>
      <c r="F825" s="228"/>
      <c r="G825" s="228"/>
      <c r="H825" s="228"/>
      <c r="I825" s="228"/>
      <c r="J825" s="228"/>
      <c r="K825" s="228"/>
      <c r="L825" s="228"/>
      <c r="M825" s="228"/>
      <c r="N825" s="228"/>
      <c r="O825" s="228"/>
      <c r="P825" s="228"/>
      <c r="Q825" s="228"/>
      <c r="R825" s="228"/>
      <c r="S825" s="228"/>
      <c r="T825" s="228"/>
      <c r="U825" s="228"/>
      <c r="V825" s="228"/>
      <c r="W825" s="228"/>
      <c r="X825" s="228"/>
      <c r="Y825" s="228"/>
      <c r="Z825" s="228"/>
    </row>
    <row r="826" spans="1:26" ht="15.75" customHeight="1" x14ac:dyDescent="0.2">
      <c r="A826" s="228"/>
      <c r="B826" s="228"/>
      <c r="C826" s="228"/>
      <c r="D826" s="228"/>
      <c r="E826" s="228"/>
      <c r="F826" s="228"/>
      <c r="G826" s="228"/>
      <c r="H826" s="228"/>
      <c r="I826" s="228"/>
      <c r="J826" s="228"/>
      <c r="K826" s="228"/>
      <c r="L826" s="228"/>
      <c r="M826" s="228"/>
      <c r="N826" s="228"/>
      <c r="O826" s="228"/>
      <c r="P826" s="228"/>
      <c r="Q826" s="228"/>
      <c r="R826" s="228"/>
      <c r="S826" s="228"/>
      <c r="T826" s="228"/>
      <c r="U826" s="228"/>
      <c r="V826" s="228"/>
      <c r="W826" s="228"/>
      <c r="X826" s="228"/>
      <c r="Y826" s="228"/>
      <c r="Z826" s="228"/>
    </row>
    <row r="827" spans="1:26" ht="15.75" customHeight="1" x14ac:dyDescent="0.2">
      <c r="A827" s="228"/>
      <c r="B827" s="228"/>
      <c r="C827" s="228"/>
      <c r="D827" s="228"/>
      <c r="E827" s="228"/>
      <c r="F827" s="228"/>
      <c r="G827" s="228"/>
      <c r="H827" s="228"/>
      <c r="I827" s="228"/>
      <c r="J827" s="228"/>
      <c r="K827" s="228"/>
      <c r="L827" s="228"/>
      <c r="M827" s="228"/>
      <c r="N827" s="228"/>
      <c r="O827" s="228"/>
      <c r="P827" s="228"/>
      <c r="Q827" s="228"/>
      <c r="R827" s="228"/>
      <c r="S827" s="228"/>
      <c r="T827" s="228"/>
      <c r="U827" s="228"/>
      <c r="V827" s="228"/>
      <c r="W827" s="228"/>
      <c r="X827" s="228"/>
      <c r="Y827" s="228"/>
      <c r="Z827" s="228"/>
    </row>
    <row r="828" spans="1:26" ht="15.75" customHeight="1" x14ac:dyDescent="0.2">
      <c r="A828" s="228"/>
      <c r="B828" s="228"/>
      <c r="C828" s="228"/>
      <c r="D828" s="228"/>
      <c r="E828" s="228"/>
      <c r="F828" s="228"/>
      <c r="G828" s="228"/>
      <c r="H828" s="228"/>
      <c r="I828" s="228"/>
      <c r="J828" s="228"/>
      <c r="K828" s="228"/>
      <c r="L828" s="228"/>
      <c r="M828" s="228"/>
      <c r="N828" s="228"/>
      <c r="O828" s="228"/>
      <c r="P828" s="228"/>
      <c r="Q828" s="228"/>
      <c r="R828" s="228"/>
      <c r="S828" s="228"/>
      <c r="T828" s="228"/>
      <c r="U828" s="228"/>
      <c r="V828" s="228"/>
      <c r="W828" s="228"/>
      <c r="X828" s="228"/>
      <c r="Y828" s="228"/>
      <c r="Z828" s="228"/>
    </row>
    <row r="829" spans="1:26" ht="15.75" customHeight="1" x14ac:dyDescent="0.2">
      <c r="A829" s="228"/>
      <c r="B829" s="228"/>
      <c r="C829" s="228"/>
      <c r="D829" s="228"/>
      <c r="E829" s="228"/>
      <c r="F829" s="228"/>
      <c r="G829" s="228"/>
      <c r="H829" s="228"/>
      <c r="I829" s="228"/>
      <c r="J829" s="228"/>
      <c r="K829" s="228"/>
      <c r="L829" s="228"/>
      <c r="M829" s="228"/>
      <c r="N829" s="228"/>
      <c r="O829" s="228"/>
      <c r="P829" s="228"/>
      <c r="Q829" s="228"/>
      <c r="R829" s="228"/>
      <c r="S829" s="228"/>
      <c r="T829" s="228"/>
      <c r="U829" s="228"/>
      <c r="V829" s="228"/>
      <c r="W829" s="228"/>
      <c r="X829" s="228"/>
      <c r="Y829" s="228"/>
      <c r="Z829" s="228"/>
    </row>
    <row r="830" spans="1:26" ht="15.75" customHeight="1" x14ac:dyDescent="0.2">
      <c r="A830" s="228"/>
      <c r="B830" s="228"/>
      <c r="C830" s="228"/>
      <c r="D830" s="228"/>
      <c r="E830" s="228"/>
      <c r="F830" s="228"/>
      <c r="G830" s="228"/>
      <c r="H830" s="228"/>
      <c r="I830" s="228"/>
      <c r="J830" s="228"/>
      <c r="K830" s="228"/>
      <c r="L830" s="228"/>
      <c r="M830" s="228"/>
      <c r="N830" s="228"/>
      <c r="O830" s="228"/>
      <c r="P830" s="228"/>
      <c r="Q830" s="228"/>
      <c r="R830" s="228"/>
      <c r="S830" s="228"/>
      <c r="T830" s="228"/>
      <c r="U830" s="228"/>
      <c r="V830" s="228"/>
      <c r="W830" s="228"/>
      <c r="X830" s="228"/>
      <c r="Y830" s="228"/>
      <c r="Z830" s="228"/>
    </row>
    <row r="831" spans="1:26" ht="15.75" customHeight="1" x14ac:dyDescent="0.2">
      <c r="A831" s="228"/>
      <c r="B831" s="228"/>
      <c r="C831" s="228"/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28"/>
      <c r="O831" s="228"/>
      <c r="P831" s="228"/>
      <c r="Q831" s="228"/>
      <c r="R831" s="228"/>
      <c r="S831" s="228"/>
      <c r="T831" s="228"/>
      <c r="U831" s="228"/>
      <c r="V831" s="228"/>
      <c r="W831" s="228"/>
      <c r="X831" s="228"/>
      <c r="Y831" s="228"/>
      <c r="Z831" s="228"/>
    </row>
    <row r="832" spans="1:26" ht="15.75" customHeight="1" x14ac:dyDescent="0.2">
      <c r="A832" s="228"/>
      <c r="B832" s="228"/>
      <c r="C832" s="228"/>
      <c r="D832" s="228"/>
      <c r="E832" s="228"/>
      <c r="F832" s="228"/>
      <c r="G832" s="228"/>
      <c r="H832" s="228"/>
      <c r="I832" s="228"/>
      <c r="J832" s="228"/>
      <c r="K832" s="228"/>
      <c r="L832" s="228"/>
      <c r="M832" s="228"/>
      <c r="N832" s="228"/>
      <c r="O832" s="228"/>
      <c r="P832" s="228"/>
      <c r="Q832" s="228"/>
      <c r="R832" s="228"/>
      <c r="S832" s="228"/>
      <c r="T832" s="228"/>
      <c r="U832" s="228"/>
      <c r="V832" s="228"/>
      <c r="W832" s="228"/>
      <c r="X832" s="228"/>
      <c r="Y832" s="228"/>
      <c r="Z832" s="228"/>
    </row>
    <row r="833" spans="1:26" ht="15.75" customHeight="1" x14ac:dyDescent="0.2">
      <c r="A833" s="228"/>
      <c r="B833" s="228"/>
      <c r="C833" s="228"/>
      <c r="D833" s="228"/>
      <c r="E833" s="228"/>
      <c r="F833" s="228"/>
      <c r="G833" s="228"/>
      <c r="H833" s="228"/>
      <c r="I833" s="228"/>
      <c r="J833" s="228"/>
      <c r="K833" s="228"/>
      <c r="L833" s="228"/>
      <c r="M833" s="228"/>
      <c r="N833" s="228"/>
      <c r="O833" s="228"/>
      <c r="P833" s="228"/>
      <c r="Q833" s="228"/>
      <c r="R833" s="228"/>
      <c r="S833" s="228"/>
      <c r="T833" s="228"/>
      <c r="U833" s="228"/>
      <c r="V833" s="228"/>
      <c r="W833" s="228"/>
      <c r="X833" s="228"/>
      <c r="Y833" s="228"/>
      <c r="Z833" s="228"/>
    </row>
    <row r="834" spans="1:26" ht="15.75" customHeight="1" x14ac:dyDescent="0.2">
      <c r="A834" s="228"/>
      <c r="B834" s="228"/>
      <c r="C834" s="228"/>
      <c r="D834" s="228"/>
      <c r="E834" s="228"/>
      <c r="F834" s="228"/>
      <c r="G834" s="228"/>
      <c r="H834" s="228"/>
      <c r="I834" s="228"/>
      <c r="J834" s="228"/>
      <c r="K834" s="228"/>
      <c r="L834" s="228"/>
      <c r="M834" s="228"/>
      <c r="N834" s="228"/>
      <c r="O834" s="228"/>
      <c r="P834" s="228"/>
      <c r="Q834" s="228"/>
      <c r="R834" s="228"/>
      <c r="S834" s="228"/>
      <c r="T834" s="228"/>
      <c r="U834" s="228"/>
      <c r="V834" s="228"/>
      <c r="W834" s="228"/>
      <c r="X834" s="228"/>
      <c r="Y834" s="228"/>
      <c r="Z834" s="228"/>
    </row>
    <row r="835" spans="1:26" ht="15.75" customHeight="1" x14ac:dyDescent="0.2">
      <c r="A835" s="228"/>
      <c r="B835" s="228"/>
      <c r="C835" s="228"/>
      <c r="D835" s="228"/>
      <c r="E835" s="228"/>
      <c r="F835" s="228"/>
      <c r="G835" s="228"/>
      <c r="H835" s="228"/>
      <c r="I835" s="228"/>
      <c r="J835" s="228"/>
      <c r="K835" s="228"/>
      <c r="L835" s="228"/>
      <c r="M835" s="228"/>
      <c r="N835" s="228"/>
      <c r="O835" s="228"/>
      <c r="P835" s="228"/>
      <c r="Q835" s="228"/>
      <c r="R835" s="228"/>
      <c r="S835" s="228"/>
      <c r="T835" s="228"/>
      <c r="U835" s="228"/>
      <c r="V835" s="228"/>
      <c r="W835" s="228"/>
      <c r="X835" s="228"/>
      <c r="Y835" s="228"/>
      <c r="Z835" s="228"/>
    </row>
    <row r="836" spans="1:26" ht="15.75" customHeight="1" x14ac:dyDescent="0.2">
      <c r="A836" s="228"/>
      <c r="B836" s="228"/>
      <c r="C836" s="228"/>
      <c r="D836" s="228"/>
      <c r="E836" s="228"/>
      <c r="F836" s="228"/>
      <c r="G836" s="228"/>
      <c r="H836" s="228"/>
      <c r="I836" s="228"/>
      <c r="J836" s="228"/>
      <c r="K836" s="228"/>
      <c r="L836" s="228"/>
      <c r="M836" s="228"/>
      <c r="N836" s="228"/>
      <c r="O836" s="228"/>
      <c r="P836" s="228"/>
      <c r="Q836" s="228"/>
      <c r="R836" s="228"/>
      <c r="S836" s="228"/>
      <c r="T836" s="228"/>
      <c r="U836" s="228"/>
      <c r="V836" s="228"/>
      <c r="W836" s="228"/>
      <c r="X836" s="228"/>
      <c r="Y836" s="228"/>
      <c r="Z836" s="228"/>
    </row>
    <row r="837" spans="1:26" ht="15.75" customHeight="1" x14ac:dyDescent="0.2">
      <c r="A837" s="228"/>
      <c r="B837" s="228"/>
      <c r="C837" s="228"/>
      <c r="D837" s="228"/>
      <c r="E837" s="228"/>
      <c r="F837" s="228"/>
      <c r="G837" s="228"/>
      <c r="H837" s="228"/>
      <c r="I837" s="228"/>
      <c r="J837" s="228"/>
      <c r="K837" s="228"/>
      <c r="L837" s="228"/>
      <c r="M837" s="228"/>
      <c r="N837" s="228"/>
      <c r="O837" s="228"/>
      <c r="P837" s="228"/>
      <c r="Q837" s="228"/>
      <c r="R837" s="228"/>
      <c r="S837" s="228"/>
      <c r="T837" s="228"/>
      <c r="U837" s="228"/>
      <c r="V837" s="228"/>
      <c r="W837" s="228"/>
      <c r="X837" s="228"/>
      <c r="Y837" s="228"/>
      <c r="Z837" s="228"/>
    </row>
    <row r="838" spans="1:26" ht="15.75" customHeight="1" x14ac:dyDescent="0.2">
      <c r="A838" s="228"/>
      <c r="B838" s="228"/>
      <c r="C838" s="228"/>
      <c r="D838" s="228"/>
      <c r="E838" s="228"/>
      <c r="F838" s="228"/>
      <c r="G838" s="228"/>
      <c r="H838" s="228"/>
      <c r="I838" s="228"/>
      <c r="J838" s="228"/>
      <c r="K838" s="228"/>
      <c r="L838" s="228"/>
      <c r="M838" s="228"/>
      <c r="N838" s="228"/>
      <c r="O838" s="228"/>
      <c r="P838" s="228"/>
      <c r="Q838" s="228"/>
      <c r="R838" s="228"/>
      <c r="S838" s="228"/>
      <c r="T838" s="228"/>
      <c r="U838" s="228"/>
      <c r="V838" s="228"/>
      <c r="W838" s="228"/>
      <c r="X838" s="228"/>
      <c r="Y838" s="228"/>
      <c r="Z838" s="228"/>
    </row>
    <row r="839" spans="1:26" ht="15.75" customHeight="1" x14ac:dyDescent="0.2">
      <c r="A839" s="228"/>
      <c r="B839" s="228"/>
      <c r="C839" s="228"/>
      <c r="D839" s="228"/>
      <c r="E839" s="228"/>
      <c r="F839" s="228"/>
      <c r="G839" s="228"/>
      <c r="H839" s="228"/>
      <c r="I839" s="228"/>
      <c r="J839" s="228"/>
      <c r="K839" s="228"/>
      <c r="L839" s="228"/>
      <c r="M839" s="228"/>
      <c r="N839" s="228"/>
      <c r="O839" s="228"/>
      <c r="P839" s="228"/>
      <c r="Q839" s="228"/>
      <c r="R839" s="228"/>
      <c r="S839" s="228"/>
      <c r="T839" s="228"/>
      <c r="U839" s="228"/>
      <c r="V839" s="228"/>
      <c r="W839" s="228"/>
      <c r="X839" s="228"/>
      <c r="Y839" s="228"/>
      <c r="Z839" s="228"/>
    </row>
    <row r="840" spans="1:26" ht="15.75" customHeight="1" x14ac:dyDescent="0.2">
      <c r="A840" s="228"/>
      <c r="B840" s="228"/>
      <c r="C840" s="228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28"/>
      <c r="O840" s="228"/>
      <c r="P840" s="228"/>
      <c r="Q840" s="228"/>
      <c r="R840" s="228"/>
      <c r="S840" s="228"/>
      <c r="T840" s="228"/>
      <c r="U840" s="228"/>
      <c r="V840" s="228"/>
      <c r="W840" s="228"/>
      <c r="X840" s="228"/>
      <c r="Y840" s="228"/>
      <c r="Z840" s="228"/>
    </row>
    <row r="841" spans="1:26" ht="15.75" customHeight="1" x14ac:dyDescent="0.2">
      <c r="A841" s="228"/>
      <c r="B841" s="228"/>
      <c r="C841" s="228"/>
      <c r="D841" s="228"/>
      <c r="E841" s="228"/>
      <c r="F841" s="228"/>
      <c r="G841" s="228"/>
      <c r="H841" s="228"/>
      <c r="I841" s="228"/>
      <c r="J841" s="228"/>
      <c r="K841" s="228"/>
      <c r="L841" s="228"/>
      <c r="M841" s="228"/>
      <c r="N841" s="228"/>
      <c r="O841" s="228"/>
      <c r="P841" s="228"/>
      <c r="Q841" s="228"/>
      <c r="R841" s="228"/>
      <c r="S841" s="228"/>
      <c r="T841" s="228"/>
      <c r="U841" s="228"/>
      <c r="V841" s="228"/>
      <c r="W841" s="228"/>
      <c r="X841" s="228"/>
      <c r="Y841" s="228"/>
      <c r="Z841" s="228"/>
    </row>
    <row r="842" spans="1:26" ht="15.75" customHeight="1" x14ac:dyDescent="0.2">
      <c r="A842" s="228"/>
      <c r="B842" s="228"/>
      <c r="C842" s="228"/>
      <c r="D842" s="228"/>
      <c r="E842" s="228"/>
      <c r="F842" s="228"/>
      <c r="G842" s="228"/>
      <c r="H842" s="228"/>
      <c r="I842" s="228"/>
      <c r="J842" s="228"/>
      <c r="K842" s="228"/>
      <c r="L842" s="228"/>
      <c r="M842" s="228"/>
      <c r="N842" s="228"/>
      <c r="O842" s="228"/>
      <c r="P842" s="228"/>
      <c r="Q842" s="228"/>
      <c r="R842" s="228"/>
      <c r="S842" s="228"/>
      <c r="T842" s="228"/>
      <c r="U842" s="228"/>
      <c r="V842" s="228"/>
      <c r="W842" s="228"/>
      <c r="X842" s="228"/>
      <c r="Y842" s="228"/>
      <c r="Z842" s="228"/>
    </row>
    <row r="843" spans="1:26" ht="15.75" customHeight="1" x14ac:dyDescent="0.2">
      <c r="A843" s="228"/>
      <c r="B843" s="228"/>
      <c r="C843" s="228"/>
      <c r="D843" s="228"/>
      <c r="E843" s="228"/>
      <c r="F843" s="228"/>
      <c r="G843" s="228"/>
      <c r="H843" s="228"/>
      <c r="I843" s="228"/>
      <c r="J843" s="228"/>
      <c r="K843" s="228"/>
      <c r="L843" s="228"/>
      <c r="M843" s="228"/>
      <c r="N843" s="228"/>
      <c r="O843" s="228"/>
      <c r="P843" s="228"/>
      <c r="Q843" s="228"/>
      <c r="R843" s="228"/>
      <c r="S843" s="228"/>
      <c r="T843" s="228"/>
      <c r="U843" s="228"/>
      <c r="V843" s="228"/>
      <c r="W843" s="228"/>
      <c r="X843" s="228"/>
      <c r="Y843" s="228"/>
      <c r="Z843" s="228"/>
    </row>
    <row r="844" spans="1:26" ht="15.75" customHeight="1" x14ac:dyDescent="0.2">
      <c r="A844" s="228"/>
      <c r="B844" s="228"/>
      <c r="C844" s="228"/>
      <c r="D844" s="228"/>
      <c r="E844" s="228"/>
      <c r="F844" s="228"/>
      <c r="G844" s="228"/>
      <c r="H844" s="228"/>
      <c r="I844" s="228"/>
      <c r="J844" s="228"/>
      <c r="K844" s="228"/>
      <c r="L844" s="228"/>
      <c r="M844" s="228"/>
      <c r="N844" s="228"/>
      <c r="O844" s="228"/>
      <c r="P844" s="228"/>
      <c r="Q844" s="228"/>
      <c r="R844" s="228"/>
      <c r="S844" s="228"/>
      <c r="T844" s="228"/>
      <c r="U844" s="228"/>
      <c r="V844" s="228"/>
      <c r="W844" s="228"/>
      <c r="X844" s="228"/>
      <c r="Y844" s="228"/>
      <c r="Z844" s="228"/>
    </row>
    <row r="845" spans="1:26" ht="15.75" customHeight="1" x14ac:dyDescent="0.2">
      <c r="A845" s="228"/>
      <c r="B845" s="228"/>
      <c r="C845" s="228"/>
      <c r="D845" s="228"/>
      <c r="E845" s="228"/>
      <c r="F845" s="228"/>
      <c r="G845" s="228"/>
      <c r="H845" s="228"/>
      <c r="I845" s="228"/>
      <c r="J845" s="228"/>
      <c r="K845" s="228"/>
      <c r="L845" s="228"/>
      <c r="M845" s="228"/>
      <c r="N845" s="228"/>
      <c r="O845" s="228"/>
      <c r="P845" s="228"/>
      <c r="Q845" s="228"/>
      <c r="R845" s="228"/>
      <c r="S845" s="228"/>
      <c r="T845" s="228"/>
      <c r="U845" s="228"/>
      <c r="V845" s="228"/>
      <c r="W845" s="228"/>
      <c r="X845" s="228"/>
      <c r="Y845" s="228"/>
      <c r="Z845" s="228"/>
    </row>
    <row r="846" spans="1:26" ht="15.75" customHeight="1" x14ac:dyDescent="0.2">
      <c r="A846" s="228"/>
      <c r="B846" s="228"/>
      <c r="C846" s="228"/>
      <c r="D846" s="228"/>
      <c r="E846" s="228"/>
      <c r="F846" s="228"/>
      <c r="G846" s="228"/>
      <c r="H846" s="228"/>
      <c r="I846" s="228"/>
      <c r="J846" s="228"/>
      <c r="K846" s="228"/>
      <c r="L846" s="228"/>
      <c r="M846" s="228"/>
      <c r="N846" s="228"/>
      <c r="O846" s="228"/>
      <c r="P846" s="228"/>
      <c r="Q846" s="228"/>
      <c r="R846" s="228"/>
      <c r="S846" s="228"/>
      <c r="T846" s="228"/>
      <c r="U846" s="228"/>
      <c r="V846" s="228"/>
      <c r="W846" s="228"/>
      <c r="X846" s="228"/>
      <c r="Y846" s="228"/>
      <c r="Z846" s="228"/>
    </row>
    <row r="847" spans="1:26" ht="15.75" customHeight="1" x14ac:dyDescent="0.2">
      <c r="A847" s="228"/>
      <c r="B847" s="228"/>
      <c r="C847" s="228"/>
      <c r="D847" s="228"/>
      <c r="E847" s="228"/>
      <c r="F847" s="228"/>
      <c r="G847" s="228"/>
      <c r="H847" s="228"/>
      <c r="I847" s="228"/>
      <c r="J847" s="228"/>
      <c r="K847" s="228"/>
      <c r="L847" s="228"/>
      <c r="M847" s="228"/>
      <c r="N847" s="228"/>
      <c r="O847" s="228"/>
      <c r="P847" s="228"/>
      <c r="Q847" s="228"/>
      <c r="R847" s="228"/>
      <c r="S847" s="228"/>
      <c r="T847" s="228"/>
      <c r="U847" s="228"/>
      <c r="V847" s="228"/>
      <c r="W847" s="228"/>
      <c r="X847" s="228"/>
      <c r="Y847" s="228"/>
      <c r="Z847" s="228"/>
    </row>
    <row r="848" spans="1:26" ht="15.75" customHeight="1" x14ac:dyDescent="0.2">
      <c r="A848" s="228"/>
      <c r="B848" s="228"/>
      <c r="C848" s="228"/>
      <c r="D848" s="228"/>
      <c r="E848" s="228"/>
      <c r="F848" s="228"/>
      <c r="G848" s="228"/>
      <c r="H848" s="228"/>
      <c r="I848" s="228"/>
      <c r="J848" s="228"/>
      <c r="K848" s="228"/>
      <c r="L848" s="228"/>
      <c r="M848" s="228"/>
      <c r="N848" s="228"/>
      <c r="O848" s="228"/>
      <c r="P848" s="228"/>
      <c r="Q848" s="228"/>
      <c r="R848" s="228"/>
      <c r="S848" s="228"/>
      <c r="T848" s="228"/>
      <c r="U848" s="228"/>
      <c r="V848" s="228"/>
      <c r="W848" s="228"/>
      <c r="X848" s="228"/>
      <c r="Y848" s="228"/>
      <c r="Z848" s="228"/>
    </row>
    <row r="849" spans="1:26" ht="15.75" customHeight="1" x14ac:dyDescent="0.2">
      <c r="A849" s="228"/>
      <c r="B849" s="228"/>
      <c r="C849" s="228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28"/>
      <c r="O849" s="228"/>
      <c r="P849" s="228"/>
      <c r="Q849" s="228"/>
      <c r="R849" s="228"/>
      <c r="S849" s="228"/>
      <c r="T849" s="228"/>
      <c r="U849" s="228"/>
      <c r="V849" s="228"/>
      <c r="W849" s="228"/>
      <c r="X849" s="228"/>
      <c r="Y849" s="228"/>
      <c r="Z849" s="228"/>
    </row>
    <row r="850" spans="1:26" ht="15.75" customHeight="1" x14ac:dyDescent="0.2">
      <c r="A850" s="228"/>
      <c r="B850" s="228"/>
      <c r="C850" s="228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28"/>
      <c r="O850" s="228"/>
      <c r="P850" s="228"/>
      <c r="Q850" s="228"/>
      <c r="R850" s="228"/>
      <c r="S850" s="228"/>
      <c r="T850" s="228"/>
      <c r="U850" s="228"/>
      <c r="V850" s="228"/>
      <c r="W850" s="228"/>
      <c r="X850" s="228"/>
      <c r="Y850" s="228"/>
      <c r="Z850" s="228"/>
    </row>
    <row r="851" spans="1:26" ht="15.75" customHeight="1" x14ac:dyDescent="0.2">
      <c r="A851" s="228"/>
      <c r="B851" s="228"/>
      <c r="C851" s="228"/>
      <c r="D851" s="228"/>
      <c r="E851" s="228"/>
      <c r="F851" s="228"/>
      <c r="G851" s="228"/>
      <c r="H851" s="228"/>
      <c r="I851" s="228"/>
      <c r="J851" s="228"/>
      <c r="K851" s="228"/>
      <c r="L851" s="228"/>
      <c r="M851" s="228"/>
      <c r="N851" s="228"/>
      <c r="O851" s="228"/>
      <c r="P851" s="228"/>
      <c r="Q851" s="228"/>
      <c r="R851" s="228"/>
      <c r="S851" s="228"/>
      <c r="T851" s="228"/>
      <c r="U851" s="228"/>
      <c r="V851" s="228"/>
      <c r="W851" s="228"/>
      <c r="X851" s="228"/>
      <c r="Y851" s="228"/>
      <c r="Z851" s="228"/>
    </row>
    <row r="852" spans="1:26" ht="15.75" customHeight="1" x14ac:dyDescent="0.2">
      <c r="A852" s="228"/>
      <c r="B852" s="228"/>
      <c r="C852" s="228"/>
      <c r="D852" s="228"/>
      <c r="E852" s="228"/>
      <c r="F852" s="228"/>
      <c r="G852" s="228"/>
      <c r="H852" s="228"/>
      <c r="I852" s="228"/>
      <c r="J852" s="228"/>
      <c r="K852" s="228"/>
      <c r="L852" s="228"/>
      <c r="M852" s="228"/>
      <c r="N852" s="228"/>
      <c r="O852" s="228"/>
      <c r="P852" s="228"/>
      <c r="Q852" s="228"/>
      <c r="R852" s="228"/>
      <c r="S852" s="228"/>
      <c r="T852" s="228"/>
      <c r="U852" s="228"/>
      <c r="V852" s="228"/>
      <c r="W852" s="228"/>
      <c r="X852" s="228"/>
      <c r="Y852" s="228"/>
      <c r="Z852" s="228"/>
    </row>
    <row r="853" spans="1:26" ht="15.75" customHeight="1" x14ac:dyDescent="0.2">
      <c r="A853" s="228"/>
      <c r="B853" s="228"/>
      <c r="C853" s="228"/>
      <c r="D853" s="228"/>
      <c r="E853" s="228"/>
      <c r="F853" s="228"/>
      <c r="G853" s="228"/>
      <c r="H853" s="228"/>
      <c r="I853" s="228"/>
      <c r="J853" s="228"/>
      <c r="K853" s="228"/>
      <c r="L853" s="228"/>
      <c r="M853" s="228"/>
      <c r="N853" s="228"/>
      <c r="O853" s="228"/>
      <c r="P853" s="228"/>
      <c r="Q853" s="228"/>
      <c r="R853" s="228"/>
      <c r="S853" s="228"/>
      <c r="T853" s="228"/>
      <c r="U853" s="228"/>
      <c r="V853" s="228"/>
      <c r="W853" s="228"/>
      <c r="X853" s="228"/>
      <c r="Y853" s="228"/>
      <c r="Z853" s="228"/>
    </row>
    <row r="854" spans="1:26" ht="15.75" customHeight="1" x14ac:dyDescent="0.2">
      <c r="A854" s="228"/>
      <c r="B854" s="228"/>
      <c r="C854" s="228"/>
      <c r="D854" s="228"/>
      <c r="E854" s="228"/>
      <c r="F854" s="228"/>
      <c r="G854" s="228"/>
      <c r="H854" s="228"/>
      <c r="I854" s="228"/>
      <c r="J854" s="228"/>
      <c r="K854" s="228"/>
      <c r="L854" s="228"/>
      <c r="M854" s="228"/>
      <c r="N854" s="228"/>
      <c r="O854" s="228"/>
      <c r="P854" s="228"/>
      <c r="Q854" s="228"/>
      <c r="R854" s="228"/>
      <c r="S854" s="228"/>
      <c r="T854" s="228"/>
      <c r="U854" s="228"/>
      <c r="V854" s="228"/>
      <c r="W854" s="228"/>
      <c r="X854" s="228"/>
      <c r="Y854" s="228"/>
      <c r="Z854" s="228"/>
    </row>
    <row r="855" spans="1:26" ht="15.75" customHeight="1" x14ac:dyDescent="0.2">
      <c r="A855" s="228"/>
      <c r="B855" s="228"/>
      <c r="C855" s="228"/>
      <c r="D855" s="228"/>
      <c r="E855" s="228"/>
      <c r="F855" s="228"/>
      <c r="G855" s="228"/>
      <c r="H855" s="228"/>
      <c r="I855" s="228"/>
      <c r="J855" s="228"/>
      <c r="K855" s="228"/>
      <c r="L855" s="228"/>
      <c r="M855" s="228"/>
      <c r="N855" s="228"/>
      <c r="O855" s="228"/>
      <c r="P855" s="228"/>
      <c r="Q855" s="228"/>
      <c r="R855" s="228"/>
      <c r="S855" s="228"/>
      <c r="T855" s="228"/>
      <c r="U855" s="228"/>
      <c r="V855" s="228"/>
      <c r="W855" s="228"/>
      <c r="X855" s="228"/>
      <c r="Y855" s="228"/>
      <c r="Z855" s="228"/>
    </row>
    <row r="856" spans="1:26" ht="15.75" customHeight="1" x14ac:dyDescent="0.2">
      <c r="A856" s="228"/>
      <c r="B856" s="228"/>
      <c r="C856" s="228"/>
      <c r="D856" s="228"/>
      <c r="E856" s="228"/>
      <c r="F856" s="228"/>
      <c r="G856" s="228"/>
      <c r="H856" s="228"/>
      <c r="I856" s="228"/>
      <c r="J856" s="228"/>
      <c r="K856" s="228"/>
      <c r="L856" s="228"/>
      <c r="M856" s="228"/>
      <c r="N856" s="228"/>
      <c r="O856" s="228"/>
      <c r="P856" s="228"/>
      <c r="Q856" s="228"/>
      <c r="R856" s="228"/>
      <c r="S856" s="228"/>
      <c r="T856" s="228"/>
      <c r="U856" s="228"/>
      <c r="V856" s="228"/>
      <c r="W856" s="228"/>
      <c r="X856" s="228"/>
      <c r="Y856" s="228"/>
      <c r="Z856" s="228"/>
    </row>
    <row r="857" spans="1:26" ht="15.75" customHeight="1" x14ac:dyDescent="0.2">
      <c r="A857" s="228"/>
      <c r="B857" s="228"/>
      <c r="C857" s="228"/>
      <c r="D857" s="228"/>
      <c r="E857" s="228"/>
      <c r="F857" s="228"/>
      <c r="G857" s="228"/>
      <c r="H857" s="228"/>
      <c r="I857" s="228"/>
      <c r="J857" s="228"/>
      <c r="K857" s="228"/>
      <c r="L857" s="228"/>
      <c r="M857" s="228"/>
      <c r="N857" s="228"/>
      <c r="O857" s="228"/>
      <c r="P857" s="228"/>
      <c r="Q857" s="228"/>
      <c r="R857" s="228"/>
      <c r="S857" s="228"/>
      <c r="T857" s="228"/>
      <c r="U857" s="228"/>
      <c r="V857" s="228"/>
      <c r="W857" s="228"/>
      <c r="X857" s="228"/>
      <c r="Y857" s="228"/>
      <c r="Z857" s="228"/>
    </row>
    <row r="858" spans="1:26" ht="15.75" customHeight="1" x14ac:dyDescent="0.2">
      <c r="A858" s="228"/>
      <c r="B858" s="228"/>
      <c r="C858" s="228"/>
      <c r="D858" s="228"/>
      <c r="E858" s="228"/>
      <c r="F858" s="228"/>
      <c r="G858" s="228"/>
      <c r="H858" s="228"/>
      <c r="I858" s="228"/>
      <c r="J858" s="228"/>
      <c r="K858" s="228"/>
      <c r="L858" s="228"/>
      <c r="M858" s="228"/>
      <c r="N858" s="228"/>
      <c r="O858" s="228"/>
      <c r="P858" s="228"/>
      <c r="Q858" s="228"/>
      <c r="R858" s="228"/>
      <c r="S858" s="228"/>
      <c r="T858" s="228"/>
      <c r="U858" s="228"/>
      <c r="V858" s="228"/>
      <c r="W858" s="228"/>
      <c r="X858" s="228"/>
      <c r="Y858" s="228"/>
      <c r="Z858" s="228"/>
    </row>
    <row r="859" spans="1:26" ht="15.75" customHeight="1" x14ac:dyDescent="0.2">
      <c r="A859" s="228"/>
      <c r="B859" s="228"/>
      <c r="C859" s="228"/>
      <c r="D859" s="228"/>
      <c r="E859" s="228"/>
      <c r="F859" s="228"/>
      <c r="G859" s="228"/>
      <c r="H859" s="228"/>
      <c r="I859" s="228"/>
      <c r="J859" s="228"/>
      <c r="K859" s="228"/>
      <c r="L859" s="228"/>
      <c r="M859" s="228"/>
      <c r="N859" s="228"/>
      <c r="O859" s="228"/>
      <c r="P859" s="228"/>
      <c r="Q859" s="228"/>
      <c r="R859" s="228"/>
      <c r="S859" s="228"/>
      <c r="T859" s="228"/>
      <c r="U859" s="228"/>
      <c r="V859" s="228"/>
      <c r="W859" s="228"/>
      <c r="X859" s="228"/>
      <c r="Y859" s="228"/>
      <c r="Z859" s="228"/>
    </row>
    <row r="860" spans="1:26" ht="15.75" customHeight="1" x14ac:dyDescent="0.2">
      <c r="A860" s="228"/>
      <c r="B860" s="228"/>
      <c r="C860" s="228"/>
      <c r="D860" s="228"/>
      <c r="E860" s="228"/>
      <c r="F860" s="228"/>
      <c r="G860" s="228"/>
      <c r="H860" s="228"/>
      <c r="I860" s="228"/>
      <c r="J860" s="228"/>
      <c r="K860" s="228"/>
      <c r="L860" s="228"/>
      <c r="M860" s="228"/>
      <c r="N860" s="228"/>
      <c r="O860" s="228"/>
      <c r="P860" s="228"/>
      <c r="Q860" s="228"/>
      <c r="R860" s="228"/>
      <c r="S860" s="228"/>
      <c r="T860" s="228"/>
      <c r="U860" s="228"/>
      <c r="V860" s="228"/>
      <c r="W860" s="228"/>
      <c r="X860" s="228"/>
      <c r="Y860" s="228"/>
      <c r="Z860" s="228"/>
    </row>
    <row r="861" spans="1:26" ht="15.75" customHeight="1" x14ac:dyDescent="0.2">
      <c r="A861" s="228"/>
      <c r="B861" s="228"/>
      <c r="C861" s="228"/>
      <c r="D861" s="228"/>
      <c r="E861" s="228"/>
      <c r="F861" s="228"/>
      <c r="G861" s="228"/>
      <c r="H861" s="228"/>
      <c r="I861" s="228"/>
      <c r="J861" s="228"/>
      <c r="K861" s="228"/>
      <c r="L861" s="228"/>
      <c r="M861" s="228"/>
      <c r="N861" s="228"/>
      <c r="O861" s="228"/>
      <c r="P861" s="228"/>
      <c r="Q861" s="228"/>
      <c r="R861" s="228"/>
      <c r="S861" s="228"/>
      <c r="T861" s="228"/>
      <c r="U861" s="228"/>
      <c r="V861" s="228"/>
      <c r="W861" s="228"/>
      <c r="X861" s="228"/>
      <c r="Y861" s="228"/>
      <c r="Z861" s="228"/>
    </row>
    <row r="862" spans="1:26" ht="15.75" customHeight="1" x14ac:dyDescent="0.2">
      <c r="A862" s="228"/>
      <c r="B862" s="228"/>
      <c r="C862" s="228"/>
      <c r="D862" s="228"/>
      <c r="E862" s="228"/>
      <c r="F862" s="228"/>
      <c r="G862" s="228"/>
      <c r="H862" s="228"/>
      <c r="I862" s="228"/>
      <c r="J862" s="228"/>
      <c r="K862" s="228"/>
      <c r="L862" s="228"/>
      <c r="M862" s="228"/>
      <c r="N862" s="228"/>
      <c r="O862" s="228"/>
      <c r="P862" s="228"/>
      <c r="Q862" s="228"/>
      <c r="R862" s="228"/>
      <c r="S862" s="228"/>
      <c r="T862" s="228"/>
      <c r="U862" s="228"/>
      <c r="V862" s="228"/>
      <c r="W862" s="228"/>
      <c r="X862" s="228"/>
      <c r="Y862" s="228"/>
      <c r="Z862" s="228"/>
    </row>
    <row r="863" spans="1:26" ht="15.75" customHeight="1" x14ac:dyDescent="0.2">
      <c r="A863" s="228"/>
      <c r="B863" s="228"/>
      <c r="C863" s="228"/>
      <c r="D863" s="228"/>
      <c r="E863" s="228"/>
      <c r="F863" s="228"/>
      <c r="G863" s="228"/>
      <c r="H863" s="228"/>
      <c r="I863" s="228"/>
      <c r="J863" s="228"/>
      <c r="K863" s="228"/>
      <c r="L863" s="228"/>
      <c r="M863" s="228"/>
      <c r="N863" s="228"/>
      <c r="O863" s="228"/>
      <c r="P863" s="228"/>
      <c r="Q863" s="228"/>
      <c r="R863" s="228"/>
      <c r="S863" s="228"/>
      <c r="T863" s="228"/>
      <c r="U863" s="228"/>
      <c r="V863" s="228"/>
      <c r="W863" s="228"/>
      <c r="X863" s="228"/>
      <c r="Y863" s="228"/>
      <c r="Z863" s="228"/>
    </row>
    <row r="864" spans="1:26" ht="15.75" customHeight="1" x14ac:dyDescent="0.2">
      <c r="A864" s="228"/>
      <c r="B864" s="228"/>
      <c r="C864" s="228"/>
      <c r="D864" s="228"/>
      <c r="E864" s="228"/>
      <c r="F864" s="228"/>
      <c r="G864" s="228"/>
      <c r="H864" s="228"/>
      <c r="I864" s="228"/>
      <c r="J864" s="228"/>
      <c r="K864" s="228"/>
      <c r="L864" s="228"/>
      <c r="M864" s="228"/>
      <c r="N864" s="228"/>
      <c r="O864" s="228"/>
      <c r="P864" s="228"/>
      <c r="Q864" s="228"/>
      <c r="R864" s="228"/>
      <c r="S864" s="228"/>
      <c r="T864" s="228"/>
      <c r="U864" s="228"/>
      <c r="V864" s="228"/>
      <c r="W864" s="228"/>
      <c r="X864" s="228"/>
      <c r="Y864" s="228"/>
      <c r="Z864" s="228"/>
    </row>
    <row r="865" spans="1:26" ht="15.75" customHeight="1" x14ac:dyDescent="0.2">
      <c r="A865" s="228"/>
      <c r="B865" s="228"/>
      <c r="C865" s="228"/>
      <c r="D865" s="228"/>
      <c r="E865" s="228"/>
      <c r="F865" s="228"/>
      <c r="G865" s="228"/>
      <c r="H865" s="228"/>
      <c r="I865" s="228"/>
      <c r="J865" s="228"/>
      <c r="K865" s="228"/>
      <c r="L865" s="228"/>
      <c r="M865" s="228"/>
      <c r="N865" s="228"/>
      <c r="O865" s="228"/>
      <c r="P865" s="228"/>
      <c r="Q865" s="228"/>
      <c r="R865" s="228"/>
      <c r="S865" s="228"/>
      <c r="T865" s="228"/>
      <c r="U865" s="228"/>
      <c r="V865" s="228"/>
      <c r="W865" s="228"/>
      <c r="X865" s="228"/>
      <c r="Y865" s="228"/>
      <c r="Z865" s="228"/>
    </row>
    <row r="866" spans="1:26" ht="15.75" customHeight="1" x14ac:dyDescent="0.2">
      <c r="A866" s="228"/>
      <c r="B866" s="228"/>
      <c r="C866" s="228"/>
      <c r="D866" s="228"/>
      <c r="E866" s="228"/>
      <c r="F866" s="228"/>
      <c r="G866" s="228"/>
      <c r="H866" s="228"/>
      <c r="I866" s="228"/>
      <c r="J866" s="228"/>
      <c r="K866" s="228"/>
      <c r="L866" s="228"/>
      <c r="M866" s="228"/>
      <c r="N866" s="228"/>
      <c r="O866" s="228"/>
      <c r="P866" s="228"/>
      <c r="Q866" s="228"/>
      <c r="R866" s="228"/>
      <c r="S866" s="228"/>
      <c r="T866" s="228"/>
      <c r="U866" s="228"/>
      <c r="V866" s="228"/>
      <c r="W866" s="228"/>
      <c r="X866" s="228"/>
      <c r="Y866" s="228"/>
      <c r="Z866" s="228"/>
    </row>
    <row r="867" spans="1:26" ht="15.75" customHeight="1" x14ac:dyDescent="0.2">
      <c r="A867" s="228"/>
      <c r="B867" s="228"/>
      <c r="C867" s="228"/>
      <c r="D867" s="228"/>
      <c r="E867" s="228"/>
      <c r="F867" s="228"/>
      <c r="G867" s="228"/>
      <c r="H867" s="228"/>
      <c r="I867" s="228"/>
      <c r="J867" s="228"/>
      <c r="K867" s="228"/>
      <c r="L867" s="228"/>
      <c r="M867" s="228"/>
      <c r="N867" s="228"/>
      <c r="O867" s="228"/>
      <c r="P867" s="228"/>
      <c r="Q867" s="228"/>
      <c r="R867" s="228"/>
      <c r="S867" s="228"/>
      <c r="T867" s="228"/>
      <c r="U867" s="228"/>
      <c r="V867" s="228"/>
      <c r="W867" s="228"/>
      <c r="X867" s="228"/>
      <c r="Y867" s="228"/>
      <c r="Z867" s="228"/>
    </row>
    <row r="868" spans="1:26" ht="15.75" customHeight="1" x14ac:dyDescent="0.2">
      <c r="A868" s="228"/>
      <c r="B868" s="228"/>
      <c r="C868" s="228"/>
      <c r="D868" s="228"/>
      <c r="E868" s="228"/>
      <c r="F868" s="228"/>
      <c r="G868" s="228"/>
      <c r="H868" s="228"/>
      <c r="I868" s="228"/>
      <c r="J868" s="228"/>
      <c r="K868" s="228"/>
      <c r="L868" s="228"/>
      <c r="M868" s="228"/>
      <c r="N868" s="228"/>
      <c r="O868" s="228"/>
      <c r="P868" s="228"/>
      <c r="Q868" s="228"/>
      <c r="R868" s="228"/>
      <c r="S868" s="228"/>
      <c r="T868" s="228"/>
      <c r="U868" s="228"/>
      <c r="V868" s="228"/>
      <c r="W868" s="228"/>
      <c r="X868" s="228"/>
      <c r="Y868" s="228"/>
      <c r="Z868" s="228"/>
    </row>
    <row r="869" spans="1:26" ht="15.75" customHeight="1" x14ac:dyDescent="0.2">
      <c r="A869" s="228"/>
      <c r="B869" s="228"/>
      <c r="C869" s="228"/>
      <c r="D869" s="228"/>
      <c r="E869" s="228"/>
      <c r="F869" s="228"/>
      <c r="G869" s="228"/>
      <c r="H869" s="228"/>
      <c r="I869" s="228"/>
      <c r="J869" s="228"/>
      <c r="K869" s="228"/>
      <c r="L869" s="228"/>
      <c r="M869" s="228"/>
      <c r="N869" s="228"/>
      <c r="O869" s="228"/>
      <c r="P869" s="228"/>
      <c r="Q869" s="228"/>
      <c r="R869" s="228"/>
      <c r="S869" s="228"/>
      <c r="T869" s="228"/>
      <c r="U869" s="228"/>
      <c r="V869" s="228"/>
      <c r="W869" s="228"/>
      <c r="X869" s="228"/>
      <c r="Y869" s="228"/>
      <c r="Z869" s="228"/>
    </row>
    <row r="870" spans="1:26" ht="15.75" customHeight="1" x14ac:dyDescent="0.2">
      <c r="A870" s="228"/>
      <c r="B870" s="228"/>
      <c r="C870" s="228"/>
      <c r="D870" s="228"/>
      <c r="E870" s="228"/>
      <c r="F870" s="228"/>
      <c r="G870" s="228"/>
      <c r="H870" s="228"/>
      <c r="I870" s="228"/>
      <c r="J870" s="228"/>
      <c r="K870" s="228"/>
      <c r="L870" s="228"/>
      <c r="M870" s="228"/>
      <c r="N870" s="228"/>
      <c r="O870" s="228"/>
      <c r="P870" s="228"/>
      <c r="Q870" s="228"/>
      <c r="R870" s="228"/>
      <c r="S870" s="228"/>
      <c r="T870" s="228"/>
      <c r="U870" s="228"/>
      <c r="V870" s="228"/>
      <c r="W870" s="228"/>
      <c r="X870" s="228"/>
      <c r="Y870" s="228"/>
      <c r="Z870" s="228"/>
    </row>
    <row r="871" spans="1:26" ht="15.75" customHeight="1" x14ac:dyDescent="0.2">
      <c r="A871" s="228"/>
      <c r="B871" s="228"/>
      <c r="C871" s="228"/>
      <c r="D871" s="228"/>
      <c r="E871" s="228"/>
      <c r="F871" s="228"/>
      <c r="G871" s="228"/>
      <c r="H871" s="228"/>
      <c r="I871" s="228"/>
      <c r="J871" s="228"/>
      <c r="K871" s="228"/>
      <c r="L871" s="228"/>
      <c r="M871" s="228"/>
      <c r="N871" s="228"/>
      <c r="O871" s="228"/>
      <c r="P871" s="228"/>
      <c r="Q871" s="228"/>
      <c r="R871" s="228"/>
      <c r="S871" s="228"/>
      <c r="T871" s="228"/>
      <c r="U871" s="228"/>
      <c r="V871" s="228"/>
      <c r="W871" s="228"/>
      <c r="X871" s="228"/>
      <c r="Y871" s="228"/>
      <c r="Z871" s="228"/>
    </row>
    <row r="872" spans="1:26" ht="15.75" customHeight="1" x14ac:dyDescent="0.2">
      <c r="A872" s="228"/>
      <c r="B872" s="228"/>
      <c r="C872" s="228"/>
      <c r="D872" s="228"/>
      <c r="E872" s="228"/>
      <c r="F872" s="228"/>
      <c r="G872" s="228"/>
      <c r="H872" s="228"/>
      <c r="I872" s="228"/>
      <c r="J872" s="228"/>
      <c r="K872" s="228"/>
      <c r="L872" s="228"/>
      <c r="M872" s="228"/>
      <c r="N872" s="228"/>
      <c r="O872" s="228"/>
      <c r="P872" s="228"/>
      <c r="Q872" s="228"/>
      <c r="R872" s="228"/>
      <c r="S872" s="228"/>
      <c r="T872" s="228"/>
      <c r="U872" s="228"/>
      <c r="V872" s="228"/>
      <c r="W872" s="228"/>
      <c r="X872" s="228"/>
      <c r="Y872" s="228"/>
      <c r="Z872" s="228"/>
    </row>
    <row r="873" spans="1:26" ht="15.75" customHeight="1" x14ac:dyDescent="0.2">
      <c r="A873" s="228"/>
      <c r="B873" s="228"/>
      <c r="C873" s="228"/>
      <c r="D873" s="228"/>
      <c r="E873" s="228"/>
      <c r="F873" s="228"/>
      <c r="G873" s="228"/>
      <c r="H873" s="228"/>
      <c r="I873" s="228"/>
      <c r="J873" s="228"/>
      <c r="K873" s="228"/>
      <c r="L873" s="228"/>
      <c r="M873" s="228"/>
      <c r="N873" s="228"/>
      <c r="O873" s="228"/>
      <c r="P873" s="228"/>
      <c r="Q873" s="228"/>
      <c r="R873" s="228"/>
      <c r="S873" s="228"/>
      <c r="T873" s="228"/>
      <c r="U873" s="228"/>
      <c r="V873" s="228"/>
      <c r="W873" s="228"/>
      <c r="X873" s="228"/>
      <c r="Y873" s="228"/>
      <c r="Z873" s="228"/>
    </row>
    <row r="874" spans="1:26" ht="15.75" customHeight="1" x14ac:dyDescent="0.2">
      <c r="A874" s="228"/>
      <c r="B874" s="228"/>
      <c r="C874" s="228"/>
      <c r="D874" s="228"/>
      <c r="E874" s="228"/>
      <c r="F874" s="228"/>
      <c r="G874" s="228"/>
      <c r="H874" s="228"/>
      <c r="I874" s="228"/>
      <c r="J874" s="228"/>
      <c r="K874" s="228"/>
      <c r="L874" s="228"/>
      <c r="M874" s="228"/>
      <c r="N874" s="228"/>
      <c r="O874" s="228"/>
      <c r="P874" s="228"/>
      <c r="Q874" s="228"/>
      <c r="R874" s="228"/>
      <c r="S874" s="228"/>
      <c r="T874" s="228"/>
      <c r="U874" s="228"/>
      <c r="V874" s="228"/>
      <c r="W874" s="228"/>
      <c r="X874" s="228"/>
      <c r="Y874" s="228"/>
      <c r="Z874" s="228"/>
    </row>
    <row r="875" spans="1:26" ht="15.75" customHeight="1" x14ac:dyDescent="0.2">
      <c r="A875" s="228"/>
      <c r="B875" s="228"/>
      <c r="C875" s="228"/>
      <c r="D875" s="228"/>
      <c r="E875" s="228"/>
      <c r="F875" s="228"/>
      <c r="G875" s="228"/>
      <c r="H875" s="228"/>
      <c r="I875" s="228"/>
      <c r="J875" s="228"/>
      <c r="K875" s="228"/>
      <c r="L875" s="228"/>
      <c r="M875" s="228"/>
      <c r="N875" s="228"/>
      <c r="O875" s="228"/>
      <c r="P875" s="228"/>
      <c r="Q875" s="228"/>
      <c r="R875" s="228"/>
      <c r="S875" s="228"/>
      <c r="T875" s="228"/>
      <c r="U875" s="228"/>
      <c r="V875" s="228"/>
      <c r="W875" s="228"/>
      <c r="X875" s="228"/>
      <c r="Y875" s="228"/>
      <c r="Z875" s="228"/>
    </row>
    <row r="876" spans="1:26" ht="15.75" customHeight="1" x14ac:dyDescent="0.2">
      <c r="A876" s="228"/>
      <c r="B876" s="228"/>
      <c r="C876" s="228"/>
      <c r="D876" s="228"/>
      <c r="E876" s="228"/>
      <c r="F876" s="228"/>
      <c r="G876" s="228"/>
      <c r="H876" s="228"/>
      <c r="I876" s="228"/>
      <c r="J876" s="228"/>
      <c r="K876" s="228"/>
      <c r="L876" s="228"/>
      <c r="M876" s="228"/>
      <c r="N876" s="228"/>
      <c r="O876" s="228"/>
      <c r="P876" s="228"/>
      <c r="Q876" s="228"/>
      <c r="R876" s="228"/>
      <c r="S876" s="228"/>
      <c r="T876" s="228"/>
      <c r="U876" s="228"/>
      <c r="V876" s="228"/>
      <c r="W876" s="228"/>
      <c r="X876" s="228"/>
      <c r="Y876" s="228"/>
      <c r="Z876" s="228"/>
    </row>
    <row r="877" spans="1:26" ht="15.75" customHeight="1" x14ac:dyDescent="0.2">
      <c r="A877" s="228"/>
      <c r="B877" s="228"/>
      <c r="C877" s="228"/>
      <c r="D877" s="228"/>
      <c r="E877" s="228"/>
      <c r="F877" s="228"/>
      <c r="G877" s="228"/>
      <c r="H877" s="228"/>
      <c r="I877" s="228"/>
      <c r="J877" s="228"/>
      <c r="K877" s="228"/>
      <c r="L877" s="228"/>
      <c r="M877" s="228"/>
      <c r="N877" s="228"/>
      <c r="O877" s="228"/>
      <c r="P877" s="228"/>
      <c r="Q877" s="228"/>
      <c r="R877" s="228"/>
      <c r="S877" s="228"/>
      <c r="T877" s="228"/>
      <c r="U877" s="228"/>
      <c r="V877" s="228"/>
      <c r="W877" s="228"/>
      <c r="X877" s="228"/>
      <c r="Y877" s="228"/>
      <c r="Z877" s="228"/>
    </row>
    <row r="878" spans="1:26" ht="15.75" customHeight="1" x14ac:dyDescent="0.2">
      <c r="A878" s="228"/>
      <c r="B878" s="228"/>
      <c r="C878" s="228"/>
      <c r="D878" s="228"/>
      <c r="E878" s="228"/>
      <c r="F878" s="228"/>
      <c r="G878" s="228"/>
      <c r="H878" s="228"/>
      <c r="I878" s="228"/>
      <c r="J878" s="228"/>
      <c r="K878" s="228"/>
      <c r="L878" s="228"/>
      <c r="M878" s="228"/>
      <c r="N878" s="228"/>
      <c r="O878" s="228"/>
      <c r="P878" s="228"/>
      <c r="Q878" s="228"/>
      <c r="R878" s="228"/>
      <c r="S878" s="228"/>
      <c r="T878" s="228"/>
      <c r="U878" s="228"/>
      <c r="V878" s="228"/>
      <c r="W878" s="228"/>
      <c r="X878" s="228"/>
      <c r="Y878" s="228"/>
      <c r="Z878" s="228"/>
    </row>
    <row r="879" spans="1:26" ht="15.75" customHeight="1" x14ac:dyDescent="0.2">
      <c r="A879" s="228"/>
      <c r="B879" s="228"/>
      <c r="C879" s="228"/>
      <c r="D879" s="228"/>
      <c r="E879" s="228"/>
      <c r="F879" s="228"/>
      <c r="G879" s="228"/>
      <c r="H879" s="228"/>
      <c r="I879" s="228"/>
      <c r="J879" s="228"/>
      <c r="K879" s="228"/>
      <c r="L879" s="228"/>
      <c r="M879" s="228"/>
      <c r="N879" s="228"/>
      <c r="O879" s="228"/>
      <c r="P879" s="228"/>
      <c r="Q879" s="228"/>
      <c r="R879" s="228"/>
      <c r="S879" s="228"/>
      <c r="T879" s="228"/>
      <c r="U879" s="228"/>
      <c r="V879" s="228"/>
      <c r="W879" s="228"/>
      <c r="X879" s="228"/>
      <c r="Y879" s="228"/>
      <c r="Z879" s="228"/>
    </row>
    <row r="880" spans="1:26" ht="15.75" customHeight="1" x14ac:dyDescent="0.2">
      <c r="A880" s="228"/>
      <c r="B880" s="228"/>
      <c r="C880" s="228"/>
      <c r="D880" s="228"/>
      <c r="E880" s="228"/>
      <c r="F880" s="228"/>
      <c r="G880" s="228"/>
      <c r="H880" s="228"/>
      <c r="I880" s="228"/>
      <c r="J880" s="228"/>
      <c r="K880" s="228"/>
      <c r="L880" s="228"/>
      <c r="M880" s="228"/>
      <c r="N880" s="228"/>
      <c r="O880" s="228"/>
      <c r="P880" s="228"/>
      <c r="Q880" s="228"/>
      <c r="R880" s="228"/>
      <c r="S880" s="228"/>
      <c r="T880" s="228"/>
      <c r="U880" s="228"/>
      <c r="V880" s="228"/>
      <c r="W880" s="228"/>
      <c r="X880" s="228"/>
      <c r="Y880" s="228"/>
      <c r="Z880" s="228"/>
    </row>
    <row r="881" spans="1:26" ht="15.75" customHeight="1" x14ac:dyDescent="0.2">
      <c r="A881" s="228"/>
      <c r="B881" s="228"/>
      <c r="C881" s="228"/>
      <c r="D881" s="228"/>
      <c r="E881" s="228"/>
      <c r="F881" s="228"/>
      <c r="G881" s="228"/>
      <c r="H881" s="228"/>
      <c r="I881" s="228"/>
      <c r="J881" s="228"/>
      <c r="K881" s="228"/>
      <c r="L881" s="228"/>
      <c r="M881" s="228"/>
      <c r="N881" s="228"/>
      <c r="O881" s="228"/>
      <c r="P881" s="228"/>
      <c r="Q881" s="228"/>
      <c r="R881" s="228"/>
      <c r="S881" s="228"/>
      <c r="T881" s="228"/>
      <c r="U881" s="228"/>
      <c r="V881" s="228"/>
      <c r="W881" s="228"/>
      <c r="X881" s="228"/>
      <c r="Y881" s="228"/>
      <c r="Z881" s="228"/>
    </row>
    <row r="882" spans="1:26" ht="15.75" customHeight="1" x14ac:dyDescent="0.2">
      <c r="A882" s="228"/>
      <c r="B882" s="228"/>
      <c r="C882" s="228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28"/>
      <c r="O882" s="228"/>
      <c r="P882" s="228"/>
      <c r="Q882" s="228"/>
      <c r="R882" s="228"/>
      <c r="S882" s="228"/>
      <c r="T882" s="228"/>
      <c r="U882" s="228"/>
      <c r="V882" s="228"/>
      <c r="W882" s="228"/>
      <c r="X882" s="228"/>
      <c r="Y882" s="228"/>
      <c r="Z882" s="228"/>
    </row>
    <row r="883" spans="1:26" ht="15.75" customHeight="1" x14ac:dyDescent="0.2">
      <c r="A883" s="228"/>
      <c r="B883" s="228"/>
      <c r="C883" s="228"/>
      <c r="D883" s="228"/>
      <c r="E883" s="228"/>
      <c r="F883" s="228"/>
      <c r="G883" s="228"/>
      <c r="H883" s="228"/>
      <c r="I883" s="228"/>
      <c r="J883" s="228"/>
      <c r="K883" s="228"/>
      <c r="L883" s="228"/>
      <c r="M883" s="228"/>
      <c r="N883" s="228"/>
      <c r="O883" s="228"/>
      <c r="P883" s="228"/>
      <c r="Q883" s="228"/>
      <c r="R883" s="228"/>
      <c r="S883" s="228"/>
      <c r="T883" s="228"/>
      <c r="U883" s="228"/>
      <c r="V883" s="228"/>
      <c r="W883" s="228"/>
      <c r="X883" s="228"/>
      <c r="Y883" s="228"/>
      <c r="Z883" s="228"/>
    </row>
    <row r="884" spans="1:26" ht="15.75" customHeight="1" x14ac:dyDescent="0.2">
      <c r="A884" s="228"/>
      <c r="B884" s="228"/>
      <c r="C884" s="228"/>
      <c r="D884" s="228"/>
      <c r="E884" s="228"/>
      <c r="F884" s="228"/>
      <c r="G884" s="228"/>
      <c r="H884" s="228"/>
      <c r="I884" s="228"/>
      <c r="J884" s="228"/>
      <c r="K884" s="228"/>
      <c r="L884" s="228"/>
      <c r="M884" s="228"/>
      <c r="N884" s="228"/>
      <c r="O884" s="228"/>
      <c r="P884" s="228"/>
      <c r="Q884" s="228"/>
      <c r="R884" s="228"/>
      <c r="S884" s="228"/>
      <c r="T884" s="228"/>
      <c r="U884" s="228"/>
      <c r="V884" s="228"/>
      <c r="W884" s="228"/>
      <c r="X884" s="228"/>
      <c r="Y884" s="228"/>
      <c r="Z884" s="228"/>
    </row>
    <row r="885" spans="1:26" ht="15.75" customHeight="1" x14ac:dyDescent="0.2">
      <c r="A885" s="228"/>
      <c r="B885" s="228"/>
      <c r="C885" s="228"/>
      <c r="D885" s="228"/>
      <c r="E885" s="228"/>
      <c r="F885" s="228"/>
      <c r="G885" s="228"/>
      <c r="H885" s="228"/>
      <c r="I885" s="228"/>
      <c r="J885" s="228"/>
      <c r="K885" s="228"/>
      <c r="L885" s="228"/>
      <c r="M885" s="228"/>
      <c r="N885" s="228"/>
      <c r="O885" s="228"/>
      <c r="P885" s="228"/>
      <c r="Q885" s="228"/>
      <c r="R885" s="228"/>
      <c r="S885" s="228"/>
      <c r="T885" s="228"/>
      <c r="U885" s="228"/>
      <c r="V885" s="228"/>
      <c r="W885" s="228"/>
      <c r="X885" s="228"/>
      <c r="Y885" s="228"/>
      <c r="Z885" s="228"/>
    </row>
    <row r="886" spans="1:26" ht="15.75" customHeight="1" x14ac:dyDescent="0.2">
      <c r="A886" s="228"/>
      <c r="B886" s="228"/>
      <c r="C886" s="228"/>
      <c r="D886" s="228"/>
      <c r="E886" s="228"/>
      <c r="F886" s="228"/>
      <c r="G886" s="228"/>
      <c r="H886" s="228"/>
      <c r="I886" s="228"/>
      <c r="J886" s="228"/>
      <c r="K886" s="228"/>
      <c r="L886" s="228"/>
      <c r="M886" s="228"/>
      <c r="N886" s="228"/>
      <c r="O886" s="228"/>
      <c r="P886" s="228"/>
      <c r="Q886" s="228"/>
      <c r="R886" s="228"/>
      <c r="S886" s="228"/>
      <c r="T886" s="228"/>
      <c r="U886" s="228"/>
      <c r="V886" s="228"/>
      <c r="W886" s="228"/>
      <c r="X886" s="228"/>
      <c r="Y886" s="228"/>
      <c r="Z886" s="228"/>
    </row>
    <row r="887" spans="1:26" ht="15.75" customHeight="1" x14ac:dyDescent="0.2">
      <c r="A887" s="228"/>
      <c r="B887" s="228"/>
      <c r="C887" s="228"/>
      <c r="D887" s="228"/>
      <c r="E887" s="228"/>
      <c r="F887" s="228"/>
      <c r="G887" s="228"/>
      <c r="H887" s="228"/>
      <c r="I887" s="228"/>
      <c r="J887" s="228"/>
      <c r="K887" s="228"/>
      <c r="L887" s="228"/>
      <c r="M887" s="228"/>
      <c r="N887" s="228"/>
      <c r="O887" s="228"/>
      <c r="P887" s="228"/>
      <c r="Q887" s="228"/>
      <c r="R887" s="228"/>
      <c r="S887" s="228"/>
      <c r="T887" s="228"/>
      <c r="U887" s="228"/>
      <c r="V887" s="228"/>
      <c r="W887" s="228"/>
      <c r="X887" s="228"/>
      <c r="Y887" s="228"/>
      <c r="Z887" s="228"/>
    </row>
    <row r="888" spans="1:26" ht="15.75" customHeight="1" x14ac:dyDescent="0.2">
      <c r="A888" s="228"/>
      <c r="B888" s="228"/>
      <c r="C888" s="228"/>
      <c r="D888" s="228"/>
      <c r="E888" s="228"/>
      <c r="F888" s="228"/>
      <c r="G888" s="228"/>
      <c r="H888" s="228"/>
      <c r="I888" s="228"/>
      <c r="J888" s="228"/>
      <c r="K888" s="228"/>
      <c r="L888" s="228"/>
      <c r="M888" s="228"/>
      <c r="N888" s="228"/>
      <c r="O888" s="228"/>
      <c r="P888" s="228"/>
      <c r="Q888" s="228"/>
      <c r="R888" s="228"/>
      <c r="S888" s="228"/>
      <c r="T888" s="228"/>
      <c r="U888" s="228"/>
      <c r="V888" s="228"/>
      <c r="W888" s="228"/>
      <c r="X888" s="228"/>
      <c r="Y888" s="228"/>
      <c r="Z888" s="228"/>
    </row>
    <row r="889" spans="1:26" ht="15.75" customHeight="1" x14ac:dyDescent="0.2">
      <c r="A889" s="228"/>
      <c r="B889" s="228"/>
      <c r="C889" s="228"/>
      <c r="D889" s="228"/>
      <c r="E889" s="228"/>
      <c r="F889" s="228"/>
      <c r="G889" s="228"/>
      <c r="H889" s="228"/>
      <c r="I889" s="228"/>
      <c r="J889" s="228"/>
      <c r="K889" s="228"/>
      <c r="L889" s="228"/>
      <c r="M889" s="228"/>
      <c r="N889" s="228"/>
      <c r="O889" s="228"/>
      <c r="P889" s="228"/>
      <c r="Q889" s="228"/>
      <c r="R889" s="228"/>
      <c r="S889" s="228"/>
      <c r="T889" s="228"/>
      <c r="U889" s="228"/>
      <c r="V889" s="228"/>
      <c r="W889" s="228"/>
      <c r="X889" s="228"/>
      <c r="Y889" s="228"/>
      <c r="Z889" s="228"/>
    </row>
    <row r="890" spans="1:26" ht="15.75" customHeight="1" x14ac:dyDescent="0.2">
      <c r="A890" s="228"/>
      <c r="B890" s="228"/>
      <c r="C890" s="228"/>
      <c r="D890" s="228"/>
      <c r="E890" s="228"/>
      <c r="F890" s="228"/>
      <c r="G890" s="228"/>
      <c r="H890" s="228"/>
      <c r="I890" s="228"/>
      <c r="J890" s="228"/>
      <c r="K890" s="228"/>
      <c r="L890" s="228"/>
      <c r="M890" s="228"/>
      <c r="N890" s="228"/>
      <c r="O890" s="228"/>
      <c r="P890" s="228"/>
      <c r="Q890" s="228"/>
      <c r="R890" s="228"/>
      <c r="S890" s="228"/>
      <c r="T890" s="228"/>
      <c r="U890" s="228"/>
      <c r="V890" s="228"/>
      <c r="W890" s="228"/>
      <c r="X890" s="228"/>
      <c r="Y890" s="228"/>
      <c r="Z890" s="228"/>
    </row>
    <row r="891" spans="1:26" ht="15.75" customHeight="1" x14ac:dyDescent="0.2">
      <c r="A891" s="228"/>
      <c r="B891" s="228"/>
      <c r="C891" s="228"/>
      <c r="D891" s="228"/>
      <c r="E891" s="228"/>
      <c r="F891" s="228"/>
      <c r="G891" s="228"/>
      <c r="H891" s="228"/>
      <c r="I891" s="228"/>
      <c r="J891" s="228"/>
      <c r="K891" s="228"/>
      <c r="L891" s="228"/>
      <c r="M891" s="228"/>
      <c r="N891" s="228"/>
      <c r="O891" s="228"/>
      <c r="P891" s="228"/>
      <c r="Q891" s="228"/>
      <c r="R891" s="228"/>
      <c r="S891" s="228"/>
      <c r="T891" s="228"/>
      <c r="U891" s="228"/>
      <c r="V891" s="228"/>
      <c r="W891" s="228"/>
      <c r="X891" s="228"/>
      <c r="Y891" s="228"/>
      <c r="Z891" s="228"/>
    </row>
    <row r="892" spans="1:26" ht="15.75" customHeight="1" x14ac:dyDescent="0.2">
      <c r="A892" s="228"/>
      <c r="B892" s="228"/>
      <c r="C892" s="228"/>
      <c r="D892" s="228"/>
      <c r="E892" s="228"/>
      <c r="F892" s="228"/>
      <c r="G892" s="228"/>
      <c r="H892" s="228"/>
      <c r="I892" s="228"/>
      <c r="J892" s="228"/>
      <c r="K892" s="228"/>
      <c r="L892" s="228"/>
      <c r="M892" s="228"/>
      <c r="N892" s="228"/>
      <c r="O892" s="228"/>
      <c r="P892" s="228"/>
      <c r="Q892" s="228"/>
      <c r="R892" s="228"/>
      <c r="S892" s="228"/>
      <c r="T892" s="228"/>
      <c r="U892" s="228"/>
      <c r="V892" s="228"/>
      <c r="W892" s="228"/>
      <c r="X892" s="228"/>
      <c r="Y892" s="228"/>
      <c r="Z892" s="228"/>
    </row>
    <row r="893" spans="1:26" ht="15.75" customHeight="1" x14ac:dyDescent="0.2">
      <c r="A893" s="228"/>
      <c r="B893" s="228"/>
      <c r="C893" s="228"/>
      <c r="D893" s="228"/>
      <c r="E893" s="228"/>
      <c r="F893" s="228"/>
      <c r="G893" s="228"/>
      <c r="H893" s="228"/>
      <c r="I893" s="228"/>
      <c r="J893" s="228"/>
      <c r="K893" s="228"/>
      <c r="L893" s="228"/>
      <c r="M893" s="228"/>
      <c r="N893" s="228"/>
      <c r="O893" s="228"/>
      <c r="P893" s="228"/>
      <c r="Q893" s="228"/>
      <c r="R893" s="228"/>
      <c r="S893" s="228"/>
      <c r="T893" s="228"/>
      <c r="U893" s="228"/>
      <c r="V893" s="228"/>
      <c r="W893" s="228"/>
      <c r="X893" s="228"/>
      <c r="Y893" s="228"/>
      <c r="Z893" s="228"/>
    </row>
    <row r="894" spans="1:26" ht="15.75" customHeight="1" x14ac:dyDescent="0.2">
      <c r="A894" s="228"/>
      <c r="B894" s="228"/>
      <c r="C894" s="228"/>
      <c r="D894" s="228"/>
      <c r="E894" s="228"/>
      <c r="F894" s="228"/>
      <c r="G894" s="228"/>
      <c r="H894" s="228"/>
      <c r="I894" s="228"/>
      <c r="J894" s="228"/>
      <c r="K894" s="228"/>
      <c r="L894" s="228"/>
      <c r="M894" s="228"/>
      <c r="N894" s="228"/>
      <c r="O894" s="228"/>
      <c r="P894" s="228"/>
      <c r="Q894" s="228"/>
      <c r="R894" s="228"/>
      <c r="S894" s="228"/>
      <c r="T894" s="228"/>
      <c r="U894" s="228"/>
      <c r="V894" s="228"/>
      <c r="W894" s="228"/>
      <c r="X894" s="228"/>
      <c r="Y894" s="228"/>
      <c r="Z894" s="228"/>
    </row>
    <row r="895" spans="1:26" ht="15.75" customHeight="1" x14ac:dyDescent="0.2">
      <c r="A895" s="228"/>
      <c r="B895" s="228"/>
      <c r="C895" s="228"/>
      <c r="D895" s="228"/>
      <c r="E895" s="228"/>
      <c r="F895" s="228"/>
      <c r="G895" s="228"/>
      <c r="H895" s="228"/>
      <c r="I895" s="228"/>
      <c r="J895" s="228"/>
      <c r="K895" s="228"/>
      <c r="L895" s="228"/>
      <c r="M895" s="228"/>
      <c r="N895" s="228"/>
      <c r="O895" s="228"/>
      <c r="P895" s="228"/>
      <c r="Q895" s="228"/>
      <c r="R895" s="228"/>
      <c r="S895" s="228"/>
      <c r="T895" s="228"/>
      <c r="U895" s="228"/>
      <c r="V895" s="228"/>
      <c r="W895" s="228"/>
      <c r="X895" s="228"/>
      <c r="Y895" s="228"/>
      <c r="Z895" s="228"/>
    </row>
    <row r="896" spans="1:26" ht="15.75" customHeight="1" x14ac:dyDescent="0.2">
      <c r="A896" s="228"/>
      <c r="B896" s="228"/>
      <c r="C896" s="228"/>
      <c r="D896" s="228"/>
      <c r="E896" s="228"/>
      <c r="F896" s="228"/>
      <c r="G896" s="228"/>
      <c r="H896" s="228"/>
      <c r="I896" s="228"/>
      <c r="J896" s="228"/>
      <c r="K896" s="228"/>
      <c r="L896" s="228"/>
      <c r="M896" s="228"/>
      <c r="N896" s="228"/>
      <c r="O896" s="228"/>
      <c r="P896" s="228"/>
      <c r="Q896" s="228"/>
      <c r="R896" s="228"/>
      <c r="S896" s="228"/>
      <c r="T896" s="228"/>
      <c r="U896" s="228"/>
      <c r="V896" s="228"/>
      <c r="W896" s="228"/>
      <c r="X896" s="228"/>
      <c r="Y896" s="228"/>
      <c r="Z896" s="228"/>
    </row>
    <row r="897" spans="1:26" ht="15.75" customHeight="1" x14ac:dyDescent="0.2">
      <c r="A897" s="228"/>
      <c r="B897" s="228"/>
      <c r="C897" s="228"/>
      <c r="D897" s="228"/>
      <c r="E897" s="228"/>
      <c r="F897" s="228"/>
      <c r="G897" s="228"/>
      <c r="H897" s="228"/>
      <c r="I897" s="228"/>
      <c r="J897" s="228"/>
      <c r="K897" s="228"/>
      <c r="L897" s="228"/>
      <c r="M897" s="228"/>
      <c r="N897" s="228"/>
      <c r="O897" s="228"/>
      <c r="P897" s="228"/>
      <c r="Q897" s="228"/>
      <c r="R897" s="228"/>
      <c r="S897" s="228"/>
      <c r="T897" s="228"/>
      <c r="U897" s="228"/>
      <c r="V897" s="228"/>
      <c r="W897" s="228"/>
      <c r="X897" s="228"/>
      <c r="Y897" s="228"/>
      <c r="Z897" s="228"/>
    </row>
    <row r="898" spans="1:26" ht="15.75" customHeight="1" x14ac:dyDescent="0.2">
      <c r="A898" s="228"/>
      <c r="B898" s="228"/>
      <c r="C898" s="228"/>
      <c r="D898" s="228"/>
      <c r="E898" s="228"/>
      <c r="F898" s="228"/>
      <c r="G898" s="228"/>
      <c r="H898" s="228"/>
      <c r="I898" s="228"/>
      <c r="J898" s="228"/>
      <c r="K898" s="228"/>
      <c r="L898" s="228"/>
      <c r="M898" s="228"/>
      <c r="N898" s="228"/>
      <c r="O898" s="228"/>
      <c r="P898" s="228"/>
      <c r="Q898" s="228"/>
      <c r="R898" s="228"/>
      <c r="S898" s="228"/>
      <c r="T898" s="228"/>
      <c r="U898" s="228"/>
      <c r="V898" s="228"/>
      <c r="W898" s="228"/>
      <c r="X898" s="228"/>
      <c r="Y898" s="228"/>
      <c r="Z898" s="228"/>
    </row>
    <row r="899" spans="1:26" ht="15.75" customHeight="1" x14ac:dyDescent="0.2">
      <c r="A899" s="228"/>
      <c r="B899" s="228"/>
      <c r="C899" s="228"/>
      <c r="D899" s="228"/>
      <c r="E899" s="228"/>
      <c r="F899" s="228"/>
      <c r="G899" s="228"/>
      <c r="H899" s="228"/>
      <c r="I899" s="228"/>
      <c r="J899" s="228"/>
      <c r="K899" s="228"/>
      <c r="L899" s="228"/>
      <c r="M899" s="228"/>
      <c r="N899" s="228"/>
      <c r="O899" s="228"/>
      <c r="P899" s="228"/>
      <c r="Q899" s="228"/>
      <c r="R899" s="228"/>
      <c r="S899" s="228"/>
      <c r="T899" s="228"/>
      <c r="U899" s="228"/>
      <c r="V899" s="228"/>
      <c r="W899" s="228"/>
      <c r="X899" s="228"/>
      <c r="Y899" s="228"/>
      <c r="Z899" s="228"/>
    </row>
    <row r="900" spans="1:26" ht="15.75" customHeight="1" x14ac:dyDescent="0.2">
      <c r="A900" s="228"/>
      <c r="B900" s="228"/>
      <c r="C900" s="228"/>
      <c r="D900" s="228"/>
      <c r="E900" s="228"/>
      <c r="F900" s="228"/>
      <c r="G900" s="228"/>
      <c r="H900" s="228"/>
      <c r="I900" s="228"/>
      <c r="J900" s="228"/>
      <c r="K900" s="228"/>
      <c r="L900" s="228"/>
      <c r="M900" s="228"/>
      <c r="N900" s="228"/>
      <c r="O900" s="228"/>
      <c r="P900" s="228"/>
      <c r="Q900" s="228"/>
      <c r="R900" s="228"/>
      <c r="S900" s="228"/>
      <c r="T900" s="228"/>
      <c r="U900" s="228"/>
      <c r="V900" s="228"/>
      <c r="W900" s="228"/>
      <c r="X900" s="228"/>
      <c r="Y900" s="228"/>
      <c r="Z900" s="228"/>
    </row>
    <row r="901" spans="1:26" ht="15.75" customHeight="1" x14ac:dyDescent="0.2">
      <c r="A901" s="228"/>
      <c r="B901" s="228"/>
      <c r="C901" s="228"/>
      <c r="D901" s="228"/>
      <c r="E901" s="228"/>
      <c r="F901" s="228"/>
      <c r="G901" s="228"/>
      <c r="H901" s="228"/>
      <c r="I901" s="228"/>
      <c r="J901" s="228"/>
      <c r="K901" s="228"/>
      <c r="L901" s="228"/>
      <c r="M901" s="228"/>
      <c r="N901" s="228"/>
      <c r="O901" s="228"/>
      <c r="P901" s="228"/>
      <c r="Q901" s="228"/>
      <c r="R901" s="228"/>
      <c r="S901" s="228"/>
      <c r="T901" s="228"/>
      <c r="U901" s="228"/>
      <c r="V901" s="228"/>
      <c r="W901" s="228"/>
      <c r="X901" s="228"/>
      <c r="Y901" s="228"/>
      <c r="Z901" s="228"/>
    </row>
    <row r="902" spans="1:26" ht="15.75" customHeight="1" x14ac:dyDescent="0.2">
      <c r="A902" s="228"/>
      <c r="B902" s="228"/>
      <c r="C902" s="228"/>
      <c r="D902" s="228"/>
      <c r="E902" s="228"/>
      <c r="F902" s="228"/>
      <c r="G902" s="228"/>
      <c r="H902" s="228"/>
      <c r="I902" s="228"/>
      <c r="J902" s="228"/>
      <c r="K902" s="228"/>
      <c r="L902" s="228"/>
      <c r="M902" s="228"/>
      <c r="N902" s="228"/>
      <c r="O902" s="228"/>
      <c r="P902" s="228"/>
      <c r="Q902" s="228"/>
      <c r="R902" s="228"/>
      <c r="S902" s="228"/>
      <c r="T902" s="228"/>
      <c r="U902" s="228"/>
      <c r="V902" s="228"/>
      <c r="W902" s="228"/>
      <c r="X902" s="228"/>
      <c r="Y902" s="228"/>
      <c r="Z902" s="228"/>
    </row>
    <row r="903" spans="1:26" ht="15.75" customHeight="1" x14ac:dyDescent="0.2">
      <c r="A903" s="228"/>
      <c r="B903" s="228"/>
      <c r="C903" s="228"/>
      <c r="D903" s="228"/>
      <c r="E903" s="228"/>
      <c r="F903" s="228"/>
      <c r="G903" s="228"/>
      <c r="H903" s="228"/>
      <c r="I903" s="228"/>
      <c r="J903" s="228"/>
      <c r="K903" s="228"/>
      <c r="L903" s="228"/>
      <c r="M903" s="228"/>
      <c r="N903" s="228"/>
      <c r="O903" s="228"/>
      <c r="P903" s="228"/>
      <c r="Q903" s="228"/>
      <c r="R903" s="228"/>
      <c r="S903" s="228"/>
      <c r="T903" s="228"/>
      <c r="U903" s="228"/>
      <c r="V903" s="228"/>
      <c r="W903" s="228"/>
      <c r="X903" s="228"/>
      <c r="Y903" s="228"/>
      <c r="Z903" s="228"/>
    </row>
    <row r="904" spans="1:26" ht="15.75" customHeight="1" x14ac:dyDescent="0.2">
      <c r="A904" s="228"/>
      <c r="B904" s="228"/>
      <c r="C904" s="228"/>
      <c r="D904" s="228"/>
      <c r="E904" s="228"/>
      <c r="F904" s="228"/>
      <c r="G904" s="228"/>
      <c r="H904" s="228"/>
      <c r="I904" s="228"/>
      <c r="J904" s="228"/>
      <c r="K904" s="228"/>
      <c r="L904" s="228"/>
      <c r="M904" s="228"/>
      <c r="N904" s="228"/>
      <c r="O904" s="228"/>
      <c r="P904" s="228"/>
      <c r="Q904" s="228"/>
      <c r="R904" s="228"/>
      <c r="S904" s="228"/>
      <c r="T904" s="228"/>
      <c r="U904" s="228"/>
      <c r="V904" s="228"/>
      <c r="W904" s="228"/>
      <c r="X904" s="228"/>
      <c r="Y904" s="228"/>
      <c r="Z904" s="228"/>
    </row>
    <row r="905" spans="1:26" ht="15.75" customHeight="1" x14ac:dyDescent="0.2">
      <c r="A905" s="228"/>
      <c r="B905" s="228"/>
      <c r="C905" s="228"/>
      <c r="D905" s="228"/>
      <c r="E905" s="228"/>
      <c r="F905" s="228"/>
      <c r="G905" s="228"/>
      <c r="H905" s="228"/>
      <c r="I905" s="228"/>
      <c r="J905" s="228"/>
      <c r="K905" s="228"/>
      <c r="L905" s="228"/>
      <c r="M905" s="228"/>
      <c r="N905" s="228"/>
      <c r="O905" s="228"/>
      <c r="P905" s="228"/>
      <c r="Q905" s="228"/>
      <c r="R905" s="228"/>
      <c r="S905" s="228"/>
      <c r="T905" s="228"/>
      <c r="U905" s="228"/>
      <c r="V905" s="228"/>
      <c r="W905" s="228"/>
      <c r="X905" s="228"/>
      <c r="Y905" s="228"/>
      <c r="Z905" s="228"/>
    </row>
    <row r="906" spans="1:26" ht="15.75" customHeight="1" x14ac:dyDescent="0.2">
      <c r="A906" s="228"/>
      <c r="B906" s="228"/>
      <c r="C906" s="228"/>
      <c r="D906" s="228"/>
      <c r="E906" s="228"/>
      <c r="F906" s="228"/>
      <c r="G906" s="228"/>
      <c r="H906" s="228"/>
      <c r="I906" s="228"/>
      <c r="J906" s="228"/>
      <c r="K906" s="228"/>
      <c r="L906" s="228"/>
      <c r="M906" s="228"/>
      <c r="N906" s="228"/>
      <c r="O906" s="228"/>
      <c r="P906" s="228"/>
      <c r="Q906" s="228"/>
      <c r="R906" s="228"/>
      <c r="S906" s="228"/>
      <c r="T906" s="228"/>
      <c r="U906" s="228"/>
      <c r="V906" s="228"/>
      <c r="W906" s="228"/>
      <c r="X906" s="228"/>
      <c r="Y906" s="228"/>
      <c r="Z906" s="228"/>
    </row>
    <row r="907" spans="1:26" ht="15.75" customHeight="1" x14ac:dyDescent="0.2">
      <c r="A907" s="228"/>
      <c r="B907" s="228"/>
      <c r="C907" s="228"/>
      <c r="D907" s="228"/>
      <c r="E907" s="228"/>
      <c r="F907" s="228"/>
      <c r="G907" s="228"/>
      <c r="H907" s="228"/>
      <c r="I907" s="228"/>
      <c r="J907" s="228"/>
      <c r="K907" s="228"/>
      <c r="L907" s="228"/>
      <c r="M907" s="228"/>
      <c r="N907" s="228"/>
      <c r="O907" s="228"/>
      <c r="P907" s="228"/>
      <c r="Q907" s="228"/>
      <c r="R907" s="228"/>
      <c r="S907" s="228"/>
      <c r="T907" s="228"/>
      <c r="U907" s="228"/>
      <c r="V907" s="228"/>
      <c r="W907" s="228"/>
      <c r="X907" s="228"/>
      <c r="Y907" s="228"/>
      <c r="Z907" s="228"/>
    </row>
    <row r="908" spans="1:26" ht="15.75" customHeight="1" x14ac:dyDescent="0.2">
      <c r="A908" s="228"/>
      <c r="B908" s="228"/>
      <c r="C908" s="228"/>
      <c r="D908" s="228"/>
      <c r="E908" s="228"/>
      <c r="F908" s="228"/>
      <c r="G908" s="228"/>
      <c r="H908" s="228"/>
      <c r="I908" s="228"/>
      <c r="J908" s="228"/>
      <c r="K908" s="228"/>
      <c r="L908" s="228"/>
      <c r="M908" s="228"/>
      <c r="N908" s="228"/>
      <c r="O908" s="228"/>
      <c r="P908" s="228"/>
      <c r="Q908" s="228"/>
      <c r="R908" s="228"/>
      <c r="S908" s="228"/>
      <c r="T908" s="228"/>
      <c r="U908" s="228"/>
      <c r="V908" s="228"/>
      <c r="W908" s="228"/>
      <c r="X908" s="228"/>
      <c r="Y908" s="228"/>
      <c r="Z908" s="228"/>
    </row>
    <row r="909" spans="1:26" ht="15.75" customHeight="1" x14ac:dyDescent="0.2">
      <c r="A909" s="228"/>
      <c r="B909" s="228"/>
      <c r="C909" s="228"/>
      <c r="D909" s="228"/>
      <c r="E909" s="228"/>
      <c r="F909" s="228"/>
      <c r="G909" s="228"/>
      <c r="H909" s="228"/>
      <c r="I909" s="228"/>
      <c r="J909" s="228"/>
      <c r="K909" s="228"/>
      <c r="L909" s="228"/>
      <c r="M909" s="228"/>
      <c r="N909" s="228"/>
      <c r="O909" s="228"/>
      <c r="P909" s="228"/>
      <c r="Q909" s="228"/>
      <c r="R909" s="228"/>
      <c r="S909" s="228"/>
      <c r="T909" s="228"/>
      <c r="U909" s="228"/>
      <c r="V909" s="228"/>
      <c r="W909" s="228"/>
      <c r="X909" s="228"/>
      <c r="Y909" s="228"/>
      <c r="Z909" s="228"/>
    </row>
    <row r="910" spans="1:26" ht="15.75" customHeight="1" x14ac:dyDescent="0.2">
      <c r="A910" s="228"/>
      <c r="B910" s="228"/>
      <c r="C910" s="228"/>
      <c r="D910" s="228"/>
      <c r="E910" s="228"/>
      <c r="F910" s="228"/>
      <c r="G910" s="228"/>
      <c r="H910" s="228"/>
      <c r="I910" s="228"/>
      <c r="J910" s="228"/>
      <c r="K910" s="228"/>
      <c r="L910" s="228"/>
      <c r="M910" s="228"/>
      <c r="N910" s="228"/>
      <c r="O910" s="228"/>
      <c r="P910" s="228"/>
      <c r="Q910" s="228"/>
      <c r="R910" s="228"/>
      <c r="S910" s="228"/>
      <c r="T910" s="228"/>
      <c r="U910" s="228"/>
      <c r="V910" s="228"/>
      <c r="W910" s="228"/>
      <c r="X910" s="228"/>
      <c r="Y910" s="228"/>
      <c r="Z910" s="228"/>
    </row>
    <row r="911" spans="1:26" ht="15.75" customHeight="1" x14ac:dyDescent="0.2">
      <c r="A911" s="228"/>
      <c r="B911" s="228"/>
      <c r="C911" s="228"/>
      <c r="D911" s="228"/>
      <c r="E911" s="228"/>
      <c r="F911" s="228"/>
      <c r="G911" s="228"/>
      <c r="H911" s="228"/>
      <c r="I911" s="228"/>
      <c r="J911" s="228"/>
      <c r="K911" s="228"/>
      <c r="L911" s="228"/>
      <c r="M911" s="228"/>
      <c r="N911" s="228"/>
      <c r="O911" s="228"/>
      <c r="P911" s="228"/>
      <c r="Q911" s="228"/>
      <c r="R911" s="228"/>
      <c r="S911" s="228"/>
      <c r="T911" s="228"/>
      <c r="U911" s="228"/>
      <c r="V911" s="228"/>
      <c r="W911" s="228"/>
      <c r="X911" s="228"/>
      <c r="Y911" s="228"/>
      <c r="Z911" s="228"/>
    </row>
    <row r="912" spans="1:26" ht="15.75" customHeight="1" x14ac:dyDescent="0.2">
      <c r="A912" s="228"/>
      <c r="B912" s="228"/>
      <c r="C912" s="228"/>
      <c r="D912" s="228"/>
      <c r="E912" s="228"/>
      <c r="F912" s="228"/>
      <c r="G912" s="228"/>
      <c r="H912" s="228"/>
      <c r="I912" s="228"/>
      <c r="J912" s="228"/>
      <c r="K912" s="228"/>
      <c r="L912" s="228"/>
      <c r="M912" s="228"/>
      <c r="N912" s="228"/>
      <c r="O912" s="228"/>
      <c r="P912" s="228"/>
      <c r="Q912" s="228"/>
      <c r="R912" s="228"/>
      <c r="S912" s="228"/>
      <c r="T912" s="228"/>
      <c r="U912" s="228"/>
      <c r="V912" s="228"/>
      <c r="W912" s="228"/>
      <c r="X912" s="228"/>
      <c r="Y912" s="228"/>
      <c r="Z912" s="228"/>
    </row>
    <row r="913" spans="1:26" ht="15.75" customHeight="1" x14ac:dyDescent="0.2">
      <c r="A913" s="228"/>
      <c r="B913" s="228"/>
      <c r="C913" s="228"/>
      <c r="D913" s="228"/>
      <c r="E913" s="228"/>
      <c r="F913" s="228"/>
      <c r="G913" s="228"/>
      <c r="H913" s="228"/>
      <c r="I913" s="228"/>
      <c r="J913" s="228"/>
      <c r="K913" s="228"/>
      <c r="L913" s="228"/>
      <c r="M913" s="228"/>
      <c r="N913" s="228"/>
      <c r="O913" s="228"/>
      <c r="P913" s="228"/>
      <c r="Q913" s="228"/>
      <c r="R913" s="228"/>
      <c r="S913" s="228"/>
      <c r="T913" s="228"/>
      <c r="U913" s="228"/>
      <c r="V913" s="228"/>
      <c r="W913" s="228"/>
      <c r="X913" s="228"/>
      <c r="Y913" s="228"/>
      <c r="Z913" s="228"/>
    </row>
    <row r="914" spans="1:26" ht="15.75" customHeight="1" x14ac:dyDescent="0.2">
      <c r="A914" s="228"/>
      <c r="B914" s="228"/>
      <c r="C914" s="228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28"/>
      <c r="O914" s="228"/>
      <c r="P914" s="228"/>
      <c r="Q914" s="228"/>
      <c r="R914" s="228"/>
      <c r="S914" s="228"/>
      <c r="T914" s="228"/>
      <c r="U914" s="228"/>
      <c r="V914" s="228"/>
      <c r="W914" s="228"/>
      <c r="X914" s="228"/>
      <c r="Y914" s="228"/>
      <c r="Z914" s="228"/>
    </row>
    <row r="915" spans="1:26" ht="15.75" customHeight="1" x14ac:dyDescent="0.2">
      <c r="A915" s="228"/>
      <c r="B915" s="228"/>
      <c r="C915" s="228"/>
      <c r="D915" s="228"/>
      <c r="E915" s="228"/>
      <c r="F915" s="228"/>
      <c r="G915" s="228"/>
      <c r="H915" s="228"/>
      <c r="I915" s="228"/>
      <c r="J915" s="228"/>
      <c r="K915" s="228"/>
      <c r="L915" s="228"/>
      <c r="M915" s="228"/>
      <c r="N915" s="228"/>
      <c r="O915" s="228"/>
      <c r="P915" s="228"/>
      <c r="Q915" s="228"/>
      <c r="R915" s="228"/>
      <c r="S915" s="228"/>
      <c r="T915" s="228"/>
      <c r="U915" s="228"/>
      <c r="V915" s="228"/>
      <c r="W915" s="228"/>
      <c r="X915" s="228"/>
      <c r="Y915" s="228"/>
      <c r="Z915" s="228"/>
    </row>
    <row r="916" spans="1:26" ht="15.75" customHeight="1" x14ac:dyDescent="0.2">
      <c r="A916" s="228"/>
      <c r="B916" s="228"/>
      <c r="C916" s="228"/>
      <c r="D916" s="228"/>
      <c r="E916" s="228"/>
      <c r="F916" s="228"/>
      <c r="G916" s="228"/>
      <c r="H916" s="228"/>
      <c r="I916" s="228"/>
      <c r="J916" s="228"/>
      <c r="K916" s="228"/>
      <c r="L916" s="228"/>
      <c r="M916" s="228"/>
      <c r="N916" s="228"/>
      <c r="O916" s="228"/>
      <c r="P916" s="228"/>
      <c r="Q916" s="228"/>
      <c r="R916" s="228"/>
      <c r="S916" s="228"/>
      <c r="T916" s="228"/>
      <c r="U916" s="228"/>
      <c r="V916" s="228"/>
      <c r="W916" s="228"/>
      <c r="X916" s="228"/>
      <c r="Y916" s="228"/>
      <c r="Z916" s="228"/>
    </row>
    <row r="917" spans="1:26" ht="15.75" customHeight="1" x14ac:dyDescent="0.2">
      <c r="A917" s="228"/>
      <c r="B917" s="228"/>
      <c r="C917" s="228"/>
      <c r="D917" s="228"/>
      <c r="E917" s="228"/>
      <c r="F917" s="228"/>
      <c r="G917" s="228"/>
      <c r="H917" s="228"/>
      <c r="I917" s="228"/>
      <c r="J917" s="228"/>
      <c r="K917" s="228"/>
      <c r="L917" s="228"/>
      <c r="M917" s="228"/>
      <c r="N917" s="228"/>
      <c r="O917" s="228"/>
      <c r="P917" s="228"/>
      <c r="Q917" s="228"/>
      <c r="R917" s="228"/>
      <c r="S917" s="228"/>
      <c r="T917" s="228"/>
      <c r="U917" s="228"/>
      <c r="V917" s="228"/>
      <c r="W917" s="228"/>
      <c r="X917" s="228"/>
      <c r="Y917" s="228"/>
      <c r="Z917" s="228"/>
    </row>
    <row r="918" spans="1:26" ht="15.75" customHeight="1" x14ac:dyDescent="0.2">
      <c r="A918" s="228"/>
      <c r="B918" s="228"/>
      <c r="C918" s="228"/>
      <c r="D918" s="228"/>
      <c r="E918" s="228"/>
      <c r="F918" s="228"/>
      <c r="G918" s="228"/>
      <c r="H918" s="228"/>
      <c r="I918" s="228"/>
      <c r="J918" s="228"/>
      <c r="K918" s="228"/>
      <c r="L918" s="228"/>
      <c r="M918" s="228"/>
      <c r="N918" s="228"/>
      <c r="O918" s="228"/>
      <c r="P918" s="228"/>
      <c r="Q918" s="228"/>
      <c r="R918" s="228"/>
      <c r="S918" s="228"/>
      <c r="T918" s="228"/>
      <c r="U918" s="228"/>
      <c r="V918" s="228"/>
      <c r="W918" s="228"/>
      <c r="X918" s="228"/>
      <c r="Y918" s="228"/>
      <c r="Z918" s="228"/>
    </row>
    <row r="919" spans="1:26" ht="15.75" customHeight="1" x14ac:dyDescent="0.2">
      <c r="A919" s="228"/>
      <c r="B919" s="228"/>
      <c r="C919" s="228"/>
      <c r="D919" s="228"/>
      <c r="E919" s="228"/>
      <c r="F919" s="228"/>
      <c r="G919" s="228"/>
      <c r="H919" s="228"/>
      <c r="I919" s="228"/>
      <c r="J919" s="228"/>
      <c r="K919" s="228"/>
      <c r="L919" s="228"/>
      <c r="M919" s="228"/>
      <c r="N919" s="228"/>
      <c r="O919" s="228"/>
      <c r="P919" s="228"/>
      <c r="Q919" s="228"/>
      <c r="R919" s="228"/>
      <c r="S919" s="228"/>
      <c r="T919" s="228"/>
      <c r="U919" s="228"/>
      <c r="V919" s="228"/>
      <c r="W919" s="228"/>
      <c r="X919" s="228"/>
      <c r="Y919" s="228"/>
      <c r="Z919" s="228"/>
    </row>
    <row r="920" spans="1:26" ht="15.75" customHeight="1" x14ac:dyDescent="0.2">
      <c r="A920" s="228"/>
      <c r="B920" s="228"/>
      <c r="C920" s="228"/>
      <c r="D920" s="228"/>
      <c r="E920" s="228"/>
      <c r="F920" s="228"/>
      <c r="G920" s="228"/>
      <c r="H920" s="228"/>
      <c r="I920" s="228"/>
      <c r="J920" s="228"/>
      <c r="K920" s="228"/>
      <c r="L920" s="228"/>
      <c r="M920" s="228"/>
      <c r="N920" s="228"/>
      <c r="O920" s="228"/>
      <c r="P920" s="228"/>
      <c r="Q920" s="228"/>
      <c r="R920" s="228"/>
      <c r="S920" s="228"/>
      <c r="T920" s="228"/>
      <c r="U920" s="228"/>
      <c r="V920" s="228"/>
      <c r="W920" s="228"/>
      <c r="X920" s="228"/>
      <c r="Y920" s="228"/>
      <c r="Z920" s="228"/>
    </row>
    <row r="921" spans="1:26" ht="15.75" customHeight="1" x14ac:dyDescent="0.2">
      <c r="A921" s="228"/>
      <c r="B921" s="228"/>
      <c r="C921" s="228"/>
      <c r="D921" s="228"/>
      <c r="E921" s="228"/>
      <c r="F921" s="228"/>
      <c r="G921" s="228"/>
      <c r="H921" s="228"/>
      <c r="I921" s="228"/>
      <c r="J921" s="228"/>
      <c r="K921" s="228"/>
      <c r="L921" s="228"/>
      <c r="M921" s="228"/>
      <c r="N921" s="228"/>
      <c r="O921" s="228"/>
      <c r="P921" s="228"/>
      <c r="Q921" s="228"/>
      <c r="R921" s="228"/>
      <c r="S921" s="228"/>
      <c r="T921" s="228"/>
      <c r="U921" s="228"/>
      <c r="V921" s="228"/>
      <c r="W921" s="228"/>
      <c r="X921" s="228"/>
      <c r="Y921" s="228"/>
      <c r="Z921" s="228"/>
    </row>
    <row r="922" spans="1:26" ht="15.75" customHeight="1" x14ac:dyDescent="0.2">
      <c r="A922" s="228"/>
      <c r="B922" s="228"/>
      <c r="C922" s="228"/>
      <c r="D922" s="228"/>
      <c r="E922" s="228"/>
      <c r="F922" s="228"/>
      <c r="G922" s="228"/>
      <c r="H922" s="228"/>
      <c r="I922" s="228"/>
      <c r="J922" s="228"/>
      <c r="K922" s="228"/>
      <c r="L922" s="228"/>
      <c r="M922" s="228"/>
      <c r="N922" s="228"/>
      <c r="O922" s="228"/>
      <c r="P922" s="228"/>
      <c r="Q922" s="228"/>
      <c r="R922" s="228"/>
      <c r="S922" s="228"/>
      <c r="T922" s="228"/>
      <c r="U922" s="228"/>
      <c r="V922" s="228"/>
      <c r="W922" s="228"/>
      <c r="X922" s="228"/>
      <c r="Y922" s="228"/>
      <c r="Z922" s="228"/>
    </row>
    <row r="923" spans="1:26" ht="15.75" customHeight="1" x14ac:dyDescent="0.2">
      <c r="A923" s="228"/>
      <c r="B923" s="228"/>
      <c r="C923" s="228"/>
      <c r="D923" s="228"/>
      <c r="E923" s="228"/>
      <c r="F923" s="228"/>
      <c r="G923" s="228"/>
      <c r="H923" s="228"/>
      <c r="I923" s="228"/>
      <c r="J923" s="228"/>
      <c r="K923" s="228"/>
      <c r="L923" s="228"/>
      <c r="M923" s="228"/>
      <c r="N923" s="228"/>
      <c r="O923" s="228"/>
      <c r="P923" s="228"/>
      <c r="Q923" s="228"/>
      <c r="R923" s="228"/>
      <c r="S923" s="228"/>
      <c r="T923" s="228"/>
      <c r="U923" s="228"/>
      <c r="V923" s="228"/>
      <c r="W923" s="228"/>
      <c r="X923" s="228"/>
      <c r="Y923" s="228"/>
      <c r="Z923" s="228"/>
    </row>
    <row r="924" spans="1:26" ht="15.75" customHeight="1" x14ac:dyDescent="0.2">
      <c r="A924" s="228"/>
      <c r="B924" s="228"/>
      <c r="C924" s="228"/>
      <c r="D924" s="228"/>
      <c r="E924" s="228"/>
      <c r="F924" s="228"/>
      <c r="G924" s="228"/>
      <c r="H924" s="228"/>
      <c r="I924" s="228"/>
      <c r="J924" s="228"/>
      <c r="K924" s="228"/>
      <c r="L924" s="228"/>
      <c r="M924" s="228"/>
      <c r="N924" s="228"/>
      <c r="O924" s="228"/>
      <c r="P924" s="228"/>
      <c r="Q924" s="228"/>
      <c r="R924" s="228"/>
      <c r="S924" s="228"/>
      <c r="T924" s="228"/>
      <c r="U924" s="228"/>
      <c r="V924" s="228"/>
      <c r="W924" s="228"/>
      <c r="X924" s="228"/>
      <c r="Y924" s="228"/>
      <c r="Z924" s="228"/>
    </row>
    <row r="925" spans="1:26" ht="15.75" customHeight="1" x14ac:dyDescent="0.2">
      <c r="A925" s="228"/>
      <c r="B925" s="228"/>
      <c r="C925" s="228"/>
      <c r="D925" s="228"/>
      <c r="E925" s="228"/>
      <c r="F925" s="228"/>
      <c r="G925" s="228"/>
      <c r="H925" s="228"/>
      <c r="I925" s="228"/>
      <c r="J925" s="228"/>
      <c r="K925" s="228"/>
      <c r="L925" s="228"/>
      <c r="M925" s="228"/>
      <c r="N925" s="228"/>
      <c r="O925" s="228"/>
      <c r="P925" s="228"/>
      <c r="Q925" s="228"/>
      <c r="R925" s="228"/>
      <c r="S925" s="228"/>
      <c r="T925" s="228"/>
      <c r="U925" s="228"/>
      <c r="V925" s="228"/>
      <c r="W925" s="228"/>
      <c r="X925" s="228"/>
      <c r="Y925" s="228"/>
      <c r="Z925" s="228"/>
    </row>
    <row r="926" spans="1:26" ht="15.75" customHeight="1" x14ac:dyDescent="0.2">
      <c r="A926" s="228"/>
      <c r="B926" s="228"/>
      <c r="C926" s="228"/>
      <c r="D926" s="228"/>
      <c r="E926" s="228"/>
      <c r="F926" s="228"/>
      <c r="G926" s="228"/>
      <c r="H926" s="228"/>
      <c r="I926" s="228"/>
      <c r="J926" s="228"/>
      <c r="K926" s="228"/>
      <c r="L926" s="228"/>
      <c r="M926" s="228"/>
      <c r="N926" s="228"/>
      <c r="O926" s="228"/>
      <c r="P926" s="228"/>
      <c r="Q926" s="228"/>
      <c r="R926" s="228"/>
      <c r="S926" s="228"/>
      <c r="T926" s="228"/>
      <c r="U926" s="228"/>
      <c r="V926" s="228"/>
      <c r="W926" s="228"/>
      <c r="X926" s="228"/>
      <c r="Y926" s="228"/>
      <c r="Z926" s="228"/>
    </row>
    <row r="927" spans="1:26" ht="15.75" customHeight="1" x14ac:dyDescent="0.2">
      <c r="A927" s="228"/>
      <c r="B927" s="228"/>
      <c r="C927" s="228"/>
      <c r="D927" s="228"/>
      <c r="E927" s="228"/>
      <c r="F927" s="228"/>
      <c r="G927" s="228"/>
      <c r="H927" s="228"/>
      <c r="I927" s="228"/>
      <c r="J927" s="228"/>
      <c r="K927" s="228"/>
      <c r="L927" s="228"/>
      <c r="M927" s="228"/>
      <c r="N927" s="228"/>
      <c r="O927" s="228"/>
      <c r="P927" s="228"/>
      <c r="Q927" s="228"/>
      <c r="R927" s="228"/>
      <c r="S927" s="228"/>
      <c r="T927" s="228"/>
      <c r="U927" s="228"/>
      <c r="V927" s="228"/>
      <c r="W927" s="228"/>
      <c r="X927" s="228"/>
      <c r="Y927" s="228"/>
      <c r="Z927" s="228"/>
    </row>
    <row r="928" spans="1:26" ht="15.75" customHeight="1" x14ac:dyDescent="0.2">
      <c r="A928" s="228"/>
      <c r="B928" s="228"/>
      <c r="C928" s="228"/>
      <c r="D928" s="228"/>
      <c r="E928" s="228"/>
      <c r="F928" s="228"/>
      <c r="G928" s="228"/>
      <c r="H928" s="228"/>
      <c r="I928" s="228"/>
      <c r="J928" s="228"/>
      <c r="K928" s="228"/>
      <c r="L928" s="228"/>
      <c r="M928" s="228"/>
      <c r="N928" s="228"/>
      <c r="O928" s="228"/>
      <c r="P928" s="228"/>
      <c r="Q928" s="228"/>
      <c r="R928" s="228"/>
      <c r="S928" s="228"/>
      <c r="T928" s="228"/>
      <c r="U928" s="228"/>
      <c r="V928" s="228"/>
      <c r="W928" s="228"/>
      <c r="X928" s="228"/>
      <c r="Y928" s="228"/>
      <c r="Z928" s="228"/>
    </row>
    <row r="929" spans="1:26" ht="15.75" customHeight="1" x14ac:dyDescent="0.2">
      <c r="A929" s="228"/>
      <c r="B929" s="228"/>
      <c r="C929" s="228"/>
      <c r="D929" s="228"/>
      <c r="E929" s="228"/>
      <c r="F929" s="228"/>
      <c r="G929" s="228"/>
      <c r="H929" s="228"/>
      <c r="I929" s="228"/>
      <c r="J929" s="228"/>
      <c r="K929" s="228"/>
      <c r="L929" s="228"/>
      <c r="M929" s="228"/>
      <c r="N929" s="228"/>
      <c r="O929" s="228"/>
      <c r="P929" s="228"/>
      <c r="Q929" s="228"/>
      <c r="R929" s="228"/>
      <c r="S929" s="228"/>
      <c r="T929" s="228"/>
      <c r="U929" s="228"/>
      <c r="V929" s="228"/>
      <c r="W929" s="228"/>
      <c r="X929" s="228"/>
      <c r="Y929" s="228"/>
      <c r="Z929" s="228"/>
    </row>
    <row r="930" spans="1:26" ht="15.75" customHeight="1" x14ac:dyDescent="0.2">
      <c r="A930" s="228"/>
      <c r="B930" s="228"/>
      <c r="C930" s="228"/>
      <c r="D930" s="228"/>
      <c r="E930" s="228"/>
      <c r="F930" s="228"/>
      <c r="G930" s="228"/>
      <c r="H930" s="228"/>
      <c r="I930" s="228"/>
      <c r="J930" s="228"/>
      <c r="K930" s="228"/>
      <c r="L930" s="228"/>
      <c r="M930" s="228"/>
      <c r="N930" s="228"/>
      <c r="O930" s="228"/>
      <c r="P930" s="228"/>
      <c r="Q930" s="228"/>
      <c r="R930" s="228"/>
      <c r="S930" s="228"/>
      <c r="T930" s="228"/>
      <c r="U930" s="228"/>
      <c r="V930" s="228"/>
      <c r="W930" s="228"/>
      <c r="X930" s="228"/>
      <c r="Y930" s="228"/>
      <c r="Z930" s="228"/>
    </row>
    <row r="931" spans="1:26" ht="15.75" customHeight="1" x14ac:dyDescent="0.2">
      <c r="A931" s="228"/>
      <c r="B931" s="228"/>
      <c r="C931" s="228"/>
      <c r="D931" s="228"/>
      <c r="E931" s="228"/>
      <c r="F931" s="228"/>
      <c r="G931" s="228"/>
      <c r="H931" s="228"/>
      <c r="I931" s="228"/>
      <c r="J931" s="228"/>
      <c r="K931" s="228"/>
      <c r="L931" s="228"/>
      <c r="M931" s="228"/>
      <c r="N931" s="228"/>
      <c r="O931" s="228"/>
      <c r="P931" s="228"/>
      <c r="Q931" s="228"/>
      <c r="R931" s="228"/>
      <c r="S931" s="228"/>
      <c r="T931" s="228"/>
      <c r="U931" s="228"/>
      <c r="V931" s="228"/>
      <c r="W931" s="228"/>
      <c r="X931" s="228"/>
      <c r="Y931" s="228"/>
      <c r="Z931" s="228"/>
    </row>
    <row r="932" spans="1:26" ht="15.75" customHeight="1" x14ac:dyDescent="0.2">
      <c r="A932" s="228"/>
      <c r="B932" s="228"/>
      <c r="C932" s="228"/>
      <c r="D932" s="228"/>
      <c r="E932" s="228"/>
      <c r="F932" s="228"/>
      <c r="G932" s="228"/>
      <c r="H932" s="228"/>
      <c r="I932" s="228"/>
      <c r="J932" s="228"/>
      <c r="K932" s="228"/>
      <c r="L932" s="228"/>
      <c r="M932" s="228"/>
      <c r="N932" s="228"/>
      <c r="O932" s="228"/>
      <c r="P932" s="228"/>
      <c r="Q932" s="228"/>
      <c r="R932" s="228"/>
      <c r="S932" s="228"/>
      <c r="T932" s="228"/>
      <c r="U932" s="228"/>
      <c r="V932" s="228"/>
      <c r="W932" s="228"/>
      <c r="X932" s="228"/>
      <c r="Y932" s="228"/>
      <c r="Z932" s="228"/>
    </row>
    <row r="933" spans="1:26" ht="15.75" customHeight="1" x14ac:dyDescent="0.2">
      <c r="A933" s="228"/>
      <c r="B933" s="228"/>
      <c r="C933" s="228"/>
      <c r="D933" s="228"/>
      <c r="E933" s="228"/>
      <c r="F933" s="228"/>
      <c r="G933" s="228"/>
      <c r="H933" s="228"/>
      <c r="I933" s="228"/>
      <c r="J933" s="228"/>
      <c r="K933" s="228"/>
      <c r="L933" s="228"/>
      <c r="M933" s="228"/>
      <c r="N933" s="228"/>
      <c r="O933" s="228"/>
      <c r="P933" s="228"/>
      <c r="Q933" s="228"/>
      <c r="R933" s="228"/>
      <c r="S933" s="228"/>
      <c r="T933" s="228"/>
      <c r="U933" s="228"/>
      <c r="V933" s="228"/>
      <c r="W933" s="228"/>
      <c r="X933" s="228"/>
      <c r="Y933" s="228"/>
      <c r="Z933" s="228"/>
    </row>
    <row r="934" spans="1:26" ht="15.75" customHeight="1" x14ac:dyDescent="0.2">
      <c r="A934" s="228"/>
      <c r="B934" s="228"/>
      <c r="C934" s="228"/>
      <c r="D934" s="228"/>
      <c r="E934" s="228"/>
      <c r="F934" s="228"/>
      <c r="G934" s="228"/>
      <c r="H934" s="228"/>
      <c r="I934" s="228"/>
      <c r="J934" s="228"/>
      <c r="K934" s="228"/>
      <c r="L934" s="228"/>
      <c r="M934" s="228"/>
      <c r="N934" s="228"/>
      <c r="O934" s="228"/>
      <c r="P934" s="228"/>
      <c r="Q934" s="228"/>
      <c r="R934" s="228"/>
      <c r="S934" s="228"/>
      <c r="T934" s="228"/>
      <c r="U934" s="228"/>
      <c r="V934" s="228"/>
      <c r="W934" s="228"/>
      <c r="X934" s="228"/>
      <c r="Y934" s="228"/>
      <c r="Z934" s="228"/>
    </row>
    <row r="935" spans="1:26" ht="15.75" customHeight="1" x14ac:dyDescent="0.2">
      <c r="A935" s="228"/>
      <c r="B935" s="228"/>
      <c r="C935" s="228"/>
      <c r="D935" s="228"/>
      <c r="E935" s="228"/>
      <c r="F935" s="228"/>
      <c r="G935" s="228"/>
      <c r="H935" s="228"/>
      <c r="I935" s="228"/>
      <c r="J935" s="228"/>
      <c r="K935" s="228"/>
      <c r="L935" s="228"/>
      <c r="M935" s="228"/>
      <c r="N935" s="228"/>
      <c r="O935" s="228"/>
      <c r="P935" s="228"/>
      <c r="Q935" s="228"/>
      <c r="R935" s="228"/>
      <c r="S935" s="228"/>
      <c r="T935" s="228"/>
      <c r="U935" s="228"/>
      <c r="V935" s="228"/>
      <c r="W935" s="228"/>
      <c r="X935" s="228"/>
      <c r="Y935" s="228"/>
      <c r="Z935" s="228"/>
    </row>
    <row r="936" spans="1:26" ht="15.75" customHeight="1" x14ac:dyDescent="0.2">
      <c r="A936" s="228"/>
      <c r="B936" s="228"/>
      <c r="C936" s="228"/>
      <c r="D936" s="228"/>
      <c r="E936" s="228"/>
      <c r="F936" s="228"/>
      <c r="G936" s="228"/>
      <c r="H936" s="228"/>
      <c r="I936" s="228"/>
      <c r="J936" s="228"/>
      <c r="K936" s="228"/>
      <c r="L936" s="228"/>
      <c r="M936" s="228"/>
      <c r="N936" s="228"/>
      <c r="O936" s="228"/>
      <c r="P936" s="228"/>
      <c r="Q936" s="228"/>
      <c r="R936" s="228"/>
      <c r="S936" s="228"/>
      <c r="T936" s="228"/>
      <c r="U936" s="228"/>
      <c r="V936" s="228"/>
      <c r="W936" s="228"/>
      <c r="X936" s="228"/>
      <c r="Y936" s="228"/>
      <c r="Z936" s="228"/>
    </row>
    <row r="937" spans="1:26" ht="15.75" customHeight="1" x14ac:dyDescent="0.2">
      <c r="A937" s="228"/>
      <c r="B937" s="228"/>
      <c r="C937" s="228"/>
      <c r="D937" s="228"/>
      <c r="E937" s="228"/>
      <c r="F937" s="228"/>
      <c r="G937" s="228"/>
      <c r="H937" s="228"/>
      <c r="I937" s="228"/>
      <c r="J937" s="228"/>
      <c r="K937" s="228"/>
      <c r="L937" s="228"/>
      <c r="M937" s="228"/>
      <c r="N937" s="228"/>
      <c r="O937" s="228"/>
      <c r="P937" s="228"/>
      <c r="Q937" s="228"/>
      <c r="R937" s="228"/>
      <c r="S937" s="228"/>
      <c r="T937" s="228"/>
      <c r="U937" s="228"/>
      <c r="V937" s="228"/>
      <c r="W937" s="228"/>
      <c r="X937" s="228"/>
      <c r="Y937" s="228"/>
      <c r="Z937" s="228"/>
    </row>
    <row r="938" spans="1:26" ht="15.75" customHeight="1" x14ac:dyDescent="0.2">
      <c r="A938" s="228"/>
      <c r="B938" s="228"/>
      <c r="C938" s="228"/>
      <c r="D938" s="228"/>
      <c r="E938" s="228"/>
      <c r="F938" s="228"/>
      <c r="G938" s="228"/>
      <c r="H938" s="228"/>
      <c r="I938" s="228"/>
      <c r="J938" s="228"/>
      <c r="K938" s="228"/>
      <c r="L938" s="228"/>
      <c r="M938" s="228"/>
      <c r="N938" s="228"/>
      <c r="O938" s="228"/>
      <c r="P938" s="228"/>
      <c r="Q938" s="228"/>
      <c r="R938" s="228"/>
      <c r="S938" s="228"/>
      <c r="T938" s="228"/>
      <c r="U938" s="228"/>
      <c r="V938" s="228"/>
      <c r="W938" s="228"/>
      <c r="X938" s="228"/>
      <c r="Y938" s="228"/>
      <c r="Z938" s="228"/>
    </row>
    <row r="939" spans="1:26" ht="15.75" customHeight="1" x14ac:dyDescent="0.2">
      <c r="A939" s="228"/>
      <c r="B939" s="228"/>
      <c r="C939" s="228"/>
      <c r="D939" s="228"/>
      <c r="E939" s="228"/>
      <c r="F939" s="228"/>
      <c r="G939" s="228"/>
      <c r="H939" s="228"/>
      <c r="I939" s="228"/>
      <c r="J939" s="228"/>
      <c r="K939" s="228"/>
      <c r="L939" s="228"/>
      <c r="M939" s="228"/>
      <c r="N939" s="228"/>
      <c r="O939" s="228"/>
      <c r="P939" s="228"/>
      <c r="Q939" s="228"/>
      <c r="R939" s="228"/>
      <c r="S939" s="228"/>
      <c r="T939" s="228"/>
      <c r="U939" s="228"/>
      <c r="V939" s="228"/>
      <c r="W939" s="228"/>
      <c r="X939" s="228"/>
      <c r="Y939" s="228"/>
      <c r="Z939" s="228"/>
    </row>
    <row r="940" spans="1:26" ht="15.75" customHeight="1" x14ac:dyDescent="0.2">
      <c r="A940" s="228"/>
      <c r="B940" s="228"/>
      <c r="C940" s="228"/>
      <c r="D940" s="228"/>
      <c r="E940" s="228"/>
      <c r="F940" s="228"/>
      <c r="G940" s="228"/>
      <c r="H940" s="228"/>
      <c r="I940" s="228"/>
      <c r="J940" s="228"/>
      <c r="K940" s="228"/>
      <c r="L940" s="228"/>
      <c r="M940" s="228"/>
      <c r="N940" s="228"/>
      <c r="O940" s="228"/>
      <c r="P940" s="228"/>
      <c r="Q940" s="228"/>
      <c r="R940" s="228"/>
      <c r="S940" s="228"/>
      <c r="T940" s="228"/>
      <c r="U940" s="228"/>
      <c r="V940" s="228"/>
      <c r="W940" s="228"/>
      <c r="X940" s="228"/>
      <c r="Y940" s="228"/>
      <c r="Z940" s="228"/>
    </row>
    <row r="941" spans="1:26" ht="15.75" customHeight="1" x14ac:dyDescent="0.2">
      <c r="A941" s="228"/>
      <c r="B941" s="228"/>
      <c r="C941" s="228"/>
      <c r="D941" s="228"/>
      <c r="E941" s="228"/>
      <c r="F941" s="228"/>
      <c r="G941" s="228"/>
      <c r="H941" s="228"/>
      <c r="I941" s="228"/>
      <c r="J941" s="228"/>
      <c r="K941" s="228"/>
      <c r="L941" s="228"/>
      <c r="M941" s="228"/>
      <c r="N941" s="228"/>
      <c r="O941" s="228"/>
      <c r="P941" s="228"/>
      <c r="Q941" s="228"/>
      <c r="R941" s="228"/>
      <c r="S941" s="228"/>
      <c r="T941" s="228"/>
      <c r="U941" s="228"/>
      <c r="V941" s="228"/>
      <c r="W941" s="228"/>
      <c r="X941" s="228"/>
      <c r="Y941" s="228"/>
      <c r="Z941" s="228"/>
    </row>
    <row r="942" spans="1:26" ht="15.75" customHeight="1" x14ac:dyDescent="0.2">
      <c r="A942" s="228"/>
      <c r="B942" s="228"/>
      <c r="C942" s="228"/>
      <c r="D942" s="228"/>
      <c r="E942" s="228"/>
      <c r="F942" s="228"/>
      <c r="G942" s="228"/>
      <c r="H942" s="228"/>
      <c r="I942" s="228"/>
      <c r="J942" s="228"/>
      <c r="K942" s="228"/>
      <c r="L942" s="228"/>
      <c r="M942" s="228"/>
      <c r="N942" s="228"/>
      <c r="O942" s="228"/>
      <c r="P942" s="228"/>
      <c r="Q942" s="228"/>
      <c r="R942" s="228"/>
      <c r="S942" s="228"/>
      <c r="T942" s="228"/>
      <c r="U942" s="228"/>
      <c r="V942" s="228"/>
      <c r="W942" s="228"/>
      <c r="X942" s="228"/>
      <c r="Y942" s="228"/>
      <c r="Z942" s="228"/>
    </row>
    <row r="943" spans="1:26" ht="15.75" customHeight="1" x14ac:dyDescent="0.2">
      <c r="A943" s="228"/>
      <c r="B943" s="228"/>
      <c r="C943" s="228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28"/>
      <c r="O943" s="228"/>
      <c r="P943" s="228"/>
      <c r="Q943" s="228"/>
      <c r="R943" s="228"/>
      <c r="S943" s="228"/>
      <c r="T943" s="228"/>
      <c r="U943" s="228"/>
      <c r="V943" s="228"/>
      <c r="W943" s="228"/>
      <c r="X943" s="228"/>
      <c r="Y943" s="228"/>
      <c r="Z943" s="228"/>
    </row>
    <row r="944" spans="1:26" ht="15.75" customHeight="1" x14ac:dyDescent="0.2">
      <c r="A944" s="228"/>
      <c r="B944" s="228"/>
      <c r="C944" s="228"/>
      <c r="D944" s="228"/>
      <c r="E944" s="228"/>
      <c r="F944" s="228"/>
      <c r="G944" s="228"/>
      <c r="H944" s="228"/>
      <c r="I944" s="228"/>
      <c r="J944" s="228"/>
      <c r="K944" s="228"/>
      <c r="L944" s="228"/>
      <c r="M944" s="228"/>
      <c r="N944" s="228"/>
      <c r="O944" s="228"/>
      <c r="P944" s="228"/>
      <c r="Q944" s="228"/>
      <c r="R944" s="228"/>
      <c r="S944" s="228"/>
      <c r="T944" s="228"/>
      <c r="U944" s="228"/>
      <c r="V944" s="228"/>
      <c r="W944" s="228"/>
      <c r="X944" s="228"/>
      <c r="Y944" s="228"/>
      <c r="Z944" s="228"/>
    </row>
    <row r="945" spans="1:26" ht="15.75" customHeight="1" x14ac:dyDescent="0.2">
      <c r="A945" s="228"/>
      <c r="B945" s="228"/>
      <c r="C945" s="228"/>
      <c r="D945" s="228"/>
      <c r="E945" s="228"/>
      <c r="F945" s="228"/>
      <c r="G945" s="228"/>
      <c r="H945" s="228"/>
      <c r="I945" s="228"/>
      <c r="J945" s="228"/>
      <c r="K945" s="228"/>
      <c r="L945" s="228"/>
      <c r="M945" s="228"/>
      <c r="N945" s="228"/>
      <c r="O945" s="228"/>
      <c r="P945" s="228"/>
      <c r="Q945" s="228"/>
      <c r="R945" s="228"/>
      <c r="S945" s="228"/>
      <c r="T945" s="228"/>
      <c r="U945" s="228"/>
      <c r="V945" s="228"/>
      <c r="W945" s="228"/>
      <c r="X945" s="228"/>
      <c r="Y945" s="228"/>
      <c r="Z945" s="228"/>
    </row>
    <row r="946" spans="1:26" ht="15.75" customHeight="1" x14ac:dyDescent="0.2">
      <c r="A946" s="228"/>
      <c r="B946" s="228"/>
      <c r="C946" s="228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28"/>
      <c r="O946" s="228"/>
      <c r="P946" s="228"/>
      <c r="Q946" s="228"/>
      <c r="R946" s="228"/>
      <c r="S946" s="228"/>
      <c r="T946" s="228"/>
      <c r="U946" s="228"/>
      <c r="V946" s="228"/>
      <c r="W946" s="228"/>
      <c r="X946" s="228"/>
      <c r="Y946" s="228"/>
      <c r="Z946" s="228"/>
    </row>
    <row r="947" spans="1:26" ht="15.75" customHeight="1" x14ac:dyDescent="0.2">
      <c r="A947" s="228"/>
      <c r="B947" s="228"/>
      <c r="C947" s="228"/>
      <c r="D947" s="228"/>
      <c r="E947" s="228"/>
      <c r="F947" s="228"/>
      <c r="G947" s="228"/>
      <c r="H947" s="228"/>
      <c r="I947" s="228"/>
      <c r="J947" s="228"/>
      <c r="K947" s="228"/>
      <c r="L947" s="228"/>
      <c r="M947" s="228"/>
      <c r="N947" s="228"/>
      <c r="O947" s="228"/>
      <c r="P947" s="228"/>
      <c r="Q947" s="228"/>
      <c r="R947" s="228"/>
      <c r="S947" s="228"/>
      <c r="T947" s="228"/>
      <c r="U947" s="228"/>
      <c r="V947" s="228"/>
      <c r="W947" s="228"/>
      <c r="X947" s="228"/>
      <c r="Y947" s="228"/>
      <c r="Z947" s="228"/>
    </row>
    <row r="948" spans="1:26" ht="15.75" customHeight="1" x14ac:dyDescent="0.2">
      <c r="A948" s="228"/>
      <c r="B948" s="228"/>
      <c r="C948" s="228"/>
      <c r="D948" s="228"/>
      <c r="E948" s="228"/>
      <c r="F948" s="228"/>
      <c r="G948" s="228"/>
      <c r="H948" s="228"/>
      <c r="I948" s="228"/>
      <c r="J948" s="228"/>
      <c r="K948" s="228"/>
      <c r="L948" s="228"/>
      <c r="M948" s="228"/>
      <c r="N948" s="228"/>
      <c r="O948" s="228"/>
      <c r="P948" s="228"/>
      <c r="Q948" s="228"/>
      <c r="R948" s="228"/>
      <c r="S948" s="228"/>
      <c r="T948" s="228"/>
      <c r="U948" s="228"/>
      <c r="V948" s="228"/>
      <c r="W948" s="228"/>
      <c r="X948" s="228"/>
      <c r="Y948" s="228"/>
      <c r="Z948" s="228"/>
    </row>
    <row r="949" spans="1:26" ht="15.75" customHeight="1" x14ac:dyDescent="0.2">
      <c r="A949" s="228"/>
      <c r="B949" s="228"/>
      <c r="C949" s="228"/>
      <c r="D949" s="228"/>
      <c r="E949" s="228"/>
      <c r="F949" s="228"/>
      <c r="G949" s="228"/>
      <c r="H949" s="228"/>
      <c r="I949" s="228"/>
      <c r="J949" s="228"/>
      <c r="K949" s="228"/>
      <c r="L949" s="228"/>
      <c r="M949" s="228"/>
      <c r="N949" s="228"/>
      <c r="O949" s="228"/>
      <c r="P949" s="228"/>
      <c r="Q949" s="228"/>
      <c r="R949" s="228"/>
      <c r="S949" s="228"/>
      <c r="T949" s="228"/>
      <c r="U949" s="228"/>
      <c r="V949" s="228"/>
      <c r="W949" s="228"/>
      <c r="X949" s="228"/>
      <c r="Y949" s="228"/>
      <c r="Z949" s="228"/>
    </row>
    <row r="950" spans="1:26" ht="15.75" customHeight="1" x14ac:dyDescent="0.2">
      <c r="A950" s="228"/>
      <c r="B950" s="228"/>
      <c r="C950" s="228"/>
      <c r="D950" s="228"/>
      <c r="E950" s="228"/>
      <c r="F950" s="228"/>
      <c r="G950" s="228"/>
      <c r="H950" s="228"/>
      <c r="I950" s="228"/>
      <c r="J950" s="228"/>
      <c r="K950" s="228"/>
      <c r="L950" s="228"/>
      <c r="M950" s="228"/>
      <c r="N950" s="228"/>
      <c r="O950" s="228"/>
      <c r="P950" s="228"/>
      <c r="Q950" s="228"/>
      <c r="R950" s="228"/>
      <c r="S950" s="228"/>
      <c r="T950" s="228"/>
      <c r="U950" s="228"/>
      <c r="V950" s="228"/>
      <c r="W950" s="228"/>
      <c r="X950" s="228"/>
      <c r="Y950" s="228"/>
      <c r="Z950" s="228"/>
    </row>
    <row r="951" spans="1:26" ht="15.75" customHeight="1" x14ac:dyDescent="0.2">
      <c r="A951" s="228"/>
      <c r="B951" s="228"/>
      <c r="C951" s="228"/>
      <c r="D951" s="228"/>
      <c r="E951" s="228"/>
      <c r="F951" s="228"/>
      <c r="G951" s="228"/>
      <c r="H951" s="228"/>
      <c r="I951" s="228"/>
      <c r="J951" s="228"/>
      <c r="K951" s="228"/>
      <c r="L951" s="228"/>
      <c r="M951" s="228"/>
      <c r="N951" s="228"/>
      <c r="O951" s="228"/>
      <c r="P951" s="228"/>
      <c r="Q951" s="228"/>
      <c r="R951" s="228"/>
      <c r="S951" s="228"/>
      <c r="T951" s="228"/>
      <c r="U951" s="228"/>
      <c r="V951" s="228"/>
      <c r="W951" s="228"/>
      <c r="X951" s="228"/>
      <c r="Y951" s="228"/>
      <c r="Z951" s="228"/>
    </row>
    <row r="952" spans="1:26" ht="15.75" customHeight="1" x14ac:dyDescent="0.2">
      <c r="A952" s="228"/>
      <c r="B952" s="228"/>
      <c r="C952" s="228"/>
      <c r="D952" s="228"/>
      <c r="E952" s="228"/>
      <c r="F952" s="228"/>
      <c r="G952" s="228"/>
      <c r="H952" s="228"/>
      <c r="I952" s="228"/>
      <c r="J952" s="228"/>
      <c r="K952" s="228"/>
      <c r="L952" s="228"/>
      <c r="M952" s="228"/>
      <c r="N952" s="228"/>
      <c r="O952" s="228"/>
      <c r="P952" s="228"/>
      <c r="Q952" s="228"/>
      <c r="R952" s="228"/>
      <c r="S952" s="228"/>
      <c r="T952" s="228"/>
      <c r="U952" s="228"/>
      <c r="V952" s="228"/>
      <c r="W952" s="228"/>
      <c r="X952" s="228"/>
      <c r="Y952" s="228"/>
      <c r="Z952" s="228"/>
    </row>
    <row r="953" spans="1:26" ht="15.75" customHeight="1" x14ac:dyDescent="0.2">
      <c r="A953" s="228"/>
      <c r="B953" s="228"/>
      <c r="C953" s="228"/>
      <c r="D953" s="228"/>
      <c r="E953" s="228"/>
      <c r="F953" s="228"/>
      <c r="G953" s="228"/>
      <c r="H953" s="228"/>
      <c r="I953" s="228"/>
      <c r="J953" s="228"/>
      <c r="K953" s="228"/>
      <c r="L953" s="228"/>
      <c r="M953" s="228"/>
      <c r="N953" s="228"/>
      <c r="O953" s="228"/>
      <c r="P953" s="228"/>
      <c r="Q953" s="228"/>
      <c r="R953" s="228"/>
      <c r="S953" s="228"/>
      <c r="T953" s="228"/>
      <c r="U953" s="228"/>
      <c r="V953" s="228"/>
      <c r="W953" s="228"/>
      <c r="X953" s="228"/>
      <c r="Y953" s="228"/>
      <c r="Z953" s="228"/>
    </row>
    <row r="954" spans="1:26" ht="15.75" customHeight="1" x14ac:dyDescent="0.2">
      <c r="A954" s="228"/>
      <c r="B954" s="228"/>
      <c r="C954" s="228"/>
      <c r="D954" s="228"/>
      <c r="E954" s="228"/>
      <c r="F954" s="228"/>
      <c r="G954" s="228"/>
      <c r="H954" s="228"/>
      <c r="I954" s="228"/>
      <c r="J954" s="228"/>
      <c r="K954" s="228"/>
      <c r="L954" s="228"/>
      <c r="M954" s="228"/>
      <c r="N954" s="228"/>
      <c r="O954" s="228"/>
      <c r="P954" s="228"/>
      <c r="Q954" s="228"/>
      <c r="R954" s="228"/>
      <c r="S954" s="228"/>
      <c r="T954" s="228"/>
      <c r="U954" s="228"/>
      <c r="V954" s="228"/>
      <c r="W954" s="228"/>
      <c r="X954" s="228"/>
      <c r="Y954" s="228"/>
      <c r="Z954" s="228"/>
    </row>
    <row r="955" spans="1:26" ht="15.75" customHeight="1" x14ac:dyDescent="0.2">
      <c r="A955" s="228"/>
      <c r="B955" s="228"/>
      <c r="C955" s="228"/>
      <c r="D955" s="228"/>
      <c r="E955" s="228"/>
      <c r="F955" s="228"/>
      <c r="G955" s="228"/>
      <c r="H955" s="228"/>
      <c r="I955" s="228"/>
      <c r="J955" s="228"/>
      <c r="K955" s="228"/>
      <c r="L955" s="228"/>
      <c r="M955" s="228"/>
      <c r="N955" s="228"/>
      <c r="O955" s="228"/>
      <c r="P955" s="228"/>
      <c r="Q955" s="228"/>
      <c r="R955" s="228"/>
      <c r="S955" s="228"/>
      <c r="T955" s="228"/>
      <c r="U955" s="228"/>
      <c r="V955" s="228"/>
      <c r="W955" s="228"/>
      <c r="X955" s="228"/>
      <c r="Y955" s="228"/>
      <c r="Z955" s="228"/>
    </row>
    <row r="956" spans="1:26" ht="15.75" customHeight="1" x14ac:dyDescent="0.2">
      <c r="A956" s="228"/>
      <c r="B956" s="228"/>
      <c r="C956" s="228"/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28"/>
      <c r="O956" s="228"/>
      <c r="P956" s="228"/>
      <c r="Q956" s="228"/>
      <c r="R956" s="228"/>
      <c r="S956" s="228"/>
      <c r="T956" s="228"/>
      <c r="U956" s="228"/>
      <c r="V956" s="228"/>
      <c r="W956" s="228"/>
      <c r="X956" s="228"/>
      <c r="Y956" s="228"/>
      <c r="Z956" s="228"/>
    </row>
    <row r="957" spans="1:26" ht="15.75" customHeight="1" x14ac:dyDescent="0.2">
      <c r="A957" s="228"/>
      <c r="B957" s="228"/>
      <c r="C957" s="228"/>
      <c r="D957" s="228"/>
      <c r="E957" s="228"/>
      <c r="F957" s="228"/>
      <c r="G957" s="228"/>
      <c r="H957" s="228"/>
      <c r="I957" s="228"/>
      <c r="J957" s="228"/>
      <c r="K957" s="228"/>
      <c r="L957" s="228"/>
      <c r="M957" s="228"/>
      <c r="N957" s="228"/>
      <c r="O957" s="228"/>
      <c r="P957" s="228"/>
      <c r="Q957" s="228"/>
      <c r="R957" s="228"/>
      <c r="S957" s="228"/>
      <c r="T957" s="228"/>
      <c r="U957" s="228"/>
      <c r="V957" s="228"/>
      <c r="W957" s="228"/>
      <c r="X957" s="228"/>
      <c r="Y957" s="228"/>
      <c r="Z957" s="228"/>
    </row>
    <row r="958" spans="1:26" ht="15.75" customHeight="1" x14ac:dyDescent="0.2">
      <c r="A958" s="228"/>
      <c r="B958" s="228"/>
      <c r="C958" s="228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28"/>
      <c r="O958" s="228"/>
      <c r="P958" s="228"/>
      <c r="Q958" s="228"/>
      <c r="R958" s="228"/>
      <c r="S958" s="228"/>
      <c r="T958" s="228"/>
      <c r="U958" s="228"/>
      <c r="V958" s="228"/>
      <c r="W958" s="228"/>
      <c r="X958" s="228"/>
      <c r="Y958" s="228"/>
      <c r="Z958" s="228"/>
    </row>
    <row r="959" spans="1:26" ht="15.75" customHeight="1" x14ac:dyDescent="0.2">
      <c r="A959" s="228"/>
      <c r="B959" s="228"/>
      <c r="C959" s="228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28"/>
      <c r="O959" s="228"/>
      <c r="P959" s="228"/>
      <c r="Q959" s="228"/>
      <c r="R959" s="228"/>
      <c r="S959" s="228"/>
      <c r="T959" s="228"/>
      <c r="U959" s="228"/>
      <c r="V959" s="228"/>
      <c r="W959" s="228"/>
      <c r="X959" s="228"/>
      <c r="Y959" s="228"/>
      <c r="Z959" s="228"/>
    </row>
    <row r="960" spans="1:26" ht="15.75" customHeight="1" x14ac:dyDescent="0.2">
      <c r="A960" s="228"/>
      <c r="B960" s="228"/>
      <c r="C960" s="228"/>
      <c r="D960" s="228"/>
      <c r="E960" s="228"/>
      <c r="F960" s="228"/>
      <c r="G960" s="228"/>
      <c r="H960" s="228"/>
      <c r="I960" s="228"/>
      <c r="J960" s="228"/>
      <c r="K960" s="228"/>
      <c r="L960" s="228"/>
      <c r="M960" s="228"/>
      <c r="N960" s="228"/>
      <c r="O960" s="228"/>
      <c r="P960" s="228"/>
      <c r="Q960" s="228"/>
      <c r="R960" s="228"/>
      <c r="S960" s="228"/>
      <c r="T960" s="228"/>
      <c r="U960" s="228"/>
      <c r="V960" s="228"/>
      <c r="W960" s="228"/>
      <c r="X960" s="228"/>
      <c r="Y960" s="228"/>
      <c r="Z960" s="228"/>
    </row>
    <row r="961" spans="1:26" ht="15.75" customHeight="1" x14ac:dyDescent="0.2">
      <c r="A961" s="228"/>
      <c r="B961" s="228"/>
      <c r="C961" s="228"/>
      <c r="D961" s="228"/>
      <c r="E961" s="228"/>
      <c r="F961" s="228"/>
      <c r="G961" s="228"/>
      <c r="H961" s="228"/>
      <c r="I961" s="228"/>
      <c r="J961" s="228"/>
      <c r="K961" s="228"/>
      <c r="L961" s="228"/>
      <c r="M961" s="228"/>
      <c r="N961" s="228"/>
      <c r="O961" s="228"/>
      <c r="P961" s="228"/>
      <c r="Q961" s="228"/>
      <c r="R961" s="228"/>
      <c r="S961" s="228"/>
      <c r="T961" s="228"/>
      <c r="U961" s="228"/>
      <c r="V961" s="228"/>
      <c r="W961" s="228"/>
      <c r="X961" s="228"/>
      <c r="Y961" s="228"/>
      <c r="Z961" s="228"/>
    </row>
    <row r="962" spans="1:26" ht="15.75" customHeight="1" x14ac:dyDescent="0.2">
      <c r="A962" s="228"/>
      <c r="B962" s="228"/>
      <c r="C962" s="228"/>
      <c r="D962" s="228"/>
      <c r="E962" s="228"/>
      <c r="F962" s="228"/>
      <c r="G962" s="228"/>
      <c r="H962" s="228"/>
      <c r="I962" s="228"/>
      <c r="J962" s="228"/>
      <c r="K962" s="228"/>
      <c r="L962" s="228"/>
      <c r="M962" s="228"/>
      <c r="N962" s="228"/>
      <c r="O962" s="228"/>
      <c r="P962" s="228"/>
      <c r="Q962" s="228"/>
      <c r="R962" s="228"/>
      <c r="S962" s="228"/>
      <c r="T962" s="228"/>
      <c r="U962" s="228"/>
      <c r="V962" s="228"/>
      <c r="W962" s="228"/>
      <c r="X962" s="228"/>
      <c r="Y962" s="228"/>
      <c r="Z962" s="228"/>
    </row>
    <row r="963" spans="1:26" ht="15.75" customHeight="1" x14ac:dyDescent="0.2">
      <c r="A963" s="228"/>
      <c r="B963" s="228"/>
      <c r="C963" s="228"/>
      <c r="D963" s="228"/>
      <c r="E963" s="228"/>
      <c r="F963" s="228"/>
      <c r="G963" s="228"/>
      <c r="H963" s="228"/>
      <c r="I963" s="228"/>
      <c r="J963" s="228"/>
      <c r="K963" s="228"/>
      <c r="L963" s="228"/>
      <c r="M963" s="228"/>
      <c r="N963" s="228"/>
      <c r="O963" s="228"/>
      <c r="P963" s="228"/>
      <c r="Q963" s="228"/>
      <c r="R963" s="228"/>
      <c r="S963" s="228"/>
      <c r="T963" s="228"/>
      <c r="U963" s="228"/>
      <c r="V963" s="228"/>
      <c r="W963" s="228"/>
      <c r="X963" s="228"/>
      <c r="Y963" s="228"/>
      <c r="Z963" s="228"/>
    </row>
    <row r="964" spans="1:26" ht="15.75" customHeight="1" x14ac:dyDescent="0.2">
      <c r="A964" s="228"/>
      <c r="B964" s="228"/>
      <c r="C964" s="228"/>
      <c r="D964" s="228"/>
      <c r="E964" s="228"/>
      <c r="F964" s="228"/>
      <c r="G964" s="228"/>
      <c r="H964" s="228"/>
      <c r="I964" s="228"/>
      <c r="J964" s="228"/>
      <c r="K964" s="228"/>
      <c r="L964" s="228"/>
      <c r="M964" s="228"/>
      <c r="N964" s="228"/>
      <c r="O964" s="228"/>
      <c r="P964" s="228"/>
      <c r="Q964" s="228"/>
      <c r="R964" s="228"/>
      <c r="S964" s="228"/>
      <c r="T964" s="228"/>
      <c r="U964" s="228"/>
      <c r="V964" s="228"/>
      <c r="W964" s="228"/>
      <c r="X964" s="228"/>
      <c r="Y964" s="228"/>
      <c r="Z964" s="228"/>
    </row>
    <row r="965" spans="1:26" ht="15.75" customHeight="1" x14ac:dyDescent="0.2">
      <c r="A965" s="228"/>
      <c r="B965" s="228"/>
      <c r="C965" s="228"/>
      <c r="D965" s="228"/>
      <c r="E965" s="228"/>
      <c r="F965" s="228"/>
      <c r="G965" s="228"/>
      <c r="H965" s="228"/>
      <c r="I965" s="228"/>
      <c r="J965" s="228"/>
      <c r="K965" s="228"/>
      <c r="L965" s="228"/>
      <c r="M965" s="228"/>
      <c r="N965" s="228"/>
      <c r="O965" s="228"/>
      <c r="P965" s="228"/>
      <c r="Q965" s="228"/>
      <c r="R965" s="228"/>
      <c r="S965" s="228"/>
      <c r="T965" s="228"/>
      <c r="U965" s="228"/>
      <c r="V965" s="228"/>
      <c r="W965" s="228"/>
      <c r="X965" s="228"/>
      <c r="Y965" s="228"/>
      <c r="Z965" s="228"/>
    </row>
    <row r="966" spans="1:26" ht="15.75" customHeight="1" x14ac:dyDescent="0.2">
      <c r="A966" s="228"/>
      <c r="B966" s="228"/>
      <c r="C966" s="228"/>
      <c r="D966" s="228"/>
      <c r="E966" s="228"/>
      <c r="F966" s="228"/>
      <c r="G966" s="228"/>
      <c r="H966" s="228"/>
      <c r="I966" s="228"/>
      <c r="J966" s="228"/>
      <c r="K966" s="228"/>
      <c r="L966" s="228"/>
      <c r="M966" s="228"/>
      <c r="N966" s="228"/>
      <c r="O966" s="228"/>
      <c r="P966" s="228"/>
      <c r="Q966" s="228"/>
      <c r="R966" s="228"/>
      <c r="S966" s="228"/>
      <c r="T966" s="228"/>
      <c r="U966" s="228"/>
      <c r="V966" s="228"/>
      <c r="W966" s="228"/>
      <c r="X966" s="228"/>
      <c r="Y966" s="228"/>
      <c r="Z966" s="228"/>
    </row>
    <row r="967" spans="1:26" ht="15.75" customHeight="1" x14ac:dyDescent="0.2">
      <c r="A967" s="228"/>
      <c r="B967" s="228"/>
      <c r="C967" s="228"/>
      <c r="D967" s="228"/>
      <c r="E967" s="228"/>
      <c r="F967" s="228"/>
      <c r="G967" s="228"/>
      <c r="H967" s="228"/>
      <c r="I967" s="228"/>
      <c r="J967" s="228"/>
      <c r="K967" s="228"/>
      <c r="L967" s="228"/>
      <c r="M967" s="228"/>
      <c r="N967" s="228"/>
      <c r="O967" s="228"/>
      <c r="P967" s="228"/>
      <c r="Q967" s="228"/>
      <c r="R967" s="228"/>
      <c r="S967" s="228"/>
      <c r="T967" s="228"/>
      <c r="U967" s="228"/>
      <c r="V967" s="228"/>
      <c r="W967" s="228"/>
      <c r="X967" s="228"/>
      <c r="Y967" s="228"/>
      <c r="Z967" s="228"/>
    </row>
    <row r="968" spans="1:26" ht="15.75" customHeight="1" x14ac:dyDescent="0.2">
      <c r="A968" s="228"/>
      <c r="B968" s="228"/>
      <c r="C968" s="228"/>
      <c r="D968" s="228"/>
      <c r="E968" s="228"/>
      <c r="F968" s="228"/>
      <c r="G968" s="228"/>
      <c r="H968" s="228"/>
      <c r="I968" s="228"/>
      <c r="J968" s="228"/>
      <c r="K968" s="228"/>
      <c r="L968" s="228"/>
      <c r="M968" s="228"/>
      <c r="N968" s="228"/>
      <c r="O968" s="228"/>
      <c r="P968" s="228"/>
      <c r="Q968" s="228"/>
      <c r="R968" s="228"/>
      <c r="S968" s="228"/>
      <c r="T968" s="228"/>
      <c r="U968" s="228"/>
      <c r="V968" s="228"/>
      <c r="W968" s="228"/>
      <c r="X968" s="228"/>
      <c r="Y968" s="228"/>
      <c r="Z968" s="228"/>
    </row>
    <row r="969" spans="1:26" ht="15.75" customHeight="1" x14ac:dyDescent="0.2">
      <c r="A969" s="228"/>
      <c r="B969" s="228"/>
      <c r="C969" s="228"/>
      <c r="D969" s="228"/>
      <c r="E969" s="228"/>
      <c r="F969" s="228"/>
      <c r="G969" s="228"/>
      <c r="H969" s="228"/>
      <c r="I969" s="228"/>
      <c r="J969" s="228"/>
      <c r="K969" s="228"/>
      <c r="L969" s="228"/>
      <c r="M969" s="228"/>
      <c r="N969" s="228"/>
      <c r="O969" s="228"/>
      <c r="P969" s="228"/>
      <c r="Q969" s="228"/>
      <c r="R969" s="228"/>
      <c r="S969" s="228"/>
      <c r="T969" s="228"/>
      <c r="U969" s="228"/>
      <c r="V969" s="228"/>
      <c r="W969" s="228"/>
      <c r="X969" s="228"/>
      <c r="Y969" s="228"/>
      <c r="Z969" s="228"/>
    </row>
    <row r="970" spans="1:26" ht="15.75" customHeight="1" x14ac:dyDescent="0.2">
      <c r="A970" s="228"/>
      <c r="B970" s="228"/>
      <c r="C970" s="228"/>
      <c r="D970" s="228"/>
      <c r="E970" s="228"/>
      <c r="F970" s="228"/>
      <c r="G970" s="228"/>
      <c r="H970" s="228"/>
      <c r="I970" s="228"/>
      <c r="J970" s="228"/>
      <c r="K970" s="228"/>
      <c r="L970" s="228"/>
      <c r="M970" s="228"/>
      <c r="N970" s="228"/>
      <c r="O970" s="228"/>
      <c r="P970" s="228"/>
      <c r="Q970" s="228"/>
      <c r="R970" s="228"/>
      <c r="S970" s="228"/>
      <c r="T970" s="228"/>
      <c r="U970" s="228"/>
      <c r="V970" s="228"/>
      <c r="W970" s="228"/>
      <c r="X970" s="228"/>
      <c r="Y970" s="228"/>
      <c r="Z970" s="228"/>
    </row>
    <row r="971" spans="1:26" ht="15.75" customHeight="1" x14ac:dyDescent="0.2">
      <c r="A971" s="228"/>
      <c r="B971" s="228"/>
      <c r="C971" s="228"/>
      <c r="D971" s="228"/>
      <c r="E971" s="228"/>
      <c r="F971" s="228"/>
      <c r="G971" s="228"/>
      <c r="H971" s="228"/>
      <c r="I971" s="228"/>
      <c r="J971" s="228"/>
      <c r="K971" s="228"/>
      <c r="L971" s="228"/>
      <c r="M971" s="228"/>
      <c r="N971" s="228"/>
      <c r="O971" s="228"/>
      <c r="P971" s="228"/>
      <c r="Q971" s="228"/>
      <c r="R971" s="228"/>
      <c r="S971" s="228"/>
      <c r="T971" s="228"/>
      <c r="U971" s="228"/>
      <c r="V971" s="228"/>
      <c r="W971" s="228"/>
      <c r="X971" s="228"/>
      <c r="Y971" s="228"/>
      <c r="Z971" s="228"/>
    </row>
    <row r="972" spans="1:26" ht="15.75" customHeight="1" x14ac:dyDescent="0.2">
      <c r="A972" s="228"/>
      <c r="B972" s="228"/>
      <c r="C972" s="228"/>
      <c r="D972" s="228"/>
      <c r="E972" s="228"/>
      <c r="F972" s="228"/>
      <c r="G972" s="228"/>
      <c r="H972" s="228"/>
      <c r="I972" s="228"/>
      <c r="J972" s="228"/>
      <c r="K972" s="228"/>
      <c r="L972" s="228"/>
      <c r="M972" s="228"/>
      <c r="N972" s="228"/>
      <c r="O972" s="228"/>
      <c r="P972" s="228"/>
      <c r="Q972" s="228"/>
      <c r="R972" s="228"/>
      <c r="S972" s="228"/>
      <c r="T972" s="228"/>
      <c r="U972" s="228"/>
      <c r="V972" s="228"/>
      <c r="W972" s="228"/>
      <c r="X972" s="228"/>
      <c r="Y972" s="228"/>
      <c r="Z972" s="228"/>
    </row>
    <row r="973" spans="1:26" ht="15.75" customHeight="1" x14ac:dyDescent="0.2">
      <c r="A973" s="228"/>
      <c r="B973" s="228"/>
      <c r="C973" s="228"/>
      <c r="D973" s="228"/>
      <c r="E973" s="228"/>
      <c r="F973" s="228"/>
      <c r="G973" s="228"/>
      <c r="H973" s="228"/>
      <c r="I973" s="228"/>
      <c r="J973" s="228"/>
      <c r="K973" s="228"/>
      <c r="L973" s="228"/>
      <c r="M973" s="228"/>
      <c r="N973" s="228"/>
      <c r="O973" s="228"/>
      <c r="P973" s="228"/>
      <c r="Q973" s="228"/>
      <c r="R973" s="228"/>
      <c r="S973" s="228"/>
      <c r="T973" s="228"/>
      <c r="U973" s="228"/>
      <c r="V973" s="228"/>
      <c r="W973" s="228"/>
      <c r="X973" s="228"/>
      <c r="Y973" s="228"/>
      <c r="Z973" s="228"/>
    </row>
    <row r="974" spans="1:26" ht="15.75" customHeight="1" x14ac:dyDescent="0.2">
      <c r="A974" s="228"/>
      <c r="B974" s="228"/>
      <c r="C974" s="228"/>
      <c r="D974" s="228"/>
      <c r="E974" s="228"/>
      <c r="F974" s="228"/>
      <c r="G974" s="228"/>
      <c r="H974" s="228"/>
      <c r="I974" s="228"/>
      <c r="J974" s="228"/>
      <c r="K974" s="228"/>
      <c r="L974" s="228"/>
      <c r="M974" s="228"/>
      <c r="N974" s="228"/>
      <c r="O974" s="228"/>
      <c r="P974" s="228"/>
      <c r="Q974" s="228"/>
      <c r="R974" s="228"/>
      <c r="S974" s="228"/>
      <c r="T974" s="228"/>
      <c r="U974" s="228"/>
      <c r="V974" s="228"/>
      <c r="W974" s="228"/>
      <c r="X974" s="228"/>
      <c r="Y974" s="228"/>
      <c r="Z974" s="228"/>
    </row>
    <row r="975" spans="1:26" ht="15.75" customHeight="1" x14ac:dyDescent="0.2">
      <c r="A975" s="228"/>
      <c r="B975" s="228"/>
      <c r="C975" s="228"/>
      <c r="D975" s="228"/>
      <c r="E975" s="228"/>
      <c r="F975" s="228"/>
      <c r="G975" s="228"/>
      <c r="H975" s="228"/>
      <c r="I975" s="228"/>
      <c r="J975" s="228"/>
      <c r="K975" s="228"/>
      <c r="L975" s="228"/>
      <c r="M975" s="228"/>
      <c r="N975" s="228"/>
      <c r="O975" s="228"/>
      <c r="P975" s="228"/>
      <c r="Q975" s="228"/>
      <c r="R975" s="228"/>
      <c r="S975" s="228"/>
      <c r="T975" s="228"/>
      <c r="U975" s="228"/>
      <c r="V975" s="228"/>
      <c r="W975" s="228"/>
      <c r="X975" s="228"/>
      <c r="Y975" s="228"/>
      <c r="Z975" s="228"/>
    </row>
    <row r="976" spans="1:26" ht="15.75" customHeight="1" x14ac:dyDescent="0.2">
      <c r="A976" s="228"/>
      <c r="B976" s="228"/>
      <c r="C976" s="228"/>
      <c r="D976" s="228"/>
      <c r="E976" s="228"/>
      <c r="F976" s="228"/>
      <c r="G976" s="228"/>
      <c r="H976" s="228"/>
      <c r="I976" s="228"/>
      <c r="J976" s="228"/>
      <c r="K976" s="228"/>
      <c r="L976" s="228"/>
      <c r="M976" s="228"/>
      <c r="N976" s="228"/>
      <c r="O976" s="228"/>
      <c r="P976" s="228"/>
      <c r="Q976" s="228"/>
      <c r="R976" s="228"/>
      <c r="S976" s="228"/>
      <c r="T976" s="228"/>
      <c r="U976" s="228"/>
      <c r="V976" s="228"/>
      <c r="W976" s="228"/>
      <c r="X976" s="228"/>
      <c r="Y976" s="228"/>
      <c r="Z976" s="228"/>
    </row>
    <row r="977" spans="1:26" ht="15.75" customHeight="1" x14ac:dyDescent="0.2">
      <c r="A977" s="228"/>
      <c r="B977" s="228"/>
      <c r="C977" s="228"/>
      <c r="D977" s="228"/>
      <c r="E977" s="228"/>
      <c r="F977" s="228"/>
      <c r="G977" s="228"/>
      <c r="H977" s="228"/>
      <c r="I977" s="228"/>
      <c r="J977" s="228"/>
      <c r="K977" s="228"/>
      <c r="L977" s="228"/>
      <c r="M977" s="228"/>
      <c r="N977" s="228"/>
      <c r="O977" s="228"/>
      <c r="P977" s="228"/>
      <c r="Q977" s="228"/>
      <c r="R977" s="228"/>
      <c r="S977" s="228"/>
      <c r="T977" s="228"/>
      <c r="U977" s="228"/>
      <c r="V977" s="228"/>
      <c r="W977" s="228"/>
      <c r="X977" s="228"/>
      <c r="Y977" s="228"/>
      <c r="Z977" s="228"/>
    </row>
    <row r="978" spans="1:26" ht="15.75" customHeight="1" x14ac:dyDescent="0.2">
      <c r="A978" s="228"/>
      <c r="B978" s="228"/>
      <c r="C978" s="228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28"/>
      <c r="O978" s="228"/>
      <c r="P978" s="228"/>
      <c r="Q978" s="228"/>
      <c r="R978" s="228"/>
      <c r="S978" s="228"/>
      <c r="T978" s="228"/>
      <c r="U978" s="228"/>
      <c r="V978" s="228"/>
      <c r="W978" s="228"/>
      <c r="X978" s="228"/>
      <c r="Y978" s="228"/>
      <c r="Z978" s="228"/>
    </row>
    <row r="979" spans="1:26" ht="15.75" customHeight="1" x14ac:dyDescent="0.2">
      <c r="A979" s="228"/>
      <c r="B979" s="228"/>
      <c r="C979" s="228"/>
      <c r="D979" s="228"/>
      <c r="E979" s="228"/>
      <c r="F979" s="228"/>
      <c r="G979" s="228"/>
      <c r="H979" s="228"/>
      <c r="I979" s="228"/>
      <c r="J979" s="228"/>
      <c r="K979" s="228"/>
      <c r="L979" s="228"/>
      <c r="M979" s="228"/>
      <c r="N979" s="228"/>
      <c r="O979" s="228"/>
      <c r="P979" s="228"/>
      <c r="Q979" s="228"/>
      <c r="R979" s="228"/>
      <c r="S979" s="228"/>
      <c r="T979" s="228"/>
      <c r="U979" s="228"/>
      <c r="V979" s="228"/>
      <c r="W979" s="228"/>
      <c r="X979" s="228"/>
      <c r="Y979" s="228"/>
      <c r="Z979" s="228"/>
    </row>
    <row r="980" spans="1:26" ht="15.75" customHeight="1" x14ac:dyDescent="0.2">
      <c r="A980" s="228"/>
      <c r="B980" s="228"/>
      <c r="C980" s="228"/>
      <c r="D980" s="228"/>
      <c r="E980" s="228"/>
      <c r="F980" s="228"/>
      <c r="G980" s="228"/>
      <c r="H980" s="228"/>
      <c r="I980" s="228"/>
      <c r="J980" s="228"/>
      <c r="K980" s="228"/>
      <c r="L980" s="228"/>
      <c r="M980" s="228"/>
      <c r="N980" s="228"/>
      <c r="O980" s="228"/>
      <c r="P980" s="228"/>
      <c r="Q980" s="228"/>
      <c r="R980" s="228"/>
      <c r="S980" s="228"/>
      <c r="T980" s="228"/>
      <c r="U980" s="228"/>
      <c r="V980" s="228"/>
      <c r="W980" s="228"/>
      <c r="X980" s="228"/>
      <c r="Y980" s="228"/>
      <c r="Z980" s="228"/>
    </row>
    <row r="981" spans="1:26" ht="15.75" customHeight="1" x14ac:dyDescent="0.2">
      <c r="A981" s="228"/>
      <c r="B981" s="228"/>
      <c r="C981" s="228"/>
      <c r="D981" s="228"/>
      <c r="E981" s="228"/>
      <c r="F981" s="228"/>
      <c r="G981" s="228"/>
      <c r="H981" s="228"/>
      <c r="I981" s="228"/>
      <c r="J981" s="228"/>
      <c r="K981" s="228"/>
      <c r="L981" s="228"/>
      <c r="M981" s="228"/>
      <c r="N981" s="228"/>
      <c r="O981" s="228"/>
      <c r="P981" s="228"/>
      <c r="Q981" s="228"/>
      <c r="R981" s="228"/>
      <c r="S981" s="228"/>
      <c r="T981" s="228"/>
      <c r="U981" s="228"/>
      <c r="V981" s="228"/>
      <c r="W981" s="228"/>
      <c r="X981" s="228"/>
      <c r="Y981" s="228"/>
      <c r="Z981" s="228"/>
    </row>
    <row r="982" spans="1:26" ht="15.75" customHeight="1" x14ac:dyDescent="0.2">
      <c r="A982" s="228"/>
      <c r="B982" s="228"/>
      <c r="C982" s="228"/>
      <c r="D982" s="228"/>
      <c r="E982" s="228"/>
      <c r="F982" s="228"/>
      <c r="G982" s="228"/>
      <c r="H982" s="228"/>
      <c r="I982" s="228"/>
      <c r="J982" s="228"/>
      <c r="K982" s="228"/>
      <c r="L982" s="228"/>
      <c r="M982" s="228"/>
      <c r="N982" s="228"/>
      <c r="O982" s="228"/>
      <c r="P982" s="228"/>
      <c r="Q982" s="228"/>
      <c r="R982" s="228"/>
      <c r="S982" s="228"/>
      <c r="T982" s="228"/>
      <c r="U982" s="228"/>
      <c r="V982" s="228"/>
      <c r="W982" s="228"/>
      <c r="X982" s="228"/>
      <c r="Y982" s="228"/>
      <c r="Z982" s="228"/>
    </row>
    <row r="983" spans="1:26" ht="15.75" customHeight="1" x14ac:dyDescent="0.2">
      <c r="A983" s="228"/>
      <c r="B983" s="228"/>
      <c r="C983" s="228"/>
      <c r="D983" s="228"/>
      <c r="E983" s="228"/>
      <c r="F983" s="228"/>
      <c r="G983" s="228"/>
      <c r="H983" s="228"/>
      <c r="I983" s="228"/>
      <c r="J983" s="228"/>
      <c r="K983" s="228"/>
      <c r="L983" s="228"/>
      <c r="M983" s="228"/>
      <c r="N983" s="228"/>
      <c r="O983" s="228"/>
      <c r="P983" s="228"/>
      <c r="Q983" s="228"/>
      <c r="R983" s="228"/>
      <c r="S983" s="228"/>
      <c r="T983" s="228"/>
      <c r="U983" s="228"/>
      <c r="V983" s="228"/>
      <c r="W983" s="228"/>
      <c r="X983" s="228"/>
      <c r="Y983" s="228"/>
      <c r="Z983" s="228"/>
    </row>
    <row r="984" spans="1:26" ht="15.75" customHeight="1" x14ac:dyDescent="0.2">
      <c r="A984" s="228"/>
      <c r="B984" s="228"/>
      <c r="C984" s="228"/>
      <c r="D984" s="228"/>
      <c r="E984" s="228"/>
      <c r="F984" s="228"/>
      <c r="G984" s="228"/>
      <c r="H984" s="228"/>
      <c r="I984" s="228"/>
      <c r="J984" s="228"/>
      <c r="K984" s="228"/>
      <c r="L984" s="228"/>
      <c r="M984" s="228"/>
      <c r="N984" s="228"/>
      <c r="O984" s="228"/>
      <c r="P984" s="228"/>
      <c r="Q984" s="228"/>
      <c r="R984" s="228"/>
      <c r="S984" s="228"/>
      <c r="T984" s="228"/>
      <c r="U984" s="228"/>
      <c r="V984" s="228"/>
      <c r="W984" s="228"/>
      <c r="X984" s="228"/>
      <c r="Y984" s="228"/>
      <c r="Z984" s="228"/>
    </row>
    <row r="985" spans="1:26" ht="15.75" customHeight="1" x14ac:dyDescent="0.2">
      <c r="A985" s="228"/>
      <c r="B985" s="228"/>
      <c r="C985" s="228"/>
      <c r="D985" s="228"/>
      <c r="E985" s="228"/>
      <c r="F985" s="228"/>
      <c r="G985" s="228"/>
      <c r="H985" s="228"/>
      <c r="I985" s="228"/>
      <c r="J985" s="228"/>
      <c r="K985" s="228"/>
      <c r="L985" s="228"/>
      <c r="M985" s="228"/>
      <c r="N985" s="228"/>
      <c r="O985" s="228"/>
      <c r="P985" s="228"/>
      <c r="Q985" s="228"/>
      <c r="R985" s="228"/>
      <c r="S985" s="228"/>
      <c r="T985" s="228"/>
      <c r="U985" s="228"/>
      <c r="V985" s="228"/>
      <c r="W985" s="228"/>
      <c r="X985" s="228"/>
      <c r="Y985" s="228"/>
      <c r="Z985" s="228"/>
    </row>
    <row r="986" spans="1:26" ht="15.75" customHeight="1" x14ac:dyDescent="0.2">
      <c r="A986" s="228"/>
      <c r="B986" s="228"/>
      <c r="C986" s="228"/>
      <c r="D986" s="228"/>
      <c r="E986" s="228"/>
      <c r="F986" s="228"/>
      <c r="G986" s="228"/>
      <c r="H986" s="228"/>
      <c r="I986" s="228"/>
      <c r="J986" s="228"/>
      <c r="K986" s="228"/>
      <c r="L986" s="228"/>
      <c r="M986" s="228"/>
      <c r="N986" s="228"/>
      <c r="O986" s="228"/>
      <c r="P986" s="228"/>
      <c r="Q986" s="228"/>
      <c r="R986" s="228"/>
      <c r="S986" s="228"/>
      <c r="T986" s="228"/>
      <c r="U986" s="228"/>
      <c r="V986" s="228"/>
      <c r="W986" s="228"/>
      <c r="X986" s="228"/>
      <c r="Y986" s="228"/>
      <c r="Z986" s="228"/>
    </row>
    <row r="987" spans="1:26" ht="15.75" customHeight="1" x14ac:dyDescent="0.2">
      <c r="A987" s="228"/>
      <c r="B987" s="228"/>
      <c r="C987" s="228"/>
      <c r="D987" s="228"/>
      <c r="E987" s="228"/>
      <c r="F987" s="228"/>
      <c r="G987" s="228"/>
      <c r="H987" s="228"/>
      <c r="I987" s="228"/>
      <c r="J987" s="228"/>
      <c r="K987" s="228"/>
      <c r="L987" s="228"/>
      <c r="M987" s="228"/>
      <c r="N987" s="228"/>
      <c r="O987" s="228"/>
      <c r="P987" s="228"/>
      <c r="Q987" s="228"/>
      <c r="R987" s="228"/>
      <c r="S987" s="228"/>
      <c r="T987" s="228"/>
      <c r="U987" s="228"/>
      <c r="V987" s="228"/>
      <c r="W987" s="228"/>
      <c r="X987" s="228"/>
      <c r="Y987" s="228"/>
      <c r="Z987" s="228"/>
    </row>
    <row r="988" spans="1:26" ht="15.75" customHeight="1" x14ac:dyDescent="0.2">
      <c r="A988" s="228"/>
      <c r="B988" s="228"/>
      <c r="C988" s="228"/>
      <c r="D988" s="228"/>
      <c r="E988" s="228"/>
      <c r="F988" s="228"/>
      <c r="G988" s="228"/>
      <c r="H988" s="228"/>
      <c r="I988" s="228"/>
      <c r="J988" s="228"/>
      <c r="K988" s="228"/>
      <c r="L988" s="228"/>
      <c r="M988" s="228"/>
      <c r="N988" s="228"/>
      <c r="O988" s="228"/>
      <c r="P988" s="228"/>
      <c r="Q988" s="228"/>
      <c r="R988" s="228"/>
      <c r="S988" s="228"/>
      <c r="T988" s="228"/>
      <c r="U988" s="228"/>
      <c r="V988" s="228"/>
      <c r="W988" s="228"/>
      <c r="X988" s="228"/>
      <c r="Y988" s="228"/>
      <c r="Z988" s="228"/>
    </row>
    <row r="989" spans="1:26" ht="15.75" customHeight="1" x14ac:dyDescent="0.2">
      <c r="A989" s="228"/>
      <c r="B989" s="228"/>
      <c r="C989" s="228"/>
      <c r="D989" s="228"/>
      <c r="E989" s="228"/>
      <c r="F989" s="228"/>
      <c r="G989" s="228"/>
      <c r="H989" s="228"/>
      <c r="I989" s="228"/>
      <c r="J989" s="228"/>
      <c r="K989" s="228"/>
      <c r="L989" s="228"/>
      <c r="M989" s="228"/>
      <c r="N989" s="228"/>
      <c r="O989" s="228"/>
      <c r="P989" s="228"/>
      <c r="Q989" s="228"/>
      <c r="R989" s="228"/>
      <c r="S989" s="228"/>
      <c r="T989" s="228"/>
      <c r="U989" s="228"/>
      <c r="V989" s="228"/>
      <c r="W989" s="228"/>
      <c r="X989" s="228"/>
      <c r="Y989" s="228"/>
      <c r="Z989" s="228"/>
    </row>
    <row r="990" spans="1:26" ht="15.75" customHeight="1" x14ac:dyDescent="0.2">
      <c r="A990" s="228"/>
      <c r="B990" s="228"/>
      <c r="C990" s="228"/>
      <c r="D990" s="228"/>
      <c r="E990" s="228"/>
      <c r="F990" s="228"/>
      <c r="G990" s="228"/>
      <c r="H990" s="228"/>
      <c r="I990" s="228"/>
      <c r="J990" s="228"/>
      <c r="K990" s="228"/>
      <c r="L990" s="228"/>
      <c r="M990" s="228"/>
      <c r="N990" s="228"/>
      <c r="O990" s="228"/>
      <c r="P990" s="228"/>
      <c r="Q990" s="228"/>
      <c r="R990" s="228"/>
      <c r="S990" s="228"/>
      <c r="T990" s="228"/>
      <c r="U990" s="228"/>
      <c r="V990" s="228"/>
      <c r="W990" s="228"/>
      <c r="X990" s="228"/>
      <c r="Y990" s="228"/>
      <c r="Z990" s="228"/>
    </row>
    <row r="991" spans="1:26" ht="15.75" customHeight="1" x14ac:dyDescent="0.2">
      <c r="A991" s="228"/>
      <c r="B991" s="228"/>
      <c r="C991" s="228"/>
      <c r="D991" s="228"/>
      <c r="E991" s="228"/>
      <c r="F991" s="228"/>
      <c r="G991" s="228"/>
      <c r="H991" s="228"/>
      <c r="I991" s="228"/>
      <c r="J991" s="228"/>
      <c r="K991" s="228"/>
      <c r="L991" s="228"/>
      <c r="M991" s="228"/>
      <c r="N991" s="228"/>
      <c r="O991" s="228"/>
      <c r="P991" s="228"/>
      <c r="Q991" s="228"/>
      <c r="R991" s="228"/>
      <c r="S991" s="228"/>
      <c r="T991" s="228"/>
      <c r="U991" s="228"/>
      <c r="V991" s="228"/>
      <c r="W991" s="228"/>
      <c r="X991" s="228"/>
      <c r="Y991" s="228"/>
      <c r="Z991" s="228"/>
    </row>
    <row r="992" spans="1:26" ht="15.75" customHeight="1" x14ac:dyDescent="0.2">
      <c r="A992" s="228"/>
      <c r="B992" s="228"/>
      <c r="C992" s="228"/>
      <c r="D992" s="228"/>
      <c r="E992" s="228"/>
      <c r="F992" s="228"/>
      <c r="G992" s="228"/>
      <c r="H992" s="228"/>
      <c r="I992" s="228"/>
      <c r="J992" s="228"/>
      <c r="K992" s="228"/>
      <c r="L992" s="228"/>
      <c r="M992" s="228"/>
      <c r="N992" s="228"/>
      <c r="O992" s="228"/>
      <c r="P992" s="228"/>
      <c r="Q992" s="228"/>
      <c r="R992" s="228"/>
      <c r="S992" s="228"/>
      <c r="T992" s="228"/>
      <c r="U992" s="228"/>
      <c r="V992" s="228"/>
      <c r="W992" s="228"/>
      <c r="X992" s="228"/>
      <c r="Y992" s="228"/>
      <c r="Z992" s="228"/>
    </row>
    <row r="993" spans="1:26" ht="15.75" customHeight="1" x14ac:dyDescent="0.2">
      <c r="A993" s="228"/>
      <c r="B993" s="228"/>
      <c r="C993" s="228"/>
      <c r="D993" s="228"/>
      <c r="E993" s="228"/>
      <c r="F993" s="228"/>
      <c r="G993" s="228"/>
      <c r="H993" s="228"/>
      <c r="I993" s="228"/>
      <c r="J993" s="228"/>
      <c r="K993" s="228"/>
      <c r="L993" s="228"/>
      <c r="M993" s="228"/>
      <c r="N993" s="228"/>
      <c r="O993" s="228"/>
      <c r="P993" s="228"/>
      <c r="Q993" s="228"/>
      <c r="R993" s="228"/>
      <c r="S993" s="228"/>
      <c r="T993" s="228"/>
      <c r="U993" s="228"/>
      <c r="V993" s="228"/>
      <c r="W993" s="228"/>
      <c r="X993" s="228"/>
      <c r="Y993" s="228"/>
      <c r="Z993" s="228"/>
    </row>
    <row r="994" spans="1:26" ht="15.75" customHeight="1" x14ac:dyDescent="0.2">
      <c r="A994" s="228"/>
      <c r="B994" s="228"/>
      <c r="C994" s="228"/>
      <c r="D994" s="228"/>
      <c r="E994" s="228"/>
      <c r="F994" s="228"/>
      <c r="G994" s="228"/>
      <c r="H994" s="228"/>
      <c r="I994" s="228"/>
      <c r="J994" s="228"/>
      <c r="K994" s="228"/>
      <c r="L994" s="228"/>
      <c r="M994" s="228"/>
      <c r="N994" s="228"/>
      <c r="O994" s="228"/>
      <c r="P994" s="228"/>
      <c r="Q994" s="228"/>
      <c r="R994" s="228"/>
      <c r="S994" s="228"/>
      <c r="T994" s="228"/>
      <c r="U994" s="228"/>
      <c r="V994" s="228"/>
      <c r="W994" s="228"/>
      <c r="X994" s="228"/>
      <c r="Y994" s="228"/>
      <c r="Z994" s="228"/>
    </row>
    <row r="995" spans="1:26" ht="15.75" customHeight="1" x14ac:dyDescent="0.2">
      <c r="A995" s="228"/>
      <c r="B995" s="228"/>
      <c r="C995" s="228"/>
      <c r="D995" s="228"/>
      <c r="E995" s="228"/>
      <c r="F995" s="228"/>
      <c r="G995" s="228"/>
      <c r="H995" s="228"/>
      <c r="I995" s="228"/>
      <c r="J995" s="228"/>
      <c r="K995" s="228"/>
      <c r="L995" s="228"/>
      <c r="M995" s="228"/>
      <c r="N995" s="228"/>
      <c r="O995" s="228"/>
      <c r="P995" s="228"/>
      <c r="Q995" s="228"/>
      <c r="R995" s="228"/>
      <c r="S995" s="228"/>
      <c r="T995" s="228"/>
      <c r="U995" s="228"/>
      <c r="V995" s="228"/>
      <c r="W995" s="228"/>
      <c r="X995" s="228"/>
      <c r="Y995" s="228"/>
      <c r="Z995" s="228"/>
    </row>
    <row r="996" spans="1:26" ht="15.75" customHeight="1" x14ac:dyDescent="0.2">
      <c r="A996" s="228"/>
      <c r="B996" s="228"/>
      <c r="C996" s="228"/>
      <c r="D996" s="228"/>
      <c r="E996" s="228"/>
      <c r="F996" s="228"/>
      <c r="G996" s="228"/>
      <c r="H996" s="228"/>
      <c r="I996" s="228"/>
      <c r="J996" s="228"/>
      <c r="K996" s="228"/>
      <c r="L996" s="228"/>
      <c r="M996" s="228"/>
      <c r="N996" s="228"/>
      <c r="O996" s="228"/>
      <c r="P996" s="228"/>
      <c r="Q996" s="228"/>
      <c r="R996" s="228"/>
      <c r="S996" s="228"/>
      <c r="T996" s="228"/>
      <c r="U996" s="228"/>
      <c r="V996" s="228"/>
      <c r="W996" s="228"/>
      <c r="X996" s="228"/>
      <c r="Y996" s="228"/>
      <c r="Z996" s="228"/>
    </row>
    <row r="997" spans="1:26" ht="15.75" customHeight="1" x14ac:dyDescent="0.2">
      <c r="A997" s="228"/>
      <c r="B997" s="228"/>
      <c r="C997" s="228"/>
      <c r="D997" s="228"/>
      <c r="E997" s="228"/>
      <c r="F997" s="228"/>
      <c r="G997" s="228"/>
      <c r="H997" s="228"/>
      <c r="I997" s="228"/>
      <c r="J997" s="228"/>
      <c r="K997" s="228"/>
      <c r="L997" s="228"/>
      <c r="M997" s="228"/>
      <c r="N997" s="228"/>
      <c r="O997" s="228"/>
      <c r="P997" s="228"/>
      <c r="Q997" s="228"/>
      <c r="R997" s="228"/>
      <c r="S997" s="228"/>
      <c r="T997" s="228"/>
      <c r="U997" s="228"/>
      <c r="V997" s="228"/>
      <c r="W997" s="228"/>
      <c r="X997" s="228"/>
      <c r="Y997" s="228"/>
      <c r="Z997" s="228"/>
    </row>
    <row r="998" spans="1:26" ht="15.75" customHeight="1" x14ac:dyDescent="0.2">
      <c r="A998" s="228"/>
      <c r="B998" s="228"/>
      <c r="C998" s="228"/>
      <c r="D998" s="228"/>
      <c r="E998" s="228"/>
      <c r="F998" s="228"/>
      <c r="G998" s="228"/>
      <c r="H998" s="228"/>
      <c r="I998" s="228"/>
      <c r="J998" s="228"/>
      <c r="K998" s="228"/>
      <c r="L998" s="228"/>
      <c r="M998" s="228"/>
      <c r="N998" s="228"/>
      <c r="O998" s="228"/>
      <c r="P998" s="228"/>
      <c r="Q998" s="228"/>
      <c r="R998" s="228"/>
      <c r="S998" s="228"/>
      <c r="T998" s="228"/>
      <c r="U998" s="228"/>
      <c r="V998" s="228"/>
      <c r="W998" s="228"/>
      <c r="X998" s="228"/>
      <c r="Y998" s="228"/>
      <c r="Z998" s="228"/>
    </row>
    <row r="999" spans="1:26" ht="15.75" customHeight="1" x14ac:dyDescent="0.2">
      <c r="A999" s="228"/>
      <c r="B999" s="228"/>
      <c r="C999" s="228"/>
      <c r="D999" s="228"/>
      <c r="E999" s="228"/>
      <c r="F999" s="228"/>
      <c r="G999" s="228"/>
      <c r="H999" s="228"/>
      <c r="I999" s="228"/>
      <c r="J999" s="228"/>
      <c r="K999" s="228"/>
      <c r="L999" s="228"/>
      <c r="M999" s="228"/>
      <c r="N999" s="228"/>
      <c r="O999" s="228"/>
      <c r="P999" s="228"/>
      <c r="Q999" s="228"/>
      <c r="R999" s="228"/>
      <c r="S999" s="228"/>
      <c r="T999" s="228"/>
      <c r="U999" s="228"/>
      <c r="V999" s="228"/>
      <c r="W999" s="228"/>
      <c r="X999" s="228"/>
      <c r="Y999" s="228"/>
      <c r="Z999" s="228"/>
    </row>
    <row r="1000" spans="1:26" ht="15.75" customHeight="1" x14ac:dyDescent="0.2">
      <c r="A1000" s="228"/>
      <c r="B1000" s="228"/>
      <c r="C1000" s="228"/>
      <c r="D1000" s="228"/>
      <c r="E1000" s="228"/>
      <c r="F1000" s="228"/>
      <c r="G1000" s="228"/>
      <c r="H1000" s="228"/>
      <c r="I1000" s="228"/>
      <c r="J1000" s="228"/>
      <c r="K1000" s="228"/>
      <c r="L1000" s="228"/>
      <c r="M1000" s="228"/>
      <c r="N1000" s="228"/>
      <c r="O1000" s="228"/>
      <c r="P1000" s="228"/>
      <c r="Q1000" s="228"/>
      <c r="R1000" s="228"/>
      <c r="S1000" s="228"/>
      <c r="T1000" s="228"/>
      <c r="U1000" s="228"/>
      <c r="V1000" s="228"/>
      <c r="W1000" s="228"/>
      <c r="X1000" s="228"/>
      <c r="Y1000" s="228"/>
      <c r="Z1000" s="228"/>
    </row>
    <row r="1001" spans="1:26" ht="15.75" customHeight="1" x14ac:dyDescent="0.2">
      <c r="A1001" s="228"/>
      <c r="B1001" s="228"/>
      <c r="C1001" s="228"/>
      <c r="D1001" s="228"/>
      <c r="E1001" s="228"/>
      <c r="F1001" s="228"/>
      <c r="G1001" s="228"/>
      <c r="H1001" s="228"/>
      <c r="I1001" s="228"/>
      <c r="J1001" s="228"/>
      <c r="K1001" s="228"/>
      <c r="L1001" s="228"/>
      <c r="M1001" s="228"/>
      <c r="N1001" s="228"/>
      <c r="O1001" s="228"/>
      <c r="P1001" s="228"/>
      <c r="Q1001" s="228"/>
      <c r="R1001" s="228"/>
      <c r="S1001" s="228"/>
      <c r="T1001" s="228"/>
      <c r="U1001" s="228"/>
      <c r="V1001" s="228"/>
      <c r="W1001" s="228"/>
      <c r="X1001" s="228"/>
      <c r="Y1001" s="228"/>
      <c r="Z1001" s="228"/>
    </row>
    <row r="1002" spans="1:26" ht="15.75" customHeight="1" x14ac:dyDescent="0.2">
      <c r="A1002" s="228"/>
      <c r="B1002" s="228"/>
      <c r="C1002" s="228"/>
      <c r="D1002" s="228"/>
      <c r="E1002" s="228"/>
      <c r="F1002" s="228"/>
      <c r="G1002" s="228"/>
      <c r="H1002" s="228"/>
      <c r="I1002" s="228"/>
      <c r="J1002" s="228"/>
      <c r="K1002" s="228"/>
      <c r="L1002" s="228"/>
      <c r="M1002" s="228"/>
      <c r="N1002" s="228"/>
      <c r="O1002" s="228"/>
      <c r="P1002" s="228"/>
      <c r="Q1002" s="228"/>
      <c r="R1002" s="228"/>
      <c r="S1002" s="228"/>
      <c r="T1002" s="228"/>
      <c r="U1002" s="228"/>
      <c r="V1002" s="228"/>
      <c r="W1002" s="228"/>
      <c r="X1002" s="228"/>
      <c r="Y1002" s="228"/>
      <c r="Z1002" s="228"/>
    </row>
    <row r="1003" spans="1:26" ht="15.75" customHeight="1" x14ac:dyDescent="0.2">
      <c r="A1003" s="228"/>
      <c r="B1003" s="228"/>
      <c r="C1003" s="228"/>
      <c r="D1003" s="228"/>
      <c r="E1003" s="228"/>
      <c r="F1003" s="228"/>
      <c r="G1003" s="228"/>
      <c r="H1003" s="228"/>
      <c r="I1003" s="228"/>
      <c r="J1003" s="228"/>
      <c r="K1003" s="228"/>
      <c r="L1003" s="228"/>
      <c r="M1003" s="228"/>
      <c r="N1003" s="228"/>
      <c r="O1003" s="228"/>
      <c r="P1003" s="228"/>
      <c r="Q1003" s="228"/>
      <c r="R1003" s="228"/>
      <c r="S1003" s="228"/>
      <c r="T1003" s="228"/>
      <c r="U1003" s="228"/>
      <c r="V1003" s="228"/>
      <c r="W1003" s="228"/>
      <c r="X1003" s="228"/>
      <c r="Y1003" s="228"/>
      <c r="Z1003" s="228"/>
    </row>
    <row r="1004" spans="1:26" ht="15.75" customHeight="1" x14ac:dyDescent="0.2">
      <c r="A1004" s="228"/>
      <c r="B1004" s="228"/>
      <c r="C1004" s="228"/>
      <c r="D1004" s="228"/>
      <c r="E1004" s="228"/>
      <c r="F1004" s="228"/>
      <c r="G1004" s="228"/>
      <c r="H1004" s="228"/>
      <c r="I1004" s="228"/>
      <c r="J1004" s="228"/>
      <c r="K1004" s="228"/>
      <c r="L1004" s="228"/>
      <c r="M1004" s="228"/>
      <c r="N1004" s="228"/>
      <c r="O1004" s="228"/>
      <c r="P1004" s="228"/>
      <c r="Q1004" s="228"/>
      <c r="R1004" s="228"/>
      <c r="S1004" s="228"/>
      <c r="T1004" s="228"/>
      <c r="U1004" s="228"/>
      <c r="V1004" s="228"/>
      <c r="W1004" s="228"/>
      <c r="X1004" s="228"/>
      <c r="Y1004" s="228"/>
      <c r="Z1004" s="228"/>
    </row>
    <row r="1005" spans="1:26" ht="15.75" customHeight="1" x14ac:dyDescent="0.2">
      <c r="A1005" s="228"/>
      <c r="B1005" s="228"/>
      <c r="C1005" s="228"/>
      <c r="D1005" s="228"/>
      <c r="E1005" s="228"/>
      <c r="F1005" s="228"/>
      <c r="G1005" s="228"/>
      <c r="H1005" s="228"/>
      <c r="I1005" s="228"/>
      <c r="J1005" s="228"/>
      <c r="K1005" s="228"/>
      <c r="L1005" s="228"/>
      <c r="M1005" s="228"/>
      <c r="N1005" s="228"/>
      <c r="O1005" s="228"/>
      <c r="P1005" s="228"/>
      <c r="Q1005" s="228"/>
      <c r="R1005" s="228"/>
      <c r="S1005" s="228"/>
      <c r="T1005" s="228"/>
      <c r="U1005" s="228"/>
      <c r="V1005" s="228"/>
      <c r="W1005" s="228"/>
      <c r="X1005" s="228"/>
      <c r="Y1005" s="228"/>
      <c r="Z1005" s="228"/>
    </row>
    <row r="1006" spans="1:26" ht="15.75" customHeight="1" x14ac:dyDescent="0.2">
      <c r="A1006" s="228"/>
      <c r="B1006" s="228"/>
      <c r="C1006" s="228"/>
      <c r="D1006" s="228"/>
      <c r="E1006" s="228"/>
      <c r="F1006" s="228"/>
      <c r="G1006" s="228"/>
      <c r="H1006" s="228"/>
      <c r="I1006" s="228"/>
      <c r="J1006" s="228"/>
      <c r="K1006" s="228"/>
      <c r="L1006" s="228"/>
      <c r="M1006" s="228"/>
      <c r="N1006" s="228"/>
      <c r="O1006" s="228"/>
      <c r="P1006" s="228"/>
      <c r="Q1006" s="228"/>
      <c r="R1006" s="228"/>
      <c r="S1006" s="228"/>
      <c r="T1006" s="228"/>
      <c r="U1006" s="228"/>
      <c r="V1006" s="228"/>
      <c r="W1006" s="228"/>
      <c r="X1006" s="228"/>
      <c r="Y1006" s="228"/>
      <c r="Z1006" s="228"/>
    </row>
    <row r="1007" spans="1:26" ht="15.75" customHeight="1" x14ac:dyDescent="0.2">
      <c r="A1007" s="228"/>
      <c r="B1007" s="228"/>
      <c r="C1007" s="228"/>
      <c r="D1007" s="228"/>
      <c r="E1007" s="228"/>
      <c r="F1007" s="228"/>
      <c r="G1007" s="228"/>
      <c r="H1007" s="228"/>
      <c r="I1007" s="228"/>
      <c r="J1007" s="228"/>
      <c r="K1007" s="228"/>
      <c r="L1007" s="228"/>
      <c r="M1007" s="228"/>
      <c r="N1007" s="228"/>
      <c r="O1007" s="228"/>
      <c r="P1007" s="228"/>
      <c r="Q1007" s="228"/>
      <c r="R1007" s="228"/>
      <c r="S1007" s="228"/>
      <c r="T1007" s="228"/>
      <c r="U1007" s="228"/>
      <c r="V1007" s="228"/>
      <c r="W1007" s="228"/>
      <c r="X1007" s="228"/>
      <c r="Y1007" s="228"/>
      <c r="Z1007" s="228"/>
    </row>
    <row r="1008" spans="1:26" ht="15.75" customHeight="1" x14ac:dyDescent="0.2">
      <c r="A1008" s="228"/>
      <c r="B1008" s="228"/>
      <c r="C1008" s="228"/>
      <c r="D1008" s="228"/>
      <c r="E1008" s="228"/>
      <c r="F1008" s="228"/>
      <c r="G1008" s="228"/>
      <c r="H1008" s="228"/>
      <c r="I1008" s="228"/>
      <c r="J1008" s="228"/>
      <c r="K1008" s="228"/>
      <c r="L1008" s="228"/>
      <c r="M1008" s="228"/>
      <c r="N1008" s="228"/>
      <c r="O1008" s="228"/>
      <c r="P1008" s="228"/>
      <c r="Q1008" s="228"/>
      <c r="R1008" s="228"/>
      <c r="S1008" s="228"/>
      <c r="T1008" s="228"/>
      <c r="U1008" s="228"/>
      <c r="V1008" s="228"/>
      <c r="W1008" s="228"/>
      <c r="X1008" s="228"/>
      <c r="Y1008" s="228"/>
      <c r="Z1008" s="228"/>
    </row>
    <row r="1009" spans="1:26" ht="15.75" customHeight="1" x14ac:dyDescent="0.2">
      <c r="A1009" s="228"/>
      <c r="B1009" s="228"/>
      <c r="C1009" s="228"/>
      <c r="D1009" s="228"/>
      <c r="E1009" s="228"/>
      <c r="F1009" s="228"/>
      <c r="G1009" s="228"/>
      <c r="H1009" s="228"/>
      <c r="I1009" s="228"/>
      <c r="J1009" s="228"/>
      <c r="K1009" s="228"/>
      <c r="L1009" s="228"/>
      <c r="M1009" s="228"/>
      <c r="N1009" s="228"/>
      <c r="O1009" s="228"/>
      <c r="P1009" s="228"/>
      <c r="Q1009" s="228"/>
      <c r="R1009" s="228"/>
      <c r="S1009" s="228"/>
      <c r="T1009" s="228"/>
      <c r="U1009" s="228"/>
      <c r="V1009" s="228"/>
      <c r="W1009" s="228"/>
      <c r="X1009" s="228"/>
      <c r="Y1009" s="228"/>
      <c r="Z1009" s="228"/>
    </row>
    <row r="1010" spans="1:26" ht="15.75" customHeight="1" x14ac:dyDescent="0.2">
      <c r="A1010" s="228"/>
      <c r="B1010" s="228"/>
      <c r="C1010" s="228"/>
      <c r="D1010" s="228"/>
      <c r="E1010" s="228"/>
      <c r="F1010" s="228"/>
      <c r="G1010" s="228"/>
      <c r="H1010" s="228"/>
      <c r="I1010" s="228"/>
      <c r="J1010" s="228"/>
      <c r="K1010" s="228"/>
      <c r="L1010" s="228"/>
      <c r="M1010" s="228"/>
      <c r="N1010" s="228"/>
      <c r="O1010" s="228"/>
      <c r="P1010" s="228"/>
      <c r="Q1010" s="228"/>
      <c r="R1010" s="228"/>
      <c r="S1010" s="228"/>
      <c r="T1010" s="228"/>
      <c r="U1010" s="228"/>
      <c r="V1010" s="228"/>
      <c r="W1010" s="228"/>
      <c r="X1010" s="228"/>
      <c r="Y1010" s="228"/>
      <c r="Z1010" s="228"/>
    </row>
    <row r="1011" spans="1:26" ht="15.75" customHeight="1" x14ac:dyDescent="0.2">
      <c r="A1011" s="228"/>
      <c r="B1011" s="228"/>
      <c r="C1011" s="228"/>
      <c r="D1011" s="228"/>
      <c r="E1011" s="228"/>
      <c r="F1011" s="228"/>
      <c r="G1011" s="228"/>
      <c r="H1011" s="228"/>
      <c r="I1011" s="228"/>
      <c r="J1011" s="228"/>
      <c r="K1011" s="228"/>
      <c r="L1011" s="228"/>
      <c r="M1011" s="228"/>
      <c r="N1011" s="228"/>
      <c r="O1011" s="228"/>
      <c r="P1011" s="228"/>
      <c r="Q1011" s="228"/>
      <c r="R1011" s="228"/>
      <c r="S1011" s="228"/>
      <c r="T1011" s="228"/>
      <c r="U1011" s="228"/>
      <c r="V1011" s="228"/>
      <c r="W1011" s="228"/>
      <c r="X1011" s="228"/>
      <c r="Y1011" s="228"/>
      <c r="Z1011" s="228"/>
    </row>
  </sheetData>
  <mergeCells count="85">
    <mergeCell ref="A1:N1"/>
    <mergeCell ref="B5:D5"/>
    <mergeCell ref="E5:N5"/>
    <mergeCell ref="A3:N3"/>
    <mergeCell ref="A2:N2"/>
    <mergeCell ref="B4:N4"/>
    <mergeCell ref="B6:N6"/>
    <mergeCell ref="C7:N7"/>
    <mergeCell ref="C10:N10"/>
    <mergeCell ref="C11:N11"/>
    <mergeCell ref="B13:N13"/>
    <mergeCell ref="C9:N9"/>
    <mergeCell ref="C8:N8"/>
    <mergeCell ref="B12:N12"/>
    <mergeCell ref="B15:D15"/>
    <mergeCell ref="B19:D19"/>
    <mergeCell ref="B21:D21"/>
    <mergeCell ref="F21:J21"/>
    <mergeCell ref="E15:N15"/>
    <mergeCell ref="L20:N20"/>
    <mergeCell ref="B22:D22"/>
    <mergeCell ref="B23:D23"/>
    <mergeCell ref="B24:D24"/>
    <mergeCell ref="B25:D25"/>
    <mergeCell ref="B26:D26"/>
    <mergeCell ref="B40:D40"/>
    <mergeCell ref="B41:D41"/>
    <mergeCell ref="B27:D27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29:D29"/>
    <mergeCell ref="G36:N36"/>
    <mergeCell ref="G37:N37"/>
    <mergeCell ref="G38:N38"/>
    <mergeCell ref="G39:N39"/>
    <mergeCell ref="G40:N40"/>
    <mergeCell ref="G32:N32"/>
    <mergeCell ref="G33:N33"/>
    <mergeCell ref="K22:N22"/>
    <mergeCell ref="K23:N23"/>
    <mergeCell ref="K24:N24"/>
    <mergeCell ref="K25:N25"/>
    <mergeCell ref="F22:J22"/>
    <mergeCell ref="F23:J23"/>
    <mergeCell ref="F24:J24"/>
    <mergeCell ref="E29:N29"/>
    <mergeCell ref="G41:N41"/>
    <mergeCell ref="K26:N27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G34:N34"/>
    <mergeCell ref="G35:N35"/>
    <mergeCell ref="G31:N31"/>
    <mergeCell ref="C14:D14"/>
    <mergeCell ref="E14:I14"/>
    <mergeCell ref="J14:N14"/>
    <mergeCell ref="B30:D30"/>
    <mergeCell ref="E30:N30"/>
    <mergeCell ref="C16:D16"/>
    <mergeCell ref="E16:I16"/>
    <mergeCell ref="J16:N16"/>
    <mergeCell ref="C17:D17"/>
    <mergeCell ref="E17:I17"/>
    <mergeCell ref="J17:N17"/>
    <mergeCell ref="C18:N18"/>
    <mergeCell ref="E19:N19"/>
    <mergeCell ref="F25:J27"/>
    <mergeCell ref="B28:D28"/>
    <mergeCell ref="E28:N28"/>
  </mergeCells>
  <dataValidations count="1">
    <dataValidation type="list" allowBlank="1" showInputMessage="1" showErrorMessage="1" sqref="C10:N10" xr:uid="{00000000-0002-0000-0000-000000000000}">
      <formula1>"Universidad, Institución universitaria, Institución tecnológica, Institución técnica profesional "</formula1>
    </dataValidation>
  </dataValidations>
  <pageMargins left="0.33" right="0.4" top="1" bottom="0.72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1"/>
  <sheetViews>
    <sheetView zoomScale="93" zoomScaleNormal="161" workbookViewId="0">
      <selection sqref="A1:XFD1048576"/>
    </sheetView>
  </sheetViews>
  <sheetFormatPr baseColWidth="10" defaultColWidth="14.5" defaultRowHeight="15" customHeight="1" x14ac:dyDescent="0.15"/>
  <cols>
    <col min="1" max="1" width="6.33203125" style="244" customWidth="1"/>
    <col min="2" max="2" width="2.83203125" style="244" hidden="1" customWidth="1"/>
    <col min="3" max="3" width="10.83203125" style="244" hidden="1" customWidth="1"/>
    <col min="4" max="4" width="47.5" style="244" customWidth="1"/>
    <col min="5" max="20" width="15.6640625" style="244" customWidth="1"/>
    <col min="21" max="27" width="10.6640625" style="244" customWidth="1"/>
    <col min="28" max="16384" width="14.5" style="244"/>
  </cols>
  <sheetData>
    <row r="1" spans="1:25" ht="15" customHeight="1" x14ac:dyDescent="0.15">
      <c r="D1" s="371" t="s">
        <v>0</v>
      </c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22"/>
      <c r="V1" s="22"/>
      <c r="W1" s="22"/>
    </row>
    <row r="2" spans="1:25" ht="12" x14ac:dyDescent="0.15">
      <c r="A2" s="26"/>
      <c r="B2" s="26"/>
      <c r="C2" s="26"/>
      <c r="D2" s="372" t="s">
        <v>244</v>
      </c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63"/>
      <c r="V2" s="63"/>
      <c r="W2" s="63"/>
    </row>
    <row r="3" spans="1:25" ht="15" customHeight="1" x14ac:dyDescent="0.15">
      <c r="A3" s="39"/>
      <c r="B3" s="39"/>
      <c r="C3" s="39"/>
      <c r="D3" s="373" t="s">
        <v>219</v>
      </c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64"/>
      <c r="V3" s="64"/>
      <c r="W3" s="64"/>
    </row>
    <row r="4" spans="1:25" ht="15" customHeight="1" x14ac:dyDescent="0.15">
      <c r="A4" s="39"/>
      <c r="B4" s="39"/>
      <c r="C4" s="39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64"/>
      <c r="V4" s="64"/>
      <c r="W4" s="64"/>
    </row>
    <row r="5" spans="1:25" ht="15" customHeight="1" x14ac:dyDescent="0.15">
      <c r="A5" s="39"/>
      <c r="B5" s="39"/>
      <c r="C5" s="39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64"/>
      <c r="V5" s="64"/>
      <c r="W5" s="64"/>
    </row>
    <row r="7" spans="1:25" ht="12" x14ac:dyDescent="0.15">
      <c r="D7" s="22" t="s">
        <v>40</v>
      </c>
    </row>
    <row r="8" spans="1:25" ht="15" customHeight="1" thickBot="1" x14ac:dyDescent="0.2"/>
    <row r="9" spans="1:25" ht="13" thickBot="1" x14ac:dyDescent="0.2">
      <c r="D9" s="63"/>
      <c r="E9" s="523">
        <v>2016</v>
      </c>
      <c r="F9" s="524"/>
      <c r="G9" s="523">
        <v>2017</v>
      </c>
      <c r="H9" s="524"/>
      <c r="I9" s="523">
        <v>2018</v>
      </c>
      <c r="J9" s="524"/>
      <c r="K9" s="523">
        <v>2019</v>
      </c>
      <c r="L9" s="524"/>
      <c r="M9" s="523">
        <v>2020</v>
      </c>
      <c r="N9" s="524"/>
      <c r="O9" s="523">
        <v>2021</v>
      </c>
      <c r="P9" s="524"/>
      <c r="Q9" s="525" t="s">
        <v>21</v>
      </c>
      <c r="R9" s="526"/>
      <c r="S9" s="527" t="s">
        <v>17</v>
      </c>
      <c r="T9" s="528"/>
      <c r="U9" s="370" t="s">
        <v>182</v>
      </c>
      <c r="V9" s="370"/>
      <c r="W9" s="370"/>
      <c r="X9" s="370"/>
      <c r="Y9" s="370"/>
    </row>
    <row r="10" spans="1:25" ht="51.75" customHeight="1" thickBot="1" x14ac:dyDescent="0.2">
      <c r="D10" s="529" t="s">
        <v>84</v>
      </c>
      <c r="E10" s="530" t="s">
        <v>82</v>
      </c>
      <c r="F10" s="531" t="s">
        <v>118</v>
      </c>
      <c r="G10" s="530" t="s">
        <v>82</v>
      </c>
      <c r="H10" s="531" t="s">
        <v>118</v>
      </c>
      <c r="I10" s="530" t="s">
        <v>82</v>
      </c>
      <c r="J10" s="531" t="s">
        <v>118</v>
      </c>
      <c r="K10" s="530" t="s">
        <v>82</v>
      </c>
      <c r="L10" s="531" t="s">
        <v>118</v>
      </c>
      <c r="M10" s="530" t="s">
        <v>82</v>
      </c>
      <c r="N10" s="531" t="s">
        <v>118</v>
      </c>
      <c r="O10" s="530" t="s">
        <v>82</v>
      </c>
      <c r="P10" s="531" t="s">
        <v>118</v>
      </c>
      <c r="Q10" s="532" t="s">
        <v>82</v>
      </c>
      <c r="R10" s="533" t="s">
        <v>118</v>
      </c>
      <c r="S10" s="534" t="s">
        <v>82</v>
      </c>
      <c r="T10" s="534" t="s">
        <v>118</v>
      </c>
      <c r="U10" s="217" t="s">
        <v>176</v>
      </c>
      <c r="V10" s="217" t="s">
        <v>183</v>
      </c>
      <c r="W10" s="217" t="s">
        <v>184</v>
      </c>
      <c r="X10" s="217" t="s">
        <v>185</v>
      </c>
      <c r="Y10" s="217" t="s">
        <v>186</v>
      </c>
    </row>
    <row r="11" spans="1:25" ht="12" x14ac:dyDescent="0.15">
      <c r="D11" s="36" t="s">
        <v>77</v>
      </c>
      <c r="E11" s="138"/>
      <c r="F11" s="139"/>
      <c r="G11" s="138"/>
      <c r="H11" s="139"/>
      <c r="I11" s="138"/>
      <c r="J11" s="139"/>
      <c r="K11" s="138"/>
      <c r="L11" s="139"/>
      <c r="M11" s="138"/>
      <c r="N11" s="139"/>
      <c r="O11" s="138"/>
      <c r="P11" s="139"/>
      <c r="Q11" s="169" t="e">
        <f>+AVERAGE(E11,G11,I11,K11,M11,O11)</f>
        <v>#DIV/0!</v>
      </c>
      <c r="R11" s="170" t="e">
        <f>+AVERAGE(F11,H11,J11,L11,N11,P11)</f>
        <v>#DIV/0!</v>
      </c>
      <c r="S11" s="140" t="e">
        <f>+E11+G11+I11+K11+M11+O11+Q11</f>
        <v>#DIV/0!</v>
      </c>
      <c r="T11" s="141" t="e">
        <f>+F11+H11+J11+L11+N11+P11+R11</f>
        <v>#DIV/0!</v>
      </c>
      <c r="U11" s="214"/>
      <c r="V11" s="214"/>
      <c r="W11" s="214"/>
      <c r="X11" s="214"/>
      <c r="Y11" s="214"/>
    </row>
    <row r="12" spans="1:25" ht="12" x14ac:dyDescent="0.15">
      <c r="D12" s="37" t="s">
        <v>78</v>
      </c>
      <c r="E12" s="142"/>
      <c r="F12" s="143"/>
      <c r="G12" s="142"/>
      <c r="H12" s="143"/>
      <c r="I12" s="142"/>
      <c r="J12" s="143"/>
      <c r="K12" s="142"/>
      <c r="L12" s="143"/>
      <c r="M12" s="142"/>
      <c r="N12" s="143"/>
      <c r="O12" s="142"/>
      <c r="P12" s="143"/>
      <c r="Q12" s="169" t="e">
        <f t="shared" ref="Q12:Q14" si="0">+AVERAGE(E12,G12,I12,K12,M12,O12)</f>
        <v>#DIV/0!</v>
      </c>
      <c r="R12" s="170" t="e">
        <f t="shared" ref="R12:R14" si="1">+AVERAGE(F12,H12,J12,L12,N12,P12)</f>
        <v>#DIV/0!</v>
      </c>
      <c r="S12" s="140" t="e">
        <f t="shared" ref="S12:S15" si="2">+E12+G12+I12+K12+M12+O12+Q12</f>
        <v>#DIV/0!</v>
      </c>
      <c r="T12" s="141" t="e">
        <f t="shared" ref="T12:T15" si="3">+F12+H12+J12+L12+N12+P12+R12</f>
        <v>#DIV/0!</v>
      </c>
      <c r="U12" s="214"/>
      <c r="V12" s="214"/>
      <c r="W12" s="214"/>
      <c r="X12" s="214"/>
      <c r="Y12" s="214"/>
    </row>
    <row r="13" spans="1:25" ht="12" x14ac:dyDescent="0.15">
      <c r="C13" s="374"/>
      <c r="D13" s="37" t="s">
        <v>79</v>
      </c>
      <c r="E13" s="142"/>
      <c r="F13" s="143"/>
      <c r="G13" s="142"/>
      <c r="H13" s="143"/>
      <c r="I13" s="142"/>
      <c r="J13" s="143"/>
      <c r="K13" s="142"/>
      <c r="L13" s="143"/>
      <c r="M13" s="142"/>
      <c r="N13" s="143"/>
      <c r="O13" s="142"/>
      <c r="P13" s="143"/>
      <c r="Q13" s="169" t="e">
        <f t="shared" si="0"/>
        <v>#DIV/0!</v>
      </c>
      <c r="R13" s="170" t="e">
        <f t="shared" si="1"/>
        <v>#DIV/0!</v>
      </c>
      <c r="S13" s="140" t="e">
        <f t="shared" si="2"/>
        <v>#DIV/0!</v>
      </c>
      <c r="T13" s="141" t="e">
        <f t="shared" si="3"/>
        <v>#DIV/0!</v>
      </c>
      <c r="U13" s="214"/>
      <c r="V13" s="214"/>
      <c r="W13" s="214"/>
      <c r="X13" s="214"/>
      <c r="Y13" s="214"/>
    </row>
    <row r="14" spans="1:25" ht="12" x14ac:dyDescent="0.15">
      <c r="C14" s="375"/>
      <c r="D14" s="37" t="s">
        <v>80</v>
      </c>
      <c r="E14" s="142"/>
      <c r="F14" s="143"/>
      <c r="G14" s="142"/>
      <c r="H14" s="143"/>
      <c r="I14" s="142"/>
      <c r="J14" s="143"/>
      <c r="K14" s="142"/>
      <c r="L14" s="143"/>
      <c r="M14" s="142"/>
      <c r="N14" s="143"/>
      <c r="O14" s="142"/>
      <c r="P14" s="143"/>
      <c r="Q14" s="169" t="e">
        <f t="shared" si="0"/>
        <v>#DIV/0!</v>
      </c>
      <c r="R14" s="170" t="e">
        <f t="shared" si="1"/>
        <v>#DIV/0!</v>
      </c>
      <c r="S14" s="140" t="e">
        <f t="shared" si="2"/>
        <v>#DIV/0!</v>
      </c>
      <c r="T14" s="141" t="e">
        <f t="shared" si="3"/>
        <v>#DIV/0!</v>
      </c>
      <c r="U14" s="214"/>
      <c r="V14" s="214"/>
      <c r="W14" s="214"/>
      <c r="X14" s="214"/>
      <c r="Y14" s="214"/>
    </row>
    <row r="15" spans="1:25" ht="13" thickBot="1" x14ac:dyDescent="0.2">
      <c r="C15" s="375"/>
      <c r="D15" s="38" t="s">
        <v>81</v>
      </c>
      <c r="E15" s="144"/>
      <c r="F15" s="145"/>
      <c r="G15" s="144"/>
      <c r="H15" s="145"/>
      <c r="I15" s="144"/>
      <c r="J15" s="145"/>
      <c r="K15" s="144"/>
      <c r="L15" s="145"/>
      <c r="M15" s="144"/>
      <c r="N15" s="145"/>
      <c r="O15" s="144"/>
      <c r="P15" s="145"/>
      <c r="Q15" s="169" t="e">
        <f>+AVERAGE(E15,G15,I15,K15,M15,O15)</f>
        <v>#DIV/0!</v>
      </c>
      <c r="R15" s="170" t="e">
        <f t="shared" ref="R15" si="4">+AVERAGE(F15,H15,J15,L15,N15,P15)</f>
        <v>#DIV/0!</v>
      </c>
      <c r="S15" s="140" t="e">
        <f t="shared" si="2"/>
        <v>#DIV/0!</v>
      </c>
      <c r="T15" s="141" t="e">
        <f t="shared" si="3"/>
        <v>#DIV/0!</v>
      </c>
      <c r="U15" s="214"/>
      <c r="V15" s="214"/>
      <c r="W15" s="214"/>
      <c r="X15" s="214"/>
      <c r="Y15" s="214"/>
    </row>
    <row r="16" spans="1:25" ht="14" thickBot="1" x14ac:dyDescent="0.2">
      <c r="C16" s="245"/>
      <c r="D16" s="66" t="s">
        <v>22</v>
      </c>
      <c r="E16" s="146">
        <f>+SUM(E11:E15)</f>
        <v>0</v>
      </c>
      <c r="F16" s="146">
        <f t="shared" ref="F16:T16" si="5">+SUM(F11:F15)</f>
        <v>0</v>
      </c>
      <c r="G16" s="146">
        <f t="shared" si="5"/>
        <v>0</v>
      </c>
      <c r="H16" s="146">
        <f t="shared" si="5"/>
        <v>0</v>
      </c>
      <c r="I16" s="146">
        <f t="shared" si="5"/>
        <v>0</v>
      </c>
      <c r="J16" s="146">
        <f t="shared" si="5"/>
        <v>0</v>
      </c>
      <c r="K16" s="146">
        <f t="shared" si="5"/>
        <v>0</v>
      </c>
      <c r="L16" s="146">
        <f t="shared" si="5"/>
        <v>0</v>
      </c>
      <c r="M16" s="146">
        <f t="shared" si="5"/>
        <v>0</v>
      </c>
      <c r="N16" s="146">
        <f t="shared" si="5"/>
        <v>0</v>
      </c>
      <c r="O16" s="146">
        <f t="shared" si="5"/>
        <v>0</v>
      </c>
      <c r="P16" s="146">
        <f t="shared" si="5"/>
        <v>0</v>
      </c>
      <c r="Q16" s="171" t="e">
        <f>+AVERAGE(Q11:Q15)</f>
        <v>#DIV/0!</v>
      </c>
      <c r="R16" s="171" t="e">
        <f>+AVERAGE(R11:R15)</f>
        <v>#DIV/0!</v>
      </c>
      <c r="S16" s="146" t="e">
        <f t="shared" si="5"/>
        <v>#DIV/0!</v>
      </c>
      <c r="T16" s="146" t="e">
        <f t="shared" si="5"/>
        <v>#DIV/0!</v>
      </c>
      <c r="U16" s="214"/>
      <c r="V16" s="214"/>
      <c r="W16" s="214"/>
      <c r="X16" s="214"/>
      <c r="Y16" s="214"/>
    </row>
    <row r="17" spans="3:25" ht="12" x14ac:dyDescent="0.15">
      <c r="C17" s="376"/>
      <c r="D17" s="35"/>
    </row>
    <row r="18" spans="3:25" ht="13" x14ac:dyDescent="0.15">
      <c r="C18" s="375"/>
      <c r="D18" s="35" t="s">
        <v>39</v>
      </c>
    </row>
    <row r="19" spans="3:25" ht="12" x14ac:dyDescent="0.15">
      <c r="C19" s="376"/>
      <c r="D19" s="35"/>
    </row>
    <row r="20" spans="3:25" ht="12" x14ac:dyDescent="0.15">
      <c r="C20" s="375"/>
      <c r="D20" s="22" t="s">
        <v>41</v>
      </c>
    </row>
    <row r="21" spans="3:25" ht="13" thickBot="1" x14ac:dyDescent="0.2">
      <c r="C21" s="376"/>
    </row>
    <row r="22" spans="3:25" ht="15.75" customHeight="1" thickBot="1" x14ac:dyDescent="0.2">
      <c r="C22" s="375"/>
      <c r="D22" s="63"/>
      <c r="E22" s="523">
        <v>2016</v>
      </c>
      <c r="F22" s="524"/>
      <c r="G22" s="523">
        <v>2017</v>
      </c>
      <c r="H22" s="524"/>
      <c r="I22" s="523">
        <v>2018</v>
      </c>
      <c r="J22" s="524"/>
      <c r="K22" s="523">
        <v>2019</v>
      </c>
      <c r="L22" s="524"/>
      <c r="M22" s="523">
        <v>2020</v>
      </c>
      <c r="N22" s="524"/>
      <c r="O22" s="523">
        <v>2021</v>
      </c>
      <c r="P22" s="524"/>
      <c r="Q22" s="525" t="s">
        <v>21</v>
      </c>
      <c r="R22" s="526"/>
      <c r="S22" s="527" t="s">
        <v>17</v>
      </c>
      <c r="T22" s="528"/>
      <c r="U22" s="370" t="s">
        <v>182</v>
      </c>
      <c r="V22" s="370"/>
      <c r="W22" s="370"/>
      <c r="X22" s="370"/>
      <c r="Y22" s="370"/>
    </row>
    <row r="23" spans="3:25" ht="43.5" customHeight="1" thickBot="1" x14ac:dyDescent="0.2">
      <c r="D23" s="529" t="s">
        <v>84</v>
      </c>
      <c r="E23" s="530" t="s">
        <v>82</v>
      </c>
      <c r="F23" s="531" t="s">
        <v>119</v>
      </c>
      <c r="G23" s="530" t="s">
        <v>82</v>
      </c>
      <c r="H23" s="531" t="s">
        <v>119</v>
      </c>
      <c r="I23" s="530" t="s">
        <v>82</v>
      </c>
      <c r="J23" s="531" t="s">
        <v>119</v>
      </c>
      <c r="K23" s="530" t="s">
        <v>82</v>
      </c>
      <c r="L23" s="531" t="s">
        <v>119</v>
      </c>
      <c r="M23" s="530" t="s">
        <v>82</v>
      </c>
      <c r="N23" s="531" t="s">
        <v>119</v>
      </c>
      <c r="O23" s="530" t="s">
        <v>82</v>
      </c>
      <c r="P23" s="531" t="s">
        <v>119</v>
      </c>
      <c r="Q23" s="532" t="s">
        <v>82</v>
      </c>
      <c r="R23" s="533" t="s">
        <v>119</v>
      </c>
      <c r="S23" s="534" t="s">
        <v>82</v>
      </c>
      <c r="T23" s="227" t="s">
        <v>83</v>
      </c>
      <c r="U23" s="217" t="s">
        <v>176</v>
      </c>
      <c r="V23" s="217" t="s">
        <v>183</v>
      </c>
      <c r="W23" s="217" t="s">
        <v>184</v>
      </c>
      <c r="X23" s="217" t="s">
        <v>185</v>
      </c>
      <c r="Y23" s="217" t="s">
        <v>186</v>
      </c>
    </row>
    <row r="24" spans="3:25" ht="15.75" customHeight="1" x14ac:dyDescent="0.15">
      <c r="D24" s="36" t="s">
        <v>77</v>
      </c>
      <c r="E24" s="138"/>
      <c r="F24" s="139"/>
      <c r="G24" s="138"/>
      <c r="H24" s="139"/>
      <c r="I24" s="138"/>
      <c r="J24" s="139"/>
      <c r="K24" s="138"/>
      <c r="L24" s="139"/>
      <c r="M24" s="138"/>
      <c r="N24" s="139"/>
      <c r="O24" s="138"/>
      <c r="P24" s="139"/>
      <c r="Q24" s="169" t="e">
        <f>+AVERAGE(E24,G24,I24,K24,M24,O24)</f>
        <v>#DIV/0!</v>
      </c>
      <c r="R24" s="170" t="e">
        <f>+AVERAGE(F24,H24,J24,L24,N24,P24)</f>
        <v>#DIV/0!</v>
      </c>
      <c r="S24" s="140" t="e">
        <f>+E24+G24+I24+K24+M24+O24+Q24</f>
        <v>#DIV/0!</v>
      </c>
      <c r="T24" s="141" t="e">
        <f>+F24+H24+J24+L24+N24+P24+R24</f>
        <v>#DIV/0!</v>
      </c>
      <c r="U24" s="214"/>
      <c r="V24" s="214"/>
      <c r="W24" s="214"/>
      <c r="X24" s="214"/>
      <c r="Y24" s="214"/>
    </row>
    <row r="25" spans="3:25" ht="15.75" customHeight="1" x14ac:dyDescent="0.15">
      <c r="D25" s="37" t="s">
        <v>78</v>
      </c>
      <c r="E25" s="142"/>
      <c r="F25" s="143"/>
      <c r="G25" s="142"/>
      <c r="H25" s="143"/>
      <c r="I25" s="142"/>
      <c r="J25" s="143"/>
      <c r="K25" s="142"/>
      <c r="L25" s="143"/>
      <c r="M25" s="142"/>
      <c r="N25" s="143"/>
      <c r="O25" s="142"/>
      <c r="P25" s="143"/>
      <c r="Q25" s="169" t="e">
        <f t="shared" ref="Q25:Q28" si="6">+AVERAGE(E25,G25,I25,K25,M25,O25)</f>
        <v>#DIV/0!</v>
      </c>
      <c r="R25" s="170" t="e">
        <f t="shared" ref="R25:R28" si="7">+AVERAGE(F25,H25,J25,L25,N25,P25)</f>
        <v>#DIV/0!</v>
      </c>
      <c r="S25" s="140" t="e">
        <f t="shared" ref="S25:S28" si="8">+E25+G25+I25+K25+M25+O25+Q25</f>
        <v>#DIV/0!</v>
      </c>
      <c r="T25" s="141" t="e">
        <f t="shared" ref="T25:T28" si="9">+F25+H25+J25+L25+N25+P25+R25</f>
        <v>#DIV/0!</v>
      </c>
      <c r="U25" s="214"/>
      <c r="V25" s="214"/>
      <c r="W25" s="214"/>
      <c r="X25" s="214"/>
      <c r="Y25" s="214"/>
    </row>
    <row r="26" spans="3:25" ht="15.75" customHeight="1" x14ac:dyDescent="0.15">
      <c r="D26" s="37" t="s">
        <v>79</v>
      </c>
      <c r="E26" s="142"/>
      <c r="F26" s="143"/>
      <c r="G26" s="142"/>
      <c r="H26" s="143"/>
      <c r="I26" s="142"/>
      <c r="J26" s="143"/>
      <c r="K26" s="142"/>
      <c r="L26" s="143"/>
      <c r="M26" s="142"/>
      <c r="N26" s="143"/>
      <c r="O26" s="142"/>
      <c r="P26" s="143"/>
      <c r="Q26" s="169" t="e">
        <f t="shared" si="6"/>
        <v>#DIV/0!</v>
      </c>
      <c r="R26" s="170" t="e">
        <f t="shared" si="7"/>
        <v>#DIV/0!</v>
      </c>
      <c r="S26" s="140" t="e">
        <f t="shared" si="8"/>
        <v>#DIV/0!</v>
      </c>
      <c r="T26" s="141" t="e">
        <f t="shared" si="9"/>
        <v>#DIV/0!</v>
      </c>
      <c r="U26" s="214"/>
      <c r="V26" s="214"/>
      <c r="W26" s="214"/>
      <c r="X26" s="214"/>
      <c r="Y26" s="214"/>
    </row>
    <row r="27" spans="3:25" ht="15.75" customHeight="1" x14ac:dyDescent="0.15">
      <c r="D27" s="37" t="s">
        <v>80</v>
      </c>
      <c r="E27" s="142"/>
      <c r="F27" s="143"/>
      <c r="G27" s="142"/>
      <c r="H27" s="143"/>
      <c r="I27" s="142"/>
      <c r="J27" s="143"/>
      <c r="K27" s="142"/>
      <c r="L27" s="143"/>
      <c r="M27" s="142"/>
      <c r="N27" s="143"/>
      <c r="O27" s="142"/>
      <c r="P27" s="143"/>
      <c r="Q27" s="169" t="e">
        <f t="shared" si="6"/>
        <v>#DIV/0!</v>
      </c>
      <c r="R27" s="170" t="e">
        <f t="shared" si="7"/>
        <v>#DIV/0!</v>
      </c>
      <c r="S27" s="140" t="e">
        <f t="shared" si="8"/>
        <v>#DIV/0!</v>
      </c>
      <c r="T27" s="141" t="e">
        <f t="shared" si="9"/>
        <v>#DIV/0!</v>
      </c>
      <c r="U27" s="214"/>
      <c r="V27" s="214"/>
      <c r="W27" s="214"/>
      <c r="X27" s="214"/>
      <c r="Y27" s="214"/>
    </row>
    <row r="28" spans="3:25" ht="15.75" customHeight="1" thickBot="1" x14ac:dyDescent="0.2">
      <c r="D28" s="38" t="s">
        <v>81</v>
      </c>
      <c r="E28" s="144"/>
      <c r="F28" s="145"/>
      <c r="G28" s="144"/>
      <c r="H28" s="145"/>
      <c r="I28" s="144"/>
      <c r="J28" s="145"/>
      <c r="K28" s="144"/>
      <c r="L28" s="145"/>
      <c r="M28" s="144"/>
      <c r="N28" s="145"/>
      <c r="O28" s="144"/>
      <c r="P28" s="145"/>
      <c r="Q28" s="169" t="e">
        <f t="shared" si="6"/>
        <v>#DIV/0!</v>
      </c>
      <c r="R28" s="170" t="e">
        <f t="shared" si="7"/>
        <v>#DIV/0!</v>
      </c>
      <c r="S28" s="140" t="e">
        <f t="shared" si="8"/>
        <v>#DIV/0!</v>
      </c>
      <c r="T28" s="141" t="e">
        <f t="shared" si="9"/>
        <v>#DIV/0!</v>
      </c>
      <c r="U28" s="214"/>
      <c r="V28" s="214"/>
      <c r="W28" s="214"/>
      <c r="X28" s="214"/>
      <c r="Y28" s="214"/>
    </row>
    <row r="29" spans="3:25" ht="15.75" customHeight="1" thickBot="1" x14ac:dyDescent="0.2">
      <c r="D29" s="66" t="s">
        <v>22</v>
      </c>
      <c r="E29" s="146">
        <f>+SUM(E24:E28)</f>
        <v>0</v>
      </c>
      <c r="F29" s="146">
        <f t="shared" ref="F29:T29" si="10">+SUM(F24:F28)</f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  <c r="J29" s="146">
        <f t="shared" si="10"/>
        <v>0</v>
      </c>
      <c r="K29" s="146">
        <f t="shared" si="10"/>
        <v>0</v>
      </c>
      <c r="L29" s="146">
        <f t="shared" si="10"/>
        <v>0</v>
      </c>
      <c r="M29" s="146">
        <f t="shared" si="10"/>
        <v>0</v>
      </c>
      <c r="N29" s="146">
        <f t="shared" si="10"/>
        <v>0</v>
      </c>
      <c r="O29" s="146">
        <f t="shared" si="10"/>
        <v>0</v>
      </c>
      <c r="P29" s="146">
        <f t="shared" si="10"/>
        <v>0</v>
      </c>
      <c r="Q29" s="171" t="e">
        <f>+AVERAGE(Q24:Q28)</f>
        <v>#DIV/0!</v>
      </c>
      <c r="R29" s="171" t="e">
        <f>+AVERAGE(R24:R28)</f>
        <v>#DIV/0!</v>
      </c>
      <c r="S29" s="146" t="e">
        <f t="shared" si="10"/>
        <v>#DIV/0!</v>
      </c>
      <c r="T29" s="146" t="e">
        <f t="shared" si="10"/>
        <v>#DIV/0!</v>
      </c>
      <c r="U29" s="214"/>
      <c r="V29" s="214"/>
      <c r="W29" s="214"/>
      <c r="X29" s="214"/>
      <c r="Y29" s="214"/>
    </row>
    <row r="30" spans="3:25" ht="15.75" customHeight="1" x14ac:dyDescent="0.15"/>
    <row r="31" spans="3:25" ht="15.75" customHeight="1" x14ac:dyDescent="0.15"/>
    <row r="32" spans="3:25" ht="15.75" customHeight="1" x14ac:dyDescent="0.15">
      <c r="D32" s="22" t="s">
        <v>48</v>
      </c>
    </row>
    <row r="33" spans="4:25" ht="15.75" customHeight="1" thickBot="1" x14ac:dyDescent="0.2"/>
    <row r="34" spans="4:25" ht="15.75" customHeight="1" thickBot="1" x14ac:dyDescent="0.2">
      <c r="D34" s="63"/>
      <c r="E34" s="523">
        <v>2016</v>
      </c>
      <c r="F34" s="524"/>
      <c r="G34" s="523">
        <v>2017</v>
      </c>
      <c r="H34" s="524"/>
      <c r="I34" s="523">
        <v>2018</v>
      </c>
      <c r="J34" s="524"/>
      <c r="K34" s="523">
        <v>2019</v>
      </c>
      <c r="L34" s="524"/>
      <c r="M34" s="523">
        <v>2020</v>
      </c>
      <c r="N34" s="524"/>
      <c r="O34" s="523">
        <v>2021</v>
      </c>
      <c r="P34" s="524"/>
      <c r="Q34" s="525" t="s">
        <v>21</v>
      </c>
      <c r="R34" s="526"/>
      <c r="S34" s="527" t="s">
        <v>17</v>
      </c>
      <c r="T34" s="528"/>
      <c r="U34" s="370" t="s">
        <v>182</v>
      </c>
      <c r="V34" s="370"/>
      <c r="W34" s="370"/>
      <c r="X34" s="370"/>
      <c r="Y34" s="370"/>
    </row>
    <row r="35" spans="4:25" ht="48.75" customHeight="1" thickBot="1" x14ac:dyDescent="0.2">
      <c r="D35" s="529" t="s">
        <v>84</v>
      </c>
      <c r="E35" s="530" t="s">
        <v>82</v>
      </c>
      <c r="F35" s="531" t="s">
        <v>163</v>
      </c>
      <c r="G35" s="530" t="s">
        <v>82</v>
      </c>
      <c r="H35" s="531" t="s">
        <v>163</v>
      </c>
      <c r="I35" s="530" t="s">
        <v>82</v>
      </c>
      <c r="J35" s="531" t="s">
        <v>163</v>
      </c>
      <c r="K35" s="530" t="s">
        <v>82</v>
      </c>
      <c r="L35" s="531" t="s">
        <v>163</v>
      </c>
      <c r="M35" s="530" t="s">
        <v>82</v>
      </c>
      <c r="N35" s="531" t="s">
        <v>163</v>
      </c>
      <c r="O35" s="530" t="s">
        <v>82</v>
      </c>
      <c r="P35" s="531" t="s">
        <v>163</v>
      </c>
      <c r="Q35" s="532" t="s">
        <v>82</v>
      </c>
      <c r="R35" s="532" t="s">
        <v>163</v>
      </c>
      <c r="S35" s="534" t="s">
        <v>82</v>
      </c>
      <c r="T35" s="227" t="s">
        <v>83</v>
      </c>
      <c r="U35" s="217" t="s">
        <v>176</v>
      </c>
      <c r="V35" s="217" t="s">
        <v>183</v>
      </c>
      <c r="W35" s="217" t="s">
        <v>184</v>
      </c>
      <c r="X35" s="217" t="s">
        <v>185</v>
      </c>
      <c r="Y35" s="217" t="s">
        <v>186</v>
      </c>
    </row>
    <row r="36" spans="4:25" ht="15.75" customHeight="1" x14ac:dyDescent="0.15">
      <c r="D36" s="36" t="s">
        <v>77</v>
      </c>
      <c r="E36" s="138"/>
      <c r="F36" s="139"/>
      <c r="G36" s="138"/>
      <c r="H36" s="139"/>
      <c r="I36" s="138"/>
      <c r="J36" s="139"/>
      <c r="K36" s="138"/>
      <c r="L36" s="139"/>
      <c r="M36" s="138"/>
      <c r="N36" s="139"/>
      <c r="O36" s="138"/>
      <c r="P36" s="139"/>
      <c r="Q36" s="169" t="e">
        <f>+AVERAGE(E36,G36,I36,K36,M36,O36)</f>
        <v>#DIV/0!</v>
      </c>
      <c r="R36" s="170" t="e">
        <f>+AVERAGE(F36,H36,J36,L36,N36,P36)</f>
        <v>#DIV/0!</v>
      </c>
      <c r="S36" s="140" t="e">
        <f>+E36+G36+I36+K36+M36+O36+Q36</f>
        <v>#DIV/0!</v>
      </c>
      <c r="T36" s="141" t="e">
        <f>+F36+H36+J36+L36+N36+P36+R36</f>
        <v>#DIV/0!</v>
      </c>
      <c r="U36" s="214"/>
      <c r="V36" s="214"/>
      <c r="W36" s="214"/>
      <c r="X36" s="214"/>
      <c r="Y36" s="214"/>
    </row>
    <row r="37" spans="4:25" ht="15.75" customHeight="1" x14ac:dyDescent="0.15">
      <c r="D37" s="37" t="s">
        <v>78</v>
      </c>
      <c r="E37" s="142"/>
      <c r="F37" s="143"/>
      <c r="G37" s="142"/>
      <c r="H37" s="143"/>
      <c r="I37" s="142"/>
      <c r="J37" s="143"/>
      <c r="K37" s="142"/>
      <c r="L37" s="143"/>
      <c r="M37" s="142"/>
      <c r="N37" s="143"/>
      <c r="O37" s="142"/>
      <c r="P37" s="143"/>
      <c r="Q37" s="169" t="e">
        <f t="shared" ref="Q37:Q40" si="11">+AVERAGE(E37,G37,I37,K37,M37,O37)</f>
        <v>#DIV/0!</v>
      </c>
      <c r="R37" s="170" t="e">
        <f t="shared" ref="R37:R40" si="12">+AVERAGE(F37,H37,J37,L37,N37,P37)</f>
        <v>#DIV/0!</v>
      </c>
      <c r="S37" s="140" t="e">
        <f t="shared" ref="S37:S40" si="13">+E37+G37+I37+K37+M37+O37+Q37</f>
        <v>#DIV/0!</v>
      </c>
      <c r="T37" s="141" t="e">
        <f t="shared" ref="T37:T40" si="14">+F37+H37+J37+L37+N37+P37+R37</f>
        <v>#DIV/0!</v>
      </c>
      <c r="U37" s="214"/>
      <c r="V37" s="214"/>
      <c r="W37" s="214"/>
      <c r="X37" s="214"/>
      <c r="Y37" s="214"/>
    </row>
    <row r="38" spans="4:25" ht="15.75" customHeight="1" x14ac:dyDescent="0.15">
      <c r="D38" s="37" t="s">
        <v>79</v>
      </c>
      <c r="E38" s="142"/>
      <c r="F38" s="143"/>
      <c r="G38" s="142"/>
      <c r="H38" s="143"/>
      <c r="I38" s="142"/>
      <c r="J38" s="143"/>
      <c r="K38" s="142"/>
      <c r="L38" s="143"/>
      <c r="M38" s="142"/>
      <c r="N38" s="143"/>
      <c r="O38" s="142"/>
      <c r="P38" s="143"/>
      <c r="Q38" s="169" t="e">
        <f t="shared" si="11"/>
        <v>#DIV/0!</v>
      </c>
      <c r="R38" s="170" t="e">
        <f t="shared" si="12"/>
        <v>#DIV/0!</v>
      </c>
      <c r="S38" s="140" t="e">
        <f t="shared" si="13"/>
        <v>#DIV/0!</v>
      </c>
      <c r="T38" s="141" t="e">
        <f t="shared" si="14"/>
        <v>#DIV/0!</v>
      </c>
      <c r="U38" s="214"/>
      <c r="V38" s="214"/>
      <c r="W38" s="214"/>
      <c r="X38" s="214"/>
      <c r="Y38" s="214"/>
    </row>
    <row r="39" spans="4:25" ht="15.75" customHeight="1" x14ac:dyDescent="0.15">
      <c r="D39" s="37" t="s">
        <v>80</v>
      </c>
      <c r="E39" s="142"/>
      <c r="F39" s="143"/>
      <c r="G39" s="142"/>
      <c r="H39" s="143"/>
      <c r="I39" s="142"/>
      <c r="J39" s="143"/>
      <c r="K39" s="142"/>
      <c r="L39" s="143"/>
      <c r="M39" s="142"/>
      <c r="N39" s="143"/>
      <c r="O39" s="142"/>
      <c r="P39" s="143"/>
      <c r="Q39" s="169" t="e">
        <f>+AVERAGE(E39,G39,I39,K39,M39,O39)</f>
        <v>#DIV/0!</v>
      </c>
      <c r="R39" s="170" t="e">
        <f>+AVERAGE(F39,H39,J39,L39,N39,P39)</f>
        <v>#DIV/0!</v>
      </c>
      <c r="S39" s="140" t="e">
        <f t="shared" si="13"/>
        <v>#DIV/0!</v>
      </c>
      <c r="T39" s="141" t="e">
        <f t="shared" si="14"/>
        <v>#DIV/0!</v>
      </c>
      <c r="U39" s="214"/>
      <c r="V39" s="214"/>
      <c r="W39" s="214"/>
      <c r="X39" s="214"/>
      <c r="Y39" s="214"/>
    </row>
    <row r="40" spans="4:25" ht="15.75" customHeight="1" thickBot="1" x14ac:dyDescent="0.2">
      <c r="D40" s="38" t="s">
        <v>81</v>
      </c>
      <c r="E40" s="144"/>
      <c r="F40" s="145"/>
      <c r="G40" s="144"/>
      <c r="H40" s="145"/>
      <c r="I40" s="144"/>
      <c r="J40" s="145"/>
      <c r="K40" s="144"/>
      <c r="L40" s="145"/>
      <c r="M40" s="144"/>
      <c r="N40" s="145"/>
      <c r="O40" s="144"/>
      <c r="P40" s="145"/>
      <c r="Q40" s="169" t="e">
        <f t="shared" si="11"/>
        <v>#DIV/0!</v>
      </c>
      <c r="R40" s="170" t="e">
        <f t="shared" si="12"/>
        <v>#DIV/0!</v>
      </c>
      <c r="S40" s="140" t="e">
        <f t="shared" si="13"/>
        <v>#DIV/0!</v>
      </c>
      <c r="T40" s="141" t="e">
        <f t="shared" si="14"/>
        <v>#DIV/0!</v>
      </c>
      <c r="U40" s="214"/>
      <c r="V40" s="214"/>
      <c r="W40" s="214"/>
      <c r="X40" s="214"/>
      <c r="Y40" s="214"/>
    </row>
    <row r="41" spans="4:25" ht="15.75" customHeight="1" thickBot="1" x14ac:dyDescent="0.2">
      <c r="D41" s="67" t="s">
        <v>22</v>
      </c>
      <c r="E41" s="146">
        <f>+SUM(E36:E40)</f>
        <v>0</v>
      </c>
      <c r="F41" s="146">
        <f t="shared" ref="F41:T41" si="15">+SUM(F36:F40)</f>
        <v>0</v>
      </c>
      <c r="G41" s="146">
        <f t="shared" si="15"/>
        <v>0</v>
      </c>
      <c r="H41" s="146">
        <f t="shared" si="15"/>
        <v>0</v>
      </c>
      <c r="I41" s="146">
        <f t="shared" si="15"/>
        <v>0</v>
      </c>
      <c r="J41" s="146">
        <f t="shared" si="15"/>
        <v>0</v>
      </c>
      <c r="K41" s="146">
        <f t="shared" si="15"/>
        <v>0</v>
      </c>
      <c r="L41" s="146">
        <f t="shared" si="15"/>
        <v>0</v>
      </c>
      <c r="M41" s="146">
        <f t="shared" si="15"/>
        <v>0</v>
      </c>
      <c r="N41" s="146">
        <f t="shared" si="15"/>
        <v>0</v>
      </c>
      <c r="O41" s="146">
        <f t="shared" si="15"/>
        <v>0</v>
      </c>
      <c r="P41" s="146">
        <f t="shared" si="15"/>
        <v>0</v>
      </c>
      <c r="Q41" s="171" t="e">
        <f>+AVERAGE(Q36:Q40)</f>
        <v>#DIV/0!</v>
      </c>
      <c r="R41" s="171" t="e">
        <f>+AVERAGE(R36:R40)</f>
        <v>#DIV/0!</v>
      </c>
      <c r="S41" s="146" t="e">
        <f t="shared" si="15"/>
        <v>#DIV/0!</v>
      </c>
      <c r="T41" s="146" t="e">
        <f t="shared" si="15"/>
        <v>#DIV/0!</v>
      </c>
      <c r="U41" s="214"/>
      <c r="V41" s="214"/>
      <c r="W41" s="214"/>
      <c r="X41" s="214"/>
      <c r="Y41" s="214"/>
    </row>
    <row r="42" spans="4:25" ht="15.75" customHeight="1" x14ac:dyDescent="0.15"/>
    <row r="43" spans="4:25" ht="15.75" customHeight="1" x14ac:dyDescent="0.15"/>
    <row r="44" spans="4:25" ht="15.75" customHeight="1" x14ac:dyDescent="0.15">
      <c r="D44" s="244" t="s">
        <v>85</v>
      </c>
    </row>
    <row r="45" spans="4:25" ht="15.75" customHeight="1" x14ac:dyDescent="0.15"/>
    <row r="46" spans="4:25" ht="15.75" customHeight="1" x14ac:dyDescent="0.15"/>
    <row r="47" spans="4:25" ht="15.75" customHeight="1" x14ac:dyDescent="0.15"/>
    <row r="48" spans="4:25" ht="15.75" customHeight="1" x14ac:dyDescent="0.15"/>
    <row r="49" spans="5:26" ht="15.75" customHeight="1" x14ac:dyDescent="0.15"/>
    <row r="50" spans="5:26" ht="15.75" customHeight="1" x14ac:dyDescent="0.15">
      <c r="E50" s="22" t="s">
        <v>171</v>
      </c>
    </row>
    <row r="51" spans="5:26" ht="15.75" customHeight="1" thickBot="1" x14ac:dyDescent="0.2"/>
    <row r="52" spans="5:26" ht="15.75" customHeight="1" thickBot="1" x14ac:dyDescent="0.2">
      <c r="E52" s="63"/>
      <c r="F52" s="523">
        <v>2016</v>
      </c>
      <c r="G52" s="524"/>
      <c r="H52" s="523">
        <v>2017</v>
      </c>
      <c r="I52" s="524"/>
      <c r="J52" s="523">
        <v>2018</v>
      </c>
      <c r="K52" s="524"/>
      <c r="L52" s="523">
        <v>2019</v>
      </c>
      <c r="M52" s="524"/>
      <c r="N52" s="523">
        <v>2020</v>
      </c>
      <c r="O52" s="524"/>
      <c r="P52" s="523">
        <v>2021</v>
      </c>
      <c r="Q52" s="524"/>
      <c r="R52" s="525" t="s">
        <v>21</v>
      </c>
      <c r="S52" s="526"/>
      <c r="T52" s="527" t="s">
        <v>17</v>
      </c>
      <c r="U52" s="528"/>
      <c r="V52" s="370" t="s">
        <v>182</v>
      </c>
      <c r="W52" s="370"/>
      <c r="X52" s="370"/>
      <c r="Y52" s="370"/>
      <c r="Z52" s="370"/>
    </row>
    <row r="53" spans="5:26" ht="46.5" customHeight="1" thickBot="1" x14ac:dyDescent="0.2">
      <c r="E53" s="535" t="s">
        <v>84</v>
      </c>
      <c r="F53" s="530" t="s">
        <v>82</v>
      </c>
      <c r="G53" s="531" t="s">
        <v>172</v>
      </c>
      <c r="H53" s="530" t="s">
        <v>82</v>
      </c>
      <c r="I53" s="531" t="s">
        <v>172</v>
      </c>
      <c r="J53" s="530" t="s">
        <v>82</v>
      </c>
      <c r="K53" s="531" t="s">
        <v>172</v>
      </c>
      <c r="L53" s="530" t="s">
        <v>82</v>
      </c>
      <c r="M53" s="531" t="s">
        <v>172</v>
      </c>
      <c r="N53" s="530" t="s">
        <v>82</v>
      </c>
      <c r="O53" s="531" t="s">
        <v>172</v>
      </c>
      <c r="P53" s="530" t="s">
        <v>82</v>
      </c>
      <c r="Q53" s="531" t="s">
        <v>172</v>
      </c>
      <c r="R53" s="532" t="s">
        <v>82</v>
      </c>
      <c r="S53" s="531" t="s">
        <v>172</v>
      </c>
      <c r="T53" s="534" t="s">
        <v>82</v>
      </c>
      <c r="U53" s="227" t="s">
        <v>83</v>
      </c>
      <c r="V53" s="217" t="s">
        <v>176</v>
      </c>
      <c r="W53" s="217" t="s">
        <v>183</v>
      </c>
      <c r="X53" s="217" t="s">
        <v>184</v>
      </c>
      <c r="Y53" s="217" t="s">
        <v>185</v>
      </c>
      <c r="Z53" s="217" t="s">
        <v>186</v>
      </c>
    </row>
    <row r="54" spans="5:26" ht="15.75" customHeight="1" x14ac:dyDescent="0.15">
      <c r="E54" s="36" t="s">
        <v>77</v>
      </c>
      <c r="F54" s="138"/>
      <c r="G54" s="139"/>
      <c r="H54" s="138"/>
      <c r="I54" s="139"/>
      <c r="J54" s="138"/>
      <c r="K54" s="139"/>
      <c r="L54" s="138"/>
      <c r="M54" s="139"/>
      <c r="N54" s="138"/>
      <c r="O54" s="139"/>
      <c r="P54" s="138"/>
      <c r="Q54" s="139"/>
      <c r="R54" s="169" t="e">
        <f>+AVERAGE(F54,H54,J54,L54,N54,P54)</f>
        <v>#DIV/0!</v>
      </c>
      <c r="S54" s="170" t="e">
        <f>+AVERAGE(G54,I54,K54,M54,O54,Q54)</f>
        <v>#DIV/0!</v>
      </c>
      <c r="T54" s="140" t="e">
        <f>+F54+H54+J54+L54+N54+P54+R54</f>
        <v>#DIV/0!</v>
      </c>
      <c r="U54" s="141" t="e">
        <f>+G54+I54+K54+M54+O54+Q54+S54</f>
        <v>#DIV/0!</v>
      </c>
      <c r="V54" s="214"/>
      <c r="W54" s="214"/>
      <c r="X54" s="214"/>
      <c r="Y54" s="214"/>
      <c r="Z54" s="214"/>
    </row>
    <row r="55" spans="5:26" ht="15.75" customHeight="1" x14ac:dyDescent="0.15">
      <c r="E55" s="37" t="s">
        <v>78</v>
      </c>
      <c r="F55" s="142"/>
      <c r="G55" s="143"/>
      <c r="H55" s="142"/>
      <c r="I55" s="143"/>
      <c r="J55" s="142"/>
      <c r="K55" s="143"/>
      <c r="L55" s="142"/>
      <c r="M55" s="143"/>
      <c r="N55" s="142"/>
      <c r="O55" s="143"/>
      <c r="P55" s="142"/>
      <c r="Q55" s="143"/>
      <c r="R55" s="169" t="e">
        <f t="shared" ref="R55:S56" si="16">+AVERAGE(F55,H55,J55,L55,N55,P55)</f>
        <v>#DIV/0!</v>
      </c>
      <c r="S55" s="170" t="e">
        <f t="shared" si="16"/>
        <v>#DIV/0!</v>
      </c>
      <c r="T55" s="140" t="e">
        <f t="shared" ref="T55:U58" si="17">+F55+H55+J55+L55+N55+P55+R55</f>
        <v>#DIV/0!</v>
      </c>
      <c r="U55" s="141" t="e">
        <f t="shared" si="17"/>
        <v>#DIV/0!</v>
      </c>
      <c r="V55" s="214"/>
      <c r="W55" s="214"/>
      <c r="X55" s="214"/>
      <c r="Y55" s="214"/>
      <c r="Z55" s="214"/>
    </row>
    <row r="56" spans="5:26" ht="15.75" customHeight="1" x14ac:dyDescent="0.15">
      <c r="E56" s="37" t="s">
        <v>79</v>
      </c>
      <c r="F56" s="142"/>
      <c r="G56" s="143"/>
      <c r="H56" s="142"/>
      <c r="I56" s="143"/>
      <c r="J56" s="142"/>
      <c r="K56" s="143"/>
      <c r="L56" s="142"/>
      <c r="M56" s="143"/>
      <c r="N56" s="142"/>
      <c r="O56" s="143"/>
      <c r="P56" s="142"/>
      <c r="Q56" s="143"/>
      <c r="R56" s="169" t="e">
        <f t="shared" si="16"/>
        <v>#DIV/0!</v>
      </c>
      <c r="S56" s="170" t="e">
        <f t="shared" si="16"/>
        <v>#DIV/0!</v>
      </c>
      <c r="T56" s="140" t="e">
        <f t="shared" si="17"/>
        <v>#DIV/0!</v>
      </c>
      <c r="U56" s="141" t="e">
        <f t="shared" si="17"/>
        <v>#DIV/0!</v>
      </c>
      <c r="V56" s="214"/>
      <c r="W56" s="214"/>
      <c r="X56" s="214"/>
      <c r="Y56" s="214"/>
      <c r="Z56" s="214"/>
    </row>
    <row r="57" spans="5:26" ht="15.75" customHeight="1" x14ac:dyDescent="0.15">
      <c r="E57" s="37" t="s">
        <v>80</v>
      </c>
      <c r="F57" s="142"/>
      <c r="G57" s="143"/>
      <c r="H57" s="142"/>
      <c r="I57" s="143"/>
      <c r="J57" s="142"/>
      <c r="K57" s="143"/>
      <c r="L57" s="142"/>
      <c r="M57" s="143"/>
      <c r="N57" s="142"/>
      <c r="O57" s="143"/>
      <c r="P57" s="142"/>
      <c r="Q57" s="143"/>
      <c r="R57" s="169" t="e">
        <f>+AVERAGE(F57,H57,J57,L57,N57,P57)</f>
        <v>#DIV/0!</v>
      </c>
      <c r="S57" s="170" t="e">
        <f>+AVERAGE(G57,I57,K57,M57,O57,Q57)</f>
        <v>#DIV/0!</v>
      </c>
      <c r="T57" s="140" t="e">
        <f t="shared" si="17"/>
        <v>#DIV/0!</v>
      </c>
      <c r="U57" s="141" t="e">
        <f t="shared" si="17"/>
        <v>#DIV/0!</v>
      </c>
      <c r="V57" s="214"/>
      <c r="W57" s="214"/>
      <c r="X57" s="214"/>
      <c r="Y57" s="214"/>
      <c r="Z57" s="214"/>
    </row>
    <row r="58" spans="5:26" ht="15.75" customHeight="1" thickBot="1" x14ac:dyDescent="0.2">
      <c r="E58" s="38" t="s">
        <v>81</v>
      </c>
      <c r="F58" s="144"/>
      <c r="G58" s="145"/>
      <c r="H58" s="144"/>
      <c r="I58" s="145"/>
      <c r="J58" s="144"/>
      <c r="K58" s="145"/>
      <c r="L58" s="144"/>
      <c r="M58" s="145"/>
      <c r="N58" s="144"/>
      <c r="O58" s="145"/>
      <c r="P58" s="144"/>
      <c r="Q58" s="145"/>
      <c r="R58" s="169" t="e">
        <f t="shared" ref="R58:S58" si="18">+AVERAGE(F58,H58,J58,L58,N58,P58)</f>
        <v>#DIV/0!</v>
      </c>
      <c r="S58" s="170" t="e">
        <f t="shared" si="18"/>
        <v>#DIV/0!</v>
      </c>
      <c r="T58" s="140" t="e">
        <f t="shared" si="17"/>
        <v>#DIV/0!</v>
      </c>
      <c r="U58" s="141" t="e">
        <f t="shared" si="17"/>
        <v>#DIV/0!</v>
      </c>
      <c r="V58" s="214"/>
      <c r="W58" s="214"/>
      <c r="X58" s="214"/>
      <c r="Y58" s="214"/>
      <c r="Z58" s="214"/>
    </row>
    <row r="59" spans="5:26" ht="15.75" customHeight="1" thickBot="1" x14ac:dyDescent="0.2">
      <c r="E59" s="67" t="s">
        <v>22</v>
      </c>
      <c r="F59" s="146">
        <f>+SUM(F54:F58)</f>
        <v>0</v>
      </c>
      <c r="G59" s="146">
        <f t="shared" ref="G59:Q59" si="19">+SUM(G54:G58)</f>
        <v>0</v>
      </c>
      <c r="H59" s="146">
        <f t="shared" si="19"/>
        <v>0</v>
      </c>
      <c r="I59" s="146">
        <f t="shared" si="19"/>
        <v>0</v>
      </c>
      <c r="J59" s="146">
        <f t="shared" si="19"/>
        <v>0</v>
      </c>
      <c r="K59" s="146">
        <f t="shared" si="19"/>
        <v>0</v>
      </c>
      <c r="L59" s="146">
        <f t="shared" si="19"/>
        <v>0</v>
      </c>
      <c r="M59" s="146">
        <f t="shared" si="19"/>
        <v>0</v>
      </c>
      <c r="N59" s="146">
        <f t="shared" si="19"/>
        <v>0</v>
      </c>
      <c r="O59" s="146">
        <f t="shared" si="19"/>
        <v>0</v>
      </c>
      <c r="P59" s="146">
        <f t="shared" si="19"/>
        <v>0</v>
      </c>
      <c r="Q59" s="146">
        <f t="shared" si="19"/>
        <v>0</v>
      </c>
      <c r="R59" s="171" t="e">
        <f>+AVERAGE(R54:R58)</f>
        <v>#DIV/0!</v>
      </c>
      <c r="S59" s="171" t="e">
        <f>+AVERAGE(S54:S58)</f>
        <v>#DIV/0!</v>
      </c>
      <c r="T59" s="146" t="e">
        <f t="shared" ref="T59:U59" si="20">+SUM(T54:T58)</f>
        <v>#DIV/0!</v>
      </c>
      <c r="U59" s="146" t="e">
        <f t="shared" si="20"/>
        <v>#DIV/0!</v>
      </c>
      <c r="V59" s="214"/>
      <c r="W59" s="214"/>
      <c r="X59" s="214"/>
      <c r="Y59" s="214"/>
      <c r="Z59" s="214"/>
    </row>
    <row r="60" spans="5:26" ht="15.75" customHeight="1" x14ac:dyDescent="0.15"/>
    <row r="61" spans="5:26" ht="15.75" customHeight="1" x14ac:dyDescent="0.15"/>
    <row r="62" spans="5:26" ht="15.75" customHeight="1" x14ac:dyDescent="0.15"/>
    <row r="63" spans="5:26" ht="15.75" customHeight="1" x14ac:dyDescent="0.15"/>
    <row r="64" spans="5:2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43">
    <mergeCell ref="C13:C15"/>
    <mergeCell ref="O34:P34"/>
    <mergeCell ref="C17:C18"/>
    <mergeCell ref="C19:C20"/>
    <mergeCell ref="C21:C22"/>
    <mergeCell ref="E22:F22"/>
    <mergeCell ref="G22:H22"/>
    <mergeCell ref="I22:J22"/>
    <mergeCell ref="E34:F34"/>
    <mergeCell ref="G34:H34"/>
    <mergeCell ref="I34:J34"/>
    <mergeCell ref="K34:L34"/>
    <mergeCell ref="M34:N34"/>
    <mergeCell ref="K22:L22"/>
    <mergeCell ref="D1:T1"/>
    <mergeCell ref="D2:T2"/>
    <mergeCell ref="D3:T3"/>
    <mergeCell ref="Q34:R34"/>
    <mergeCell ref="S34:T34"/>
    <mergeCell ref="Q9:R9"/>
    <mergeCell ref="S9:T9"/>
    <mergeCell ref="M22:N22"/>
    <mergeCell ref="O22:P22"/>
    <mergeCell ref="M9:N9"/>
    <mergeCell ref="O9:P9"/>
    <mergeCell ref="Q22:R22"/>
    <mergeCell ref="S22:T22"/>
    <mergeCell ref="U9:Y9"/>
    <mergeCell ref="U22:Y22"/>
    <mergeCell ref="U34:Y34"/>
    <mergeCell ref="V52:Z52"/>
    <mergeCell ref="E9:F9"/>
    <mergeCell ref="G9:H9"/>
    <mergeCell ref="I9:J9"/>
    <mergeCell ref="K9:L9"/>
    <mergeCell ref="P52:Q52"/>
    <mergeCell ref="R52:S52"/>
    <mergeCell ref="T52:U52"/>
    <mergeCell ref="F52:G52"/>
    <mergeCell ref="H52:I52"/>
    <mergeCell ref="J52:K52"/>
    <mergeCell ref="L52:M52"/>
    <mergeCell ref="N52:O52"/>
  </mergeCells>
  <pageMargins left="0.7" right="0.7" top="0.75" bottom="0.75" header="0" footer="0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972"/>
  <sheetViews>
    <sheetView zoomScale="70" zoomScaleNormal="70" workbookViewId="0">
      <selection activeCell="K34" sqref="K34"/>
    </sheetView>
  </sheetViews>
  <sheetFormatPr baseColWidth="10" defaultColWidth="14.5" defaultRowHeight="15" customHeight="1" x14ac:dyDescent="0.15"/>
  <cols>
    <col min="1" max="1" width="6.33203125" style="21" customWidth="1"/>
    <col min="2" max="2" width="2.83203125" style="21" hidden="1" customWidth="1"/>
    <col min="3" max="3" width="10.83203125" style="21" hidden="1" customWidth="1"/>
    <col min="4" max="4" width="34.1640625" style="21" customWidth="1"/>
    <col min="5" max="25" width="15.6640625" style="21" customWidth="1"/>
    <col min="26" max="26" width="7.6640625" style="21" bestFit="1" customWidth="1"/>
    <col min="27" max="33" width="10.6640625" style="21" customWidth="1"/>
    <col min="34" max="16384" width="14.5" style="21"/>
  </cols>
  <sheetData>
    <row r="1" spans="1:30" ht="15" customHeight="1" x14ac:dyDescent="0.15">
      <c r="A1" s="381" t="s">
        <v>0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</row>
    <row r="2" spans="1:30" ht="15" customHeight="1" x14ac:dyDescent="0.15">
      <c r="A2" s="381" t="s">
        <v>245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</row>
    <row r="3" spans="1:30" ht="15" customHeight="1" x14ac:dyDescent="0.15">
      <c r="A3" s="381" t="s">
        <v>220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</row>
    <row r="4" spans="1:30" ht="15" customHeight="1" x14ac:dyDescent="0.15">
      <c r="A4" s="247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</row>
    <row r="5" spans="1:30" ht="62.25" customHeight="1" x14ac:dyDescent="0.15">
      <c r="A5" s="247"/>
      <c r="B5" s="247"/>
      <c r="C5" s="247"/>
      <c r="D5" s="536" t="s">
        <v>189</v>
      </c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</row>
    <row r="6" spans="1:30" ht="15" customHeight="1" x14ac:dyDescent="0.15">
      <c r="A6" s="247"/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</row>
    <row r="7" spans="1:30" ht="13" x14ac:dyDescent="0.15">
      <c r="C7" s="43"/>
      <c r="D7" s="40"/>
      <c r="E7" s="40"/>
    </row>
    <row r="8" spans="1:30" ht="14" thickBot="1" x14ac:dyDescent="0.2">
      <c r="D8" s="40"/>
      <c r="E8" s="40"/>
    </row>
    <row r="9" spans="1:30" ht="63.75" customHeight="1" thickBot="1" x14ac:dyDescent="0.2">
      <c r="D9" s="147"/>
      <c r="E9" s="382">
        <v>2016</v>
      </c>
      <c r="F9" s="383"/>
      <c r="G9" s="384"/>
      <c r="H9" s="382">
        <v>2017</v>
      </c>
      <c r="I9" s="383"/>
      <c r="J9" s="384"/>
      <c r="K9" s="382">
        <v>2018</v>
      </c>
      <c r="L9" s="383"/>
      <c r="M9" s="384"/>
      <c r="N9" s="382">
        <v>2019</v>
      </c>
      <c r="O9" s="383"/>
      <c r="P9" s="384"/>
      <c r="Q9" s="382">
        <v>2020</v>
      </c>
      <c r="R9" s="383"/>
      <c r="S9" s="384"/>
      <c r="T9" s="382">
        <v>2021</v>
      </c>
      <c r="U9" s="383"/>
      <c r="V9" s="384"/>
      <c r="W9" s="378" t="s">
        <v>21</v>
      </c>
      <c r="X9" s="379"/>
      <c r="Y9" s="380"/>
      <c r="Z9" s="377" t="s">
        <v>182</v>
      </c>
      <c r="AA9" s="377"/>
      <c r="AB9" s="377"/>
      <c r="AC9" s="377"/>
      <c r="AD9" s="377"/>
    </row>
    <row r="10" spans="1:30" ht="40.5" customHeight="1" thickBot="1" x14ac:dyDescent="0.2">
      <c r="D10" s="147"/>
      <c r="E10" s="148" t="s">
        <v>120</v>
      </c>
      <c r="F10" s="148" t="s">
        <v>70</v>
      </c>
      <c r="G10" s="149" t="s">
        <v>71</v>
      </c>
      <c r="H10" s="148" t="s">
        <v>120</v>
      </c>
      <c r="I10" s="148" t="s">
        <v>70</v>
      </c>
      <c r="J10" s="149" t="s">
        <v>71</v>
      </c>
      <c r="K10" s="148" t="s">
        <v>120</v>
      </c>
      <c r="L10" s="148" t="s">
        <v>70</v>
      </c>
      <c r="M10" s="149" t="s">
        <v>71</v>
      </c>
      <c r="N10" s="148" t="s">
        <v>120</v>
      </c>
      <c r="O10" s="148" t="s">
        <v>70</v>
      </c>
      <c r="P10" s="149" t="s">
        <v>71</v>
      </c>
      <c r="Q10" s="148" t="s">
        <v>120</v>
      </c>
      <c r="R10" s="148" t="s">
        <v>70</v>
      </c>
      <c r="S10" s="149" t="s">
        <v>71</v>
      </c>
      <c r="T10" s="148" t="s">
        <v>120</v>
      </c>
      <c r="U10" s="148" t="s">
        <v>70</v>
      </c>
      <c r="V10" s="149" t="s">
        <v>71</v>
      </c>
      <c r="W10" s="150" t="s">
        <v>120</v>
      </c>
      <c r="X10" s="150" t="s">
        <v>70</v>
      </c>
      <c r="Y10" s="151" t="s">
        <v>71</v>
      </c>
      <c r="Z10" s="217" t="s">
        <v>176</v>
      </c>
      <c r="AA10" s="217" t="s">
        <v>183</v>
      </c>
      <c r="AB10" s="217" t="s">
        <v>184</v>
      </c>
      <c r="AC10" s="217" t="s">
        <v>185</v>
      </c>
      <c r="AD10" s="217" t="s">
        <v>180</v>
      </c>
    </row>
    <row r="11" spans="1:30" ht="15.75" customHeight="1" x14ac:dyDescent="0.15">
      <c r="D11" s="41" t="s">
        <v>72</v>
      </c>
      <c r="E11" s="152"/>
      <c r="F11" s="153"/>
      <c r="G11" s="154"/>
      <c r="H11" s="155"/>
      <c r="I11" s="153"/>
      <c r="J11" s="154"/>
      <c r="K11" s="155"/>
      <c r="L11" s="153"/>
      <c r="M11" s="154"/>
      <c r="N11" s="155"/>
      <c r="O11" s="153"/>
      <c r="P11" s="154"/>
      <c r="Q11" s="155"/>
      <c r="R11" s="153"/>
      <c r="S11" s="154"/>
      <c r="T11" s="155"/>
      <c r="U11" s="153"/>
      <c r="V11" s="154"/>
      <c r="W11" s="165">
        <f>+E11+H11+K11+N11+Q11+T11</f>
        <v>0</v>
      </c>
      <c r="X11" s="166">
        <f>+F11+I11+L11+O11+R11+U11</f>
        <v>0</v>
      </c>
      <c r="Y11" s="167">
        <f>+G11+J11+M11+S11+V11</f>
        <v>0</v>
      </c>
      <c r="Z11" s="215"/>
      <c r="AA11" s="215"/>
      <c r="AB11" s="215"/>
      <c r="AC11" s="215"/>
      <c r="AD11" s="215"/>
    </row>
    <row r="12" spans="1:30" ht="15.75" customHeight="1" x14ac:dyDescent="0.15">
      <c r="D12" s="41" t="s">
        <v>73</v>
      </c>
      <c r="E12" s="156"/>
      <c r="F12" s="157"/>
      <c r="G12" s="158"/>
      <c r="H12" s="159"/>
      <c r="I12" s="157"/>
      <c r="J12" s="158"/>
      <c r="K12" s="159"/>
      <c r="L12" s="157"/>
      <c r="M12" s="158"/>
      <c r="N12" s="159"/>
      <c r="O12" s="157"/>
      <c r="P12" s="158"/>
      <c r="Q12" s="159"/>
      <c r="R12" s="157"/>
      <c r="S12" s="158"/>
      <c r="T12" s="159"/>
      <c r="U12" s="157"/>
      <c r="V12" s="158"/>
      <c r="W12" s="165">
        <f t="shared" ref="W12:W15" si="0">+E12+H12+K12+N12+Q12+T12</f>
        <v>0</v>
      </c>
      <c r="X12" s="166">
        <f t="shared" ref="X12:X15" si="1">+F12+I12+L12+O12+R12+U12</f>
        <v>0</v>
      </c>
      <c r="Y12" s="167">
        <f t="shared" ref="Y12:Y15" si="2">+G12+J12+M12+S12+V12</f>
        <v>0</v>
      </c>
      <c r="Z12" s="215"/>
      <c r="AA12" s="215"/>
      <c r="AB12" s="215"/>
      <c r="AC12" s="215"/>
      <c r="AD12" s="215"/>
    </row>
    <row r="13" spans="1:30" ht="15.75" customHeight="1" x14ac:dyDescent="0.15">
      <c r="D13" s="41" t="s">
        <v>74</v>
      </c>
      <c r="E13" s="156"/>
      <c r="F13" s="157"/>
      <c r="G13" s="158"/>
      <c r="H13" s="159"/>
      <c r="I13" s="157"/>
      <c r="J13" s="158"/>
      <c r="K13" s="159"/>
      <c r="L13" s="157"/>
      <c r="M13" s="158"/>
      <c r="N13" s="159"/>
      <c r="O13" s="157"/>
      <c r="P13" s="158"/>
      <c r="Q13" s="159"/>
      <c r="R13" s="157"/>
      <c r="S13" s="158"/>
      <c r="T13" s="159"/>
      <c r="U13" s="157"/>
      <c r="V13" s="158"/>
      <c r="W13" s="165">
        <f t="shared" si="0"/>
        <v>0</v>
      </c>
      <c r="X13" s="166">
        <f t="shared" si="1"/>
        <v>0</v>
      </c>
      <c r="Y13" s="167">
        <f t="shared" si="2"/>
        <v>0</v>
      </c>
      <c r="Z13" s="215"/>
      <c r="AA13" s="215"/>
      <c r="AB13" s="215"/>
      <c r="AC13" s="215"/>
      <c r="AD13" s="215"/>
    </row>
    <row r="14" spans="1:30" ht="15.75" customHeight="1" x14ac:dyDescent="0.15">
      <c r="D14" s="41" t="s">
        <v>75</v>
      </c>
      <c r="E14" s="156"/>
      <c r="F14" s="157"/>
      <c r="G14" s="158"/>
      <c r="H14" s="159"/>
      <c r="I14" s="157"/>
      <c r="J14" s="158"/>
      <c r="K14" s="159"/>
      <c r="L14" s="157"/>
      <c r="M14" s="158"/>
      <c r="N14" s="159"/>
      <c r="O14" s="157"/>
      <c r="P14" s="158"/>
      <c r="Q14" s="159"/>
      <c r="R14" s="157"/>
      <c r="S14" s="158"/>
      <c r="T14" s="159"/>
      <c r="U14" s="157"/>
      <c r="V14" s="158"/>
      <c r="W14" s="165">
        <f t="shared" si="0"/>
        <v>0</v>
      </c>
      <c r="X14" s="166">
        <f t="shared" si="1"/>
        <v>0</v>
      </c>
      <c r="Y14" s="167">
        <f t="shared" si="2"/>
        <v>0</v>
      </c>
      <c r="Z14" s="215"/>
      <c r="AA14" s="215"/>
      <c r="AB14" s="215"/>
      <c r="AC14" s="215"/>
      <c r="AD14" s="215"/>
    </row>
    <row r="15" spans="1:30" ht="15.75" customHeight="1" thickBot="1" x14ac:dyDescent="0.2">
      <c r="D15" s="42" t="s">
        <v>76</v>
      </c>
      <c r="E15" s="160"/>
      <c r="F15" s="161"/>
      <c r="G15" s="162"/>
      <c r="H15" s="163"/>
      <c r="I15" s="161"/>
      <c r="J15" s="162"/>
      <c r="K15" s="163"/>
      <c r="L15" s="161"/>
      <c r="M15" s="162"/>
      <c r="N15" s="163"/>
      <c r="O15" s="161"/>
      <c r="P15" s="162"/>
      <c r="Q15" s="163"/>
      <c r="R15" s="161"/>
      <c r="S15" s="162"/>
      <c r="T15" s="163"/>
      <c r="U15" s="161"/>
      <c r="V15" s="162"/>
      <c r="W15" s="165">
        <f t="shared" si="0"/>
        <v>0</v>
      </c>
      <c r="X15" s="166">
        <f t="shared" si="1"/>
        <v>0</v>
      </c>
      <c r="Y15" s="167">
        <f t="shared" si="2"/>
        <v>0</v>
      </c>
      <c r="Z15" s="215"/>
      <c r="AA15" s="215"/>
      <c r="AB15" s="215"/>
      <c r="AC15" s="215"/>
      <c r="AD15" s="215"/>
    </row>
    <row r="16" spans="1:30" ht="15.75" customHeight="1" thickBot="1" x14ac:dyDescent="0.2">
      <c r="D16" s="68" t="s">
        <v>22</v>
      </c>
      <c r="E16" s="164">
        <f>+SUM(E11:E15)</f>
        <v>0</v>
      </c>
      <c r="F16" s="164">
        <f t="shared" ref="F16:V16" si="3">+SUM(F11:F15)</f>
        <v>0</v>
      </c>
      <c r="G16" s="164">
        <f t="shared" si="3"/>
        <v>0</v>
      </c>
      <c r="H16" s="164">
        <f t="shared" si="3"/>
        <v>0</v>
      </c>
      <c r="I16" s="164">
        <f t="shared" si="3"/>
        <v>0</v>
      </c>
      <c r="J16" s="164">
        <f t="shared" si="3"/>
        <v>0</v>
      </c>
      <c r="K16" s="164">
        <f t="shared" si="3"/>
        <v>0</v>
      </c>
      <c r="L16" s="164">
        <f t="shared" si="3"/>
        <v>0</v>
      </c>
      <c r="M16" s="164">
        <f t="shared" si="3"/>
        <v>0</v>
      </c>
      <c r="N16" s="164">
        <f t="shared" si="3"/>
        <v>0</v>
      </c>
      <c r="O16" s="164">
        <f t="shared" si="3"/>
        <v>0</v>
      </c>
      <c r="P16" s="164">
        <f t="shared" si="3"/>
        <v>0</v>
      </c>
      <c r="Q16" s="164">
        <f t="shared" si="3"/>
        <v>0</v>
      </c>
      <c r="R16" s="164">
        <f t="shared" si="3"/>
        <v>0</v>
      </c>
      <c r="S16" s="164">
        <f t="shared" si="3"/>
        <v>0</v>
      </c>
      <c r="T16" s="164">
        <f t="shared" si="3"/>
        <v>0</v>
      </c>
      <c r="U16" s="164">
        <f t="shared" si="3"/>
        <v>0</v>
      </c>
      <c r="V16" s="164">
        <f t="shared" si="3"/>
        <v>0</v>
      </c>
      <c r="W16" s="164">
        <f t="shared" ref="W16" si="4">+SUM(W11:W15)</f>
        <v>0</v>
      </c>
      <c r="X16" s="164">
        <f t="shared" ref="X16" si="5">+SUM(X11:X15)</f>
        <v>0</v>
      </c>
      <c r="Y16" s="168">
        <f t="shared" ref="Y16" si="6">+SUM(Y11:Y15)</f>
        <v>0</v>
      </c>
      <c r="Z16" s="215"/>
      <c r="AA16" s="215"/>
      <c r="AB16" s="215"/>
      <c r="AC16" s="215"/>
      <c r="AD16" s="215"/>
    </row>
    <row r="17" spans="4:4" ht="15.75" customHeight="1" x14ac:dyDescent="0.15"/>
    <row r="18" spans="4:4" ht="15.75" customHeight="1" x14ac:dyDescent="0.2">
      <c r="D18" s="237" t="s">
        <v>246</v>
      </c>
    </row>
    <row r="19" spans="4:4" ht="15.75" customHeight="1" x14ac:dyDescent="0.15"/>
    <row r="20" spans="4:4" ht="15.75" customHeight="1" x14ac:dyDescent="0.15"/>
    <row r="21" spans="4:4" ht="15.75" customHeight="1" x14ac:dyDescent="0.15"/>
    <row r="22" spans="4:4" ht="15.75" customHeight="1" x14ac:dyDescent="0.15"/>
    <row r="23" spans="4:4" ht="15.75" customHeight="1" x14ac:dyDescent="0.15"/>
    <row r="24" spans="4:4" ht="15.75" customHeight="1" x14ac:dyDescent="0.15"/>
    <row r="25" spans="4:4" ht="15.75" customHeight="1" x14ac:dyDescent="0.15"/>
    <row r="26" spans="4:4" ht="15.75" customHeight="1" x14ac:dyDescent="0.15"/>
    <row r="27" spans="4:4" ht="15.75" customHeight="1" x14ac:dyDescent="0.15"/>
    <row r="28" spans="4:4" ht="15.75" customHeight="1" x14ac:dyDescent="0.15"/>
    <row r="29" spans="4:4" ht="15.75" customHeight="1" x14ac:dyDescent="0.15"/>
    <row r="30" spans="4:4" ht="15.75" customHeight="1" x14ac:dyDescent="0.15"/>
    <row r="31" spans="4:4" ht="15.75" customHeight="1" x14ac:dyDescent="0.15"/>
    <row r="32" spans="4: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</sheetData>
  <mergeCells count="11">
    <mergeCell ref="Z9:AD9"/>
    <mergeCell ref="W9:Y9"/>
    <mergeCell ref="A1:Y1"/>
    <mergeCell ref="A2:Y2"/>
    <mergeCell ref="A3:Y3"/>
    <mergeCell ref="E9:G9"/>
    <mergeCell ref="H9:J9"/>
    <mergeCell ref="K9:M9"/>
    <mergeCell ref="N9:P9"/>
    <mergeCell ref="Q9:S9"/>
    <mergeCell ref="T9:V9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99"/>
  <sheetViews>
    <sheetView showGridLines="0" tabSelected="1" zoomScale="75" zoomScaleNormal="100" workbookViewId="0">
      <selection activeCell="C33" sqref="C33"/>
    </sheetView>
  </sheetViews>
  <sheetFormatPr baseColWidth="10" defaultColWidth="14.5" defaultRowHeight="15" customHeight="1" x14ac:dyDescent="0.2"/>
  <cols>
    <col min="1" max="1" width="5.5" style="203" bestFit="1" customWidth="1"/>
    <col min="2" max="2" width="39" style="203" customWidth="1"/>
    <col min="3" max="3" width="64.5" style="203" customWidth="1"/>
    <col min="4" max="4" width="47" style="203" customWidth="1"/>
    <col min="5" max="5" width="15.5" style="203" customWidth="1"/>
    <col min="6" max="6" width="21.6640625" style="203" customWidth="1"/>
    <col min="7" max="26" width="12.1640625" style="203" customWidth="1"/>
    <col min="27" max="16384" width="14.5" style="203"/>
  </cols>
  <sheetData>
    <row r="1" spans="1:26" ht="16.5" customHeight="1" x14ac:dyDescent="0.2">
      <c r="A1" s="388" t="s">
        <v>0</v>
      </c>
      <c r="B1" s="537"/>
      <c r="C1" s="537"/>
      <c r="D1" s="537"/>
      <c r="E1" s="537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customHeight="1" x14ac:dyDescent="0.2">
      <c r="A2" s="388" t="s">
        <v>234</v>
      </c>
      <c r="B2" s="537"/>
      <c r="C2" s="537"/>
      <c r="D2" s="537"/>
      <c r="E2" s="537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x14ac:dyDescent="0.2">
      <c r="A3" s="388" t="s">
        <v>210</v>
      </c>
      <c r="B3" s="537"/>
      <c r="C3" s="537"/>
      <c r="D3" s="537"/>
      <c r="E3" s="537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6.5" customHeight="1" thickBot="1" x14ac:dyDescent="0.25"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7.25" customHeight="1" thickBot="1" x14ac:dyDescent="0.25">
      <c r="A5" s="385" t="s">
        <v>42</v>
      </c>
      <c r="B5" s="386"/>
      <c r="C5" s="386"/>
      <c r="D5" s="386"/>
      <c r="E5" s="386"/>
      <c r="F5" s="386"/>
      <c r="G5" s="386"/>
      <c r="H5" s="387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5.5" customHeight="1" x14ac:dyDescent="0.2">
      <c r="A6" s="185" t="s">
        <v>43</v>
      </c>
      <c r="B6" s="179" t="s">
        <v>44</v>
      </c>
      <c r="C6" s="179" t="s">
        <v>45</v>
      </c>
      <c r="D6" s="179" t="s">
        <v>46</v>
      </c>
      <c r="E6" s="179" t="s">
        <v>162</v>
      </c>
      <c r="F6" s="179" t="s">
        <v>164</v>
      </c>
      <c r="G6" s="195" t="s">
        <v>169</v>
      </c>
      <c r="H6" s="202" t="s">
        <v>170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x14ac:dyDescent="0.2">
      <c r="A7" s="186">
        <v>1</v>
      </c>
      <c r="B7" s="243"/>
      <c r="C7" s="243"/>
      <c r="D7" s="243"/>
      <c r="E7" s="180"/>
      <c r="F7" s="180"/>
      <c r="G7" s="242"/>
      <c r="H7" s="187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x14ac:dyDescent="0.2">
      <c r="A8" s="186">
        <v>2</v>
      </c>
      <c r="B8" s="243"/>
      <c r="C8" s="243"/>
      <c r="D8" s="243"/>
      <c r="E8" s="180"/>
      <c r="F8" s="180"/>
      <c r="G8" s="243"/>
      <c r="H8" s="187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x14ac:dyDescent="0.2">
      <c r="A9" s="186">
        <v>3</v>
      </c>
      <c r="B9" s="243"/>
      <c r="C9" s="243"/>
      <c r="D9" s="243"/>
      <c r="E9" s="180"/>
      <c r="F9" s="180"/>
      <c r="G9" s="243"/>
      <c r="H9" s="187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x14ac:dyDescent="0.2">
      <c r="A10" s="186">
        <v>4</v>
      </c>
      <c r="B10" s="243"/>
      <c r="C10" s="243"/>
      <c r="D10" s="243"/>
      <c r="E10" s="180"/>
      <c r="F10" s="180"/>
      <c r="G10" s="243"/>
      <c r="H10" s="187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x14ac:dyDescent="0.2">
      <c r="A11" s="186" t="s">
        <v>155</v>
      </c>
      <c r="B11" s="243"/>
      <c r="C11" s="243"/>
      <c r="D11" s="243"/>
      <c r="E11" s="180"/>
      <c r="F11" s="180"/>
      <c r="G11" s="243"/>
      <c r="H11" s="187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x14ac:dyDescent="0.2">
      <c r="A12" s="186" t="s">
        <v>155</v>
      </c>
      <c r="B12" s="243"/>
      <c r="C12" s="243"/>
      <c r="D12" s="243"/>
      <c r="E12" s="180"/>
      <c r="F12" s="180"/>
      <c r="G12" s="243"/>
      <c r="H12" s="187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6" thickBot="1" x14ac:dyDescent="0.25">
      <c r="A13" s="188" t="s">
        <v>156</v>
      </c>
      <c r="B13" s="189"/>
      <c r="C13" s="189"/>
      <c r="D13" s="189"/>
      <c r="E13" s="190"/>
      <c r="F13" s="190"/>
      <c r="G13" s="189"/>
      <c r="H13" s="191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" customHeight="1" x14ac:dyDescent="0.2">
      <c r="A14" s="181"/>
      <c r="B14" s="182"/>
      <c r="C14" s="182"/>
      <c r="D14" s="183"/>
      <c r="E14" s="182"/>
      <c r="F14" s="1"/>
      <c r="G14" s="1"/>
      <c r="H14" s="1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49.5" customHeight="1" thickBot="1" x14ac:dyDescent="0.25">
      <c r="A15" s="1"/>
      <c r="B15" s="1"/>
      <c r="C15" s="1"/>
      <c r="D15" s="1"/>
      <c r="E15" s="1"/>
      <c r="F15" s="1"/>
      <c r="G15" s="1"/>
      <c r="H15" s="1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" thickBot="1" x14ac:dyDescent="0.25">
      <c r="A16" s="385" t="s">
        <v>47</v>
      </c>
      <c r="B16" s="386"/>
      <c r="C16" s="386"/>
      <c r="D16" s="386"/>
      <c r="E16" s="386"/>
      <c r="F16" s="386"/>
      <c r="G16" s="386"/>
      <c r="H16" s="387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5.5" customHeight="1" x14ac:dyDescent="0.2">
      <c r="A17" s="185" t="s">
        <v>43</v>
      </c>
      <c r="B17" s="179" t="s">
        <v>44</v>
      </c>
      <c r="C17" s="179" t="s">
        <v>45</v>
      </c>
      <c r="D17" s="179" t="s">
        <v>46</v>
      </c>
      <c r="E17" s="179" t="s">
        <v>162</v>
      </c>
      <c r="F17" s="179" t="s">
        <v>164</v>
      </c>
      <c r="G17" s="196" t="s">
        <v>169</v>
      </c>
      <c r="H17" s="204" t="s">
        <v>170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x14ac:dyDescent="0.2">
      <c r="A18" s="186">
        <v>1</v>
      </c>
      <c r="B18" s="243"/>
      <c r="C18" s="243"/>
      <c r="D18" s="243"/>
      <c r="E18" s="180"/>
      <c r="F18" s="243"/>
      <c r="G18" s="243"/>
      <c r="H18" s="187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x14ac:dyDescent="0.2">
      <c r="A19" s="186">
        <v>2</v>
      </c>
      <c r="B19" s="243"/>
      <c r="C19" s="243"/>
      <c r="D19" s="243"/>
      <c r="E19" s="180"/>
      <c r="F19" s="243"/>
      <c r="G19" s="243"/>
      <c r="H19" s="187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x14ac:dyDescent="0.2">
      <c r="A20" s="186">
        <v>3</v>
      </c>
      <c r="B20" s="243"/>
      <c r="C20" s="184"/>
      <c r="D20" s="184"/>
      <c r="E20" s="180"/>
      <c r="F20" s="243"/>
      <c r="G20" s="243"/>
      <c r="H20" s="187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x14ac:dyDescent="0.2">
      <c r="A21" s="186">
        <v>4</v>
      </c>
      <c r="B21" s="243"/>
      <c r="C21" s="243"/>
      <c r="D21" s="243"/>
      <c r="E21" s="180"/>
      <c r="F21" s="243"/>
      <c r="G21" s="243"/>
      <c r="H21" s="187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2">
      <c r="A22" s="186" t="s">
        <v>155</v>
      </c>
      <c r="B22" s="243"/>
      <c r="C22" s="243"/>
      <c r="D22" s="243"/>
      <c r="E22" s="180"/>
      <c r="F22" s="243"/>
      <c r="G22" s="243"/>
      <c r="H22" s="187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2">
      <c r="A23" s="186" t="s">
        <v>155</v>
      </c>
      <c r="B23" s="243"/>
      <c r="C23" s="243"/>
      <c r="D23" s="243"/>
      <c r="E23" s="180"/>
      <c r="F23" s="243"/>
      <c r="G23" s="243"/>
      <c r="H23" s="187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 thickBot="1" x14ac:dyDescent="0.25">
      <c r="A24" s="188" t="s">
        <v>156</v>
      </c>
      <c r="B24" s="189"/>
      <c r="C24" s="189"/>
      <c r="D24" s="189"/>
      <c r="E24" s="190"/>
      <c r="F24" s="189"/>
      <c r="G24" s="189"/>
      <c r="H24" s="191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5.75" customHeight="1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5.75" customHeight="1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5.75" customHeight="1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5.75" customHeight="1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5.75" customHeight="1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5.75" customHeight="1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5.75" customHeight="1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5.75" customHeight="1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5.75" customHeight="1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5.75" customHeight="1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5.75" customHeight="1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5.75" customHeight="1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5.75" customHeight="1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5.75" customHeight="1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5.75" customHeight="1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5.75" customHeight="1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5.75" customHeight="1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5.75" customHeight="1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5.75" customHeight="1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5.75" customHeight="1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5.75" customHeight="1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5.75" customHeight="1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5.75" customHeight="1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5.75" customHeight="1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</sheetData>
  <mergeCells count="5">
    <mergeCell ref="A16:H16"/>
    <mergeCell ref="A1:E1"/>
    <mergeCell ref="A2:E2"/>
    <mergeCell ref="A3:E3"/>
    <mergeCell ref="A5:H5"/>
  </mergeCells>
  <dataValidations count="2">
    <dataValidation type="list" allowBlank="1" showInputMessage="1" showErrorMessage="1" sqref="H7:H13 H18:H24" xr:uid="{00000000-0002-0000-0B00-000000000000}">
      <formula1>"No Aplica"</formula1>
    </dataValidation>
    <dataValidation type="list" allowBlank="1" showInputMessage="1" showErrorMessage="1" sqref="F18:F24 F7:F15" xr:uid="{00000000-0002-0000-0B00-000001000000}">
      <formula1>"Activo, No Activo"</formula1>
    </dataValidation>
  </dataValidation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"/>
  <sheetViews>
    <sheetView zoomScale="80" zoomScaleNormal="80" workbookViewId="0">
      <selection sqref="A1:XFD1048576"/>
    </sheetView>
  </sheetViews>
  <sheetFormatPr baseColWidth="10" defaultColWidth="12.1640625" defaultRowHeight="13" x14ac:dyDescent="0.15"/>
  <cols>
    <col min="1" max="1" width="13" style="390" customWidth="1"/>
    <col min="2" max="2" width="13.83203125" style="390" customWidth="1"/>
    <col min="3" max="3" width="12.1640625" style="390"/>
    <col min="4" max="4" width="14.83203125" style="390" customWidth="1"/>
    <col min="5" max="5" width="20.83203125" style="390" bestFit="1" customWidth="1"/>
    <col min="6" max="6" width="15" style="390" customWidth="1"/>
    <col min="7" max="7" width="16.33203125" style="390" customWidth="1"/>
    <col min="8" max="8" width="18.5" style="390" customWidth="1"/>
    <col min="9" max="9" width="12.1640625" style="390"/>
    <col min="10" max="10" width="15.1640625" style="390" customWidth="1"/>
    <col min="11" max="11" width="13.83203125" style="390" bestFit="1" customWidth="1"/>
    <col min="12" max="12" width="14.33203125" style="390" customWidth="1"/>
    <col min="13" max="13" width="13.83203125" style="390" bestFit="1" customWidth="1"/>
    <col min="14" max="16384" width="12.1640625" style="390"/>
  </cols>
  <sheetData>
    <row r="1" spans="1:13" ht="16.5" customHeight="1" x14ac:dyDescent="0.15">
      <c r="A1" s="389" t="s">
        <v>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</row>
    <row r="2" spans="1:13" ht="16.5" customHeight="1" x14ac:dyDescent="0.15">
      <c r="A2" s="389" t="s">
        <v>229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</row>
    <row r="3" spans="1:13" ht="16.5" customHeight="1" x14ac:dyDescent="0.15">
      <c r="A3" s="389" t="s">
        <v>217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</row>
    <row r="4" spans="1:13" ht="25.5" customHeight="1" thickBot="1" x14ac:dyDescent="0.2">
      <c r="A4" s="391"/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</row>
    <row r="5" spans="1:13" ht="17.25" customHeight="1" x14ac:dyDescent="0.2">
      <c r="A5" s="288" t="s">
        <v>27</v>
      </c>
      <c r="B5" s="289" t="s">
        <v>123</v>
      </c>
      <c r="C5" s="289" t="s">
        <v>14</v>
      </c>
      <c r="D5" s="289" t="s">
        <v>15</v>
      </c>
      <c r="E5" s="290" t="s">
        <v>124</v>
      </c>
      <c r="F5" s="291" t="s">
        <v>16</v>
      </c>
      <c r="G5" s="392"/>
      <c r="H5" s="290" t="s">
        <v>125</v>
      </c>
      <c r="I5" s="292" t="s">
        <v>126</v>
      </c>
      <c r="J5" s="393" t="s">
        <v>127</v>
      </c>
      <c r="K5" s="394"/>
      <c r="L5" s="393" t="s">
        <v>128</v>
      </c>
      <c r="M5" s="394"/>
    </row>
    <row r="6" spans="1:13" ht="21" customHeight="1" thickBot="1" x14ac:dyDescent="0.2">
      <c r="A6" s="395"/>
      <c r="B6" s="396"/>
      <c r="C6" s="396"/>
      <c r="D6" s="396"/>
      <c r="E6" s="397"/>
      <c r="F6" s="293" t="s">
        <v>148</v>
      </c>
      <c r="G6" s="293" t="s">
        <v>149</v>
      </c>
      <c r="H6" s="397"/>
      <c r="I6" s="398"/>
      <c r="J6" s="399"/>
      <c r="K6" s="400"/>
      <c r="L6" s="399"/>
      <c r="M6" s="400"/>
    </row>
    <row r="7" spans="1:13" ht="44.25" customHeight="1" thickBot="1" x14ac:dyDescent="0.2">
      <c r="A7" s="401"/>
      <c r="B7" s="402"/>
      <c r="C7" s="402"/>
      <c r="D7" s="402"/>
      <c r="E7" s="403"/>
      <c r="F7" s="402"/>
      <c r="G7" s="402"/>
      <c r="H7" s="403"/>
      <c r="I7" s="404"/>
      <c r="J7" s="405" t="s">
        <v>18</v>
      </c>
      <c r="K7" s="405" t="s">
        <v>152</v>
      </c>
      <c r="L7" s="405" t="s">
        <v>18</v>
      </c>
      <c r="M7" s="405" t="s">
        <v>152</v>
      </c>
    </row>
    <row r="8" spans="1:13" ht="14" x14ac:dyDescent="0.15">
      <c r="A8" s="286">
        <v>2016</v>
      </c>
      <c r="B8" s="2" t="s">
        <v>19</v>
      </c>
      <c r="C8" s="406"/>
      <c r="D8" s="406"/>
      <c r="E8" s="178" t="e">
        <f>+D8/C8</f>
        <v>#DIV/0!</v>
      </c>
      <c r="F8" s="406"/>
      <c r="G8" s="406"/>
      <c r="H8" s="178" t="e">
        <f>G8/D8</f>
        <v>#DIV/0!</v>
      </c>
      <c r="I8" s="3"/>
      <c r="J8" s="70"/>
      <c r="K8" s="71"/>
      <c r="L8" s="72"/>
      <c r="M8" s="73"/>
    </row>
    <row r="9" spans="1:13" ht="14" x14ac:dyDescent="0.15">
      <c r="A9" s="407"/>
      <c r="B9" s="8" t="s">
        <v>20</v>
      </c>
      <c r="C9" s="408"/>
      <c r="D9" s="408"/>
      <c r="E9" s="178" t="e">
        <f t="shared" ref="E9:E19" si="0">+D9/C9</f>
        <v>#DIV/0!</v>
      </c>
      <c r="F9" s="408"/>
      <c r="G9" s="408"/>
      <c r="H9" s="178" t="e">
        <f t="shared" ref="H9:H19" si="1">G9/D9</f>
        <v>#DIV/0!</v>
      </c>
      <c r="I9" s="9"/>
      <c r="J9" s="4"/>
      <c r="K9" s="5"/>
      <c r="L9" s="6"/>
      <c r="M9" s="7"/>
    </row>
    <row r="10" spans="1:13" ht="14" x14ac:dyDescent="0.15">
      <c r="A10" s="287">
        <v>2017</v>
      </c>
      <c r="B10" s="8" t="s">
        <v>19</v>
      </c>
      <c r="C10" s="408"/>
      <c r="D10" s="408"/>
      <c r="E10" s="178" t="e">
        <f t="shared" si="0"/>
        <v>#DIV/0!</v>
      </c>
      <c r="F10" s="408"/>
      <c r="G10" s="408"/>
      <c r="H10" s="178" t="e">
        <f t="shared" si="1"/>
        <v>#DIV/0!</v>
      </c>
      <c r="I10" s="9"/>
      <c r="J10" s="4"/>
      <c r="K10" s="5"/>
      <c r="L10" s="6"/>
      <c r="M10" s="7"/>
    </row>
    <row r="11" spans="1:13" ht="14" x14ac:dyDescent="0.15">
      <c r="A11" s="407"/>
      <c r="B11" s="8" t="s">
        <v>20</v>
      </c>
      <c r="C11" s="408"/>
      <c r="D11" s="408"/>
      <c r="E11" s="178" t="e">
        <f t="shared" si="0"/>
        <v>#DIV/0!</v>
      </c>
      <c r="F11" s="408"/>
      <c r="G11" s="408"/>
      <c r="H11" s="178" t="e">
        <f t="shared" si="1"/>
        <v>#DIV/0!</v>
      </c>
      <c r="I11" s="9"/>
      <c r="J11" s="4"/>
      <c r="K11" s="5"/>
      <c r="L11" s="6"/>
      <c r="M11" s="7"/>
    </row>
    <row r="12" spans="1:13" ht="14" x14ac:dyDescent="0.15">
      <c r="A12" s="287">
        <v>2018</v>
      </c>
      <c r="B12" s="8" t="s">
        <v>19</v>
      </c>
      <c r="C12" s="408"/>
      <c r="D12" s="408"/>
      <c r="E12" s="178" t="e">
        <f t="shared" si="0"/>
        <v>#DIV/0!</v>
      </c>
      <c r="F12" s="408"/>
      <c r="G12" s="408"/>
      <c r="H12" s="178" t="e">
        <f t="shared" si="1"/>
        <v>#DIV/0!</v>
      </c>
      <c r="I12" s="9"/>
      <c r="J12" s="4"/>
      <c r="K12" s="5"/>
      <c r="L12" s="6"/>
      <c r="M12" s="7"/>
    </row>
    <row r="13" spans="1:13" ht="14" x14ac:dyDescent="0.15">
      <c r="A13" s="407"/>
      <c r="B13" s="8" t="s">
        <v>20</v>
      </c>
      <c r="C13" s="408"/>
      <c r="D13" s="408"/>
      <c r="E13" s="178" t="e">
        <f t="shared" si="0"/>
        <v>#DIV/0!</v>
      </c>
      <c r="F13" s="408"/>
      <c r="G13" s="408"/>
      <c r="H13" s="178" t="e">
        <f t="shared" si="1"/>
        <v>#DIV/0!</v>
      </c>
      <c r="I13" s="9"/>
      <c r="J13" s="4"/>
      <c r="K13" s="5"/>
      <c r="L13" s="6"/>
      <c r="M13" s="7"/>
    </row>
    <row r="14" spans="1:13" ht="14" x14ac:dyDescent="0.15">
      <c r="A14" s="287">
        <v>2019</v>
      </c>
      <c r="B14" s="8" t="s">
        <v>19</v>
      </c>
      <c r="C14" s="408"/>
      <c r="D14" s="408"/>
      <c r="E14" s="178" t="e">
        <f t="shared" si="0"/>
        <v>#DIV/0!</v>
      </c>
      <c r="F14" s="408"/>
      <c r="G14" s="408"/>
      <c r="H14" s="178" t="e">
        <f t="shared" si="1"/>
        <v>#DIV/0!</v>
      </c>
      <c r="I14" s="9"/>
      <c r="J14" s="4"/>
      <c r="K14" s="5"/>
      <c r="L14" s="6"/>
      <c r="M14" s="7"/>
    </row>
    <row r="15" spans="1:13" ht="14" x14ac:dyDescent="0.15">
      <c r="A15" s="407"/>
      <c r="B15" s="8" t="s">
        <v>20</v>
      </c>
      <c r="C15" s="408"/>
      <c r="D15" s="408"/>
      <c r="E15" s="178" t="e">
        <f t="shared" si="0"/>
        <v>#DIV/0!</v>
      </c>
      <c r="F15" s="408"/>
      <c r="G15" s="408"/>
      <c r="H15" s="178" t="e">
        <f t="shared" si="1"/>
        <v>#DIV/0!</v>
      </c>
      <c r="I15" s="9"/>
      <c r="J15" s="4"/>
      <c r="K15" s="5"/>
      <c r="L15" s="6"/>
      <c r="M15" s="7"/>
    </row>
    <row r="16" spans="1:13" ht="14" x14ac:dyDescent="0.15">
      <c r="A16" s="287">
        <v>2020</v>
      </c>
      <c r="B16" s="8" t="s">
        <v>19</v>
      </c>
      <c r="C16" s="408"/>
      <c r="D16" s="408"/>
      <c r="E16" s="178" t="e">
        <f t="shared" si="0"/>
        <v>#DIV/0!</v>
      </c>
      <c r="F16" s="408"/>
      <c r="G16" s="408"/>
      <c r="H16" s="178" t="e">
        <f t="shared" si="1"/>
        <v>#DIV/0!</v>
      </c>
      <c r="I16" s="9"/>
      <c r="J16" s="4"/>
      <c r="K16" s="5"/>
      <c r="L16" s="6"/>
      <c r="M16" s="7"/>
    </row>
    <row r="17" spans="1:13" ht="14" x14ac:dyDescent="0.15">
      <c r="A17" s="407"/>
      <c r="B17" s="8" t="s">
        <v>20</v>
      </c>
      <c r="C17" s="408"/>
      <c r="D17" s="408"/>
      <c r="E17" s="178" t="e">
        <f t="shared" si="0"/>
        <v>#DIV/0!</v>
      </c>
      <c r="F17" s="408"/>
      <c r="G17" s="408"/>
      <c r="H17" s="178" t="e">
        <f t="shared" si="1"/>
        <v>#DIV/0!</v>
      </c>
      <c r="I17" s="9"/>
      <c r="J17" s="4"/>
      <c r="K17" s="5"/>
      <c r="L17" s="6"/>
      <c r="M17" s="7"/>
    </row>
    <row r="18" spans="1:13" ht="14" x14ac:dyDescent="0.15">
      <c r="A18" s="287">
        <v>2021</v>
      </c>
      <c r="B18" s="8" t="s">
        <v>19</v>
      </c>
      <c r="C18" s="408"/>
      <c r="D18" s="408"/>
      <c r="E18" s="178" t="e">
        <f t="shared" si="0"/>
        <v>#DIV/0!</v>
      </c>
      <c r="F18" s="408"/>
      <c r="G18" s="408"/>
      <c r="H18" s="178" t="e">
        <f t="shared" si="1"/>
        <v>#DIV/0!</v>
      </c>
      <c r="I18" s="9"/>
      <c r="J18" s="4"/>
      <c r="K18" s="5"/>
      <c r="L18" s="6"/>
      <c r="M18" s="7"/>
    </row>
    <row r="19" spans="1:13" ht="15" thickBot="1" x14ac:dyDescent="0.2">
      <c r="A19" s="407"/>
      <c r="B19" s="8" t="s">
        <v>20</v>
      </c>
      <c r="C19" s="408"/>
      <c r="D19" s="408"/>
      <c r="E19" s="178" t="e">
        <f t="shared" si="0"/>
        <v>#DIV/0!</v>
      </c>
      <c r="F19" s="408"/>
      <c r="G19" s="408"/>
      <c r="H19" s="178" t="e">
        <f t="shared" si="1"/>
        <v>#DIV/0!</v>
      </c>
      <c r="I19" s="9"/>
      <c r="J19" s="74"/>
      <c r="K19" s="75"/>
      <c r="L19" s="76"/>
      <c r="M19" s="77"/>
    </row>
    <row r="20" spans="1:13" s="411" customFormat="1" ht="16.5" customHeight="1" thickBot="1" x14ac:dyDescent="0.25">
      <c r="A20" s="285" t="s">
        <v>21</v>
      </c>
      <c r="B20" s="409"/>
      <c r="C20" s="410" t="e">
        <f>+AVERAGE(C8:C19)</f>
        <v>#DIV/0!</v>
      </c>
      <c r="D20" s="410" t="e">
        <f t="shared" ref="D20:I20" si="2">+AVERAGE(D8:D19)</f>
        <v>#DIV/0!</v>
      </c>
      <c r="E20" s="410" t="e">
        <f t="shared" si="2"/>
        <v>#DIV/0!</v>
      </c>
      <c r="F20" s="410" t="e">
        <f t="shared" si="2"/>
        <v>#DIV/0!</v>
      </c>
      <c r="G20" s="410" t="e">
        <f t="shared" si="2"/>
        <v>#DIV/0!</v>
      </c>
      <c r="H20" s="410" t="e">
        <f t="shared" si="2"/>
        <v>#DIV/0!</v>
      </c>
      <c r="I20" s="410" t="e">
        <f t="shared" si="2"/>
        <v>#DIV/0!</v>
      </c>
      <c r="J20" s="78">
        <f>+SUM(J8:J19)</f>
        <v>0</v>
      </c>
      <c r="K20" s="78">
        <f t="shared" ref="K20:M20" si="3">+SUM(K8:K19)</f>
        <v>0</v>
      </c>
      <c r="L20" s="78">
        <f t="shared" si="3"/>
        <v>0</v>
      </c>
      <c r="M20" s="69">
        <f t="shared" si="3"/>
        <v>0</v>
      </c>
    </row>
    <row r="21" spans="1:13" s="411" customFormat="1" ht="16.5" customHeight="1" x14ac:dyDescent="0.15">
      <c r="E21" s="412"/>
    </row>
    <row r="22" spans="1:13" s="411" customFormat="1" ht="17.25" customHeight="1" x14ac:dyDescent="0.15">
      <c r="E22" s="412"/>
    </row>
  </sheetData>
  <mergeCells count="23">
    <mergeCell ref="A1:M1"/>
    <mergeCell ref="A2:M2"/>
    <mergeCell ref="A3:M3"/>
    <mergeCell ref="A5:A7"/>
    <mergeCell ref="B5:B7"/>
    <mergeCell ref="C5:C7"/>
    <mergeCell ref="D5:D7"/>
    <mergeCell ref="E5:E7"/>
    <mergeCell ref="F5:G5"/>
    <mergeCell ref="H5:H7"/>
    <mergeCell ref="I5:I7"/>
    <mergeCell ref="J5:K6"/>
    <mergeCell ref="L5:M6"/>
    <mergeCell ref="A4:M4"/>
    <mergeCell ref="F6:F7"/>
    <mergeCell ref="G6:G7"/>
    <mergeCell ref="A20:B20"/>
    <mergeCell ref="A8:A9"/>
    <mergeCell ref="A10:A11"/>
    <mergeCell ref="A12:A13"/>
    <mergeCell ref="A14:A15"/>
    <mergeCell ref="A16:A17"/>
    <mergeCell ref="A18:A19"/>
  </mergeCells>
  <pageMargins left="0.75" right="0.4" top="1" bottom="0.72" header="0" footer="0"/>
  <pageSetup scale="8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969"/>
  <sheetViews>
    <sheetView topLeftCell="I1" zoomScale="115" zoomScaleNormal="115" workbookViewId="0">
      <selection activeCell="J13" sqref="J13"/>
    </sheetView>
  </sheetViews>
  <sheetFormatPr baseColWidth="10" defaultColWidth="14.5" defaultRowHeight="15" customHeight="1" x14ac:dyDescent="0.15"/>
  <cols>
    <col min="1" max="1" width="12.6640625" style="10" customWidth="1"/>
    <col min="2" max="2" width="10.1640625" style="10" bestFit="1" customWidth="1"/>
    <col min="3" max="3" width="10.6640625" style="10" bestFit="1" customWidth="1"/>
    <col min="4" max="4" width="31.6640625" style="10" customWidth="1"/>
    <col min="5" max="5" width="11.6640625" style="10" bestFit="1" customWidth="1"/>
    <col min="6" max="6" width="11.6640625" style="10" customWidth="1"/>
    <col min="7" max="7" width="30.6640625" style="10" customWidth="1"/>
    <col min="8" max="8" width="11.6640625" style="10" bestFit="1" customWidth="1"/>
    <col min="9" max="9" width="11.6640625" style="10" customWidth="1"/>
    <col min="10" max="10" width="30.6640625" style="10" customWidth="1"/>
    <col min="11" max="11" width="11.6640625" style="10" bestFit="1" customWidth="1"/>
    <col min="12" max="12" width="11.6640625" style="10" customWidth="1"/>
    <col min="13" max="13" width="30.6640625" style="10" customWidth="1"/>
    <col min="14" max="14" width="11.6640625" style="10" bestFit="1" customWidth="1"/>
    <col min="15" max="15" width="11.6640625" style="10" customWidth="1"/>
    <col min="16" max="16" width="30.6640625" style="10" customWidth="1"/>
    <col min="17" max="17" width="11.6640625" style="10" bestFit="1" customWidth="1"/>
    <col min="18" max="18" width="11.6640625" style="10" customWidth="1"/>
    <col min="19" max="19" width="30.6640625" style="10" customWidth="1"/>
    <col min="20" max="29" width="10.6640625" style="10" customWidth="1"/>
    <col min="30" max="16384" width="14.5" style="10"/>
  </cols>
  <sheetData>
    <row r="1" spans="2:21" ht="15" customHeight="1" x14ac:dyDescent="0.15">
      <c r="B1" s="389" t="s">
        <v>0</v>
      </c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2:21" ht="13" x14ac:dyDescent="0.15">
      <c r="B2" s="389" t="s">
        <v>230</v>
      </c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2:21" ht="13" x14ac:dyDescent="0.15">
      <c r="B3" s="389" t="s">
        <v>212</v>
      </c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2:21" ht="12" x14ac:dyDescent="0.15"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</row>
    <row r="5" spans="2:21" ht="11" x14ac:dyDescent="0.15">
      <c r="B5" s="298" t="s">
        <v>38</v>
      </c>
      <c r="C5" s="298"/>
      <c r="D5" s="414"/>
      <c r="E5" s="298" t="s">
        <v>38</v>
      </c>
      <c r="F5" s="298"/>
      <c r="G5" s="414"/>
      <c r="H5" s="298" t="s">
        <v>38</v>
      </c>
      <c r="I5" s="298"/>
      <c r="J5" s="414"/>
      <c r="K5" s="298" t="s">
        <v>38</v>
      </c>
      <c r="L5" s="298"/>
      <c r="M5" s="414"/>
      <c r="N5" s="298" t="s">
        <v>38</v>
      </c>
      <c r="O5" s="298"/>
      <c r="P5" s="414"/>
      <c r="Q5" s="298" t="s">
        <v>38</v>
      </c>
      <c r="R5" s="298"/>
      <c r="S5" s="414"/>
      <c r="T5" s="295" t="s">
        <v>150</v>
      </c>
      <c r="U5" s="415"/>
    </row>
    <row r="6" spans="2:21" ht="36" customHeight="1" x14ac:dyDescent="0.15">
      <c r="B6" s="299" t="s">
        <v>140</v>
      </c>
      <c r="C6" s="300"/>
      <c r="D6" s="416"/>
      <c r="E6" s="296" t="s">
        <v>140</v>
      </c>
      <c r="F6" s="297"/>
      <c r="G6" s="417"/>
      <c r="H6" s="296" t="s">
        <v>140</v>
      </c>
      <c r="I6" s="297"/>
      <c r="J6" s="417"/>
      <c r="K6" s="296" t="s">
        <v>140</v>
      </c>
      <c r="L6" s="297"/>
      <c r="M6" s="417"/>
      <c r="N6" s="296" t="s">
        <v>140</v>
      </c>
      <c r="O6" s="297"/>
      <c r="P6" s="417"/>
      <c r="Q6" s="296" t="s">
        <v>140</v>
      </c>
      <c r="R6" s="297"/>
      <c r="S6" s="417"/>
      <c r="T6" s="418" t="s">
        <v>21</v>
      </c>
      <c r="U6" s="418" t="s">
        <v>17</v>
      </c>
    </row>
    <row r="7" spans="2:21" ht="60" x14ac:dyDescent="0.15">
      <c r="B7" s="11" t="s">
        <v>141</v>
      </c>
      <c r="C7" s="11" t="s">
        <v>143</v>
      </c>
      <c r="D7" s="11" t="s">
        <v>142</v>
      </c>
      <c r="E7" s="11" t="s">
        <v>141</v>
      </c>
      <c r="F7" s="11" t="s">
        <v>143</v>
      </c>
      <c r="G7" s="11" t="s">
        <v>142</v>
      </c>
      <c r="H7" s="11" t="s">
        <v>141</v>
      </c>
      <c r="I7" s="11" t="s">
        <v>143</v>
      </c>
      <c r="J7" s="11" t="s">
        <v>142</v>
      </c>
      <c r="K7" s="11" t="s">
        <v>141</v>
      </c>
      <c r="L7" s="11" t="s">
        <v>143</v>
      </c>
      <c r="M7" s="11" t="s">
        <v>142</v>
      </c>
      <c r="N7" s="11" t="s">
        <v>141</v>
      </c>
      <c r="O7" s="11" t="s">
        <v>143</v>
      </c>
      <c r="P7" s="11" t="s">
        <v>142</v>
      </c>
      <c r="Q7" s="11" t="s">
        <v>141</v>
      </c>
      <c r="R7" s="11" t="s">
        <v>143</v>
      </c>
      <c r="S7" s="11" t="s">
        <v>142</v>
      </c>
      <c r="T7" s="419"/>
      <c r="U7" s="419"/>
    </row>
    <row r="8" spans="2:21" ht="11" x14ac:dyDescent="0.15">
      <c r="B8" s="172"/>
      <c r="C8" s="172"/>
      <c r="D8" s="173"/>
      <c r="E8" s="172"/>
      <c r="F8" s="172"/>
      <c r="G8" s="173"/>
      <c r="H8" s="172"/>
      <c r="I8" s="172"/>
      <c r="J8" s="173"/>
      <c r="K8" s="172"/>
      <c r="L8" s="172"/>
      <c r="M8" s="173"/>
      <c r="N8" s="172"/>
      <c r="O8" s="172"/>
      <c r="P8" s="174"/>
      <c r="Q8" s="172"/>
      <c r="R8" s="172"/>
      <c r="S8" s="175"/>
      <c r="T8" s="176" t="e">
        <f>+AVERAGE(B8,E8,H8,K8,N8,Q8)</f>
        <v>#DIV/0!</v>
      </c>
      <c r="U8" s="177"/>
    </row>
    <row r="10" spans="2:21" ht="58" customHeight="1" x14ac:dyDescent="0.15">
      <c r="B10" s="294" t="s">
        <v>231</v>
      </c>
      <c r="C10" s="294"/>
      <c r="D10" s="294"/>
      <c r="E10" s="294"/>
      <c r="F10" s="294"/>
      <c r="G10" s="294"/>
    </row>
    <row r="11" spans="2:21" ht="15.75" customHeight="1" x14ac:dyDescent="0.15"/>
    <row r="12" spans="2:21" ht="15.75" customHeight="1" x14ac:dyDescent="0.15"/>
    <row r="13" spans="2:21" ht="15.75" customHeight="1" x14ac:dyDescent="0.15"/>
    <row r="14" spans="2:21" ht="15.75" customHeight="1" x14ac:dyDescent="0.15"/>
    <row r="15" spans="2:21" ht="15.75" customHeight="1" x14ac:dyDescent="0.15"/>
    <row r="16" spans="2:21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</sheetData>
  <mergeCells count="19">
    <mergeCell ref="E6:G6"/>
    <mergeCell ref="H6:J6"/>
    <mergeCell ref="K6:M6"/>
    <mergeCell ref="B10:G10"/>
    <mergeCell ref="T5:U5"/>
    <mergeCell ref="T6:T7"/>
    <mergeCell ref="U6:U7"/>
    <mergeCell ref="B1:S1"/>
    <mergeCell ref="B2:S2"/>
    <mergeCell ref="B3:S3"/>
    <mergeCell ref="N6:P6"/>
    <mergeCell ref="Q6:S6"/>
    <mergeCell ref="B5:D5"/>
    <mergeCell ref="E5:G5"/>
    <mergeCell ref="H5:J5"/>
    <mergeCell ref="K5:M5"/>
    <mergeCell ref="N5:P5"/>
    <mergeCell ref="Q5:S5"/>
    <mergeCell ref="B6:D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21"/>
  <sheetViews>
    <sheetView zoomScale="98" zoomScaleNormal="98" workbookViewId="0">
      <selection activeCell="E32" sqref="E32"/>
    </sheetView>
  </sheetViews>
  <sheetFormatPr baseColWidth="10" defaultColWidth="12.1640625" defaultRowHeight="14" x14ac:dyDescent="0.15"/>
  <cols>
    <col min="1" max="1" width="13" style="421" customWidth="1"/>
    <col min="2" max="2" width="10.5" style="421" customWidth="1"/>
    <col min="3" max="4" width="13.83203125" style="421" customWidth="1"/>
    <col min="5" max="6" width="15.5" style="421" bestFit="1" customWidth="1"/>
    <col min="7" max="7" width="14.5" style="436" bestFit="1" customWidth="1"/>
    <col min="8" max="8" width="16.6640625" style="436" bestFit="1" customWidth="1"/>
    <col min="9" max="16384" width="12.1640625" style="421"/>
  </cols>
  <sheetData>
    <row r="1" spans="1:8" ht="16.5" customHeight="1" x14ac:dyDescent="0.15">
      <c r="A1" s="420" t="s">
        <v>0</v>
      </c>
      <c r="B1" s="420"/>
      <c r="C1" s="420"/>
      <c r="D1" s="420"/>
      <c r="E1" s="420"/>
      <c r="F1" s="420"/>
      <c r="G1" s="420"/>
      <c r="H1" s="420"/>
    </row>
    <row r="2" spans="1:8" ht="16.5" customHeight="1" x14ac:dyDescent="0.15">
      <c r="A2" s="420" t="s">
        <v>232</v>
      </c>
      <c r="B2" s="420"/>
      <c r="C2" s="420"/>
      <c r="D2" s="420"/>
      <c r="E2" s="420"/>
      <c r="F2" s="420"/>
      <c r="G2" s="420"/>
      <c r="H2" s="420"/>
    </row>
    <row r="3" spans="1:8" ht="16.5" customHeight="1" x14ac:dyDescent="0.15">
      <c r="A3" s="389" t="s">
        <v>213</v>
      </c>
      <c r="B3" s="389"/>
      <c r="C3" s="389"/>
      <c r="D3" s="389"/>
      <c r="E3" s="389"/>
      <c r="F3" s="389"/>
      <c r="G3" s="389"/>
      <c r="H3" s="389"/>
    </row>
    <row r="4" spans="1:8" x14ac:dyDescent="0.15">
      <c r="A4" s="422"/>
      <c r="G4" s="421"/>
      <c r="H4" s="421"/>
    </row>
    <row r="5" spans="1:8" ht="46.5" customHeight="1" x14ac:dyDescent="0.15">
      <c r="A5" s="79" t="s">
        <v>27</v>
      </c>
      <c r="B5" s="79" t="s">
        <v>123</v>
      </c>
      <c r="C5" s="79" t="s">
        <v>154</v>
      </c>
      <c r="D5" s="79" t="s">
        <v>153</v>
      </c>
      <c r="E5" s="79" t="s">
        <v>136</v>
      </c>
      <c r="F5" s="79" t="s">
        <v>137</v>
      </c>
      <c r="G5" s="80" t="s">
        <v>138</v>
      </c>
      <c r="H5" s="80" t="s">
        <v>139</v>
      </c>
    </row>
    <row r="6" spans="1:8" x14ac:dyDescent="0.15">
      <c r="A6" s="302">
        <v>2016</v>
      </c>
      <c r="B6" s="79" t="s">
        <v>19</v>
      </c>
      <c r="C6" s="423"/>
      <c r="D6" s="81"/>
      <c r="E6" s="424"/>
      <c r="F6" s="424"/>
      <c r="G6" s="425"/>
      <c r="H6" s="426"/>
    </row>
    <row r="7" spans="1:8" ht="14" customHeight="1" x14ac:dyDescent="0.15">
      <c r="A7" s="427"/>
      <c r="B7" s="79" t="s">
        <v>20</v>
      </c>
      <c r="C7" s="81"/>
      <c r="D7" s="81"/>
      <c r="E7" s="424"/>
      <c r="F7" s="424"/>
      <c r="G7" s="426"/>
      <c r="H7" s="426"/>
    </row>
    <row r="8" spans="1:8" x14ac:dyDescent="0.15">
      <c r="A8" s="303">
        <v>2017</v>
      </c>
      <c r="B8" s="79" t="s">
        <v>19</v>
      </c>
      <c r="C8" s="81"/>
      <c r="D8" s="81"/>
      <c r="E8" s="424"/>
      <c r="F8" s="424"/>
      <c r="G8" s="426"/>
      <c r="H8" s="426"/>
    </row>
    <row r="9" spans="1:8" ht="14" customHeight="1" x14ac:dyDescent="0.15">
      <c r="A9" s="428"/>
      <c r="B9" s="79" t="s">
        <v>20</v>
      </c>
      <c r="C9" s="81"/>
      <c r="D9" s="81"/>
      <c r="E9" s="424"/>
      <c r="F9" s="424"/>
      <c r="G9" s="426"/>
      <c r="H9" s="426"/>
    </row>
    <row r="10" spans="1:8" x14ac:dyDescent="0.15">
      <c r="A10" s="303">
        <v>2018</v>
      </c>
      <c r="B10" s="79" t="s">
        <v>19</v>
      </c>
      <c r="C10" s="81"/>
      <c r="D10" s="81"/>
      <c r="E10" s="424"/>
      <c r="F10" s="424"/>
      <c r="G10" s="426"/>
      <c r="H10" s="426"/>
    </row>
    <row r="11" spans="1:8" ht="14" customHeight="1" x14ac:dyDescent="0.15">
      <c r="A11" s="428"/>
      <c r="B11" s="79" t="s">
        <v>20</v>
      </c>
      <c r="C11" s="81"/>
      <c r="D11" s="81"/>
      <c r="E11" s="424"/>
      <c r="F11" s="424"/>
      <c r="G11" s="426"/>
      <c r="H11" s="426"/>
    </row>
    <row r="12" spans="1:8" x14ac:dyDescent="0.15">
      <c r="A12" s="303">
        <v>2019</v>
      </c>
      <c r="B12" s="79" t="s">
        <v>19</v>
      </c>
      <c r="C12" s="81"/>
      <c r="D12" s="81"/>
      <c r="E12" s="424"/>
      <c r="F12" s="424"/>
      <c r="G12" s="426"/>
      <c r="H12" s="426"/>
    </row>
    <row r="13" spans="1:8" ht="14" customHeight="1" x14ac:dyDescent="0.15">
      <c r="A13" s="428"/>
      <c r="B13" s="79" t="s">
        <v>20</v>
      </c>
      <c r="C13" s="81"/>
      <c r="D13" s="81"/>
      <c r="E13" s="424"/>
      <c r="F13" s="424"/>
      <c r="G13" s="426"/>
      <c r="H13" s="426"/>
    </row>
    <row r="14" spans="1:8" x14ac:dyDescent="0.15">
      <c r="A14" s="303">
        <v>2020</v>
      </c>
      <c r="B14" s="79" t="s">
        <v>19</v>
      </c>
      <c r="C14" s="81"/>
      <c r="D14" s="81"/>
      <c r="E14" s="424"/>
      <c r="F14" s="424"/>
      <c r="G14" s="426"/>
      <c r="H14" s="426"/>
    </row>
    <row r="15" spans="1:8" ht="14" customHeight="1" x14ac:dyDescent="0.15">
      <c r="A15" s="428"/>
      <c r="B15" s="79" t="s">
        <v>20</v>
      </c>
      <c r="C15" s="81"/>
      <c r="D15" s="81"/>
      <c r="E15" s="424"/>
      <c r="F15" s="424"/>
      <c r="G15" s="426"/>
      <c r="H15" s="426"/>
    </row>
    <row r="16" spans="1:8" x14ac:dyDescent="0.15">
      <c r="A16" s="303">
        <v>2021</v>
      </c>
      <c r="B16" s="79" t="s">
        <v>19</v>
      </c>
      <c r="C16" s="81"/>
      <c r="D16" s="81"/>
      <c r="E16" s="424"/>
      <c r="F16" s="424"/>
      <c r="G16" s="426"/>
      <c r="H16" s="426"/>
    </row>
    <row r="17" spans="1:8" ht="14" customHeight="1" x14ac:dyDescent="0.15">
      <c r="A17" s="428"/>
      <c r="B17" s="79" t="s">
        <v>20</v>
      </c>
      <c r="C17" s="81"/>
      <c r="D17" s="81"/>
      <c r="E17" s="424"/>
      <c r="F17" s="424"/>
      <c r="G17" s="426"/>
      <c r="H17" s="426"/>
    </row>
    <row r="18" spans="1:8" s="432" customFormat="1" ht="16.5" customHeight="1" x14ac:dyDescent="0.2">
      <c r="A18" s="301" t="s">
        <v>21</v>
      </c>
      <c r="B18" s="429"/>
      <c r="C18" s="430" t="e">
        <f>+AVERAGE(C6:C17)</f>
        <v>#DIV/0!</v>
      </c>
      <c r="D18" s="430" t="e">
        <f t="shared" ref="D18:H18" si="0">+AVERAGE(D6:D17)</f>
        <v>#DIV/0!</v>
      </c>
      <c r="E18" s="431" t="e">
        <f t="shared" si="0"/>
        <v>#DIV/0!</v>
      </c>
      <c r="F18" s="431" t="e">
        <f t="shared" si="0"/>
        <v>#DIV/0!</v>
      </c>
      <c r="G18" s="431" t="e">
        <f t="shared" si="0"/>
        <v>#DIV/0!</v>
      </c>
      <c r="H18" s="431" t="e">
        <f t="shared" si="0"/>
        <v>#DIV/0!</v>
      </c>
    </row>
    <row r="19" spans="1:8" s="432" customFormat="1" ht="15" x14ac:dyDescent="0.2">
      <c r="A19" s="301" t="s">
        <v>17</v>
      </c>
      <c r="B19" s="429"/>
      <c r="C19" s="433"/>
      <c r="D19" s="434">
        <f>+SUM(D6:D17)</f>
        <v>0</v>
      </c>
      <c r="E19" s="435"/>
      <c r="F19" s="435"/>
      <c r="G19" s="435"/>
      <c r="H19" s="435"/>
    </row>
    <row r="21" spans="1:8" ht="28" customHeight="1" x14ac:dyDescent="0.15">
      <c r="A21" s="294" t="s">
        <v>233</v>
      </c>
      <c r="B21" s="294"/>
      <c r="C21" s="294"/>
      <c r="D21" s="294"/>
      <c r="E21" s="294"/>
      <c r="F21" s="294"/>
      <c r="G21" s="294"/>
      <c r="H21" s="294"/>
    </row>
  </sheetData>
  <mergeCells count="12">
    <mergeCell ref="A21:H21"/>
    <mergeCell ref="A19:B19"/>
    <mergeCell ref="A1:H1"/>
    <mergeCell ref="A2:H2"/>
    <mergeCell ref="A3:H3"/>
    <mergeCell ref="A18:B18"/>
    <mergeCell ref="A6:A7"/>
    <mergeCell ref="A8:A9"/>
    <mergeCell ref="A10:A11"/>
    <mergeCell ref="A12:A13"/>
    <mergeCell ref="A14:A15"/>
    <mergeCell ref="A16:A17"/>
  </mergeCells>
  <pageMargins left="0.75" right="0.4" top="1" bottom="0.72" header="0" footer="0"/>
  <pageSetup scale="81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8"/>
  <sheetViews>
    <sheetView showGridLines="0" topLeftCell="B1" zoomScale="85" zoomScaleNormal="85" zoomScaleSheetLayoutView="185" workbookViewId="0">
      <selection activeCell="I29" sqref="I29"/>
    </sheetView>
  </sheetViews>
  <sheetFormatPr baseColWidth="10" defaultColWidth="11" defaultRowHeight="13" x14ac:dyDescent="0.15"/>
  <cols>
    <col min="1" max="1" width="1.83203125" style="216" customWidth="1"/>
    <col min="2" max="2" width="6.5" style="445" customWidth="1"/>
    <col min="3" max="3" width="15.5" style="216" customWidth="1"/>
    <col min="4" max="4" width="28.5" style="216" customWidth="1"/>
    <col min="5" max="5" width="21.1640625" style="216" customWidth="1"/>
    <col min="6" max="6" width="18.1640625" style="216" customWidth="1"/>
    <col min="7" max="7" width="18" style="216" customWidth="1"/>
    <col min="8" max="8" width="15.6640625" style="216" customWidth="1"/>
    <col min="9" max="13" width="19.1640625" style="216" customWidth="1"/>
    <col min="14" max="14" width="29.5" style="216" customWidth="1"/>
    <col min="15" max="15" width="26.5" style="216" customWidth="1"/>
    <col min="16" max="16" width="22.5" style="443" customWidth="1"/>
    <col min="17" max="18" width="18.33203125" style="443" customWidth="1"/>
    <col min="19" max="19" width="12.1640625" style="443" customWidth="1"/>
    <col min="20" max="20" width="15.5" style="444" bestFit="1" customWidth="1"/>
    <col min="21" max="21" width="17.6640625" style="444" customWidth="1"/>
    <col min="22" max="22" width="28" style="216" customWidth="1"/>
    <col min="23" max="24" width="25.83203125" style="216" customWidth="1"/>
    <col min="25" max="25" width="22.6640625" style="216" customWidth="1"/>
    <col min="26" max="26" width="31.5" style="216" customWidth="1"/>
    <col min="27" max="27" width="15.1640625" style="216" customWidth="1"/>
    <col min="28" max="35" width="11" style="216"/>
    <col min="36" max="36" width="8.33203125" style="216" customWidth="1"/>
    <col min="37" max="16384" width="11" style="216"/>
  </cols>
  <sheetData>
    <row r="1" spans="1:39" x14ac:dyDescent="0.15">
      <c r="A1" s="437" t="s">
        <v>0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  <c r="U1" s="437"/>
    </row>
    <row r="2" spans="1:39" x14ac:dyDescent="0.15">
      <c r="A2" s="438"/>
      <c r="B2" s="439" t="s">
        <v>234</v>
      </c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</row>
    <row r="3" spans="1:39" x14ac:dyDescent="0.15">
      <c r="A3" s="438"/>
      <c r="B3" s="439" t="s">
        <v>214</v>
      </c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</row>
    <row r="4" spans="1:39" ht="21" customHeight="1" x14ac:dyDescent="0.15">
      <c r="B4" s="440" t="s">
        <v>57</v>
      </c>
      <c r="C4" s="440"/>
      <c r="D4" s="441"/>
      <c r="H4" s="440" t="s">
        <v>235</v>
      </c>
      <c r="I4" s="440"/>
      <c r="J4" s="440"/>
      <c r="K4" s="440"/>
      <c r="L4" s="440"/>
      <c r="M4" s="442"/>
      <c r="N4" s="441"/>
    </row>
    <row r="5" spans="1:39" ht="14" thickBot="1" x14ac:dyDescent="0.2"/>
    <row r="6" spans="1:39" ht="17" customHeight="1" x14ac:dyDescent="0.15">
      <c r="C6" s="446" t="s">
        <v>58</v>
      </c>
      <c r="D6" s="447"/>
      <c r="E6" s="447"/>
      <c r="F6" s="447"/>
      <c r="G6" s="447"/>
      <c r="H6" s="447"/>
      <c r="I6" s="447"/>
      <c r="J6" s="447"/>
      <c r="K6" s="447"/>
      <c r="L6" s="447"/>
      <c r="M6" s="447" t="s">
        <v>59</v>
      </c>
      <c r="N6" s="447"/>
      <c r="O6" s="447"/>
      <c r="P6" s="448"/>
      <c r="Q6" s="447" t="s">
        <v>60</v>
      </c>
      <c r="R6" s="447"/>
      <c r="S6" s="447"/>
      <c r="T6" s="447"/>
      <c r="U6" s="449"/>
      <c r="V6" s="450" t="s">
        <v>130</v>
      </c>
      <c r="W6" s="451"/>
      <c r="X6" s="451"/>
      <c r="Y6" s="451"/>
      <c r="Z6" s="451"/>
      <c r="AA6" s="451"/>
      <c r="AB6" s="318" t="s">
        <v>175</v>
      </c>
      <c r="AC6" s="319"/>
      <c r="AD6" s="319"/>
      <c r="AE6" s="319"/>
      <c r="AF6" s="319"/>
      <c r="AG6" s="304" t="s">
        <v>198</v>
      </c>
      <c r="AH6" s="305"/>
      <c r="AI6" s="305"/>
      <c r="AJ6" s="306"/>
      <c r="AK6" s="304" t="s">
        <v>199</v>
      </c>
      <c r="AL6" s="305"/>
      <c r="AM6" s="313"/>
    </row>
    <row r="7" spans="1:39" ht="23.25" customHeight="1" thickBot="1" x14ac:dyDescent="0.2">
      <c r="B7" s="216"/>
      <c r="C7" s="452"/>
      <c r="D7" s="453"/>
      <c r="E7" s="453"/>
      <c r="F7" s="453"/>
      <c r="G7" s="453"/>
      <c r="H7" s="453"/>
      <c r="I7" s="453"/>
      <c r="J7" s="453"/>
      <c r="K7" s="453"/>
      <c r="L7" s="453"/>
      <c r="M7" s="453"/>
      <c r="N7" s="453"/>
      <c r="O7" s="453"/>
      <c r="P7" s="454"/>
      <c r="Q7" s="453"/>
      <c r="R7" s="453"/>
      <c r="S7" s="453"/>
      <c r="T7" s="453"/>
      <c r="U7" s="455"/>
      <c r="V7" s="456"/>
      <c r="W7" s="457"/>
      <c r="X7" s="457"/>
      <c r="Y7" s="457"/>
      <c r="Z7" s="457"/>
      <c r="AA7" s="457"/>
      <c r="AB7" s="320"/>
      <c r="AC7" s="321"/>
      <c r="AD7" s="321"/>
      <c r="AE7" s="321"/>
      <c r="AF7" s="321"/>
      <c r="AG7" s="307"/>
      <c r="AH7" s="308"/>
      <c r="AI7" s="308"/>
      <c r="AJ7" s="309"/>
      <c r="AK7" s="307"/>
      <c r="AL7" s="308"/>
      <c r="AM7" s="314"/>
    </row>
    <row r="8" spans="1:39" ht="27" customHeight="1" x14ac:dyDescent="0.15">
      <c r="B8" s="458" t="s">
        <v>23</v>
      </c>
      <c r="C8" s="459" t="s">
        <v>61</v>
      </c>
      <c r="D8" s="316" t="s">
        <v>24</v>
      </c>
      <c r="E8" s="460" t="s">
        <v>173</v>
      </c>
      <c r="F8" s="461" t="s">
        <v>107</v>
      </c>
      <c r="G8" s="461" t="s">
        <v>108</v>
      </c>
      <c r="H8" s="316" t="s">
        <v>109</v>
      </c>
      <c r="I8" s="462" t="s">
        <v>62</v>
      </c>
      <c r="J8" s="463" t="s">
        <v>25</v>
      </c>
      <c r="K8" s="462" t="s">
        <v>129</v>
      </c>
      <c r="L8" s="464" t="s">
        <v>92</v>
      </c>
      <c r="M8" s="316" t="s">
        <v>66</v>
      </c>
      <c r="N8" s="316" t="s">
        <v>157</v>
      </c>
      <c r="O8" s="316" t="s">
        <v>158</v>
      </c>
      <c r="P8" s="464" t="s">
        <v>67</v>
      </c>
      <c r="Q8" s="464" t="s">
        <v>63</v>
      </c>
      <c r="R8" s="464"/>
      <c r="S8" s="464"/>
      <c r="T8" s="465" t="s">
        <v>64</v>
      </c>
      <c r="U8" s="465" t="s">
        <v>65</v>
      </c>
      <c r="V8" s="316" t="s">
        <v>131</v>
      </c>
      <c r="W8" s="316" t="s">
        <v>132</v>
      </c>
      <c r="X8" s="316" t="s">
        <v>133</v>
      </c>
      <c r="Y8" s="316" t="s">
        <v>134</v>
      </c>
      <c r="Z8" s="466" t="s">
        <v>135</v>
      </c>
      <c r="AA8" s="450" t="s">
        <v>174</v>
      </c>
      <c r="AB8" s="320"/>
      <c r="AC8" s="321"/>
      <c r="AD8" s="321"/>
      <c r="AE8" s="321"/>
      <c r="AF8" s="321"/>
      <c r="AG8" s="310"/>
      <c r="AH8" s="311"/>
      <c r="AI8" s="311"/>
      <c r="AJ8" s="312"/>
      <c r="AK8" s="310"/>
      <c r="AL8" s="311"/>
      <c r="AM8" s="315"/>
    </row>
    <row r="9" spans="1:39" ht="108" customHeight="1" thickBot="1" x14ac:dyDescent="0.2">
      <c r="B9" s="467"/>
      <c r="C9" s="468"/>
      <c r="D9" s="317"/>
      <c r="E9" s="469"/>
      <c r="F9" s="470"/>
      <c r="G9" s="470"/>
      <c r="H9" s="317"/>
      <c r="I9" s="471"/>
      <c r="J9" s="472"/>
      <c r="K9" s="471"/>
      <c r="L9" s="473"/>
      <c r="M9" s="317"/>
      <c r="N9" s="317"/>
      <c r="O9" s="317"/>
      <c r="P9" s="473"/>
      <c r="Q9" s="474" t="s">
        <v>106</v>
      </c>
      <c r="R9" s="474" t="s">
        <v>68</v>
      </c>
      <c r="S9" s="475" t="s">
        <v>69</v>
      </c>
      <c r="T9" s="475" t="s">
        <v>69</v>
      </c>
      <c r="U9" s="475" t="s">
        <v>69</v>
      </c>
      <c r="V9" s="317"/>
      <c r="W9" s="317"/>
      <c r="X9" s="317"/>
      <c r="Y9" s="317"/>
      <c r="Z9" s="476"/>
      <c r="AA9" s="477"/>
      <c r="AB9" s="220" t="s">
        <v>176</v>
      </c>
      <c r="AC9" s="217" t="s">
        <v>177</v>
      </c>
      <c r="AD9" s="217" t="s">
        <v>178</v>
      </c>
      <c r="AE9" s="217" t="s">
        <v>179</v>
      </c>
      <c r="AF9" s="217" t="s">
        <v>180</v>
      </c>
      <c r="AG9" s="217" t="s">
        <v>200</v>
      </c>
      <c r="AH9" s="217" t="s">
        <v>201</v>
      </c>
      <c r="AI9" s="217" t="s">
        <v>202</v>
      </c>
      <c r="AJ9" s="217" t="s">
        <v>203</v>
      </c>
      <c r="AK9" s="217" t="s">
        <v>204</v>
      </c>
      <c r="AL9" s="217" t="s">
        <v>205</v>
      </c>
      <c r="AM9" s="221" t="s">
        <v>206</v>
      </c>
    </row>
    <row r="10" spans="1:39" s="219" customFormat="1" ht="14" x14ac:dyDescent="0.15">
      <c r="B10" s="478">
        <v>1</v>
      </c>
      <c r="C10" s="479"/>
      <c r="D10" s="480"/>
      <c r="E10" s="481" t="s">
        <v>207</v>
      </c>
      <c r="F10" s="480"/>
      <c r="G10" s="480"/>
      <c r="H10" s="482"/>
      <c r="I10" s="483"/>
      <c r="J10" s="483"/>
      <c r="K10" s="483"/>
      <c r="L10" s="484"/>
      <c r="M10" s="484"/>
      <c r="N10" s="484"/>
      <c r="O10" s="485"/>
      <c r="P10" s="486"/>
      <c r="Q10" s="486"/>
      <c r="R10" s="486"/>
      <c r="S10" s="487"/>
      <c r="T10" s="487"/>
      <c r="U10" s="487"/>
      <c r="V10" s="485"/>
      <c r="W10" s="485"/>
      <c r="X10" s="485"/>
      <c r="Y10" s="485"/>
      <c r="Z10" s="488"/>
      <c r="AA10" s="489">
        <f>+SUM(V10:Z10)</f>
        <v>0</v>
      </c>
      <c r="AB10" s="222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23" t="s">
        <v>10</v>
      </c>
    </row>
    <row r="11" spans="1:39" s="219" customFormat="1" x14ac:dyDescent="0.15">
      <c r="B11" s="490">
        <v>2</v>
      </c>
      <c r="C11" s="491"/>
      <c r="D11" s="492"/>
      <c r="E11" s="481"/>
      <c r="F11" s="492"/>
      <c r="G11" s="492"/>
      <c r="H11" s="493"/>
      <c r="I11" s="494"/>
      <c r="J11" s="494"/>
      <c r="K11" s="494"/>
      <c r="L11" s="495"/>
      <c r="M11" s="495"/>
      <c r="N11" s="495"/>
      <c r="O11" s="218"/>
      <c r="P11" s="496"/>
      <c r="Q11" s="496"/>
      <c r="R11" s="496"/>
      <c r="S11" s="497"/>
      <c r="T11" s="497"/>
      <c r="U11" s="497"/>
      <c r="V11" s="218"/>
      <c r="W11" s="218"/>
      <c r="X11" s="218"/>
      <c r="Y11" s="218"/>
      <c r="Z11" s="498"/>
      <c r="AA11" s="499">
        <f t="shared" ref="AA11:AA15" si="0">+SUM(V11:Z11)</f>
        <v>0</v>
      </c>
      <c r="AB11" s="222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23"/>
    </row>
    <row r="12" spans="1:39" s="219" customFormat="1" ht="13.5" customHeight="1" x14ac:dyDescent="0.15">
      <c r="B12" s="490">
        <v>3</v>
      </c>
      <c r="C12" s="491"/>
      <c r="D12" s="492"/>
      <c r="E12" s="481"/>
      <c r="F12" s="492"/>
      <c r="G12" s="492"/>
      <c r="H12" s="493"/>
      <c r="I12" s="494"/>
      <c r="J12" s="494"/>
      <c r="K12" s="494"/>
      <c r="L12" s="495"/>
      <c r="M12" s="495"/>
      <c r="N12" s="495"/>
      <c r="O12" s="218"/>
      <c r="P12" s="496"/>
      <c r="Q12" s="496"/>
      <c r="R12" s="496"/>
      <c r="S12" s="497"/>
      <c r="T12" s="497"/>
      <c r="U12" s="497"/>
      <c r="V12" s="218"/>
      <c r="W12" s="218"/>
      <c r="X12" s="218"/>
      <c r="Y12" s="218"/>
      <c r="Z12" s="498"/>
      <c r="AA12" s="499">
        <f t="shared" si="0"/>
        <v>0</v>
      </c>
      <c r="AB12" s="222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23"/>
    </row>
    <row r="13" spans="1:39" s="219" customFormat="1" ht="14" x14ac:dyDescent="0.15">
      <c r="B13" s="490" t="s">
        <v>155</v>
      </c>
      <c r="C13" s="491"/>
      <c r="D13" s="492"/>
      <c r="E13" s="481"/>
      <c r="F13" s="492"/>
      <c r="G13" s="492"/>
      <c r="H13" s="493"/>
      <c r="I13" s="494"/>
      <c r="J13" s="494"/>
      <c r="K13" s="494"/>
      <c r="L13" s="495"/>
      <c r="M13" s="495"/>
      <c r="N13" s="495"/>
      <c r="O13" s="218"/>
      <c r="P13" s="496"/>
      <c r="Q13" s="496"/>
      <c r="R13" s="496"/>
      <c r="S13" s="497"/>
      <c r="T13" s="497"/>
      <c r="U13" s="497"/>
      <c r="V13" s="218"/>
      <c r="W13" s="218"/>
      <c r="X13" s="218"/>
      <c r="Y13" s="218"/>
      <c r="Z13" s="498"/>
      <c r="AA13" s="499">
        <f t="shared" si="0"/>
        <v>0</v>
      </c>
      <c r="AB13" s="222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23"/>
    </row>
    <row r="14" spans="1:39" s="219" customFormat="1" ht="15" thickBot="1" x14ac:dyDescent="0.2">
      <c r="B14" s="490" t="s">
        <v>155</v>
      </c>
      <c r="C14" s="491"/>
      <c r="D14" s="492"/>
      <c r="E14" s="481"/>
      <c r="F14" s="492"/>
      <c r="G14" s="492"/>
      <c r="H14" s="493"/>
      <c r="I14" s="494"/>
      <c r="J14" s="494"/>
      <c r="K14" s="494"/>
      <c r="L14" s="495"/>
      <c r="M14" s="495"/>
      <c r="N14" s="495"/>
      <c r="O14" s="218"/>
      <c r="P14" s="496"/>
      <c r="Q14" s="496"/>
      <c r="R14" s="496"/>
      <c r="S14" s="497"/>
      <c r="T14" s="497"/>
      <c r="U14" s="497"/>
      <c r="V14" s="218"/>
      <c r="W14" s="218"/>
      <c r="X14" s="218"/>
      <c r="Y14" s="218"/>
      <c r="Z14" s="498"/>
      <c r="AA14" s="499">
        <f t="shared" si="0"/>
        <v>0</v>
      </c>
      <c r="AB14" s="224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6"/>
    </row>
    <row r="15" spans="1:39" s="219" customFormat="1" ht="15" thickBot="1" x14ac:dyDescent="0.2">
      <c r="B15" s="500" t="s">
        <v>156</v>
      </c>
      <c r="C15" s="501"/>
      <c r="D15" s="502"/>
      <c r="E15" s="502"/>
      <c r="F15" s="502"/>
      <c r="G15" s="502"/>
      <c r="H15" s="503"/>
      <c r="I15" s="504"/>
      <c r="J15" s="504"/>
      <c r="K15" s="504"/>
      <c r="L15" s="505"/>
      <c r="M15" s="505"/>
      <c r="N15" s="505"/>
      <c r="O15" s="225"/>
      <c r="P15" s="506"/>
      <c r="Q15" s="506"/>
      <c r="R15" s="506"/>
      <c r="S15" s="507"/>
      <c r="T15" s="507"/>
      <c r="U15" s="507"/>
      <c r="V15" s="225"/>
      <c r="W15" s="225"/>
      <c r="X15" s="225"/>
      <c r="Y15" s="225"/>
      <c r="Z15" s="508"/>
      <c r="AA15" s="509">
        <f t="shared" si="0"/>
        <v>0</v>
      </c>
      <c r="AG15" s="216"/>
      <c r="AH15" s="216"/>
      <c r="AI15" s="216"/>
      <c r="AJ15" s="216"/>
      <c r="AK15" s="216"/>
      <c r="AL15" s="216"/>
      <c r="AM15" s="216"/>
    </row>
    <row r="16" spans="1:39" ht="14" thickBot="1" x14ac:dyDescent="0.2">
      <c r="AA16" s="510">
        <f>+SUM(AA10:AA15)</f>
        <v>0</v>
      </c>
    </row>
    <row r="17" spans="1:11" ht="18" customHeight="1" x14ac:dyDescent="0.15">
      <c r="A17" s="216" t="s">
        <v>39</v>
      </c>
      <c r="B17" s="511" t="s">
        <v>144</v>
      </c>
      <c r="C17" s="511"/>
      <c r="D17" s="511"/>
      <c r="E17" s="511"/>
      <c r="F17" s="511"/>
      <c r="G17" s="511"/>
      <c r="H17" s="511"/>
      <c r="I17" s="511"/>
      <c r="J17" s="512"/>
    </row>
    <row r="18" spans="1:11" ht="94" customHeight="1" x14ac:dyDescent="0.15">
      <c r="B18" s="513" t="s">
        <v>236</v>
      </c>
      <c r="C18" s="513"/>
      <c r="D18" s="513"/>
      <c r="E18" s="513"/>
      <c r="F18" s="513"/>
      <c r="G18" s="513"/>
      <c r="H18" s="513"/>
      <c r="I18" s="513"/>
      <c r="J18" s="513"/>
      <c r="K18" s="513"/>
    </row>
  </sheetData>
  <sheetProtection insertRows="0" autoFilter="0"/>
  <dataConsolidate/>
  <mergeCells count="37">
    <mergeCell ref="B18:K18"/>
    <mergeCell ref="P6:P7"/>
    <mergeCell ref="AA8:AA9"/>
    <mergeCell ref="V6:AA7"/>
    <mergeCell ref="V8:V9"/>
    <mergeCell ref="W8:W9"/>
    <mergeCell ref="X8:X9"/>
    <mergeCell ref="Y8:Y9"/>
    <mergeCell ref="Z8:Z9"/>
    <mergeCell ref="J8:J9"/>
    <mergeCell ref="B17:I17"/>
    <mergeCell ref="E8:E9"/>
    <mergeCell ref="G8:G9"/>
    <mergeCell ref="C8:C9"/>
    <mergeCell ref="D8:D9"/>
    <mergeCell ref="F8:F9"/>
    <mergeCell ref="Q8:S8"/>
    <mergeCell ref="L8:L9"/>
    <mergeCell ref="M8:M9"/>
    <mergeCell ref="N8:N9"/>
    <mergeCell ref="O8:O9"/>
    <mergeCell ref="AG6:AJ8"/>
    <mergeCell ref="AK6:AM8"/>
    <mergeCell ref="A1:U1"/>
    <mergeCell ref="B2:U2"/>
    <mergeCell ref="B3:U3"/>
    <mergeCell ref="B4:C4"/>
    <mergeCell ref="H4:L4"/>
    <mergeCell ref="H8:H9"/>
    <mergeCell ref="I8:I9"/>
    <mergeCell ref="B8:B9"/>
    <mergeCell ref="AB6:AF8"/>
    <mergeCell ref="K8:K9"/>
    <mergeCell ref="C6:L7"/>
    <mergeCell ref="M6:O7"/>
    <mergeCell ref="Q6:U7"/>
    <mergeCell ref="P8:P9"/>
  </mergeCells>
  <conditionalFormatting sqref="P10:S15">
    <cfRule type="cellIs" dxfId="0" priority="1" operator="greaterThan">
      <formula>40</formula>
    </cfRule>
  </conditionalFormatting>
  <dataValidations count="6">
    <dataValidation type="list" allowBlank="1" showInputMessage="1" showErrorMessage="1" sqref="E4:E5" xr:uid="{00000000-0002-0000-0400-000000000000}">
      <mc:AlternateContent xmlns:x12ac="http://schemas.microsoft.com/office/spreadsheetml/2011/1/ac" xmlns:mc="http://schemas.openxmlformats.org/markup-compatibility/2006">
        <mc:Choice Requires="x12ac">
          <x12ac:list>"1. Doctorado,2. Maestría,3. Especialización,4. Profesional Universitario,5. Tecnólogo,6. Técnico Profesional"</x12ac:list>
        </mc:Choice>
        <mc:Fallback>
          <formula1>"1. Doctorado,2. Maestría,3. Especialización,4. Profesional Universitario,5. Tecnólogo,6. Técnico Profesional"</formula1>
        </mc:Fallback>
      </mc:AlternateContent>
    </dataValidation>
    <dataValidation type="list" allowBlank="1" showInputMessage="1" showErrorMessage="1" sqref="E16:E17 E19:E1048576" xr:uid="{00000000-0002-0000-0400-000001000000}">
      <formula1>"1. Doctorado,2. Maestría,3. Especialización,4. Profesional Universitario,5. Tecnólogo,6. Técnico Profesional"</formula1>
    </dataValidation>
    <dataValidation type="list" allowBlank="1" showInputMessage="1" showErrorMessage="1" sqref="L10:L1048576 L1:L3" xr:uid="{00000000-0002-0000-0400-000002000000}">
      <formula1>"1. Junior,2.Asociado,3. Senior"</formula1>
    </dataValidation>
    <dataValidation type="list" allowBlank="1" showInputMessage="1" showErrorMessage="1" sqref="N10:N1048576 N1:N3" xr:uid="{00000000-0002-0000-0400-000003000000}">
      <formula1>"1. indefinido,2. fijo más de 11 meses al año,3. fijo menos 11 meses al año,4. Ad honorem"</formula1>
    </dataValidation>
    <dataValidation type="list" allowBlank="1" showInputMessage="1" showErrorMessage="1" sqref="O10:O1048576 O1:O2" xr:uid="{00000000-0002-0000-0400-000004000000}">
      <formula1>"1. Tiempo completo,2. Medio tiempo,3. Hora Cátedra"</formula1>
    </dataValidation>
    <dataValidation type="list" allowBlank="1" showInputMessage="1" showErrorMessage="1" sqref="E10:E15" xr:uid="{B3049DC1-FA80-4E32-B36F-F03E7A42B252}">
      <formula1>"1. Doctorado,2. Maestría"</formula1>
    </dataValidation>
  </dataValidations>
  <pageMargins left="0.70866141732283472" right="0.70866141732283472" top="0.74803149606299213" bottom="0.74803149606299213" header="0.31496062992125984" footer="0.31496062992125984"/>
  <pageSetup paperSize="345" scale="80" orientation="landscape" horizontalDpi="4294967295" verticalDpi="4294967295" r:id="rId1"/>
  <ignoredErrors>
    <ignoredError sqref="AA11:AA15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90"/>
  <sheetViews>
    <sheetView zoomScaleNormal="100" workbookViewId="0">
      <selection activeCell="K27" sqref="K27"/>
    </sheetView>
  </sheetViews>
  <sheetFormatPr baseColWidth="10" defaultColWidth="14.5" defaultRowHeight="15" customHeight="1" x14ac:dyDescent="0.15"/>
  <cols>
    <col min="1" max="1" width="5.6640625" style="241" customWidth="1"/>
    <col min="2" max="2" width="11.1640625" style="241" customWidth="1"/>
    <col min="3" max="3" width="11.5" style="241" bestFit="1" customWidth="1"/>
    <col min="4" max="4" width="9.5" style="241" bestFit="1" customWidth="1"/>
    <col min="5" max="5" width="11.5" style="241" bestFit="1" customWidth="1"/>
    <col min="6" max="6" width="9.5" style="241" bestFit="1" customWidth="1"/>
    <col min="7" max="8" width="12.5" style="241" customWidth="1"/>
    <col min="9" max="9" width="11.5" style="241" bestFit="1" customWidth="1"/>
    <col min="10" max="10" width="10.5" style="241" customWidth="1"/>
    <col min="11" max="11" width="11.5" style="241" bestFit="1" customWidth="1"/>
    <col min="12" max="12" width="10" style="241" customWidth="1"/>
    <col min="13" max="13" width="11.5" style="241" bestFit="1" customWidth="1"/>
    <col min="14" max="14" width="10.1640625" style="241" customWidth="1"/>
    <col min="15" max="15" width="11.5" style="241" bestFit="1" customWidth="1"/>
    <col min="16" max="16" width="10" style="241" customWidth="1"/>
    <col min="17" max="20" width="11" style="241" customWidth="1"/>
    <col min="21" max="16384" width="14.5" style="241"/>
  </cols>
  <sheetData>
    <row r="1" spans="1:34" ht="15" customHeight="1" x14ac:dyDescent="0.15">
      <c r="A1" s="343" t="s">
        <v>0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59"/>
      <c r="AF1" s="59"/>
      <c r="AG1" s="59"/>
      <c r="AH1" s="59"/>
    </row>
    <row r="2" spans="1:34" ht="15" customHeight="1" x14ac:dyDescent="0.15">
      <c r="A2" s="343" t="s">
        <v>237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59"/>
      <c r="AF2" s="59"/>
      <c r="AG2" s="59"/>
      <c r="AH2" s="59"/>
    </row>
    <row r="3" spans="1:34" ht="15" customHeight="1" x14ac:dyDescent="0.15">
      <c r="A3" s="343" t="s">
        <v>215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  <c r="AC3" s="343"/>
      <c r="AD3" s="343"/>
      <c r="AE3" s="59"/>
      <c r="AF3" s="59"/>
      <c r="AG3" s="59"/>
      <c r="AH3" s="59"/>
    </row>
    <row r="4" spans="1:34" ht="15" customHeight="1" x14ac:dyDescent="0.15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59"/>
      <c r="AF4" s="59"/>
      <c r="AG4" s="59"/>
      <c r="AH4" s="59"/>
    </row>
    <row r="5" spans="1:34" ht="12" thickBot="1" x14ac:dyDescent="0.2">
      <c r="A5" s="347"/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44"/>
      <c r="R5" s="44"/>
      <c r="S5" s="44"/>
      <c r="T5" s="44"/>
    </row>
    <row r="6" spans="1:34" ht="30.75" customHeight="1" thickBot="1" x14ac:dyDescent="0.2">
      <c r="A6" s="339" t="s">
        <v>27</v>
      </c>
      <c r="B6" s="339" t="s">
        <v>89</v>
      </c>
      <c r="C6" s="324" t="s">
        <v>91</v>
      </c>
      <c r="D6" s="325"/>
      <c r="E6" s="325"/>
      <c r="F6" s="325"/>
      <c r="G6" s="325"/>
      <c r="H6" s="325"/>
      <c r="I6" s="325"/>
      <c r="J6" s="326"/>
      <c r="K6" s="336" t="s">
        <v>100</v>
      </c>
      <c r="L6" s="337"/>
      <c r="M6" s="337"/>
      <c r="N6" s="337"/>
      <c r="O6" s="337"/>
      <c r="P6" s="337"/>
      <c r="Q6" s="337"/>
      <c r="R6" s="342"/>
      <c r="S6" s="336" t="s">
        <v>110</v>
      </c>
      <c r="T6" s="337"/>
      <c r="U6" s="337"/>
      <c r="V6" s="337"/>
      <c r="W6" s="337"/>
      <c r="X6" s="337"/>
      <c r="Y6" s="337"/>
      <c r="Z6" s="342"/>
      <c r="AA6" s="344" t="s">
        <v>121</v>
      </c>
      <c r="AB6" s="345"/>
      <c r="AC6" s="346" t="s">
        <v>122</v>
      </c>
      <c r="AD6" s="345"/>
    </row>
    <row r="7" spans="1:34" ht="37.5" customHeight="1" thickBot="1" x14ac:dyDescent="0.2">
      <c r="A7" s="340"/>
      <c r="B7" s="340"/>
      <c r="C7" s="327" t="s">
        <v>238</v>
      </c>
      <c r="D7" s="328"/>
      <c r="E7" s="327" t="s">
        <v>239</v>
      </c>
      <c r="F7" s="328"/>
      <c r="G7" s="327" t="s">
        <v>240</v>
      </c>
      <c r="H7" s="338"/>
      <c r="I7" s="325" t="s">
        <v>90</v>
      </c>
      <c r="J7" s="326"/>
      <c r="K7" s="327" t="s">
        <v>238</v>
      </c>
      <c r="L7" s="328"/>
      <c r="M7" s="327" t="s">
        <v>239</v>
      </c>
      <c r="N7" s="328"/>
      <c r="O7" s="327" t="s">
        <v>240</v>
      </c>
      <c r="P7" s="328"/>
      <c r="Q7" s="327" t="s">
        <v>90</v>
      </c>
      <c r="R7" s="338"/>
      <c r="S7" s="327" t="s">
        <v>238</v>
      </c>
      <c r="T7" s="328"/>
      <c r="U7" s="336" t="s">
        <v>241</v>
      </c>
      <c r="V7" s="337"/>
      <c r="W7" s="327" t="s">
        <v>240</v>
      </c>
      <c r="X7" s="338"/>
      <c r="Y7" s="327" t="s">
        <v>90</v>
      </c>
      <c r="Z7" s="338"/>
      <c r="AA7" s="332" t="s">
        <v>18</v>
      </c>
      <c r="AB7" s="332" t="s">
        <v>152</v>
      </c>
      <c r="AC7" s="332" t="s">
        <v>18</v>
      </c>
      <c r="AD7" s="334" t="s">
        <v>152</v>
      </c>
    </row>
    <row r="8" spans="1:34" ht="51" customHeight="1" thickBot="1" x14ac:dyDescent="0.2">
      <c r="A8" s="514"/>
      <c r="B8" s="341"/>
      <c r="C8" s="45" t="s">
        <v>28</v>
      </c>
      <c r="D8" s="46" t="s">
        <v>29</v>
      </c>
      <c r="E8" s="45" t="s">
        <v>28</v>
      </c>
      <c r="F8" s="46" t="s">
        <v>29</v>
      </c>
      <c r="G8" s="45" t="s">
        <v>28</v>
      </c>
      <c r="H8" s="60" t="s">
        <v>29</v>
      </c>
      <c r="I8" s="47" t="s">
        <v>28</v>
      </c>
      <c r="J8" s="208" t="s">
        <v>29</v>
      </c>
      <c r="K8" s="45" t="s">
        <v>28</v>
      </c>
      <c r="L8" s="46" t="s">
        <v>29</v>
      </c>
      <c r="M8" s="45" t="s">
        <v>28</v>
      </c>
      <c r="N8" s="46" t="s">
        <v>29</v>
      </c>
      <c r="O8" s="45" t="s">
        <v>28</v>
      </c>
      <c r="P8" s="46" t="s">
        <v>29</v>
      </c>
      <c r="Q8" s="45" t="s">
        <v>28</v>
      </c>
      <c r="R8" s="60" t="s">
        <v>29</v>
      </c>
      <c r="S8" s="45" t="s">
        <v>28</v>
      </c>
      <c r="T8" s="46" t="s">
        <v>29</v>
      </c>
      <c r="U8" s="211" t="s">
        <v>28</v>
      </c>
      <c r="V8" s="212" t="s">
        <v>29</v>
      </c>
      <c r="W8" s="45" t="s">
        <v>28</v>
      </c>
      <c r="X8" s="60" t="s">
        <v>29</v>
      </c>
      <c r="Y8" s="45" t="s">
        <v>28</v>
      </c>
      <c r="Z8" s="60" t="s">
        <v>29</v>
      </c>
      <c r="AA8" s="333"/>
      <c r="AB8" s="333"/>
      <c r="AC8" s="333"/>
      <c r="AD8" s="335"/>
    </row>
    <row r="9" spans="1:34" ht="13.5" customHeight="1" x14ac:dyDescent="0.15">
      <c r="A9" s="322">
        <v>2016</v>
      </c>
      <c r="B9" s="50" t="s">
        <v>19</v>
      </c>
      <c r="C9" s="84" t="s">
        <v>39</v>
      </c>
      <c r="D9" s="85" t="s">
        <v>39</v>
      </c>
      <c r="E9" s="84"/>
      <c r="F9" s="85"/>
      <c r="G9" s="205"/>
      <c r="H9" s="86"/>
      <c r="I9" s="87"/>
      <c r="J9" s="85"/>
      <c r="K9" s="84" t="s">
        <v>39</v>
      </c>
      <c r="L9" s="85" t="s">
        <v>39</v>
      </c>
      <c r="M9" s="205"/>
      <c r="N9" s="88"/>
      <c r="O9" s="84"/>
      <c r="P9" s="85"/>
      <c r="Q9" s="84"/>
      <c r="R9" s="85"/>
      <c r="S9" s="84" t="s">
        <v>39</v>
      </c>
      <c r="T9" s="85" t="s">
        <v>39</v>
      </c>
      <c r="U9" s="209"/>
      <c r="V9" s="210"/>
      <c r="W9" s="84"/>
      <c r="X9" s="91"/>
      <c r="Y9" s="84"/>
      <c r="Z9" s="92"/>
      <c r="AA9" s="48"/>
      <c r="AB9" s="49"/>
      <c r="AC9" s="61"/>
      <c r="AD9" s="49"/>
    </row>
    <row r="10" spans="1:34" ht="13.5" customHeight="1" thickBot="1" x14ac:dyDescent="0.2">
      <c r="A10" s="514"/>
      <c r="B10" s="53" t="s">
        <v>20</v>
      </c>
      <c r="C10" s="93"/>
      <c r="D10" s="94"/>
      <c r="E10" s="93"/>
      <c r="F10" s="94"/>
      <c r="G10" s="206"/>
      <c r="H10" s="95"/>
      <c r="I10" s="96"/>
      <c r="J10" s="94"/>
      <c r="K10" s="93"/>
      <c r="L10" s="94"/>
      <c r="M10" s="206"/>
      <c r="N10" s="97"/>
      <c r="O10" s="93"/>
      <c r="P10" s="94"/>
      <c r="Q10" s="93"/>
      <c r="R10" s="94"/>
      <c r="S10" s="93"/>
      <c r="T10" s="94"/>
      <c r="U10" s="89"/>
      <c r="V10" s="90"/>
      <c r="W10" s="93"/>
      <c r="X10" s="98"/>
      <c r="Y10" s="93"/>
      <c r="Z10" s="99"/>
      <c r="AA10" s="51"/>
      <c r="AB10" s="52"/>
      <c r="AC10" s="62"/>
      <c r="AD10" s="52"/>
    </row>
    <row r="11" spans="1:34" ht="13.5" customHeight="1" x14ac:dyDescent="0.15">
      <c r="A11" s="323">
        <v>2017</v>
      </c>
      <c r="B11" s="82" t="s">
        <v>19</v>
      </c>
      <c r="C11" s="93"/>
      <c r="D11" s="94"/>
      <c r="E11" s="93"/>
      <c r="F11" s="94"/>
      <c r="G11" s="206"/>
      <c r="H11" s="95"/>
      <c r="I11" s="96"/>
      <c r="J11" s="94"/>
      <c r="K11" s="93"/>
      <c r="L11" s="94"/>
      <c r="M11" s="206"/>
      <c r="N11" s="97"/>
      <c r="O11" s="93"/>
      <c r="P11" s="94"/>
      <c r="Q11" s="93"/>
      <c r="R11" s="94"/>
      <c r="S11" s="93"/>
      <c r="T11" s="94"/>
      <c r="U11" s="89"/>
      <c r="V11" s="90"/>
      <c r="W11" s="93"/>
      <c r="X11" s="98"/>
      <c r="Y11" s="93"/>
      <c r="Z11" s="99"/>
      <c r="AA11" s="51"/>
      <c r="AB11" s="52"/>
      <c r="AC11" s="62"/>
      <c r="AD11" s="52"/>
    </row>
    <row r="12" spans="1:34" ht="13.5" customHeight="1" thickBot="1" x14ac:dyDescent="0.2">
      <c r="A12" s="340"/>
      <c r="B12" s="83" t="s">
        <v>20</v>
      </c>
      <c r="C12" s="93"/>
      <c r="D12" s="94"/>
      <c r="E12" s="93"/>
      <c r="F12" s="94"/>
      <c r="G12" s="206"/>
      <c r="H12" s="95"/>
      <c r="I12" s="96"/>
      <c r="J12" s="94"/>
      <c r="K12" s="93"/>
      <c r="L12" s="94"/>
      <c r="M12" s="206"/>
      <c r="N12" s="97"/>
      <c r="O12" s="93"/>
      <c r="P12" s="94"/>
      <c r="Q12" s="93"/>
      <c r="R12" s="94"/>
      <c r="S12" s="93"/>
      <c r="T12" s="94"/>
      <c r="U12" s="89"/>
      <c r="V12" s="90"/>
      <c r="W12" s="93"/>
      <c r="X12" s="98"/>
      <c r="Y12" s="93"/>
      <c r="Z12" s="99"/>
      <c r="AA12" s="51"/>
      <c r="AB12" s="52"/>
      <c r="AC12" s="62"/>
      <c r="AD12" s="52"/>
    </row>
    <row r="13" spans="1:34" ht="13.5" customHeight="1" x14ac:dyDescent="0.15">
      <c r="A13" s="322">
        <v>2018</v>
      </c>
      <c r="B13" s="82" t="s">
        <v>19</v>
      </c>
      <c r="C13" s="93"/>
      <c r="D13" s="94"/>
      <c r="E13" s="93"/>
      <c r="F13" s="94"/>
      <c r="G13" s="206"/>
      <c r="H13" s="95"/>
      <c r="I13" s="96"/>
      <c r="J13" s="94"/>
      <c r="K13" s="93"/>
      <c r="L13" s="94"/>
      <c r="M13" s="206"/>
      <c r="N13" s="97"/>
      <c r="O13" s="93"/>
      <c r="P13" s="94"/>
      <c r="Q13" s="93"/>
      <c r="R13" s="94"/>
      <c r="S13" s="93"/>
      <c r="T13" s="94"/>
      <c r="U13" s="89"/>
      <c r="V13" s="90"/>
      <c r="W13" s="93"/>
      <c r="X13" s="98"/>
      <c r="Y13" s="93"/>
      <c r="Z13" s="99"/>
      <c r="AA13" s="51"/>
      <c r="AB13" s="52"/>
      <c r="AC13" s="62"/>
      <c r="AD13" s="52"/>
    </row>
    <row r="14" spans="1:34" ht="13.5" customHeight="1" thickBot="1" x14ac:dyDescent="0.2">
      <c r="A14" s="514"/>
      <c r="B14" s="83" t="s">
        <v>20</v>
      </c>
      <c r="C14" s="93"/>
      <c r="D14" s="94"/>
      <c r="E14" s="93"/>
      <c r="F14" s="94"/>
      <c r="G14" s="206"/>
      <c r="H14" s="95"/>
      <c r="I14" s="96"/>
      <c r="J14" s="94"/>
      <c r="K14" s="93"/>
      <c r="L14" s="94"/>
      <c r="M14" s="206"/>
      <c r="N14" s="97"/>
      <c r="O14" s="93"/>
      <c r="P14" s="94"/>
      <c r="Q14" s="93"/>
      <c r="R14" s="94"/>
      <c r="S14" s="93"/>
      <c r="T14" s="94"/>
      <c r="U14" s="89"/>
      <c r="V14" s="90"/>
      <c r="W14" s="93"/>
      <c r="X14" s="98"/>
      <c r="Y14" s="93"/>
      <c r="Z14" s="99"/>
      <c r="AA14" s="51"/>
      <c r="AB14" s="52"/>
      <c r="AC14" s="62"/>
      <c r="AD14" s="52"/>
    </row>
    <row r="15" spans="1:34" ht="13.5" customHeight="1" x14ac:dyDescent="0.15">
      <c r="A15" s="323">
        <v>2019</v>
      </c>
      <c r="B15" s="82" t="s">
        <v>19</v>
      </c>
      <c r="C15" s="93"/>
      <c r="D15" s="94"/>
      <c r="E15" s="93"/>
      <c r="F15" s="94"/>
      <c r="G15" s="206"/>
      <c r="H15" s="95"/>
      <c r="I15" s="96"/>
      <c r="J15" s="94"/>
      <c r="K15" s="93"/>
      <c r="L15" s="94"/>
      <c r="M15" s="206"/>
      <c r="N15" s="97"/>
      <c r="O15" s="93"/>
      <c r="P15" s="94"/>
      <c r="Q15" s="93"/>
      <c r="R15" s="94"/>
      <c r="S15" s="93"/>
      <c r="T15" s="94"/>
      <c r="U15" s="89"/>
      <c r="V15" s="90"/>
      <c r="W15" s="93"/>
      <c r="X15" s="98"/>
      <c r="Y15" s="93"/>
      <c r="Z15" s="99"/>
      <c r="AA15" s="51"/>
      <c r="AB15" s="52"/>
      <c r="AC15" s="62"/>
      <c r="AD15" s="52"/>
    </row>
    <row r="16" spans="1:34" ht="13.5" customHeight="1" x14ac:dyDescent="0.15">
      <c r="A16" s="515"/>
      <c r="B16" s="83" t="s">
        <v>20</v>
      </c>
      <c r="C16" s="93"/>
      <c r="D16" s="94"/>
      <c r="E16" s="93"/>
      <c r="F16" s="94"/>
      <c r="G16" s="206"/>
      <c r="H16" s="95"/>
      <c r="I16" s="96"/>
      <c r="J16" s="94"/>
      <c r="K16" s="93"/>
      <c r="L16" s="94"/>
      <c r="M16" s="206"/>
      <c r="N16" s="97"/>
      <c r="O16" s="93"/>
      <c r="P16" s="94"/>
      <c r="Q16" s="93"/>
      <c r="R16" s="94"/>
      <c r="S16" s="93"/>
      <c r="T16" s="94"/>
      <c r="U16" s="89"/>
      <c r="V16" s="90"/>
      <c r="W16" s="93"/>
      <c r="X16" s="98"/>
      <c r="Y16" s="93"/>
      <c r="Z16" s="99"/>
      <c r="AA16" s="51"/>
      <c r="AB16" s="52"/>
      <c r="AC16" s="62"/>
      <c r="AD16" s="52"/>
    </row>
    <row r="17" spans="1:30" ht="13.5" customHeight="1" x14ac:dyDescent="0.15">
      <c r="A17" s="331">
        <v>2020</v>
      </c>
      <c r="B17" s="82" t="s">
        <v>19</v>
      </c>
      <c r="C17" s="93"/>
      <c r="D17" s="94"/>
      <c r="E17" s="93"/>
      <c r="F17" s="94"/>
      <c r="G17" s="206"/>
      <c r="H17" s="95"/>
      <c r="I17" s="96"/>
      <c r="J17" s="94"/>
      <c r="K17" s="93"/>
      <c r="L17" s="94"/>
      <c r="M17" s="206"/>
      <c r="N17" s="97"/>
      <c r="O17" s="93"/>
      <c r="P17" s="94"/>
      <c r="Q17" s="93"/>
      <c r="R17" s="94"/>
      <c r="S17" s="93"/>
      <c r="T17" s="94"/>
      <c r="U17" s="89"/>
      <c r="V17" s="90"/>
      <c r="W17" s="93"/>
      <c r="X17" s="98"/>
      <c r="Y17" s="93"/>
      <c r="Z17" s="99"/>
      <c r="AA17" s="51"/>
      <c r="AB17" s="52"/>
      <c r="AC17" s="62"/>
      <c r="AD17" s="52"/>
    </row>
    <row r="18" spans="1:30" ht="13.5" customHeight="1" thickBot="1" x14ac:dyDescent="0.2">
      <c r="A18" s="340"/>
      <c r="B18" s="83" t="s">
        <v>20</v>
      </c>
      <c r="C18" s="93"/>
      <c r="D18" s="94"/>
      <c r="E18" s="93"/>
      <c r="F18" s="94"/>
      <c r="G18" s="206"/>
      <c r="H18" s="95"/>
      <c r="I18" s="96"/>
      <c r="J18" s="94"/>
      <c r="K18" s="93"/>
      <c r="L18" s="94"/>
      <c r="M18" s="206"/>
      <c r="N18" s="97"/>
      <c r="O18" s="93"/>
      <c r="P18" s="94"/>
      <c r="Q18" s="93"/>
      <c r="R18" s="94"/>
      <c r="S18" s="93"/>
      <c r="T18" s="94"/>
      <c r="U18" s="89"/>
      <c r="V18" s="90"/>
      <c r="W18" s="93"/>
      <c r="X18" s="98"/>
      <c r="Y18" s="93"/>
      <c r="Z18" s="99"/>
      <c r="AA18" s="51"/>
      <c r="AB18" s="52"/>
      <c r="AC18" s="62"/>
      <c r="AD18" s="52"/>
    </row>
    <row r="19" spans="1:30" ht="13.5" customHeight="1" x14ac:dyDescent="0.15">
      <c r="A19" s="322">
        <v>2021</v>
      </c>
      <c r="B19" s="82" t="s">
        <v>19</v>
      </c>
      <c r="C19" s="93"/>
      <c r="D19" s="94"/>
      <c r="E19" s="93"/>
      <c r="F19" s="94"/>
      <c r="G19" s="206"/>
      <c r="H19" s="95"/>
      <c r="I19" s="96"/>
      <c r="J19" s="94"/>
      <c r="K19" s="93"/>
      <c r="L19" s="94"/>
      <c r="M19" s="206"/>
      <c r="N19" s="97"/>
      <c r="O19" s="93"/>
      <c r="P19" s="94"/>
      <c r="Q19" s="93"/>
      <c r="R19" s="94"/>
      <c r="S19" s="93"/>
      <c r="T19" s="94"/>
      <c r="U19" s="89"/>
      <c r="V19" s="90"/>
      <c r="W19" s="93"/>
      <c r="X19" s="98"/>
      <c r="Y19" s="93"/>
      <c r="Z19" s="99"/>
      <c r="AA19" s="51"/>
      <c r="AB19" s="52"/>
      <c r="AC19" s="62"/>
      <c r="AD19" s="52"/>
    </row>
    <row r="20" spans="1:30" ht="15.75" customHeight="1" thickBot="1" x14ac:dyDescent="0.2">
      <c r="A20" s="514"/>
      <c r="B20" s="83" t="s">
        <v>20</v>
      </c>
      <c r="C20" s="100"/>
      <c r="D20" s="101"/>
      <c r="E20" s="100"/>
      <c r="F20" s="101"/>
      <c r="G20" s="207"/>
      <c r="H20" s="102"/>
      <c r="I20" s="103"/>
      <c r="J20" s="101"/>
      <c r="K20" s="100"/>
      <c r="L20" s="101"/>
      <c r="M20" s="207"/>
      <c r="N20" s="104"/>
      <c r="O20" s="100"/>
      <c r="P20" s="101"/>
      <c r="Q20" s="100"/>
      <c r="R20" s="101"/>
      <c r="S20" s="100"/>
      <c r="T20" s="101"/>
      <c r="U20" s="105"/>
      <c r="V20" s="106"/>
      <c r="W20" s="107"/>
      <c r="X20" s="108"/>
      <c r="Y20" s="100"/>
      <c r="Z20" s="109"/>
      <c r="AA20" s="54"/>
      <c r="AB20" s="55"/>
      <c r="AC20" s="62"/>
      <c r="AD20" s="52"/>
    </row>
    <row r="21" spans="1:30" ht="15.75" customHeight="1" thickBot="1" x14ac:dyDescent="0.2">
      <c r="A21" s="516" t="s">
        <v>21</v>
      </c>
      <c r="B21" s="517"/>
      <c r="C21" s="110" t="e">
        <f>+AVERAGE(C9:C20)</f>
        <v>#DIV/0!</v>
      </c>
      <c r="D21" s="110" t="e">
        <f t="shared" ref="D21:Z21" si="0">+AVERAGE(D9:D20)</f>
        <v>#DIV/0!</v>
      </c>
      <c r="E21" s="110" t="e">
        <f t="shared" si="0"/>
        <v>#DIV/0!</v>
      </c>
      <c r="F21" s="110" t="e">
        <f t="shared" si="0"/>
        <v>#DIV/0!</v>
      </c>
      <c r="G21" s="110" t="e">
        <f t="shared" si="0"/>
        <v>#DIV/0!</v>
      </c>
      <c r="H21" s="110" t="e">
        <f t="shared" si="0"/>
        <v>#DIV/0!</v>
      </c>
      <c r="I21" s="110" t="e">
        <f t="shared" si="0"/>
        <v>#DIV/0!</v>
      </c>
      <c r="J21" s="110" t="e">
        <f t="shared" si="0"/>
        <v>#DIV/0!</v>
      </c>
      <c r="K21" s="110" t="e">
        <f t="shared" si="0"/>
        <v>#DIV/0!</v>
      </c>
      <c r="L21" s="110" t="e">
        <f t="shared" si="0"/>
        <v>#DIV/0!</v>
      </c>
      <c r="M21" s="110" t="e">
        <f t="shared" si="0"/>
        <v>#DIV/0!</v>
      </c>
      <c r="N21" s="110" t="e">
        <f t="shared" si="0"/>
        <v>#DIV/0!</v>
      </c>
      <c r="O21" s="110" t="e">
        <f t="shared" si="0"/>
        <v>#DIV/0!</v>
      </c>
      <c r="P21" s="110" t="e">
        <f t="shared" si="0"/>
        <v>#DIV/0!</v>
      </c>
      <c r="Q21" s="110" t="e">
        <f t="shared" si="0"/>
        <v>#DIV/0!</v>
      </c>
      <c r="R21" s="110" t="e">
        <f t="shared" si="0"/>
        <v>#DIV/0!</v>
      </c>
      <c r="S21" s="110" t="e">
        <f t="shared" si="0"/>
        <v>#DIV/0!</v>
      </c>
      <c r="T21" s="110" t="e">
        <f t="shared" si="0"/>
        <v>#DIV/0!</v>
      </c>
      <c r="U21" s="110" t="e">
        <f t="shared" si="0"/>
        <v>#DIV/0!</v>
      </c>
      <c r="V21" s="110" t="e">
        <f t="shared" si="0"/>
        <v>#DIV/0!</v>
      </c>
      <c r="W21" s="110" t="e">
        <f t="shared" si="0"/>
        <v>#DIV/0!</v>
      </c>
      <c r="X21" s="110" t="e">
        <f t="shared" si="0"/>
        <v>#DIV/0!</v>
      </c>
      <c r="Y21" s="110" t="e">
        <f t="shared" si="0"/>
        <v>#DIV/0!</v>
      </c>
      <c r="Z21" s="110" t="e">
        <f t="shared" si="0"/>
        <v>#DIV/0!</v>
      </c>
      <c r="AA21" s="65">
        <f>+SUM(AA9:AA20)</f>
        <v>0</v>
      </c>
      <c r="AB21" s="65">
        <f t="shared" ref="AB21:AD21" si="1">+SUM(AB9:AB20)</f>
        <v>0</v>
      </c>
      <c r="AC21" s="65">
        <f t="shared" si="1"/>
        <v>0</v>
      </c>
      <c r="AD21" s="65">
        <f t="shared" si="1"/>
        <v>0</v>
      </c>
    </row>
    <row r="22" spans="1:30" ht="15.75" customHeight="1" x14ac:dyDescent="0.15">
      <c r="A22" s="518"/>
      <c r="B22" s="56"/>
      <c r="C22" s="56"/>
      <c r="D22" s="56"/>
      <c r="E22" s="57"/>
      <c r="F22" s="57"/>
      <c r="G22" s="57"/>
      <c r="H22" s="57"/>
      <c r="I22" s="57"/>
      <c r="J22" s="57"/>
      <c r="K22" s="56"/>
      <c r="L22" s="56"/>
      <c r="M22" s="56"/>
      <c r="N22" s="56"/>
      <c r="O22" s="57"/>
      <c r="P22" s="57"/>
      <c r="Q22" s="57"/>
      <c r="R22" s="57"/>
      <c r="S22" s="44"/>
      <c r="T22" s="44"/>
    </row>
    <row r="23" spans="1:30" ht="13.5" customHeight="1" x14ac:dyDescent="0.15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44"/>
      <c r="R23" s="44"/>
      <c r="S23" s="44"/>
      <c r="T23" s="44"/>
    </row>
    <row r="24" spans="1:30" ht="13.5" customHeight="1" x14ac:dyDescent="0.15">
      <c r="A24" s="329" t="s">
        <v>26</v>
      </c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O24" s="58"/>
      <c r="P24" s="58"/>
      <c r="Q24" s="44"/>
      <c r="R24" s="44"/>
      <c r="S24" s="44"/>
      <c r="T24" s="44"/>
    </row>
    <row r="25" spans="1:30" ht="13.5" customHeight="1" x14ac:dyDescent="0.1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44"/>
      <c r="R25" s="44"/>
      <c r="S25" s="44"/>
      <c r="T25" s="44"/>
    </row>
    <row r="26" spans="1:30" ht="27" customHeight="1" x14ac:dyDescent="0.1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44"/>
      <c r="R26" s="44"/>
      <c r="S26" s="44"/>
      <c r="T26" s="44"/>
    </row>
    <row r="27" spans="1:30" ht="13.5" customHeight="1" x14ac:dyDescent="0.15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44"/>
      <c r="R27" s="44"/>
      <c r="S27" s="44"/>
      <c r="T27" s="44"/>
    </row>
    <row r="28" spans="1:30" ht="13.5" customHeight="1" x14ac:dyDescent="0.15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44"/>
      <c r="R28" s="44"/>
      <c r="S28" s="44"/>
      <c r="T28" s="44"/>
    </row>
    <row r="29" spans="1:30" ht="13.5" customHeight="1" x14ac:dyDescent="0.1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44"/>
      <c r="R29" s="44"/>
      <c r="S29" s="44"/>
      <c r="T29" s="44"/>
    </row>
    <row r="30" spans="1:30" ht="13.5" customHeight="1" x14ac:dyDescent="0.1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44"/>
      <c r="R30" s="44"/>
      <c r="S30" s="44"/>
      <c r="T30" s="44"/>
    </row>
    <row r="31" spans="1:30" ht="13.5" customHeight="1" x14ac:dyDescent="0.1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44"/>
      <c r="R31" s="44"/>
      <c r="S31" s="44"/>
      <c r="T31" s="44"/>
    </row>
    <row r="32" spans="1:30" ht="13.5" customHeight="1" x14ac:dyDescent="0.1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44"/>
      <c r="R32" s="44"/>
      <c r="S32" s="44"/>
      <c r="T32" s="44"/>
    </row>
    <row r="33" spans="1:20" ht="13.5" customHeight="1" x14ac:dyDescent="0.1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44"/>
      <c r="R33" s="44"/>
      <c r="S33" s="44"/>
      <c r="T33" s="44"/>
    </row>
    <row r="34" spans="1:20" ht="13.5" customHeight="1" x14ac:dyDescent="0.1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44"/>
      <c r="R34" s="44"/>
      <c r="S34" s="44"/>
      <c r="T34" s="44"/>
    </row>
    <row r="35" spans="1:20" ht="13.5" customHeight="1" x14ac:dyDescent="0.1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44"/>
      <c r="R35" s="44"/>
      <c r="S35" s="44"/>
      <c r="T35" s="44"/>
    </row>
    <row r="36" spans="1:20" ht="13.5" customHeight="1" x14ac:dyDescent="0.1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44"/>
      <c r="R36" s="44"/>
      <c r="S36" s="44"/>
      <c r="T36" s="44"/>
    </row>
    <row r="37" spans="1:20" ht="13.5" customHeight="1" x14ac:dyDescent="0.1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44"/>
      <c r="R37" s="44"/>
      <c r="S37" s="44"/>
      <c r="T37" s="44"/>
    </row>
    <row r="38" spans="1:20" ht="13.5" customHeight="1" x14ac:dyDescent="0.1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44"/>
      <c r="R38" s="44"/>
      <c r="S38" s="44"/>
      <c r="T38" s="44"/>
    </row>
    <row r="39" spans="1:20" ht="13.5" customHeight="1" x14ac:dyDescent="0.1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44"/>
      <c r="R39" s="44"/>
      <c r="S39" s="44"/>
      <c r="T39" s="44"/>
    </row>
    <row r="40" spans="1:20" ht="13.5" customHeight="1" x14ac:dyDescent="0.1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44"/>
      <c r="R40" s="44"/>
      <c r="S40" s="44"/>
      <c r="T40" s="44"/>
    </row>
    <row r="41" spans="1:20" ht="13.5" customHeight="1" x14ac:dyDescent="0.1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44"/>
      <c r="R41" s="44"/>
      <c r="S41" s="44"/>
      <c r="T41" s="44"/>
    </row>
    <row r="42" spans="1:20" ht="13.5" customHeight="1" x14ac:dyDescent="0.1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44"/>
      <c r="R42" s="44"/>
      <c r="S42" s="44"/>
      <c r="T42" s="44"/>
    </row>
    <row r="43" spans="1:20" ht="13.5" customHeight="1" x14ac:dyDescent="0.1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44"/>
      <c r="R43" s="44"/>
      <c r="S43" s="44"/>
      <c r="T43" s="44"/>
    </row>
    <row r="44" spans="1:20" ht="13.5" customHeight="1" x14ac:dyDescent="0.1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44"/>
      <c r="R44" s="44"/>
      <c r="S44" s="44"/>
      <c r="T44" s="44"/>
    </row>
    <row r="45" spans="1:20" ht="13.5" customHeight="1" x14ac:dyDescent="0.1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44"/>
      <c r="R45" s="44"/>
      <c r="S45" s="44"/>
      <c r="T45" s="44"/>
    </row>
    <row r="46" spans="1:20" ht="13.5" customHeight="1" x14ac:dyDescent="0.15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44"/>
      <c r="R46" s="44"/>
      <c r="S46" s="44"/>
      <c r="T46" s="44"/>
    </row>
    <row r="47" spans="1:20" ht="13.5" customHeight="1" x14ac:dyDescent="0.15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44"/>
      <c r="R47" s="44"/>
      <c r="S47" s="44"/>
      <c r="T47" s="44"/>
    </row>
    <row r="48" spans="1:20" ht="13.5" customHeight="1" x14ac:dyDescent="0.15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44"/>
      <c r="R48" s="44"/>
      <c r="S48" s="44"/>
      <c r="T48" s="44"/>
    </row>
    <row r="49" spans="1:20" ht="13.5" customHeight="1" x14ac:dyDescent="0.15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44"/>
      <c r="R49" s="44"/>
      <c r="S49" s="44"/>
      <c r="T49" s="44"/>
    </row>
    <row r="50" spans="1:20" ht="13.5" customHeight="1" x14ac:dyDescent="0.1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44"/>
      <c r="R50" s="44"/>
      <c r="S50" s="44"/>
      <c r="T50" s="44"/>
    </row>
    <row r="51" spans="1:20" ht="13.5" customHeight="1" x14ac:dyDescent="0.1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44"/>
      <c r="R51" s="44"/>
      <c r="S51" s="44"/>
      <c r="T51" s="44"/>
    </row>
    <row r="52" spans="1:20" ht="13.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44"/>
      <c r="R52" s="44"/>
      <c r="S52" s="44"/>
      <c r="T52" s="44"/>
    </row>
    <row r="53" spans="1:20" ht="13.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44"/>
      <c r="R53" s="44"/>
      <c r="S53" s="44"/>
      <c r="T53" s="44"/>
    </row>
    <row r="54" spans="1:20" ht="13.5" customHeight="1" x14ac:dyDescent="0.1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44"/>
      <c r="R54" s="44"/>
      <c r="S54" s="44"/>
      <c r="T54" s="44"/>
    </row>
    <row r="55" spans="1:20" ht="13.5" customHeight="1" x14ac:dyDescent="0.1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44"/>
      <c r="R55" s="44"/>
      <c r="S55" s="44"/>
      <c r="T55" s="44"/>
    </row>
    <row r="56" spans="1:20" ht="13.5" customHeight="1" x14ac:dyDescent="0.1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44"/>
      <c r="R56" s="44"/>
      <c r="S56" s="44"/>
      <c r="T56" s="44"/>
    </row>
    <row r="57" spans="1:20" ht="13.5" customHeight="1" x14ac:dyDescent="0.1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44"/>
      <c r="R57" s="44"/>
      <c r="S57" s="44"/>
      <c r="T57" s="44"/>
    </row>
    <row r="58" spans="1:20" ht="13.5" customHeight="1" x14ac:dyDescent="0.15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44"/>
      <c r="R58" s="44"/>
      <c r="S58" s="44"/>
      <c r="T58" s="44"/>
    </row>
    <row r="59" spans="1:20" ht="13.5" customHeight="1" x14ac:dyDescent="0.1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44"/>
      <c r="R59" s="44"/>
      <c r="S59" s="44"/>
      <c r="T59" s="44"/>
    </row>
    <row r="60" spans="1:20" ht="13.5" customHeight="1" x14ac:dyDescent="0.1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44"/>
      <c r="R60" s="44"/>
      <c r="S60" s="44"/>
      <c r="T60" s="44"/>
    </row>
    <row r="61" spans="1:20" ht="13.5" customHeight="1" x14ac:dyDescent="0.1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44"/>
      <c r="R61" s="44"/>
      <c r="S61" s="44"/>
      <c r="T61" s="44"/>
    </row>
    <row r="62" spans="1:20" ht="13.5" customHeight="1" x14ac:dyDescent="0.1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44"/>
      <c r="R62" s="44"/>
      <c r="S62" s="44"/>
      <c r="T62" s="44"/>
    </row>
    <row r="63" spans="1:20" ht="13.5" customHeight="1" x14ac:dyDescent="0.1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44"/>
      <c r="R63" s="44"/>
      <c r="S63" s="44"/>
      <c r="T63" s="44"/>
    </row>
    <row r="64" spans="1:20" ht="13.5" customHeight="1" x14ac:dyDescent="0.1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44"/>
      <c r="R64" s="44"/>
      <c r="S64" s="44"/>
      <c r="T64" s="44"/>
    </row>
    <row r="65" spans="1:20" ht="13.5" customHeight="1" x14ac:dyDescent="0.1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44"/>
      <c r="R65" s="44"/>
      <c r="S65" s="44"/>
      <c r="T65" s="44"/>
    </row>
    <row r="66" spans="1:20" ht="13.5" customHeight="1" x14ac:dyDescent="0.1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44"/>
      <c r="R66" s="44"/>
      <c r="S66" s="44"/>
      <c r="T66" s="44"/>
    </row>
    <row r="67" spans="1:20" ht="13.5" customHeight="1" x14ac:dyDescent="0.1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44"/>
      <c r="R67" s="44"/>
      <c r="S67" s="44"/>
      <c r="T67" s="44"/>
    </row>
    <row r="68" spans="1:20" ht="13.5" customHeight="1" x14ac:dyDescent="0.1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44"/>
      <c r="R68" s="44"/>
      <c r="S68" s="44"/>
      <c r="T68" s="44"/>
    </row>
    <row r="69" spans="1:20" ht="13.5" customHeight="1" x14ac:dyDescent="0.1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44"/>
      <c r="R69" s="44"/>
      <c r="S69" s="44"/>
      <c r="T69" s="44"/>
    </row>
    <row r="70" spans="1:20" ht="13.5" customHeight="1" x14ac:dyDescent="0.1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44"/>
      <c r="R70" s="44"/>
      <c r="S70" s="44"/>
      <c r="T70" s="44"/>
    </row>
    <row r="71" spans="1:20" ht="13.5" customHeight="1" x14ac:dyDescent="0.1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44"/>
      <c r="R71" s="44"/>
      <c r="S71" s="44"/>
      <c r="T71" s="44"/>
    </row>
    <row r="72" spans="1:20" ht="13.5" customHeight="1" x14ac:dyDescent="0.1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44"/>
      <c r="R72" s="44"/>
      <c r="S72" s="44"/>
      <c r="T72" s="44"/>
    </row>
    <row r="73" spans="1:20" ht="13.5" customHeight="1" x14ac:dyDescent="0.1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44"/>
      <c r="R73" s="44"/>
      <c r="S73" s="44"/>
      <c r="T73" s="44"/>
    </row>
    <row r="74" spans="1:20" ht="13.5" customHeight="1" x14ac:dyDescent="0.1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44"/>
      <c r="R74" s="44"/>
      <c r="S74" s="44"/>
      <c r="T74" s="44"/>
    </row>
    <row r="75" spans="1:20" ht="13.5" customHeight="1" x14ac:dyDescent="0.1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44"/>
      <c r="R75" s="44"/>
      <c r="S75" s="44"/>
      <c r="T75" s="44"/>
    </row>
    <row r="76" spans="1:20" ht="13.5" customHeight="1" x14ac:dyDescent="0.1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44"/>
      <c r="R76" s="44"/>
      <c r="S76" s="44"/>
      <c r="T76" s="44"/>
    </row>
    <row r="77" spans="1:20" ht="13.5" customHeight="1" x14ac:dyDescent="0.1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44"/>
      <c r="R77" s="44"/>
      <c r="S77" s="44"/>
      <c r="T77" s="44"/>
    </row>
    <row r="78" spans="1:20" ht="13.5" customHeight="1" x14ac:dyDescent="0.1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44"/>
      <c r="R78" s="44"/>
      <c r="S78" s="44"/>
      <c r="T78" s="44"/>
    </row>
    <row r="79" spans="1:20" ht="13.5" customHeight="1" x14ac:dyDescent="0.1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44"/>
      <c r="R79" s="44"/>
      <c r="S79" s="44"/>
      <c r="T79" s="44"/>
    </row>
    <row r="80" spans="1:20" ht="13.5" customHeight="1" x14ac:dyDescent="0.1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44"/>
      <c r="R80" s="44"/>
      <c r="S80" s="44"/>
      <c r="T80" s="44"/>
    </row>
    <row r="81" spans="1:20" ht="13.5" customHeight="1" x14ac:dyDescent="0.1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44"/>
      <c r="R81" s="44"/>
      <c r="S81" s="44"/>
      <c r="T81" s="44"/>
    </row>
    <row r="82" spans="1:20" ht="13.5" customHeight="1" x14ac:dyDescent="0.1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44"/>
      <c r="R82" s="44"/>
      <c r="S82" s="44"/>
      <c r="T82" s="44"/>
    </row>
    <row r="83" spans="1:20" ht="13.5" customHeight="1" x14ac:dyDescent="0.1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44"/>
      <c r="R83" s="44"/>
      <c r="S83" s="44"/>
      <c r="T83" s="44"/>
    </row>
    <row r="84" spans="1:20" ht="13.5" customHeight="1" x14ac:dyDescent="0.1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44"/>
      <c r="R84" s="44"/>
      <c r="S84" s="44"/>
      <c r="T84" s="44"/>
    </row>
    <row r="85" spans="1:20" ht="13.5" customHeight="1" x14ac:dyDescent="0.1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44"/>
      <c r="R85" s="44"/>
      <c r="S85" s="44"/>
      <c r="T85" s="44"/>
    </row>
    <row r="86" spans="1:20" ht="13.5" customHeight="1" x14ac:dyDescent="0.1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44"/>
      <c r="R86" s="44"/>
      <c r="S86" s="44"/>
      <c r="T86" s="44"/>
    </row>
    <row r="87" spans="1:20" ht="13.5" customHeight="1" x14ac:dyDescent="0.1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44"/>
      <c r="R87" s="44"/>
      <c r="S87" s="44"/>
      <c r="T87" s="44"/>
    </row>
    <row r="88" spans="1:20" ht="13.5" customHeight="1" x14ac:dyDescent="0.1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44"/>
      <c r="R88" s="44"/>
      <c r="S88" s="44"/>
      <c r="T88" s="44"/>
    </row>
    <row r="89" spans="1:20" ht="13.5" customHeight="1" x14ac:dyDescent="0.1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44"/>
      <c r="R89" s="44"/>
      <c r="S89" s="44"/>
      <c r="T89" s="44"/>
    </row>
    <row r="90" spans="1:20" ht="13.5" customHeight="1" x14ac:dyDescent="0.1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44"/>
      <c r="R90" s="44"/>
      <c r="S90" s="44"/>
      <c r="T90" s="44"/>
    </row>
    <row r="91" spans="1:20" ht="13.5" customHeight="1" x14ac:dyDescent="0.1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44"/>
      <c r="R91" s="44"/>
      <c r="S91" s="44"/>
      <c r="T91" s="44"/>
    </row>
    <row r="92" spans="1:20" ht="13.5" customHeight="1" x14ac:dyDescent="0.1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44"/>
      <c r="R92" s="44"/>
      <c r="S92" s="44"/>
      <c r="T92" s="44"/>
    </row>
    <row r="93" spans="1:20" ht="13.5" customHeight="1" x14ac:dyDescent="0.1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44"/>
      <c r="R93" s="44"/>
      <c r="S93" s="44"/>
      <c r="T93" s="44"/>
    </row>
    <row r="94" spans="1:20" ht="13.5" customHeight="1" x14ac:dyDescent="0.1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44"/>
      <c r="R94" s="44"/>
      <c r="S94" s="44"/>
      <c r="T94" s="44"/>
    </row>
    <row r="95" spans="1:20" ht="13.5" customHeight="1" x14ac:dyDescent="0.1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44"/>
      <c r="R95" s="44"/>
      <c r="S95" s="44"/>
      <c r="T95" s="44"/>
    </row>
    <row r="96" spans="1:20" ht="13.5" customHeight="1" x14ac:dyDescent="0.1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44"/>
      <c r="R96" s="44"/>
      <c r="S96" s="44"/>
      <c r="T96" s="44"/>
    </row>
    <row r="97" spans="1:20" ht="13.5" customHeight="1" x14ac:dyDescent="0.1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44"/>
      <c r="R97" s="44"/>
      <c r="S97" s="44"/>
      <c r="T97" s="44"/>
    </row>
    <row r="98" spans="1:20" ht="13.5" customHeight="1" x14ac:dyDescent="0.1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44"/>
      <c r="R98" s="44"/>
      <c r="S98" s="44"/>
      <c r="T98" s="44"/>
    </row>
    <row r="99" spans="1:20" ht="13.5" customHeight="1" x14ac:dyDescent="0.1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44"/>
      <c r="R99" s="44"/>
      <c r="S99" s="44"/>
      <c r="T99" s="44"/>
    </row>
    <row r="100" spans="1:20" ht="13.5" customHeight="1" x14ac:dyDescent="0.1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44"/>
      <c r="R100" s="44"/>
      <c r="S100" s="44"/>
      <c r="T100" s="44"/>
    </row>
    <row r="101" spans="1:20" ht="13.5" customHeight="1" x14ac:dyDescent="0.1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44"/>
      <c r="R101" s="44"/>
      <c r="S101" s="44"/>
      <c r="T101" s="44"/>
    </row>
    <row r="102" spans="1:20" ht="13.5" customHeight="1" x14ac:dyDescent="0.1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44"/>
      <c r="R102" s="44"/>
      <c r="S102" s="44"/>
      <c r="T102" s="44"/>
    </row>
    <row r="103" spans="1:20" ht="13.5" customHeight="1" x14ac:dyDescent="0.1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44"/>
      <c r="R103" s="44"/>
      <c r="S103" s="44"/>
      <c r="T103" s="44"/>
    </row>
    <row r="104" spans="1:20" ht="13.5" customHeight="1" x14ac:dyDescent="0.1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44"/>
      <c r="R104" s="44"/>
      <c r="S104" s="44"/>
      <c r="T104" s="44"/>
    </row>
    <row r="105" spans="1:20" ht="13.5" customHeight="1" x14ac:dyDescent="0.1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44"/>
      <c r="R105" s="44"/>
      <c r="S105" s="44"/>
      <c r="T105" s="44"/>
    </row>
    <row r="106" spans="1:20" ht="13.5" customHeight="1" x14ac:dyDescent="0.1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44"/>
      <c r="R106" s="44"/>
      <c r="S106" s="44"/>
      <c r="T106" s="44"/>
    </row>
    <row r="107" spans="1:20" ht="13.5" customHeight="1" x14ac:dyDescent="0.1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44"/>
      <c r="R107" s="44"/>
      <c r="S107" s="44"/>
      <c r="T107" s="44"/>
    </row>
    <row r="108" spans="1:20" ht="13.5" customHeight="1" x14ac:dyDescent="0.1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44"/>
      <c r="R108" s="44"/>
      <c r="S108" s="44"/>
      <c r="T108" s="44"/>
    </row>
    <row r="109" spans="1:20" ht="13.5" customHeight="1" x14ac:dyDescent="0.1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44"/>
      <c r="R109" s="44"/>
      <c r="S109" s="44"/>
      <c r="T109" s="44"/>
    </row>
    <row r="110" spans="1:20" ht="13.5" customHeight="1" x14ac:dyDescent="0.1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44"/>
      <c r="R110" s="44"/>
      <c r="S110" s="44"/>
      <c r="T110" s="44"/>
    </row>
    <row r="111" spans="1:20" ht="13.5" customHeight="1" x14ac:dyDescent="0.1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44"/>
      <c r="R111" s="44"/>
      <c r="S111" s="44"/>
      <c r="T111" s="44"/>
    </row>
    <row r="112" spans="1:20" ht="13.5" customHeight="1" x14ac:dyDescent="0.1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44"/>
      <c r="R112" s="44"/>
      <c r="S112" s="44"/>
      <c r="T112" s="44"/>
    </row>
    <row r="113" spans="1:20" ht="13.5" customHeight="1" x14ac:dyDescent="0.1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44"/>
      <c r="R113" s="44"/>
      <c r="S113" s="44"/>
      <c r="T113" s="44"/>
    </row>
    <row r="114" spans="1:20" ht="13.5" customHeight="1" x14ac:dyDescent="0.1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44"/>
      <c r="R114" s="44"/>
      <c r="S114" s="44"/>
      <c r="T114" s="44"/>
    </row>
    <row r="115" spans="1:20" ht="13.5" customHeight="1" x14ac:dyDescent="0.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44"/>
      <c r="R115" s="44"/>
      <c r="S115" s="44"/>
      <c r="T115" s="44"/>
    </row>
    <row r="116" spans="1:20" ht="13.5" customHeight="1" x14ac:dyDescent="0.1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44"/>
      <c r="R116" s="44"/>
      <c r="S116" s="44"/>
      <c r="T116" s="44"/>
    </row>
    <row r="117" spans="1:20" ht="13.5" customHeight="1" x14ac:dyDescent="0.1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44"/>
      <c r="R117" s="44"/>
      <c r="S117" s="44"/>
      <c r="T117" s="44"/>
    </row>
    <row r="118" spans="1:20" ht="13.5" customHeight="1" x14ac:dyDescent="0.1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44"/>
      <c r="R118" s="44"/>
      <c r="S118" s="44"/>
      <c r="T118" s="44"/>
    </row>
    <row r="119" spans="1:20" ht="13.5" customHeight="1" x14ac:dyDescent="0.1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44"/>
      <c r="R119" s="44"/>
      <c r="S119" s="44"/>
      <c r="T119" s="44"/>
    </row>
    <row r="120" spans="1:20" ht="13.5" customHeight="1" x14ac:dyDescent="0.1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44"/>
      <c r="R120" s="44"/>
      <c r="S120" s="44"/>
      <c r="T120" s="44"/>
    </row>
    <row r="121" spans="1:20" ht="13.5" customHeight="1" x14ac:dyDescent="0.1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44"/>
      <c r="R121" s="44"/>
      <c r="S121" s="44"/>
      <c r="T121" s="44"/>
    </row>
    <row r="122" spans="1:20" ht="13.5" customHeight="1" x14ac:dyDescent="0.1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44"/>
      <c r="R122" s="44"/>
      <c r="S122" s="44"/>
      <c r="T122" s="44"/>
    </row>
    <row r="123" spans="1:20" ht="13.5" customHeight="1" x14ac:dyDescent="0.1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44"/>
      <c r="R123" s="44"/>
      <c r="S123" s="44"/>
      <c r="T123" s="44"/>
    </row>
    <row r="124" spans="1:20" ht="13.5" customHeight="1" x14ac:dyDescent="0.1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44"/>
      <c r="R124" s="44"/>
      <c r="S124" s="44"/>
      <c r="T124" s="44"/>
    </row>
    <row r="125" spans="1:20" ht="13.5" customHeight="1" x14ac:dyDescent="0.1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44"/>
      <c r="R125" s="44"/>
      <c r="S125" s="44"/>
      <c r="T125" s="44"/>
    </row>
    <row r="126" spans="1:20" ht="13.5" customHeight="1" x14ac:dyDescent="0.1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44"/>
      <c r="R126" s="44"/>
      <c r="S126" s="44"/>
      <c r="T126" s="44"/>
    </row>
    <row r="127" spans="1:20" ht="13.5" customHeight="1" x14ac:dyDescent="0.1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44"/>
      <c r="R127" s="44"/>
      <c r="S127" s="44"/>
      <c r="T127" s="44"/>
    </row>
    <row r="128" spans="1:20" ht="13.5" customHeight="1" x14ac:dyDescent="0.1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44"/>
      <c r="R128" s="44"/>
      <c r="S128" s="44"/>
      <c r="T128" s="44"/>
    </row>
    <row r="129" spans="1:20" ht="13.5" customHeight="1" x14ac:dyDescent="0.1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44"/>
      <c r="R129" s="44"/>
      <c r="S129" s="44"/>
      <c r="T129" s="44"/>
    </row>
    <row r="130" spans="1:20" ht="13.5" customHeight="1" x14ac:dyDescent="0.1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44"/>
      <c r="R130" s="44"/>
      <c r="S130" s="44"/>
      <c r="T130" s="44"/>
    </row>
    <row r="131" spans="1:20" ht="13.5" customHeight="1" x14ac:dyDescent="0.1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44"/>
      <c r="R131" s="44"/>
      <c r="S131" s="44"/>
      <c r="T131" s="44"/>
    </row>
    <row r="132" spans="1:20" ht="13.5" customHeight="1" x14ac:dyDescent="0.1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44"/>
      <c r="R132" s="44"/>
      <c r="S132" s="44"/>
      <c r="T132" s="44"/>
    </row>
    <row r="133" spans="1:20" ht="13.5" customHeight="1" x14ac:dyDescent="0.1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44"/>
      <c r="R133" s="44"/>
      <c r="S133" s="44"/>
      <c r="T133" s="44"/>
    </row>
    <row r="134" spans="1:20" ht="13.5" customHeight="1" x14ac:dyDescent="0.1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44"/>
      <c r="R134" s="44"/>
      <c r="S134" s="44"/>
      <c r="T134" s="44"/>
    </row>
    <row r="135" spans="1:20" ht="13.5" customHeight="1" x14ac:dyDescent="0.1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44"/>
      <c r="R135" s="44"/>
      <c r="S135" s="44"/>
      <c r="T135" s="44"/>
    </row>
    <row r="136" spans="1:20" ht="13.5" customHeight="1" x14ac:dyDescent="0.1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44"/>
      <c r="R136" s="44"/>
      <c r="S136" s="44"/>
      <c r="T136" s="44"/>
    </row>
    <row r="137" spans="1:20" ht="13.5" customHeight="1" x14ac:dyDescent="0.1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44"/>
      <c r="R137" s="44"/>
      <c r="S137" s="44"/>
      <c r="T137" s="44"/>
    </row>
    <row r="138" spans="1:20" ht="13.5" customHeight="1" x14ac:dyDescent="0.1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44"/>
      <c r="R138" s="44"/>
      <c r="S138" s="44"/>
      <c r="T138" s="44"/>
    </row>
    <row r="139" spans="1:20" ht="13.5" customHeight="1" x14ac:dyDescent="0.1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44"/>
      <c r="R139" s="44"/>
      <c r="S139" s="44"/>
      <c r="T139" s="44"/>
    </row>
    <row r="140" spans="1:20" ht="13.5" customHeight="1" x14ac:dyDescent="0.1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44"/>
      <c r="R140" s="44"/>
      <c r="S140" s="44"/>
      <c r="T140" s="44"/>
    </row>
    <row r="141" spans="1:20" ht="13.5" customHeight="1" x14ac:dyDescent="0.1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44"/>
      <c r="R141" s="44"/>
      <c r="S141" s="44"/>
      <c r="T141" s="44"/>
    </row>
    <row r="142" spans="1:20" ht="13.5" customHeight="1" x14ac:dyDescent="0.1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44"/>
      <c r="R142" s="44"/>
      <c r="S142" s="44"/>
      <c r="T142" s="44"/>
    </row>
    <row r="143" spans="1:20" ht="13.5" customHeight="1" x14ac:dyDescent="0.1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44"/>
      <c r="R143" s="44"/>
      <c r="S143" s="44"/>
      <c r="T143" s="44"/>
    </row>
    <row r="144" spans="1:20" ht="13.5" customHeight="1" x14ac:dyDescent="0.1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44"/>
      <c r="R144" s="44"/>
      <c r="S144" s="44"/>
      <c r="T144" s="44"/>
    </row>
    <row r="145" spans="1:20" ht="13.5" customHeight="1" x14ac:dyDescent="0.1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44"/>
      <c r="R145" s="44"/>
      <c r="S145" s="44"/>
      <c r="T145" s="44"/>
    </row>
    <row r="146" spans="1:20" ht="13.5" customHeight="1" x14ac:dyDescent="0.1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44"/>
      <c r="R146" s="44"/>
      <c r="S146" s="44"/>
      <c r="T146" s="44"/>
    </row>
    <row r="147" spans="1:20" ht="13.5" customHeight="1" x14ac:dyDescent="0.1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44"/>
      <c r="R147" s="44"/>
      <c r="S147" s="44"/>
      <c r="T147" s="44"/>
    </row>
    <row r="148" spans="1:20" ht="13.5" customHeight="1" x14ac:dyDescent="0.1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44"/>
      <c r="R148" s="44"/>
      <c r="S148" s="44"/>
      <c r="T148" s="44"/>
    </row>
    <row r="149" spans="1:20" ht="13.5" customHeight="1" x14ac:dyDescent="0.1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44"/>
      <c r="R149" s="44"/>
      <c r="S149" s="44"/>
      <c r="T149" s="44"/>
    </row>
    <row r="150" spans="1:20" ht="13.5" customHeight="1" x14ac:dyDescent="0.1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44"/>
      <c r="R150" s="44"/>
      <c r="S150" s="44"/>
      <c r="T150" s="44"/>
    </row>
    <row r="151" spans="1:20" ht="13.5" customHeight="1" x14ac:dyDescent="0.1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44"/>
      <c r="R151" s="44"/>
      <c r="S151" s="44"/>
      <c r="T151" s="44"/>
    </row>
    <row r="152" spans="1:20" ht="13.5" customHeight="1" x14ac:dyDescent="0.1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44"/>
      <c r="R152" s="44"/>
      <c r="S152" s="44"/>
      <c r="T152" s="44"/>
    </row>
    <row r="153" spans="1:20" ht="13.5" customHeight="1" x14ac:dyDescent="0.1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44"/>
      <c r="R153" s="44"/>
      <c r="S153" s="44"/>
      <c r="T153" s="44"/>
    </row>
    <row r="154" spans="1:20" ht="13.5" customHeight="1" x14ac:dyDescent="0.1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44"/>
      <c r="R154" s="44"/>
      <c r="S154" s="44"/>
      <c r="T154" s="44"/>
    </row>
    <row r="155" spans="1:20" ht="13.5" customHeight="1" x14ac:dyDescent="0.1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44"/>
      <c r="R155" s="44"/>
      <c r="S155" s="44"/>
      <c r="T155" s="44"/>
    </row>
    <row r="156" spans="1:20" ht="13.5" customHeight="1" x14ac:dyDescent="0.1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44"/>
      <c r="R156" s="44"/>
      <c r="S156" s="44"/>
      <c r="T156" s="44"/>
    </row>
    <row r="157" spans="1:20" ht="13.5" customHeight="1" x14ac:dyDescent="0.1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44"/>
      <c r="R157" s="44"/>
      <c r="S157" s="44"/>
      <c r="T157" s="44"/>
    </row>
    <row r="158" spans="1:20" ht="13.5" customHeight="1" x14ac:dyDescent="0.1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44"/>
      <c r="R158" s="44"/>
      <c r="S158" s="44"/>
      <c r="T158" s="44"/>
    </row>
    <row r="159" spans="1:20" ht="13.5" customHeight="1" x14ac:dyDescent="0.1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44"/>
      <c r="R159" s="44"/>
      <c r="S159" s="44"/>
      <c r="T159" s="44"/>
    </row>
    <row r="160" spans="1:20" ht="13.5" customHeight="1" x14ac:dyDescent="0.1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44"/>
      <c r="R160" s="44"/>
      <c r="S160" s="44"/>
      <c r="T160" s="44"/>
    </row>
    <row r="161" spans="1:20" ht="13.5" customHeight="1" x14ac:dyDescent="0.1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44"/>
      <c r="R161" s="44"/>
      <c r="S161" s="44"/>
      <c r="T161" s="44"/>
    </row>
    <row r="162" spans="1:20" ht="13.5" customHeight="1" x14ac:dyDescent="0.1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44"/>
      <c r="R162" s="44"/>
      <c r="S162" s="44"/>
      <c r="T162" s="44"/>
    </row>
    <row r="163" spans="1:20" ht="13.5" customHeight="1" x14ac:dyDescent="0.1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44"/>
      <c r="R163" s="44"/>
      <c r="S163" s="44"/>
      <c r="T163" s="44"/>
    </row>
    <row r="164" spans="1:20" ht="13.5" customHeight="1" x14ac:dyDescent="0.1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44"/>
      <c r="R164" s="44"/>
      <c r="S164" s="44"/>
      <c r="T164" s="44"/>
    </row>
    <row r="165" spans="1:20" ht="13.5" customHeight="1" x14ac:dyDescent="0.1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44"/>
      <c r="R165" s="44"/>
      <c r="S165" s="44"/>
      <c r="T165" s="44"/>
    </row>
    <row r="166" spans="1:20" ht="13.5" customHeight="1" x14ac:dyDescent="0.1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44"/>
      <c r="R166" s="44"/>
      <c r="S166" s="44"/>
      <c r="T166" s="44"/>
    </row>
    <row r="167" spans="1:20" ht="13.5" customHeight="1" x14ac:dyDescent="0.1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44"/>
      <c r="R167" s="44"/>
      <c r="S167" s="44"/>
      <c r="T167" s="44"/>
    </row>
    <row r="168" spans="1:20" ht="13.5" customHeight="1" x14ac:dyDescent="0.1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44"/>
      <c r="R168" s="44"/>
      <c r="S168" s="44"/>
      <c r="T168" s="44"/>
    </row>
    <row r="169" spans="1:20" ht="13.5" customHeight="1" x14ac:dyDescent="0.1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44"/>
      <c r="R169" s="44"/>
      <c r="S169" s="44"/>
      <c r="T169" s="44"/>
    </row>
    <row r="170" spans="1:20" ht="13.5" customHeight="1" x14ac:dyDescent="0.1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44"/>
      <c r="R170" s="44"/>
      <c r="S170" s="44"/>
      <c r="T170" s="44"/>
    </row>
    <row r="171" spans="1:20" ht="13.5" customHeight="1" x14ac:dyDescent="0.1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44"/>
      <c r="R171" s="44"/>
      <c r="S171" s="44"/>
      <c r="T171" s="44"/>
    </row>
    <row r="172" spans="1:20" ht="13.5" customHeight="1" x14ac:dyDescent="0.1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44"/>
      <c r="R172" s="44"/>
      <c r="S172" s="44"/>
      <c r="T172" s="44"/>
    </row>
    <row r="173" spans="1:20" ht="13.5" customHeight="1" x14ac:dyDescent="0.1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44"/>
      <c r="R173" s="44"/>
      <c r="S173" s="44"/>
      <c r="T173" s="44"/>
    </row>
    <row r="174" spans="1:20" ht="13.5" customHeight="1" x14ac:dyDescent="0.1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44"/>
      <c r="R174" s="44"/>
      <c r="S174" s="44"/>
      <c r="T174" s="44"/>
    </row>
    <row r="175" spans="1:20" ht="13.5" customHeight="1" x14ac:dyDescent="0.1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44"/>
      <c r="R175" s="44"/>
      <c r="S175" s="44"/>
      <c r="T175" s="44"/>
    </row>
    <row r="176" spans="1:20" ht="13.5" customHeight="1" x14ac:dyDescent="0.1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44"/>
      <c r="R176" s="44"/>
      <c r="S176" s="44"/>
      <c r="T176" s="44"/>
    </row>
    <row r="177" spans="1:20" ht="13.5" customHeight="1" x14ac:dyDescent="0.1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44"/>
      <c r="R177" s="44"/>
      <c r="S177" s="44"/>
      <c r="T177" s="44"/>
    </row>
    <row r="178" spans="1:20" ht="13.5" customHeight="1" x14ac:dyDescent="0.1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44"/>
      <c r="R178" s="44"/>
      <c r="S178" s="44"/>
      <c r="T178" s="44"/>
    </row>
    <row r="179" spans="1:20" ht="13.5" customHeight="1" x14ac:dyDescent="0.1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44"/>
      <c r="R179" s="44"/>
      <c r="S179" s="44"/>
      <c r="T179" s="44"/>
    </row>
    <row r="180" spans="1:20" ht="13.5" customHeight="1" x14ac:dyDescent="0.1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44"/>
      <c r="R180" s="44"/>
      <c r="S180" s="44"/>
      <c r="T180" s="44"/>
    </row>
    <row r="181" spans="1:20" ht="13.5" customHeight="1" x14ac:dyDescent="0.1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44"/>
      <c r="R181" s="44"/>
      <c r="S181" s="44"/>
      <c r="T181" s="44"/>
    </row>
    <row r="182" spans="1:20" ht="13.5" customHeight="1" x14ac:dyDescent="0.1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44"/>
      <c r="R182" s="44"/>
      <c r="S182" s="44"/>
      <c r="T182" s="44"/>
    </row>
    <row r="183" spans="1:20" ht="13.5" customHeight="1" x14ac:dyDescent="0.1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44"/>
      <c r="R183" s="44"/>
      <c r="S183" s="44"/>
      <c r="T183" s="44"/>
    </row>
    <row r="184" spans="1:20" ht="13.5" customHeight="1" x14ac:dyDescent="0.1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44"/>
      <c r="R184" s="44"/>
      <c r="S184" s="44"/>
      <c r="T184" s="44"/>
    </row>
    <row r="185" spans="1:20" ht="13.5" customHeight="1" x14ac:dyDescent="0.1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44"/>
      <c r="R185" s="44"/>
      <c r="S185" s="44"/>
      <c r="T185" s="44"/>
    </row>
    <row r="186" spans="1:20" ht="13.5" customHeight="1" x14ac:dyDescent="0.1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44"/>
      <c r="R186" s="44"/>
      <c r="S186" s="44"/>
      <c r="T186" s="44"/>
    </row>
    <row r="187" spans="1:20" ht="13.5" customHeight="1" x14ac:dyDescent="0.1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44"/>
      <c r="R187" s="44"/>
      <c r="S187" s="44"/>
      <c r="T187" s="44"/>
    </row>
    <row r="188" spans="1:20" ht="13.5" customHeight="1" x14ac:dyDescent="0.1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44"/>
      <c r="R188" s="44"/>
      <c r="S188" s="44"/>
      <c r="T188" s="44"/>
    </row>
    <row r="189" spans="1:20" ht="13.5" customHeight="1" x14ac:dyDescent="0.1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44"/>
      <c r="R189" s="44"/>
      <c r="S189" s="44"/>
      <c r="T189" s="44"/>
    </row>
    <row r="190" spans="1:20" ht="13.5" customHeight="1" x14ac:dyDescent="0.1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44"/>
      <c r="R190" s="44"/>
      <c r="S190" s="44"/>
      <c r="T190" s="44"/>
    </row>
    <row r="191" spans="1:20" ht="13.5" customHeight="1" x14ac:dyDescent="0.1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44"/>
      <c r="R191" s="44"/>
      <c r="S191" s="44"/>
      <c r="T191" s="44"/>
    </row>
    <row r="192" spans="1:20" ht="13.5" customHeight="1" x14ac:dyDescent="0.1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44"/>
      <c r="R192" s="44"/>
      <c r="S192" s="44"/>
      <c r="T192" s="44"/>
    </row>
    <row r="193" spans="1:20" ht="13.5" customHeight="1" x14ac:dyDescent="0.1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44"/>
      <c r="R193" s="44"/>
      <c r="S193" s="44"/>
      <c r="T193" s="44"/>
    </row>
    <row r="194" spans="1:20" ht="13.5" customHeight="1" x14ac:dyDescent="0.1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44"/>
      <c r="R194" s="44"/>
      <c r="S194" s="44"/>
      <c r="T194" s="44"/>
    </row>
    <row r="195" spans="1:20" ht="13.5" customHeight="1" x14ac:dyDescent="0.1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44"/>
      <c r="R195" s="44"/>
      <c r="S195" s="44"/>
      <c r="T195" s="44"/>
    </row>
    <row r="196" spans="1:20" ht="13.5" customHeight="1" x14ac:dyDescent="0.1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44"/>
      <c r="R196" s="44"/>
      <c r="S196" s="44"/>
      <c r="T196" s="44"/>
    </row>
    <row r="197" spans="1:20" ht="13.5" customHeight="1" x14ac:dyDescent="0.1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44"/>
      <c r="R197" s="44"/>
      <c r="S197" s="44"/>
      <c r="T197" s="44"/>
    </row>
    <row r="198" spans="1:20" ht="13.5" customHeight="1" x14ac:dyDescent="0.1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44"/>
      <c r="R198" s="44"/>
      <c r="S198" s="44"/>
      <c r="T198" s="44"/>
    </row>
    <row r="199" spans="1:20" ht="13.5" customHeight="1" x14ac:dyDescent="0.1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44"/>
      <c r="R199" s="44"/>
      <c r="S199" s="44"/>
      <c r="T199" s="44"/>
    </row>
    <row r="200" spans="1:20" ht="13.5" customHeight="1" x14ac:dyDescent="0.1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44"/>
      <c r="R200" s="44"/>
      <c r="S200" s="44"/>
      <c r="T200" s="44"/>
    </row>
    <row r="201" spans="1:20" ht="13.5" customHeight="1" x14ac:dyDescent="0.1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44"/>
      <c r="R201" s="44"/>
      <c r="S201" s="44"/>
      <c r="T201" s="44"/>
    </row>
    <row r="202" spans="1:20" ht="13.5" customHeight="1" x14ac:dyDescent="0.1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44"/>
      <c r="R202" s="44"/>
      <c r="S202" s="44"/>
      <c r="T202" s="44"/>
    </row>
    <row r="203" spans="1:20" ht="13.5" customHeight="1" x14ac:dyDescent="0.1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44"/>
      <c r="R203" s="44"/>
      <c r="S203" s="44"/>
      <c r="T203" s="44"/>
    </row>
    <row r="204" spans="1:20" ht="13.5" customHeight="1" x14ac:dyDescent="0.1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44"/>
      <c r="R204" s="44"/>
      <c r="S204" s="44"/>
      <c r="T204" s="44"/>
    </row>
    <row r="205" spans="1:20" ht="13.5" customHeight="1" x14ac:dyDescent="0.1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44"/>
      <c r="R205" s="44"/>
      <c r="S205" s="44"/>
      <c r="T205" s="44"/>
    </row>
    <row r="206" spans="1:20" ht="13.5" customHeight="1" x14ac:dyDescent="0.1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44"/>
      <c r="R206" s="44"/>
      <c r="S206" s="44"/>
      <c r="T206" s="44"/>
    </row>
    <row r="207" spans="1:20" ht="13.5" customHeight="1" x14ac:dyDescent="0.1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44"/>
      <c r="R207" s="44"/>
      <c r="S207" s="44"/>
      <c r="T207" s="44"/>
    </row>
    <row r="208" spans="1:20" ht="13.5" customHeight="1" x14ac:dyDescent="0.1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44"/>
      <c r="R208" s="44"/>
      <c r="S208" s="44"/>
      <c r="T208" s="44"/>
    </row>
    <row r="209" spans="1:20" ht="13.5" customHeight="1" x14ac:dyDescent="0.1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44"/>
      <c r="R209" s="44"/>
      <c r="S209" s="44"/>
      <c r="T209" s="44"/>
    </row>
    <row r="210" spans="1:20" ht="13.5" customHeight="1" x14ac:dyDescent="0.1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44"/>
      <c r="R210" s="44"/>
      <c r="S210" s="44"/>
      <c r="T210" s="44"/>
    </row>
    <row r="211" spans="1:20" ht="13.5" customHeight="1" x14ac:dyDescent="0.1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44"/>
      <c r="R211" s="44"/>
      <c r="S211" s="44"/>
      <c r="T211" s="44"/>
    </row>
    <row r="212" spans="1:20" ht="13.5" customHeight="1" x14ac:dyDescent="0.1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44"/>
      <c r="R212" s="44"/>
      <c r="S212" s="44"/>
      <c r="T212" s="44"/>
    </row>
    <row r="213" spans="1:20" ht="13.5" customHeight="1" x14ac:dyDescent="0.1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44"/>
      <c r="R213" s="44"/>
      <c r="S213" s="44"/>
      <c r="T213" s="44"/>
    </row>
    <row r="214" spans="1:20" ht="13.5" customHeight="1" x14ac:dyDescent="0.1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44"/>
      <c r="R214" s="44"/>
      <c r="S214" s="44"/>
      <c r="T214" s="44"/>
    </row>
    <row r="215" spans="1:20" ht="13.5" customHeight="1" x14ac:dyDescent="0.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44"/>
      <c r="R215" s="44"/>
      <c r="S215" s="44"/>
      <c r="T215" s="44"/>
    </row>
    <row r="216" spans="1:20" ht="13.5" customHeight="1" x14ac:dyDescent="0.1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44"/>
      <c r="R216" s="44"/>
      <c r="S216" s="44"/>
      <c r="T216" s="44"/>
    </row>
    <row r="217" spans="1:20" ht="13.5" customHeight="1" x14ac:dyDescent="0.1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44"/>
      <c r="R217" s="44"/>
      <c r="S217" s="44"/>
      <c r="T217" s="44"/>
    </row>
    <row r="218" spans="1:20" ht="13.5" customHeight="1" x14ac:dyDescent="0.1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44"/>
      <c r="R218" s="44"/>
      <c r="S218" s="44"/>
      <c r="T218" s="44"/>
    </row>
    <row r="219" spans="1:20" ht="13.5" customHeight="1" x14ac:dyDescent="0.1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44"/>
      <c r="R219" s="44"/>
      <c r="S219" s="44"/>
      <c r="T219" s="44"/>
    </row>
    <row r="220" spans="1:20" ht="13.5" customHeight="1" x14ac:dyDescent="0.1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44"/>
      <c r="R220" s="44"/>
      <c r="S220" s="44"/>
      <c r="T220" s="44"/>
    </row>
    <row r="221" spans="1:20" ht="13.5" customHeight="1" x14ac:dyDescent="0.1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44"/>
      <c r="R221" s="44"/>
      <c r="S221" s="44"/>
      <c r="T221" s="44"/>
    </row>
    <row r="222" spans="1:20" ht="13.5" customHeight="1" x14ac:dyDescent="0.1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44"/>
      <c r="R222" s="44"/>
      <c r="S222" s="44"/>
      <c r="T222" s="44"/>
    </row>
    <row r="223" spans="1:20" ht="13.5" customHeight="1" x14ac:dyDescent="0.1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44"/>
      <c r="R223" s="44"/>
      <c r="S223" s="44"/>
      <c r="T223" s="44"/>
    </row>
    <row r="224" spans="1:20" ht="13.5" customHeight="1" x14ac:dyDescent="0.1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44"/>
      <c r="R224" s="44"/>
      <c r="S224" s="44"/>
      <c r="T224" s="44"/>
    </row>
    <row r="225" spans="1:20" ht="13.5" customHeight="1" x14ac:dyDescent="0.1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44"/>
      <c r="R225" s="44"/>
      <c r="S225" s="44"/>
      <c r="T225" s="44"/>
    </row>
    <row r="226" spans="1:20" ht="13.5" customHeight="1" x14ac:dyDescent="0.1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44"/>
      <c r="R226" s="44"/>
      <c r="S226" s="44"/>
      <c r="T226" s="44"/>
    </row>
    <row r="227" spans="1:20" ht="13.5" customHeight="1" x14ac:dyDescent="0.1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44"/>
      <c r="R227" s="44"/>
      <c r="S227" s="44"/>
      <c r="T227" s="44"/>
    </row>
    <row r="228" spans="1:20" ht="13.5" customHeight="1" x14ac:dyDescent="0.1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44"/>
      <c r="R228" s="44"/>
      <c r="S228" s="44"/>
      <c r="T228" s="44"/>
    </row>
    <row r="229" spans="1:20" ht="13.5" customHeight="1" x14ac:dyDescent="0.1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44"/>
      <c r="R229" s="44"/>
      <c r="S229" s="44"/>
      <c r="T229" s="44"/>
    </row>
    <row r="230" spans="1:20" ht="13.5" customHeight="1" x14ac:dyDescent="0.1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44"/>
      <c r="R230" s="44"/>
      <c r="S230" s="44"/>
      <c r="T230" s="44"/>
    </row>
    <row r="231" spans="1:20" ht="13.5" customHeight="1" x14ac:dyDescent="0.1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44"/>
      <c r="R231" s="44"/>
      <c r="S231" s="44"/>
      <c r="T231" s="44"/>
    </row>
    <row r="232" spans="1:20" ht="13.5" customHeight="1" x14ac:dyDescent="0.1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44"/>
      <c r="R232" s="44"/>
      <c r="S232" s="44"/>
      <c r="T232" s="44"/>
    </row>
    <row r="233" spans="1:20" ht="13.5" customHeight="1" x14ac:dyDescent="0.1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44"/>
      <c r="R233" s="44"/>
      <c r="S233" s="44"/>
      <c r="T233" s="44"/>
    </row>
    <row r="234" spans="1:20" ht="13.5" customHeight="1" x14ac:dyDescent="0.1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44"/>
      <c r="R234" s="44"/>
      <c r="S234" s="44"/>
      <c r="T234" s="44"/>
    </row>
    <row r="235" spans="1:20" ht="13.5" customHeight="1" x14ac:dyDescent="0.1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44"/>
      <c r="R235" s="44"/>
      <c r="S235" s="44"/>
      <c r="T235" s="44"/>
    </row>
    <row r="236" spans="1:20" ht="13.5" customHeight="1" x14ac:dyDescent="0.1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44"/>
      <c r="R236" s="44"/>
      <c r="S236" s="44"/>
      <c r="T236" s="44"/>
    </row>
    <row r="237" spans="1:20" ht="13.5" customHeight="1" x14ac:dyDescent="0.1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44"/>
      <c r="R237" s="44"/>
      <c r="S237" s="44"/>
      <c r="T237" s="44"/>
    </row>
    <row r="238" spans="1:20" ht="13.5" customHeight="1" x14ac:dyDescent="0.1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44"/>
      <c r="R238" s="44"/>
      <c r="S238" s="44"/>
      <c r="T238" s="44"/>
    </row>
    <row r="239" spans="1:20" ht="13.5" customHeight="1" x14ac:dyDescent="0.1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44"/>
      <c r="R239" s="44"/>
      <c r="S239" s="44"/>
      <c r="T239" s="44"/>
    </row>
    <row r="240" spans="1:20" ht="13.5" customHeight="1" x14ac:dyDescent="0.1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44"/>
      <c r="R240" s="44"/>
      <c r="S240" s="44"/>
      <c r="T240" s="44"/>
    </row>
    <row r="241" spans="1:20" ht="13.5" customHeight="1" x14ac:dyDescent="0.1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44"/>
      <c r="R241" s="44"/>
      <c r="S241" s="44"/>
      <c r="T241" s="44"/>
    </row>
    <row r="242" spans="1:20" ht="13.5" customHeight="1" x14ac:dyDescent="0.1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44"/>
      <c r="R242" s="44"/>
      <c r="S242" s="44"/>
      <c r="T242" s="44"/>
    </row>
    <row r="243" spans="1:20" ht="13.5" customHeight="1" x14ac:dyDescent="0.1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44"/>
      <c r="R243" s="44"/>
      <c r="S243" s="44"/>
      <c r="T243" s="44"/>
    </row>
    <row r="244" spans="1:20" ht="13.5" customHeight="1" x14ac:dyDescent="0.1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44"/>
      <c r="R244" s="44"/>
      <c r="S244" s="44"/>
      <c r="T244" s="44"/>
    </row>
    <row r="245" spans="1:20" ht="13.5" customHeight="1" x14ac:dyDescent="0.1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44"/>
      <c r="R245" s="44"/>
      <c r="S245" s="44"/>
      <c r="T245" s="44"/>
    </row>
    <row r="246" spans="1:20" ht="13.5" customHeight="1" x14ac:dyDescent="0.1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44"/>
      <c r="R246" s="44"/>
      <c r="S246" s="44"/>
      <c r="T246" s="44"/>
    </row>
    <row r="247" spans="1:20" ht="13.5" customHeight="1" x14ac:dyDescent="0.1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44"/>
      <c r="R247" s="44"/>
      <c r="S247" s="44"/>
      <c r="T247" s="44"/>
    </row>
    <row r="248" spans="1:20" ht="13.5" customHeight="1" x14ac:dyDescent="0.1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44"/>
      <c r="R248" s="44"/>
      <c r="S248" s="44"/>
      <c r="T248" s="44"/>
    </row>
    <row r="249" spans="1:20" ht="13.5" customHeight="1" x14ac:dyDescent="0.1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44"/>
      <c r="R249" s="44"/>
      <c r="S249" s="44"/>
      <c r="T249" s="44"/>
    </row>
    <row r="250" spans="1:20" ht="13.5" customHeight="1" x14ac:dyDescent="0.1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44"/>
      <c r="R250" s="44"/>
      <c r="S250" s="44"/>
      <c r="T250" s="44"/>
    </row>
    <row r="251" spans="1:20" ht="13.5" customHeight="1" x14ac:dyDescent="0.1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44"/>
      <c r="R251" s="44"/>
      <c r="S251" s="44"/>
      <c r="T251" s="44"/>
    </row>
    <row r="252" spans="1:20" ht="13.5" customHeight="1" x14ac:dyDescent="0.1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44"/>
      <c r="R252" s="44"/>
      <c r="S252" s="44"/>
      <c r="T252" s="44"/>
    </row>
    <row r="253" spans="1:20" ht="13.5" customHeight="1" x14ac:dyDescent="0.1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44"/>
      <c r="R253" s="44"/>
      <c r="S253" s="44"/>
      <c r="T253" s="44"/>
    </row>
    <row r="254" spans="1:20" ht="13.5" customHeight="1" x14ac:dyDescent="0.1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44"/>
      <c r="R254" s="44"/>
      <c r="S254" s="44"/>
      <c r="T254" s="44"/>
    </row>
    <row r="255" spans="1:20" ht="13.5" customHeight="1" x14ac:dyDescent="0.1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44"/>
      <c r="R255" s="44"/>
      <c r="S255" s="44"/>
      <c r="T255" s="44"/>
    </row>
    <row r="256" spans="1:20" ht="13.5" customHeight="1" x14ac:dyDescent="0.1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44"/>
      <c r="R256" s="44"/>
      <c r="S256" s="44"/>
      <c r="T256" s="44"/>
    </row>
    <row r="257" spans="1:20" ht="13.5" customHeight="1" x14ac:dyDescent="0.1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44"/>
      <c r="R257" s="44"/>
      <c r="S257" s="44"/>
      <c r="T257" s="44"/>
    </row>
    <row r="258" spans="1:20" ht="13.5" customHeight="1" x14ac:dyDescent="0.1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44"/>
      <c r="R258" s="44"/>
      <c r="S258" s="44"/>
      <c r="T258" s="44"/>
    </row>
    <row r="259" spans="1:20" ht="13.5" customHeight="1" x14ac:dyDescent="0.1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44"/>
      <c r="R259" s="44"/>
      <c r="S259" s="44"/>
      <c r="T259" s="44"/>
    </row>
    <row r="260" spans="1:20" ht="13.5" customHeight="1" x14ac:dyDescent="0.1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44"/>
      <c r="R260" s="44"/>
      <c r="S260" s="44"/>
      <c r="T260" s="44"/>
    </row>
    <row r="261" spans="1:20" ht="13.5" customHeight="1" x14ac:dyDescent="0.1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44"/>
      <c r="R261" s="44"/>
      <c r="S261" s="44"/>
      <c r="T261" s="44"/>
    </row>
    <row r="262" spans="1:20" ht="13.5" customHeight="1" x14ac:dyDescent="0.1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44"/>
      <c r="R262" s="44"/>
      <c r="S262" s="44"/>
      <c r="T262" s="44"/>
    </row>
    <row r="263" spans="1:20" ht="13.5" customHeight="1" x14ac:dyDescent="0.1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44"/>
      <c r="R263" s="44"/>
      <c r="S263" s="44"/>
      <c r="T263" s="44"/>
    </row>
    <row r="264" spans="1:20" ht="13.5" customHeight="1" x14ac:dyDescent="0.1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44"/>
      <c r="R264" s="44"/>
      <c r="S264" s="44"/>
      <c r="T264" s="44"/>
    </row>
    <row r="265" spans="1:20" ht="13.5" customHeight="1" x14ac:dyDescent="0.1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44"/>
      <c r="R265" s="44"/>
      <c r="S265" s="44"/>
      <c r="T265" s="44"/>
    </row>
    <row r="266" spans="1:20" ht="13.5" customHeight="1" x14ac:dyDescent="0.1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44"/>
      <c r="R266" s="44"/>
      <c r="S266" s="44"/>
      <c r="T266" s="44"/>
    </row>
    <row r="267" spans="1:20" ht="13.5" customHeight="1" x14ac:dyDescent="0.1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44"/>
      <c r="R267" s="44"/>
      <c r="S267" s="44"/>
      <c r="T267" s="44"/>
    </row>
    <row r="268" spans="1:20" ht="13.5" customHeight="1" x14ac:dyDescent="0.1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44"/>
      <c r="R268" s="44"/>
      <c r="S268" s="44"/>
      <c r="T268" s="44"/>
    </row>
    <row r="269" spans="1:20" ht="13.5" customHeight="1" x14ac:dyDescent="0.1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44"/>
      <c r="R269" s="44"/>
      <c r="S269" s="44"/>
      <c r="T269" s="44"/>
    </row>
    <row r="270" spans="1:20" ht="13.5" customHeight="1" x14ac:dyDescent="0.1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44"/>
      <c r="R270" s="44"/>
      <c r="S270" s="44"/>
      <c r="T270" s="44"/>
    </row>
    <row r="271" spans="1:20" ht="13.5" customHeight="1" x14ac:dyDescent="0.1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44"/>
      <c r="R271" s="44"/>
      <c r="S271" s="44"/>
      <c r="T271" s="44"/>
    </row>
    <row r="272" spans="1:20" ht="13.5" customHeight="1" x14ac:dyDescent="0.1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44"/>
      <c r="R272" s="44"/>
      <c r="S272" s="44"/>
      <c r="T272" s="44"/>
    </row>
    <row r="273" spans="1:20" ht="13.5" customHeight="1" x14ac:dyDescent="0.1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44"/>
      <c r="R273" s="44"/>
      <c r="S273" s="44"/>
      <c r="T273" s="44"/>
    </row>
    <row r="274" spans="1:20" ht="13.5" customHeight="1" x14ac:dyDescent="0.1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44"/>
      <c r="R274" s="44"/>
      <c r="S274" s="44"/>
      <c r="T274" s="44"/>
    </row>
    <row r="275" spans="1:20" ht="13.5" customHeight="1" x14ac:dyDescent="0.1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44"/>
      <c r="R275" s="44"/>
      <c r="S275" s="44"/>
      <c r="T275" s="44"/>
    </row>
    <row r="276" spans="1:20" ht="13.5" customHeight="1" x14ac:dyDescent="0.1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44"/>
      <c r="R276" s="44"/>
      <c r="S276" s="44"/>
      <c r="T276" s="44"/>
    </row>
    <row r="277" spans="1:20" ht="13.5" customHeight="1" x14ac:dyDescent="0.1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44"/>
      <c r="R277" s="44"/>
      <c r="S277" s="44"/>
      <c r="T277" s="44"/>
    </row>
    <row r="278" spans="1:20" ht="13.5" customHeight="1" x14ac:dyDescent="0.1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44"/>
      <c r="R278" s="44"/>
      <c r="S278" s="44"/>
      <c r="T278" s="44"/>
    </row>
    <row r="279" spans="1:20" ht="13.5" customHeight="1" x14ac:dyDescent="0.1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44"/>
      <c r="R279" s="44"/>
      <c r="S279" s="44"/>
      <c r="T279" s="44"/>
    </row>
    <row r="280" spans="1:20" ht="13.5" customHeight="1" x14ac:dyDescent="0.1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44"/>
      <c r="R280" s="44"/>
      <c r="S280" s="44"/>
      <c r="T280" s="44"/>
    </row>
    <row r="281" spans="1:20" ht="13.5" customHeight="1" x14ac:dyDescent="0.1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44"/>
      <c r="R281" s="44"/>
      <c r="S281" s="44"/>
      <c r="T281" s="44"/>
    </row>
    <row r="282" spans="1:20" ht="13.5" customHeight="1" x14ac:dyDescent="0.1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44"/>
      <c r="R282" s="44"/>
      <c r="S282" s="44"/>
      <c r="T282" s="44"/>
    </row>
    <row r="283" spans="1:20" ht="13.5" customHeight="1" x14ac:dyDescent="0.1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44"/>
      <c r="R283" s="44"/>
      <c r="S283" s="44"/>
      <c r="T283" s="44"/>
    </row>
    <row r="284" spans="1:20" ht="13.5" customHeight="1" x14ac:dyDescent="0.1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44"/>
      <c r="R284" s="44"/>
      <c r="S284" s="44"/>
      <c r="T284" s="44"/>
    </row>
    <row r="285" spans="1:20" ht="13.5" customHeight="1" x14ac:dyDescent="0.1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44"/>
      <c r="R285" s="44"/>
      <c r="S285" s="44"/>
      <c r="T285" s="44"/>
    </row>
    <row r="286" spans="1:20" ht="13.5" customHeight="1" x14ac:dyDescent="0.1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44"/>
      <c r="R286" s="44"/>
      <c r="S286" s="44"/>
      <c r="T286" s="44"/>
    </row>
    <row r="287" spans="1:20" ht="13.5" customHeight="1" x14ac:dyDescent="0.1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44"/>
      <c r="R287" s="44"/>
      <c r="S287" s="44"/>
      <c r="T287" s="44"/>
    </row>
    <row r="288" spans="1:20" ht="13.5" customHeight="1" x14ac:dyDescent="0.1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44"/>
      <c r="R288" s="44"/>
      <c r="S288" s="44"/>
      <c r="T288" s="44"/>
    </row>
    <row r="289" spans="1:20" ht="13.5" customHeight="1" x14ac:dyDescent="0.1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44"/>
      <c r="R289" s="44"/>
      <c r="S289" s="44"/>
      <c r="T289" s="44"/>
    </row>
    <row r="290" spans="1:20" ht="13.5" customHeight="1" x14ac:dyDescent="0.1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44"/>
      <c r="R290" s="44"/>
      <c r="S290" s="44"/>
      <c r="T290" s="44"/>
    </row>
    <row r="291" spans="1:20" ht="13.5" customHeight="1" x14ac:dyDescent="0.1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44"/>
      <c r="R291" s="44"/>
      <c r="S291" s="44"/>
      <c r="T291" s="44"/>
    </row>
    <row r="292" spans="1:20" ht="13.5" customHeight="1" x14ac:dyDescent="0.1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44"/>
      <c r="R292" s="44"/>
      <c r="S292" s="44"/>
      <c r="T292" s="44"/>
    </row>
    <row r="293" spans="1:20" ht="13.5" customHeight="1" x14ac:dyDescent="0.1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44"/>
      <c r="R293" s="44"/>
      <c r="S293" s="44"/>
      <c r="T293" s="44"/>
    </row>
    <row r="294" spans="1:20" ht="13.5" customHeight="1" x14ac:dyDescent="0.1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44"/>
      <c r="R294" s="44"/>
      <c r="S294" s="44"/>
      <c r="T294" s="44"/>
    </row>
    <row r="295" spans="1:20" ht="13.5" customHeight="1" x14ac:dyDescent="0.1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44"/>
      <c r="R295" s="44"/>
      <c r="S295" s="44"/>
      <c r="T295" s="44"/>
    </row>
    <row r="296" spans="1:20" ht="13.5" customHeight="1" x14ac:dyDescent="0.1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44"/>
      <c r="R296" s="44"/>
      <c r="S296" s="44"/>
      <c r="T296" s="44"/>
    </row>
    <row r="297" spans="1:20" ht="13.5" customHeight="1" x14ac:dyDescent="0.1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44"/>
      <c r="R297" s="44"/>
      <c r="S297" s="44"/>
      <c r="T297" s="44"/>
    </row>
    <row r="298" spans="1:20" ht="13.5" customHeight="1" x14ac:dyDescent="0.1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44"/>
      <c r="R298" s="44"/>
      <c r="S298" s="44"/>
      <c r="T298" s="44"/>
    </row>
    <row r="299" spans="1:20" ht="13.5" customHeight="1" x14ac:dyDescent="0.1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44"/>
      <c r="R299" s="44"/>
      <c r="S299" s="44"/>
      <c r="T299" s="44"/>
    </row>
    <row r="300" spans="1:20" ht="13.5" customHeight="1" x14ac:dyDescent="0.1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44"/>
      <c r="R300" s="44"/>
      <c r="S300" s="44"/>
      <c r="T300" s="44"/>
    </row>
    <row r="301" spans="1:20" ht="13.5" customHeight="1" x14ac:dyDescent="0.15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44"/>
      <c r="R301" s="44"/>
      <c r="S301" s="44"/>
      <c r="T301" s="44"/>
    </row>
    <row r="302" spans="1:20" ht="13.5" customHeight="1" x14ac:dyDescent="0.15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44"/>
      <c r="R302" s="44"/>
      <c r="S302" s="44"/>
      <c r="T302" s="44"/>
    </row>
    <row r="303" spans="1:20" ht="13.5" customHeight="1" x14ac:dyDescent="0.15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44"/>
      <c r="R303" s="44"/>
      <c r="S303" s="44"/>
      <c r="T303" s="44"/>
    </row>
    <row r="304" spans="1:20" ht="13.5" customHeight="1" x14ac:dyDescent="0.15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44"/>
      <c r="R304" s="44"/>
      <c r="S304" s="44"/>
      <c r="T304" s="44"/>
    </row>
    <row r="305" spans="1:20" ht="13.5" customHeight="1" x14ac:dyDescent="0.1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44"/>
      <c r="R305" s="44"/>
      <c r="S305" s="44"/>
      <c r="T305" s="44"/>
    </row>
    <row r="306" spans="1:20" ht="13.5" customHeight="1" x14ac:dyDescent="0.15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44"/>
      <c r="R306" s="44"/>
      <c r="S306" s="44"/>
      <c r="T306" s="44"/>
    </row>
    <row r="307" spans="1:20" ht="13.5" customHeight="1" x14ac:dyDescent="0.15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44"/>
      <c r="R307" s="44"/>
      <c r="S307" s="44"/>
      <c r="T307" s="44"/>
    </row>
    <row r="308" spans="1:20" ht="13.5" customHeight="1" x14ac:dyDescent="0.15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44"/>
      <c r="R308" s="44"/>
      <c r="S308" s="44"/>
      <c r="T308" s="44"/>
    </row>
    <row r="309" spans="1:20" ht="13.5" customHeight="1" x14ac:dyDescent="0.15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44"/>
      <c r="R309" s="44"/>
      <c r="S309" s="44"/>
      <c r="T309" s="44"/>
    </row>
    <row r="310" spans="1:20" ht="13.5" customHeight="1" x14ac:dyDescent="0.15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44"/>
      <c r="R310" s="44"/>
      <c r="S310" s="44"/>
      <c r="T310" s="44"/>
    </row>
    <row r="311" spans="1:20" ht="13.5" customHeight="1" x14ac:dyDescent="0.15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44"/>
      <c r="R311" s="44"/>
      <c r="S311" s="44"/>
      <c r="T311" s="44"/>
    </row>
    <row r="312" spans="1:20" ht="13.5" customHeight="1" x14ac:dyDescent="0.15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44"/>
      <c r="R312" s="44"/>
      <c r="S312" s="44"/>
      <c r="T312" s="44"/>
    </row>
    <row r="313" spans="1:20" ht="13.5" customHeight="1" x14ac:dyDescent="0.15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44"/>
      <c r="R313" s="44"/>
      <c r="S313" s="44"/>
      <c r="T313" s="44"/>
    </row>
    <row r="314" spans="1:20" ht="13.5" customHeight="1" x14ac:dyDescent="0.15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44"/>
      <c r="R314" s="44"/>
      <c r="S314" s="44"/>
      <c r="T314" s="44"/>
    </row>
    <row r="315" spans="1:20" ht="13.5" customHeight="1" x14ac:dyDescent="0.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44"/>
      <c r="R315" s="44"/>
      <c r="S315" s="44"/>
      <c r="T315" s="44"/>
    </row>
    <row r="316" spans="1:20" ht="13.5" customHeight="1" x14ac:dyDescent="0.15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44"/>
      <c r="R316" s="44"/>
      <c r="S316" s="44"/>
      <c r="T316" s="44"/>
    </row>
    <row r="317" spans="1:20" ht="13.5" customHeight="1" x14ac:dyDescent="0.15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44"/>
      <c r="R317" s="44"/>
      <c r="S317" s="44"/>
      <c r="T317" s="44"/>
    </row>
    <row r="318" spans="1:20" ht="13.5" customHeight="1" x14ac:dyDescent="0.15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44"/>
      <c r="R318" s="44"/>
      <c r="S318" s="44"/>
      <c r="T318" s="44"/>
    </row>
    <row r="319" spans="1:20" ht="13.5" customHeight="1" x14ac:dyDescent="0.15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44"/>
      <c r="R319" s="44"/>
      <c r="S319" s="44"/>
      <c r="T319" s="44"/>
    </row>
    <row r="320" spans="1:20" ht="13.5" customHeight="1" x14ac:dyDescent="0.15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44"/>
      <c r="R320" s="44"/>
      <c r="S320" s="44"/>
      <c r="T320" s="44"/>
    </row>
    <row r="321" spans="1:20" ht="13.5" customHeight="1" x14ac:dyDescent="0.15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44"/>
      <c r="R321" s="44"/>
      <c r="S321" s="44"/>
      <c r="T321" s="44"/>
    </row>
    <row r="322" spans="1:20" ht="13.5" customHeight="1" x14ac:dyDescent="0.15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44"/>
      <c r="R322" s="44"/>
      <c r="S322" s="44"/>
      <c r="T322" s="44"/>
    </row>
    <row r="323" spans="1:20" ht="13.5" customHeight="1" x14ac:dyDescent="0.15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44"/>
      <c r="R323" s="44"/>
      <c r="S323" s="44"/>
      <c r="T323" s="44"/>
    </row>
    <row r="324" spans="1:20" ht="13.5" customHeight="1" x14ac:dyDescent="0.15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44"/>
      <c r="R324" s="44"/>
      <c r="S324" s="44"/>
      <c r="T324" s="44"/>
    </row>
    <row r="325" spans="1:20" ht="13.5" customHeight="1" x14ac:dyDescent="0.1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44"/>
      <c r="R325" s="44"/>
      <c r="S325" s="44"/>
      <c r="T325" s="44"/>
    </row>
    <row r="326" spans="1:20" ht="13.5" customHeight="1" x14ac:dyDescent="0.15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44"/>
      <c r="R326" s="44"/>
      <c r="S326" s="44"/>
      <c r="T326" s="44"/>
    </row>
    <row r="327" spans="1:20" ht="13.5" customHeight="1" x14ac:dyDescent="0.15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44"/>
      <c r="R327" s="44"/>
      <c r="S327" s="44"/>
      <c r="T327" s="44"/>
    </row>
    <row r="328" spans="1:20" ht="13.5" customHeight="1" x14ac:dyDescent="0.15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44"/>
      <c r="R328" s="44"/>
      <c r="S328" s="44"/>
      <c r="T328" s="44"/>
    </row>
    <row r="329" spans="1:20" ht="13.5" customHeight="1" x14ac:dyDescent="0.15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44"/>
      <c r="R329" s="44"/>
      <c r="S329" s="44"/>
      <c r="T329" s="44"/>
    </row>
    <row r="330" spans="1:20" ht="13.5" customHeight="1" x14ac:dyDescent="0.15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44"/>
      <c r="R330" s="44"/>
      <c r="S330" s="44"/>
      <c r="T330" s="44"/>
    </row>
    <row r="331" spans="1:20" ht="13.5" customHeight="1" x14ac:dyDescent="0.15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44"/>
      <c r="R331" s="44"/>
      <c r="S331" s="44"/>
      <c r="T331" s="44"/>
    </row>
    <row r="332" spans="1:20" ht="13.5" customHeight="1" x14ac:dyDescent="0.15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44"/>
      <c r="R332" s="44"/>
      <c r="S332" s="44"/>
      <c r="T332" s="44"/>
    </row>
    <row r="333" spans="1:20" ht="13.5" customHeight="1" x14ac:dyDescent="0.1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44"/>
      <c r="R333" s="44"/>
      <c r="S333" s="44"/>
      <c r="T333" s="44"/>
    </row>
    <row r="334" spans="1:20" ht="13.5" customHeight="1" x14ac:dyDescent="0.15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44"/>
      <c r="R334" s="44"/>
      <c r="S334" s="44"/>
      <c r="T334" s="44"/>
    </row>
    <row r="335" spans="1:20" ht="13.5" customHeight="1" x14ac:dyDescent="0.1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44"/>
      <c r="R335" s="44"/>
      <c r="S335" s="44"/>
      <c r="T335" s="44"/>
    </row>
    <row r="336" spans="1:20" ht="13.5" customHeight="1" x14ac:dyDescent="0.15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44"/>
      <c r="R336" s="44"/>
      <c r="S336" s="44"/>
      <c r="T336" s="44"/>
    </row>
    <row r="337" spans="1:20" ht="13.5" customHeight="1" x14ac:dyDescent="0.15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44"/>
      <c r="R337" s="44"/>
      <c r="S337" s="44"/>
      <c r="T337" s="44"/>
    </row>
    <row r="338" spans="1:20" ht="13.5" customHeight="1" x14ac:dyDescent="0.15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44"/>
      <c r="R338" s="44"/>
      <c r="S338" s="44"/>
      <c r="T338" s="44"/>
    </row>
    <row r="339" spans="1:20" ht="13.5" customHeight="1" x14ac:dyDescent="0.15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44"/>
      <c r="R339" s="44"/>
      <c r="S339" s="44"/>
      <c r="T339" s="44"/>
    </row>
    <row r="340" spans="1:20" ht="13.5" customHeight="1" x14ac:dyDescent="0.15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44"/>
      <c r="R340" s="44"/>
      <c r="S340" s="44"/>
      <c r="T340" s="44"/>
    </row>
    <row r="341" spans="1:20" ht="13.5" customHeight="1" x14ac:dyDescent="0.15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44"/>
      <c r="R341" s="44"/>
      <c r="S341" s="44"/>
      <c r="T341" s="44"/>
    </row>
    <row r="342" spans="1:20" ht="13.5" customHeight="1" x14ac:dyDescent="0.15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44"/>
      <c r="R342" s="44"/>
      <c r="S342" s="44"/>
      <c r="T342" s="44"/>
    </row>
    <row r="343" spans="1:20" ht="13.5" customHeight="1" x14ac:dyDescent="0.15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44"/>
      <c r="R343" s="44"/>
      <c r="S343" s="44"/>
      <c r="T343" s="44"/>
    </row>
    <row r="344" spans="1:20" ht="13.5" customHeight="1" x14ac:dyDescent="0.15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44"/>
      <c r="R344" s="44"/>
      <c r="S344" s="44"/>
      <c r="T344" s="44"/>
    </row>
    <row r="345" spans="1:20" ht="13.5" customHeight="1" x14ac:dyDescent="0.1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44"/>
      <c r="R345" s="44"/>
      <c r="S345" s="44"/>
      <c r="T345" s="44"/>
    </row>
    <row r="346" spans="1:20" ht="13.5" customHeight="1" x14ac:dyDescent="0.15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44"/>
      <c r="R346" s="44"/>
      <c r="S346" s="44"/>
      <c r="T346" s="44"/>
    </row>
    <row r="347" spans="1:20" ht="13.5" customHeight="1" x14ac:dyDescent="0.15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44"/>
      <c r="R347" s="44"/>
      <c r="S347" s="44"/>
      <c r="T347" s="44"/>
    </row>
    <row r="348" spans="1:20" ht="13.5" customHeight="1" x14ac:dyDescent="0.15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44"/>
      <c r="R348" s="44"/>
      <c r="S348" s="44"/>
      <c r="T348" s="44"/>
    </row>
    <row r="349" spans="1:20" ht="13.5" customHeight="1" x14ac:dyDescent="0.15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44"/>
      <c r="R349" s="44"/>
      <c r="S349" s="44"/>
      <c r="T349" s="44"/>
    </row>
    <row r="350" spans="1:20" ht="13.5" customHeight="1" x14ac:dyDescent="0.15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44"/>
      <c r="R350" s="44"/>
      <c r="S350" s="44"/>
      <c r="T350" s="44"/>
    </row>
    <row r="351" spans="1:20" ht="13.5" customHeight="1" x14ac:dyDescent="0.15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44"/>
      <c r="R351" s="44"/>
      <c r="S351" s="44"/>
      <c r="T351" s="44"/>
    </row>
    <row r="352" spans="1:20" ht="13.5" customHeight="1" x14ac:dyDescent="0.15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44"/>
      <c r="R352" s="44"/>
      <c r="S352" s="44"/>
      <c r="T352" s="44"/>
    </row>
    <row r="353" spans="1:20" ht="13.5" customHeight="1" x14ac:dyDescent="0.15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44"/>
      <c r="R353" s="44"/>
      <c r="S353" s="44"/>
      <c r="T353" s="44"/>
    </row>
    <row r="354" spans="1:20" ht="13.5" customHeight="1" x14ac:dyDescent="0.15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44"/>
      <c r="R354" s="44"/>
      <c r="S354" s="44"/>
      <c r="T354" s="44"/>
    </row>
    <row r="355" spans="1:20" ht="13.5" customHeight="1" x14ac:dyDescent="0.1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44"/>
      <c r="R355" s="44"/>
      <c r="S355" s="44"/>
      <c r="T355" s="44"/>
    </row>
    <row r="356" spans="1:20" ht="13.5" customHeight="1" x14ac:dyDescent="0.15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44"/>
      <c r="R356" s="44"/>
      <c r="S356" s="44"/>
      <c r="T356" s="44"/>
    </row>
    <row r="357" spans="1:20" ht="13.5" customHeight="1" x14ac:dyDescent="0.15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44"/>
      <c r="R357" s="44"/>
      <c r="S357" s="44"/>
      <c r="T357" s="44"/>
    </row>
    <row r="358" spans="1:20" ht="13.5" customHeight="1" x14ac:dyDescent="0.15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44"/>
      <c r="R358" s="44"/>
      <c r="S358" s="44"/>
      <c r="T358" s="44"/>
    </row>
    <row r="359" spans="1:20" ht="13.5" customHeight="1" x14ac:dyDescent="0.15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44"/>
      <c r="R359" s="44"/>
      <c r="S359" s="44"/>
      <c r="T359" s="44"/>
    </row>
    <row r="360" spans="1:20" ht="13.5" customHeight="1" x14ac:dyDescent="0.15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44"/>
      <c r="R360" s="44"/>
      <c r="S360" s="44"/>
      <c r="T360" s="44"/>
    </row>
    <row r="361" spans="1:20" ht="13.5" customHeight="1" x14ac:dyDescent="0.15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44"/>
      <c r="R361" s="44"/>
      <c r="S361" s="44"/>
      <c r="T361" s="44"/>
    </row>
    <row r="362" spans="1:20" ht="13.5" customHeight="1" x14ac:dyDescent="0.15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44"/>
      <c r="R362" s="44"/>
      <c r="S362" s="44"/>
      <c r="T362" s="44"/>
    </row>
    <row r="363" spans="1:20" ht="13.5" customHeight="1" x14ac:dyDescent="0.15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44"/>
      <c r="R363" s="44"/>
      <c r="S363" s="44"/>
      <c r="T363" s="44"/>
    </row>
    <row r="364" spans="1:20" ht="13.5" customHeight="1" x14ac:dyDescent="0.15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44"/>
      <c r="R364" s="44"/>
      <c r="S364" s="44"/>
      <c r="T364" s="44"/>
    </row>
    <row r="365" spans="1:20" ht="13.5" customHeight="1" x14ac:dyDescent="0.1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44"/>
      <c r="R365" s="44"/>
      <c r="S365" s="44"/>
      <c r="T365" s="44"/>
    </row>
    <row r="366" spans="1:20" ht="13.5" customHeight="1" x14ac:dyDescent="0.1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44"/>
      <c r="R366" s="44"/>
      <c r="S366" s="44"/>
      <c r="T366" s="44"/>
    </row>
    <row r="367" spans="1:20" ht="13.5" customHeight="1" x14ac:dyDescent="0.1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44"/>
      <c r="R367" s="44"/>
      <c r="S367" s="44"/>
      <c r="T367" s="44"/>
    </row>
    <row r="368" spans="1:20" ht="13.5" customHeight="1" x14ac:dyDescent="0.1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44"/>
      <c r="R368" s="44"/>
      <c r="S368" s="44"/>
      <c r="T368" s="44"/>
    </row>
    <row r="369" spans="1:20" ht="13.5" customHeight="1" x14ac:dyDescent="0.15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44"/>
      <c r="R369" s="44"/>
      <c r="S369" s="44"/>
      <c r="T369" s="44"/>
    </row>
    <row r="370" spans="1:20" ht="13.5" customHeight="1" x14ac:dyDescent="0.15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44"/>
      <c r="R370" s="44"/>
      <c r="S370" s="44"/>
      <c r="T370" s="44"/>
    </row>
    <row r="371" spans="1:20" ht="13.5" customHeight="1" x14ac:dyDescent="0.15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44"/>
      <c r="R371" s="44"/>
      <c r="S371" s="44"/>
      <c r="T371" s="44"/>
    </row>
    <row r="372" spans="1:20" ht="13.5" customHeight="1" x14ac:dyDescent="0.15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44"/>
      <c r="R372" s="44"/>
      <c r="S372" s="44"/>
      <c r="T372" s="44"/>
    </row>
    <row r="373" spans="1:20" ht="13.5" customHeight="1" x14ac:dyDescent="0.15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44"/>
      <c r="R373" s="44"/>
      <c r="S373" s="44"/>
      <c r="T373" s="44"/>
    </row>
    <row r="374" spans="1:20" ht="13.5" customHeight="1" x14ac:dyDescent="0.15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44"/>
      <c r="R374" s="44"/>
      <c r="S374" s="44"/>
      <c r="T374" s="44"/>
    </row>
    <row r="375" spans="1:20" ht="13.5" customHeight="1" x14ac:dyDescent="0.1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44"/>
      <c r="R375" s="44"/>
      <c r="S375" s="44"/>
      <c r="T375" s="44"/>
    </row>
    <row r="376" spans="1:20" ht="13.5" customHeight="1" x14ac:dyDescent="0.15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44"/>
      <c r="R376" s="44"/>
      <c r="S376" s="44"/>
      <c r="T376" s="44"/>
    </row>
    <row r="377" spans="1:20" ht="13.5" customHeight="1" x14ac:dyDescent="0.15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44"/>
      <c r="R377" s="44"/>
      <c r="S377" s="44"/>
      <c r="T377" s="44"/>
    </row>
    <row r="378" spans="1:20" ht="13.5" customHeight="1" x14ac:dyDescent="0.15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44"/>
      <c r="R378" s="44"/>
      <c r="S378" s="44"/>
      <c r="T378" s="44"/>
    </row>
    <row r="379" spans="1:20" ht="13.5" customHeight="1" x14ac:dyDescent="0.15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44"/>
      <c r="R379" s="44"/>
      <c r="S379" s="44"/>
      <c r="T379" s="44"/>
    </row>
    <row r="380" spans="1:20" ht="13.5" customHeight="1" x14ac:dyDescent="0.15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44"/>
      <c r="R380" s="44"/>
      <c r="S380" s="44"/>
      <c r="T380" s="44"/>
    </row>
    <row r="381" spans="1:20" ht="13.5" customHeight="1" x14ac:dyDescent="0.15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44"/>
      <c r="R381" s="44"/>
      <c r="S381" s="44"/>
      <c r="T381" s="44"/>
    </row>
    <row r="382" spans="1:20" ht="13.5" customHeight="1" x14ac:dyDescent="0.15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44"/>
      <c r="R382" s="44"/>
      <c r="S382" s="44"/>
      <c r="T382" s="44"/>
    </row>
    <row r="383" spans="1:20" ht="13.5" customHeight="1" x14ac:dyDescent="0.15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44"/>
      <c r="R383" s="44"/>
      <c r="S383" s="44"/>
      <c r="T383" s="44"/>
    </row>
    <row r="384" spans="1:20" ht="13.5" customHeight="1" x14ac:dyDescent="0.15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44"/>
      <c r="R384" s="44"/>
      <c r="S384" s="44"/>
      <c r="T384" s="44"/>
    </row>
    <row r="385" spans="1:20" ht="13.5" customHeight="1" x14ac:dyDescent="0.1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44"/>
      <c r="R385" s="44"/>
      <c r="S385" s="44"/>
      <c r="T385" s="44"/>
    </row>
    <row r="386" spans="1:20" ht="13.5" customHeight="1" x14ac:dyDescent="0.15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44"/>
      <c r="R386" s="44"/>
      <c r="S386" s="44"/>
      <c r="T386" s="44"/>
    </row>
    <row r="387" spans="1:20" ht="13.5" customHeight="1" x14ac:dyDescent="0.15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44"/>
      <c r="R387" s="44"/>
      <c r="S387" s="44"/>
      <c r="T387" s="44"/>
    </row>
    <row r="388" spans="1:20" ht="13.5" customHeight="1" x14ac:dyDescent="0.15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44"/>
      <c r="R388" s="44"/>
      <c r="S388" s="44"/>
      <c r="T388" s="44"/>
    </row>
    <row r="389" spans="1:20" ht="13.5" customHeight="1" x14ac:dyDescent="0.15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44"/>
      <c r="R389" s="44"/>
      <c r="S389" s="44"/>
      <c r="T389" s="44"/>
    </row>
    <row r="390" spans="1:20" ht="13.5" customHeight="1" x14ac:dyDescent="0.15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44"/>
      <c r="R390" s="44"/>
      <c r="S390" s="44"/>
      <c r="T390" s="44"/>
    </row>
    <row r="391" spans="1:20" ht="13.5" customHeight="1" x14ac:dyDescent="0.15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44"/>
      <c r="R391" s="44"/>
      <c r="S391" s="44"/>
      <c r="T391" s="44"/>
    </row>
    <row r="392" spans="1:20" ht="13.5" customHeight="1" x14ac:dyDescent="0.15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44"/>
      <c r="R392" s="44"/>
      <c r="S392" s="44"/>
      <c r="T392" s="44"/>
    </row>
    <row r="393" spans="1:20" ht="13.5" customHeight="1" x14ac:dyDescent="0.15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44"/>
      <c r="R393" s="44"/>
      <c r="S393" s="44"/>
      <c r="T393" s="44"/>
    </row>
    <row r="394" spans="1:20" ht="13.5" customHeight="1" x14ac:dyDescent="0.15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44"/>
      <c r="R394" s="44"/>
      <c r="S394" s="44"/>
      <c r="T394" s="44"/>
    </row>
    <row r="395" spans="1:20" ht="13.5" customHeight="1" x14ac:dyDescent="0.1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44"/>
      <c r="R395" s="44"/>
      <c r="S395" s="44"/>
      <c r="T395" s="44"/>
    </row>
    <row r="396" spans="1:20" ht="13.5" customHeight="1" x14ac:dyDescent="0.15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44"/>
      <c r="R396" s="44"/>
      <c r="S396" s="44"/>
      <c r="T396" s="44"/>
    </row>
    <row r="397" spans="1:20" ht="13.5" customHeight="1" x14ac:dyDescent="0.15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44"/>
      <c r="R397" s="44"/>
      <c r="S397" s="44"/>
      <c r="T397" s="44"/>
    </row>
    <row r="398" spans="1:20" ht="13.5" customHeight="1" x14ac:dyDescent="0.15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44"/>
      <c r="R398" s="44"/>
      <c r="S398" s="44"/>
      <c r="T398" s="44"/>
    </row>
    <row r="399" spans="1:20" ht="13.5" customHeight="1" x14ac:dyDescent="0.15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44"/>
      <c r="R399" s="44"/>
      <c r="S399" s="44"/>
      <c r="T399" s="44"/>
    </row>
    <row r="400" spans="1:20" ht="13.5" customHeight="1" x14ac:dyDescent="0.15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44"/>
      <c r="R400" s="44"/>
      <c r="S400" s="44"/>
      <c r="T400" s="44"/>
    </row>
    <row r="401" spans="1:20" ht="13.5" customHeight="1" x14ac:dyDescent="0.15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44"/>
      <c r="R401" s="44"/>
      <c r="S401" s="44"/>
      <c r="T401" s="44"/>
    </row>
    <row r="402" spans="1:20" ht="13.5" customHeight="1" x14ac:dyDescent="0.15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44"/>
      <c r="R402" s="44"/>
      <c r="S402" s="44"/>
      <c r="T402" s="44"/>
    </row>
    <row r="403" spans="1:20" ht="13.5" customHeight="1" x14ac:dyDescent="0.15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44"/>
      <c r="R403" s="44"/>
      <c r="S403" s="44"/>
      <c r="T403" s="44"/>
    </row>
    <row r="404" spans="1:20" ht="13.5" customHeight="1" x14ac:dyDescent="0.15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44"/>
      <c r="R404" s="44"/>
      <c r="S404" s="44"/>
      <c r="T404" s="44"/>
    </row>
    <row r="405" spans="1:20" ht="13.5" customHeight="1" x14ac:dyDescent="0.1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44"/>
      <c r="R405" s="44"/>
      <c r="S405" s="44"/>
      <c r="T405" s="44"/>
    </row>
    <row r="406" spans="1:20" ht="13.5" customHeight="1" x14ac:dyDescent="0.15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44"/>
      <c r="R406" s="44"/>
      <c r="S406" s="44"/>
      <c r="T406" s="44"/>
    </row>
    <row r="407" spans="1:20" ht="13.5" customHeight="1" x14ac:dyDescent="0.15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44"/>
      <c r="R407" s="44"/>
      <c r="S407" s="44"/>
      <c r="T407" s="44"/>
    </row>
    <row r="408" spans="1:20" ht="13.5" customHeight="1" x14ac:dyDescent="0.15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44"/>
      <c r="R408" s="44"/>
      <c r="S408" s="44"/>
      <c r="T408" s="44"/>
    </row>
    <row r="409" spans="1:20" ht="13.5" customHeight="1" x14ac:dyDescent="0.15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44"/>
      <c r="R409" s="44"/>
      <c r="S409" s="44"/>
      <c r="T409" s="44"/>
    </row>
    <row r="410" spans="1:20" ht="13.5" customHeight="1" x14ac:dyDescent="0.15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44"/>
      <c r="R410" s="44"/>
      <c r="S410" s="44"/>
      <c r="T410" s="44"/>
    </row>
    <row r="411" spans="1:20" ht="13.5" customHeight="1" x14ac:dyDescent="0.15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44"/>
      <c r="R411" s="44"/>
      <c r="S411" s="44"/>
      <c r="T411" s="44"/>
    </row>
    <row r="412" spans="1:20" ht="13.5" customHeight="1" x14ac:dyDescent="0.15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44"/>
      <c r="R412" s="44"/>
      <c r="S412" s="44"/>
      <c r="T412" s="44"/>
    </row>
    <row r="413" spans="1:20" ht="13.5" customHeight="1" x14ac:dyDescent="0.15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44"/>
      <c r="R413" s="44"/>
      <c r="S413" s="44"/>
      <c r="T413" s="44"/>
    </row>
    <row r="414" spans="1:20" ht="13.5" customHeight="1" x14ac:dyDescent="0.15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44"/>
      <c r="R414" s="44"/>
      <c r="S414" s="44"/>
      <c r="T414" s="44"/>
    </row>
    <row r="415" spans="1:20" ht="13.5" customHeight="1" x14ac:dyDescent="0.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44"/>
      <c r="R415" s="44"/>
      <c r="S415" s="44"/>
      <c r="T415" s="44"/>
    </row>
    <row r="416" spans="1:20" ht="13.5" customHeight="1" x14ac:dyDescent="0.15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44"/>
      <c r="R416" s="44"/>
      <c r="S416" s="44"/>
      <c r="T416" s="44"/>
    </row>
    <row r="417" spans="1:20" ht="13.5" customHeight="1" x14ac:dyDescent="0.15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44"/>
      <c r="R417" s="44"/>
      <c r="S417" s="44"/>
      <c r="T417" s="44"/>
    </row>
    <row r="418" spans="1:20" ht="13.5" customHeight="1" x14ac:dyDescent="0.15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44"/>
      <c r="R418" s="44"/>
      <c r="S418" s="44"/>
      <c r="T418" s="44"/>
    </row>
    <row r="419" spans="1:20" ht="13.5" customHeight="1" x14ac:dyDescent="0.15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44"/>
      <c r="R419" s="44"/>
      <c r="S419" s="44"/>
      <c r="T419" s="44"/>
    </row>
    <row r="420" spans="1:20" ht="13.5" customHeight="1" x14ac:dyDescent="0.15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44"/>
      <c r="R420" s="44"/>
      <c r="S420" s="44"/>
      <c r="T420" s="44"/>
    </row>
    <row r="421" spans="1:20" ht="13.5" customHeight="1" x14ac:dyDescent="0.15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44"/>
      <c r="R421" s="44"/>
      <c r="S421" s="44"/>
      <c r="T421" s="44"/>
    </row>
    <row r="422" spans="1:20" ht="13.5" customHeight="1" x14ac:dyDescent="0.15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44"/>
      <c r="R422" s="44"/>
      <c r="S422" s="44"/>
      <c r="T422" s="44"/>
    </row>
    <row r="423" spans="1:20" ht="13.5" customHeight="1" x14ac:dyDescent="0.15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44"/>
      <c r="R423" s="44"/>
      <c r="S423" s="44"/>
      <c r="T423" s="44"/>
    </row>
    <row r="424" spans="1:20" ht="13.5" customHeight="1" x14ac:dyDescent="0.15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44"/>
      <c r="R424" s="44"/>
      <c r="S424" s="44"/>
      <c r="T424" s="44"/>
    </row>
    <row r="425" spans="1:20" ht="13.5" customHeight="1" x14ac:dyDescent="0.1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44"/>
      <c r="R425" s="44"/>
      <c r="S425" s="44"/>
      <c r="T425" s="44"/>
    </row>
    <row r="426" spans="1:20" ht="13.5" customHeight="1" x14ac:dyDescent="0.15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44"/>
      <c r="R426" s="44"/>
      <c r="S426" s="44"/>
      <c r="T426" s="44"/>
    </row>
    <row r="427" spans="1:20" ht="13.5" customHeight="1" x14ac:dyDescent="0.15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44"/>
      <c r="R427" s="44"/>
      <c r="S427" s="44"/>
      <c r="T427" s="44"/>
    </row>
    <row r="428" spans="1:20" ht="13.5" customHeight="1" x14ac:dyDescent="0.15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44"/>
      <c r="R428" s="44"/>
      <c r="S428" s="44"/>
      <c r="T428" s="44"/>
    </row>
    <row r="429" spans="1:20" ht="13.5" customHeight="1" x14ac:dyDescent="0.15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44"/>
      <c r="R429" s="44"/>
      <c r="S429" s="44"/>
      <c r="T429" s="44"/>
    </row>
    <row r="430" spans="1:20" ht="13.5" customHeight="1" x14ac:dyDescent="0.15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44"/>
      <c r="R430" s="44"/>
      <c r="S430" s="44"/>
      <c r="T430" s="44"/>
    </row>
    <row r="431" spans="1:20" ht="13.5" customHeight="1" x14ac:dyDescent="0.15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44"/>
      <c r="R431" s="44"/>
      <c r="S431" s="44"/>
      <c r="T431" s="44"/>
    </row>
    <row r="432" spans="1:20" ht="13.5" customHeight="1" x14ac:dyDescent="0.15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44"/>
      <c r="R432" s="44"/>
      <c r="S432" s="44"/>
      <c r="T432" s="44"/>
    </row>
    <row r="433" spans="1:20" ht="13.5" customHeight="1" x14ac:dyDescent="0.15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44"/>
      <c r="R433" s="44"/>
      <c r="S433" s="44"/>
      <c r="T433" s="44"/>
    </row>
    <row r="434" spans="1:20" ht="13.5" customHeight="1" x14ac:dyDescent="0.15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44"/>
      <c r="R434" s="44"/>
      <c r="S434" s="44"/>
      <c r="T434" s="44"/>
    </row>
    <row r="435" spans="1:20" ht="13.5" customHeight="1" x14ac:dyDescent="0.1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44"/>
      <c r="R435" s="44"/>
      <c r="S435" s="44"/>
      <c r="T435" s="44"/>
    </row>
    <row r="436" spans="1:20" ht="13.5" customHeight="1" x14ac:dyDescent="0.15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44"/>
      <c r="R436" s="44"/>
      <c r="S436" s="44"/>
      <c r="T436" s="44"/>
    </row>
    <row r="437" spans="1:20" ht="13.5" customHeight="1" x14ac:dyDescent="0.15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44"/>
      <c r="R437" s="44"/>
      <c r="S437" s="44"/>
      <c r="T437" s="44"/>
    </row>
    <row r="438" spans="1:20" ht="13.5" customHeight="1" x14ac:dyDescent="0.15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44"/>
      <c r="R438" s="44"/>
      <c r="S438" s="44"/>
      <c r="T438" s="44"/>
    </row>
    <row r="439" spans="1:20" ht="13.5" customHeight="1" x14ac:dyDescent="0.15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44"/>
      <c r="R439" s="44"/>
      <c r="S439" s="44"/>
      <c r="T439" s="44"/>
    </row>
    <row r="440" spans="1:20" ht="13.5" customHeight="1" x14ac:dyDescent="0.15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44"/>
      <c r="R440" s="44"/>
      <c r="S440" s="44"/>
      <c r="T440" s="44"/>
    </row>
    <row r="441" spans="1:20" ht="13.5" customHeight="1" x14ac:dyDescent="0.1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44"/>
      <c r="R441" s="44"/>
      <c r="S441" s="44"/>
      <c r="T441" s="44"/>
    </row>
    <row r="442" spans="1:20" ht="13.5" customHeight="1" x14ac:dyDescent="0.1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44"/>
      <c r="R442" s="44"/>
      <c r="S442" s="44"/>
      <c r="T442" s="44"/>
    </row>
    <row r="443" spans="1:20" ht="13.5" customHeight="1" x14ac:dyDescent="0.1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44"/>
      <c r="R443" s="44"/>
      <c r="S443" s="44"/>
      <c r="T443" s="44"/>
    </row>
    <row r="444" spans="1:20" ht="13.5" customHeight="1" x14ac:dyDescent="0.15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44"/>
      <c r="R444" s="44"/>
      <c r="S444" s="44"/>
      <c r="T444" s="44"/>
    </row>
    <row r="445" spans="1:20" ht="13.5" customHeight="1" x14ac:dyDescent="0.1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44"/>
      <c r="R445" s="44"/>
      <c r="S445" s="44"/>
      <c r="T445" s="44"/>
    </row>
    <row r="446" spans="1:20" ht="13.5" customHeight="1" x14ac:dyDescent="0.15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44"/>
      <c r="R446" s="44"/>
      <c r="S446" s="44"/>
      <c r="T446" s="44"/>
    </row>
    <row r="447" spans="1:20" ht="13.5" customHeight="1" x14ac:dyDescent="0.15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44"/>
      <c r="R447" s="44"/>
      <c r="S447" s="44"/>
      <c r="T447" s="44"/>
    </row>
    <row r="448" spans="1:20" ht="13.5" customHeight="1" x14ac:dyDescent="0.15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44"/>
      <c r="R448" s="44"/>
      <c r="S448" s="44"/>
      <c r="T448" s="44"/>
    </row>
    <row r="449" spans="1:20" ht="13.5" customHeight="1" x14ac:dyDescent="0.15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44"/>
      <c r="R449" s="44"/>
      <c r="S449" s="44"/>
      <c r="T449" s="44"/>
    </row>
    <row r="450" spans="1:20" ht="13.5" customHeight="1" x14ac:dyDescent="0.15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44"/>
      <c r="R450" s="44"/>
      <c r="S450" s="44"/>
      <c r="T450" s="44"/>
    </row>
    <row r="451" spans="1:20" ht="13.5" customHeight="1" x14ac:dyDescent="0.15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44"/>
      <c r="R451" s="44"/>
      <c r="S451" s="44"/>
      <c r="T451" s="44"/>
    </row>
    <row r="452" spans="1:20" ht="13.5" customHeight="1" x14ac:dyDescent="0.15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44"/>
      <c r="R452" s="44"/>
      <c r="S452" s="44"/>
      <c r="T452" s="44"/>
    </row>
    <row r="453" spans="1:20" ht="13.5" customHeight="1" x14ac:dyDescent="0.15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44"/>
      <c r="R453" s="44"/>
      <c r="S453" s="44"/>
      <c r="T453" s="44"/>
    </row>
    <row r="454" spans="1:20" ht="13.5" customHeight="1" x14ac:dyDescent="0.15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44"/>
      <c r="R454" s="44"/>
      <c r="S454" s="44"/>
      <c r="T454" s="44"/>
    </row>
    <row r="455" spans="1:20" ht="13.5" customHeight="1" x14ac:dyDescent="0.1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44"/>
      <c r="R455" s="44"/>
      <c r="S455" s="44"/>
      <c r="T455" s="44"/>
    </row>
    <row r="456" spans="1:20" ht="13.5" customHeight="1" x14ac:dyDescent="0.15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44"/>
      <c r="R456" s="44"/>
      <c r="S456" s="44"/>
      <c r="T456" s="44"/>
    </row>
    <row r="457" spans="1:20" ht="13.5" customHeight="1" x14ac:dyDescent="0.15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44"/>
      <c r="R457" s="44"/>
      <c r="S457" s="44"/>
      <c r="T457" s="44"/>
    </row>
    <row r="458" spans="1:20" ht="13.5" customHeight="1" x14ac:dyDescent="0.15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44"/>
      <c r="R458" s="44"/>
      <c r="S458" s="44"/>
      <c r="T458" s="44"/>
    </row>
    <row r="459" spans="1:20" ht="13.5" customHeight="1" x14ac:dyDescent="0.15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44"/>
      <c r="R459" s="44"/>
      <c r="S459" s="44"/>
      <c r="T459" s="44"/>
    </row>
    <row r="460" spans="1:20" ht="13.5" customHeight="1" x14ac:dyDescent="0.15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44"/>
      <c r="R460" s="44"/>
      <c r="S460" s="44"/>
      <c r="T460" s="44"/>
    </row>
    <row r="461" spans="1:20" ht="13.5" customHeight="1" x14ac:dyDescent="0.15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44"/>
      <c r="R461" s="44"/>
      <c r="S461" s="44"/>
      <c r="T461" s="44"/>
    </row>
    <row r="462" spans="1:20" ht="13.5" customHeight="1" x14ac:dyDescent="0.15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44"/>
      <c r="R462" s="44"/>
      <c r="S462" s="44"/>
      <c r="T462" s="44"/>
    </row>
    <row r="463" spans="1:20" ht="13.5" customHeight="1" x14ac:dyDescent="0.15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44"/>
      <c r="R463" s="44"/>
      <c r="S463" s="44"/>
      <c r="T463" s="44"/>
    </row>
    <row r="464" spans="1:20" ht="13.5" customHeight="1" x14ac:dyDescent="0.15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44"/>
      <c r="R464" s="44"/>
      <c r="S464" s="44"/>
      <c r="T464" s="44"/>
    </row>
    <row r="465" spans="1:20" ht="13.5" customHeight="1" x14ac:dyDescent="0.1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44"/>
      <c r="R465" s="44"/>
      <c r="S465" s="44"/>
      <c r="T465" s="44"/>
    </row>
    <row r="466" spans="1:20" ht="13.5" customHeight="1" x14ac:dyDescent="0.1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44"/>
      <c r="R466" s="44"/>
      <c r="S466" s="44"/>
      <c r="T466" s="44"/>
    </row>
    <row r="467" spans="1:20" ht="13.5" customHeight="1" x14ac:dyDescent="0.1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44"/>
      <c r="R467" s="44"/>
      <c r="S467" s="44"/>
      <c r="T467" s="44"/>
    </row>
    <row r="468" spans="1:20" ht="13.5" customHeight="1" x14ac:dyDescent="0.15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44"/>
      <c r="R468" s="44"/>
      <c r="S468" s="44"/>
      <c r="T468" s="44"/>
    </row>
    <row r="469" spans="1:20" ht="13.5" customHeight="1" x14ac:dyDescent="0.15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44"/>
      <c r="R469" s="44"/>
      <c r="S469" s="44"/>
      <c r="T469" s="44"/>
    </row>
    <row r="470" spans="1:20" ht="13.5" customHeight="1" x14ac:dyDescent="0.1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44"/>
      <c r="R470" s="44"/>
      <c r="S470" s="44"/>
      <c r="T470" s="44"/>
    </row>
    <row r="471" spans="1:20" ht="13.5" customHeight="1" x14ac:dyDescent="0.1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44"/>
      <c r="R471" s="44"/>
      <c r="S471" s="44"/>
      <c r="T471" s="44"/>
    </row>
    <row r="472" spans="1:20" ht="13.5" customHeight="1" x14ac:dyDescent="0.1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44"/>
      <c r="R472" s="44"/>
      <c r="S472" s="44"/>
      <c r="T472" s="44"/>
    </row>
    <row r="473" spans="1:20" ht="13.5" customHeight="1" x14ac:dyDescent="0.1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44"/>
      <c r="R473" s="44"/>
      <c r="S473" s="44"/>
      <c r="T473" s="44"/>
    </row>
    <row r="474" spans="1:20" ht="13.5" customHeight="1" x14ac:dyDescent="0.1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44"/>
      <c r="R474" s="44"/>
      <c r="S474" s="44"/>
      <c r="T474" s="44"/>
    </row>
    <row r="475" spans="1:20" ht="13.5" customHeight="1" x14ac:dyDescent="0.1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44"/>
      <c r="R475" s="44"/>
      <c r="S475" s="44"/>
      <c r="T475" s="44"/>
    </row>
    <row r="476" spans="1:20" ht="13.5" customHeight="1" x14ac:dyDescent="0.1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44"/>
      <c r="R476" s="44"/>
      <c r="S476" s="44"/>
      <c r="T476" s="44"/>
    </row>
    <row r="477" spans="1:20" ht="13.5" customHeight="1" x14ac:dyDescent="0.1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44"/>
      <c r="R477" s="44"/>
      <c r="S477" s="44"/>
      <c r="T477" s="44"/>
    </row>
    <row r="478" spans="1:20" ht="13.5" customHeight="1" x14ac:dyDescent="0.1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44"/>
      <c r="R478" s="44"/>
      <c r="S478" s="44"/>
      <c r="T478" s="44"/>
    </row>
    <row r="479" spans="1:20" ht="13.5" customHeight="1" x14ac:dyDescent="0.1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44"/>
      <c r="R479" s="44"/>
      <c r="S479" s="44"/>
      <c r="T479" s="44"/>
    </row>
    <row r="480" spans="1:20" ht="13.5" customHeight="1" x14ac:dyDescent="0.1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44"/>
      <c r="R480" s="44"/>
      <c r="S480" s="44"/>
      <c r="T480" s="44"/>
    </row>
    <row r="481" spans="1:20" ht="13.5" customHeight="1" x14ac:dyDescent="0.1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44"/>
      <c r="R481" s="44"/>
      <c r="S481" s="44"/>
      <c r="T481" s="44"/>
    </row>
    <row r="482" spans="1:20" ht="13.5" customHeight="1" x14ac:dyDescent="0.1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44"/>
      <c r="R482" s="44"/>
      <c r="S482" s="44"/>
      <c r="T482" s="44"/>
    </row>
    <row r="483" spans="1:20" ht="13.5" customHeight="1" x14ac:dyDescent="0.1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44"/>
      <c r="R483" s="44"/>
      <c r="S483" s="44"/>
      <c r="T483" s="44"/>
    </row>
    <row r="484" spans="1:20" ht="13.5" customHeight="1" x14ac:dyDescent="0.1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44"/>
      <c r="R484" s="44"/>
      <c r="S484" s="44"/>
      <c r="T484" s="44"/>
    </row>
    <row r="485" spans="1:20" ht="13.5" customHeight="1" x14ac:dyDescent="0.1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44"/>
      <c r="R485" s="44"/>
      <c r="S485" s="44"/>
      <c r="T485" s="44"/>
    </row>
    <row r="486" spans="1:20" ht="13.5" customHeight="1" x14ac:dyDescent="0.1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44"/>
      <c r="R486" s="44"/>
      <c r="S486" s="44"/>
      <c r="T486" s="44"/>
    </row>
    <row r="487" spans="1:20" ht="13.5" customHeight="1" x14ac:dyDescent="0.1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44"/>
      <c r="R487" s="44"/>
      <c r="S487" s="44"/>
      <c r="T487" s="44"/>
    </row>
    <row r="488" spans="1:20" ht="13.5" customHeight="1" x14ac:dyDescent="0.1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44"/>
      <c r="R488" s="44"/>
      <c r="S488" s="44"/>
      <c r="T488" s="44"/>
    </row>
    <row r="489" spans="1:20" ht="13.5" customHeight="1" x14ac:dyDescent="0.1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44"/>
      <c r="R489" s="44"/>
      <c r="S489" s="44"/>
      <c r="T489" s="44"/>
    </row>
    <row r="490" spans="1:20" ht="13.5" customHeight="1" x14ac:dyDescent="0.1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44"/>
      <c r="R490" s="44"/>
      <c r="S490" s="44"/>
      <c r="T490" s="44"/>
    </row>
    <row r="491" spans="1:20" ht="13.5" customHeight="1" x14ac:dyDescent="0.1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44"/>
      <c r="R491" s="44"/>
      <c r="S491" s="44"/>
      <c r="T491" s="44"/>
    </row>
    <row r="492" spans="1:20" ht="13.5" customHeight="1" x14ac:dyDescent="0.1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44"/>
      <c r="R492" s="44"/>
      <c r="S492" s="44"/>
      <c r="T492" s="44"/>
    </row>
    <row r="493" spans="1:20" ht="13.5" customHeight="1" x14ac:dyDescent="0.1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44"/>
      <c r="R493" s="44"/>
      <c r="S493" s="44"/>
      <c r="T493" s="44"/>
    </row>
    <row r="494" spans="1:20" ht="13.5" customHeight="1" x14ac:dyDescent="0.1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44"/>
      <c r="R494" s="44"/>
      <c r="S494" s="44"/>
      <c r="T494" s="44"/>
    </row>
    <row r="495" spans="1:20" ht="13.5" customHeight="1" x14ac:dyDescent="0.1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44"/>
      <c r="R495" s="44"/>
      <c r="S495" s="44"/>
      <c r="T495" s="44"/>
    </row>
    <row r="496" spans="1:20" ht="13.5" customHeight="1" x14ac:dyDescent="0.1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44"/>
      <c r="R496" s="44"/>
      <c r="S496" s="44"/>
      <c r="T496" s="44"/>
    </row>
    <row r="497" spans="1:20" ht="13.5" customHeight="1" x14ac:dyDescent="0.1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44"/>
      <c r="R497" s="44"/>
      <c r="S497" s="44"/>
      <c r="T497" s="44"/>
    </row>
    <row r="498" spans="1:20" ht="13.5" customHeight="1" x14ac:dyDescent="0.1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44"/>
      <c r="R498" s="44"/>
      <c r="S498" s="44"/>
      <c r="T498" s="44"/>
    </row>
    <row r="499" spans="1:20" ht="13.5" customHeight="1" x14ac:dyDescent="0.1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44"/>
      <c r="R499" s="44"/>
      <c r="S499" s="44"/>
      <c r="T499" s="44"/>
    </row>
    <row r="500" spans="1:20" ht="13.5" customHeight="1" x14ac:dyDescent="0.1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44"/>
      <c r="R500" s="44"/>
      <c r="S500" s="44"/>
      <c r="T500" s="44"/>
    </row>
    <row r="501" spans="1:20" ht="13.5" customHeight="1" x14ac:dyDescent="0.1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44"/>
      <c r="R501" s="44"/>
      <c r="S501" s="44"/>
      <c r="T501" s="44"/>
    </row>
    <row r="502" spans="1:20" ht="13.5" customHeight="1" x14ac:dyDescent="0.1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44"/>
      <c r="R502" s="44"/>
      <c r="S502" s="44"/>
      <c r="T502" s="44"/>
    </row>
    <row r="503" spans="1:20" ht="13.5" customHeight="1" x14ac:dyDescent="0.1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44"/>
      <c r="R503" s="44"/>
      <c r="S503" s="44"/>
      <c r="T503" s="44"/>
    </row>
    <row r="504" spans="1:20" ht="13.5" customHeight="1" x14ac:dyDescent="0.1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44"/>
      <c r="R504" s="44"/>
      <c r="S504" s="44"/>
      <c r="T504" s="44"/>
    </row>
    <row r="505" spans="1:20" ht="13.5" customHeight="1" x14ac:dyDescent="0.1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44"/>
      <c r="R505" s="44"/>
      <c r="S505" s="44"/>
      <c r="T505" s="44"/>
    </row>
    <row r="506" spans="1:20" ht="13.5" customHeight="1" x14ac:dyDescent="0.1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44"/>
      <c r="R506" s="44"/>
      <c r="S506" s="44"/>
      <c r="T506" s="44"/>
    </row>
    <row r="507" spans="1:20" ht="13.5" customHeight="1" x14ac:dyDescent="0.1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44"/>
      <c r="R507" s="44"/>
      <c r="S507" s="44"/>
      <c r="T507" s="44"/>
    </row>
    <row r="508" spans="1:20" ht="13.5" customHeight="1" x14ac:dyDescent="0.1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44"/>
      <c r="R508" s="44"/>
      <c r="S508" s="44"/>
      <c r="T508" s="44"/>
    </row>
    <row r="509" spans="1:20" ht="13.5" customHeight="1" x14ac:dyDescent="0.1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44"/>
      <c r="R509" s="44"/>
      <c r="S509" s="44"/>
      <c r="T509" s="44"/>
    </row>
    <row r="510" spans="1:20" ht="13.5" customHeight="1" x14ac:dyDescent="0.1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44"/>
      <c r="R510" s="44"/>
      <c r="S510" s="44"/>
      <c r="T510" s="44"/>
    </row>
    <row r="511" spans="1:20" ht="13.5" customHeight="1" x14ac:dyDescent="0.1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44"/>
      <c r="R511" s="44"/>
      <c r="S511" s="44"/>
      <c r="T511" s="44"/>
    </row>
    <row r="512" spans="1:20" ht="13.5" customHeight="1" x14ac:dyDescent="0.1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44"/>
      <c r="R512" s="44"/>
      <c r="S512" s="44"/>
      <c r="T512" s="44"/>
    </row>
    <row r="513" spans="1:20" ht="13.5" customHeight="1" x14ac:dyDescent="0.1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44"/>
      <c r="R513" s="44"/>
      <c r="S513" s="44"/>
      <c r="T513" s="44"/>
    </row>
    <row r="514" spans="1:20" ht="13.5" customHeight="1" x14ac:dyDescent="0.1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44"/>
      <c r="R514" s="44"/>
      <c r="S514" s="44"/>
      <c r="T514" s="44"/>
    </row>
    <row r="515" spans="1:20" ht="13.5" customHeight="1" x14ac:dyDescent="0.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44"/>
      <c r="R515" s="44"/>
      <c r="S515" s="44"/>
      <c r="T515" s="44"/>
    </row>
    <row r="516" spans="1:20" ht="13.5" customHeight="1" x14ac:dyDescent="0.1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44"/>
      <c r="R516" s="44"/>
      <c r="S516" s="44"/>
      <c r="T516" s="44"/>
    </row>
    <row r="517" spans="1:20" ht="13.5" customHeight="1" x14ac:dyDescent="0.1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44"/>
      <c r="R517" s="44"/>
      <c r="S517" s="44"/>
      <c r="T517" s="44"/>
    </row>
    <row r="518" spans="1:20" ht="13.5" customHeight="1" x14ac:dyDescent="0.1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44"/>
      <c r="R518" s="44"/>
      <c r="S518" s="44"/>
      <c r="T518" s="44"/>
    </row>
    <row r="519" spans="1:20" ht="13.5" customHeight="1" x14ac:dyDescent="0.1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44"/>
      <c r="R519" s="44"/>
      <c r="S519" s="44"/>
      <c r="T519" s="44"/>
    </row>
    <row r="520" spans="1:20" ht="13.5" customHeight="1" x14ac:dyDescent="0.1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44"/>
      <c r="R520" s="44"/>
      <c r="S520" s="44"/>
      <c r="T520" s="44"/>
    </row>
    <row r="521" spans="1:20" ht="13.5" customHeight="1" x14ac:dyDescent="0.1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44"/>
      <c r="R521" s="44"/>
      <c r="S521" s="44"/>
      <c r="T521" s="44"/>
    </row>
    <row r="522" spans="1:20" ht="13.5" customHeight="1" x14ac:dyDescent="0.1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44"/>
      <c r="R522" s="44"/>
      <c r="S522" s="44"/>
      <c r="T522" s="44"/>
    </row>
    <row r="523" spans="1:20" ht="13.5" customHeight="1" x14ac:dyDescent="0.1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44"/>
      <c r="R523" s="44"/>
      <c r="S523" s="44"/>
      <c r="T523" s="44"/>
    </row>
    <row r="524" spans="1:20" ht="13.5" customHeight="1" x14ac:dyDescent="0.1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44"/>
      <c r="R524" s="44"/>
      <c r="S524" s="44"/>
      <c r="T524" s="44"/>
    </row>
    <row r="525" spans="1:20" ht="13.5" customHeight="1" x14ac:dyDescent="0.1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44"/>
      <c r="R525" s="44"/>
      <c r="S525" s="44"/>
      <c r="T525" s="44"/>
    </row>
    <row r="526" spans="1:20" ht="13.5" customHeight="1" x14ac:dyDescent="0.1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44"/>
      <c r="R526" s="44"/>
      <c r="S526" s="44"/>
      <c r="T526" s="44"/>
    </row>
    <row r="527" spans="1:20" ht="13.5" customHeight="1" x14ac:dyDescent="0.1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44"/>
      <c r="R527" s="44"/>
      <c r="S527" s="44"/>
      <c r="T527" s="44"/>
    </row>
    <row r="528" spans="1:20" ht="13.5" customHeight="1" x14ac:dyDescent="0.1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44"/>
      <c r="R528" s="44"/>
      <c r="S528" s="44"/>
      <c r="T528" s="44"/>
    </row>
    <row r="529" spans="1:20" ht="13.5" customHeight="1" x14ac:dyDescent="0.1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44"/>
      <c r="R529" s="44"/>
      <c r="S529" s="44"/>
      <c r="T529" s="44"/>
    </row>
    <row r="530" spans="1:20" ht="13.5" customHeight="1" x14ac:dyDescent="0.1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44"/>
      <c r="R530" s="44"/>
      <c r="S530" s="44"/>
      <c r="T530" s="44"/>
    </row>
    <row r="531" spans="1:20" ht="13.5" customHeight="1" x14ac:dyDescent="0.1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44"/>
      <c r="R531" s="44"/>
      <c r="S531" s="44"/>
      <c r="T531" s="44"/>
    </row>
    <row r="532" spans="1:20" ht="13.5" customHeight="1" x14ac:dyDescent="0.1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44"/>
      <c r="R532" s="44"/>
      <c r="S532" s="44"/>
      <c r="T532" s="44"/>
    </row>
    <row r="533" spans="1:20" ht="13.5" customHeight="1" x14ac:dyDescent="0.1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44"/>
      <c r="R533" s="44"/>
      <c r="S533" s="44"/>
      <c r="T533" s="44"/>
    </row>
    <row r="534" spans="1:20" ht="13.5" customHeight="1" x14ac:dyDescent="0.1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44"/>
      <c r="R534" s="44"/>
      <c r="S534" s="44"/>
      <c r="T534" s="44"/>
    </row>
    <row r="535" spans="1:20" ht="13.5" customHeight="1" x14ac:dyDescent="0.1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44"/>
      <c r="R535" s="44"/>
      <c r="S535" s="44"/>
      <c r="T535" s="44"/>
    </row>
    <row r="536" spans="1:20" ht="13.5" customHeight="1" x14ac:dyDescent="0.1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44"/>
      <c r="R536" s="44"/>
      <c r="S536" s="44"/>
      <c r="T536" s="44"/>
    </row>
    <row r="537" spans="1:20" ht="13.5" customHeight="1" x14ac:dyDescent="0.1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44"/>
      <c r="R537" s="44"/>
      <c r="S537" s="44"/>
      <c r="T537" s="44"/>
    </row>
    <row r="538" spans="1:20" ht="13.5" customHeight="1" x14ac:dyDescent="0.1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44"/>
      <c r="R538" s="44"/>
      <c r="S538" s="44"/>
      <c r="T538" s="44"/>
    </row>
    <row r="539" spans="1:20" ht="13.5" customHeight="1" x14ac:dyDescent="0.1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44"/>
      <c r="R539" s="44"/>
      <c r="S539" s="44"/>
      <c r="T539" s="44"/>
    </row>
    <row r="540" spans="1:20" ht="13.5" customHeight="1" x14ac:dyDescent="0.1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44"/>
      <c r="R540" s="44"/>
      <c r="S540" s="44"/>
      <c r="T540" s="44"/>
    </row>
    <row r="541" spans="1:20" ht="13.5" customHeight="1" x14ac:dyDescent="0.1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44"/>
      <c r="R541" s="44"/>
      <c r="S541" s="44"/>
      <c r="T541" s="44"/>
    </row>
    <row r="542" spans="1:20" ht="13.5" customHeight="1" x14ac:dyDescent="0.1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44"/>
      <c r="R542" s="44"/>
      <c r="S542" s="44"/>
      <c r="T542" s="44"/>
    </row>
    <row r="543" spans="1:20" ht="13.5" customHeight="1" x14ac:dyDescent="0.1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44"/>
      <c r="R543" s="44"/>
      <c r="S543" s="44"/>
      <c r="T543" s="44"/>
    </row>
    <row r="544" spans="1:20" ht="13.5" customHeight="1" x14ac:dyDescent="0.1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44"/>
      <c r="R544" s="44"/>
      <c r="S544" s="44"/>
      <c r="T544" s="44"/>
    </row>
    <row r="545" spans="1:20" ht="13.5" customHeight="1" x14ac:dyDescent="0.1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44"/>
      <c r="R545" s="44"/>
      <c r="S545" s="44"/>
      <c r="T545" s="44"/>
    </row>
    <row r="546" spans="1:20" ht="13.5" customHeight="1" x14ac:dyDescent="0.1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44"/>
      <c r="R546" s="44"/>
      <c r="S546" s="44"/>
      <c r="T546" s="44"/>
    </row>
    <row r="547" spans="1:20" ht="13.5" customHeight="1" x14ac:dyDescent="0.1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44"/>
      <c r="R547" s="44"/>
      <c r="S547" s="44"/>
      <c r="T547" s="44"/>
    </row>
    <row r="548" spans="1:20" ht="13.5" customHeight="1" x14ac:dyDescent="0.1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44"/>
      <c r="R548" s="44"/>
      <c r="S548" s="44"/>
      <c r="T548" s="44"/>
    </row>
    <row r="549" spans="1:20" ht="13.5" customHeight="1" x14ac:dyDescent="0.1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44"/>
      <c r="R549" s="44"/>
      <c r="S549" s="44"/>
      <c r="T549" s="44"/>
    </row>
    <row r="550" spans="1:20" ht="13.5" customHeight="1" x14ac:dyDescent="0.1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44"/>
      <c r="R550" s="44"/>
      <c r="S550" s="44"/>
      <c r="T550" s="44"/>
    </row>
    <row r="551" spans="1:20" ht="13.5" customHeight="1" x14ac:dyDescent="0.1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44"/>
      <c r="R551" s="44"/>
      <c r="S551" s="44"/>
      <c r="T551" s="44"/>
    </row>
    <row r="552" spans="1:20" ht="13.5" customHeight="1" x14ac:dyDescent="0.1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44"/>
      <c r="R552" s="44"/>
      <c r="S552" s="44"/>
      <c r="T552" s="44"/>
    </row>
    <row r="553" spans="1:20" ht="13.5" customHeight="1" x14ac:dyDescent="0.1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44"/>
      <c r="R553" s="44"/>
      <c r="S553" s="44"/>
      <c r="T553" s="44"/>
    </row>
    <row r="554" spans="1:20" ht="13.5" customHeight="1" x14ac:dyDescent="0.1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44"/>
      <c r="R554" s="44"/>
      <c r="S554" s="44"/>
      <c r="T554" s="44"/>
    </row>
    <row r="555" spans="1:20" ht="13.5" customHeight="1" x14ac:dyDescent="0.1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44"/>
      <c r="R555" s="44"/>
      <c r="S555" s="44"/>
      <c r="T555" s="44"/>
    </row>
    <row r="556" spans="1:20" ht="13.5" customHeight="1" x14ac:dyDescent="0.1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44"/>
      <c r="R556" s="44"/>
      <c r="S556" s="44"/>
      <c r="T556" s="44"/>
    </row>
    <row r="557" spans="1:20" ht="13.5" customHeight="1" x14ac:dyDescent="0.1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44"/>
      <c r="R557" s="44"/>
      <c r="S557" s="44"/>
      <c r="T557" s="44"/>
    </row>
    <row r="558" spans="1:20" ht="13.5" customHeight="1" x14ac:dyDescent="0.1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44"/>
      <c r="R558" s="44"/>
      <c r="S558" s="44"/>
      <c r="T558" s="44"/>
    </row>
    <row r="559" spans="1:20" ht="13.5" customHeight="1" x14ac:dyDescent="0.1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44"/>
      <c r="R559" s="44"/>
      <c r="S559" s="44"/>
      <c r="T559" s="44"/>
    </row>
    <row r="560" spans="1:20" ht="13.5" customHeight="1" x14ac:dyDescent="0.1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44"/>
      <c r="R560" s="44"/>
      <c r="S560" s="44"/>
      <c r="T560" s="44"/>
    </row>
    <row r="561" spans="1:20" ht="13.5" customHeight="1" x14ac:dyDescent="0.1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44"/>
      <c r="R561" s="44"/>
      <c r="S561" s="44"/>
      <c r="T561" s="44"/>
    </row>
    <row r="562" spans="1:20" ht="13.5" customHeight="1" x14ac:dyDescent="0.1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44"/>
      <c r="R562" s="44"/>
      <c r="S562" s="44"/>
      <c r="T562" s="44"/>
    </row>
    <row r="563" spans="1:20" ht="13.5" customHeight="1" x14ac:dyDescent="0.1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44"/>
      <c r="R563" s="44"/>
      <c r="S563" s="44"/>
      <c r="T563" s="44"/>
    </row>
    <row r="564" spans="1:20" ht="13.5" customHeight="1" x14ac:dyDescent="0.1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44"/>
      <c r="R564" s="44"/>
      <c r="S564" s="44"/>
      <c r="T564" s="44"/>
    </row>
    <row r="565" spans="1:20" ht="13.5" customHeight="1" x14ac:dyDescent="0.1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44"/>
      <c r="R565" s="44"/>
      <c r="S565" s="44"/>
      <c r="T565" s="44"/>
    </row>
    <row r="566" spans="1:20" ht="13.5" customHeight="1" x14ac:dyDescent="0.1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44"/>
      <c r="R566" s="44"/>
      <c r="S566" s="44"/>
      <c r="T566" s="44"/>
    </row>
    <row r="567" spans="1:20" ht="13.5" customHeight="1" x14ac:dyDescent="0.1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44"/>
      <c r="R567" s="44"/>
      <c r="S567" s="44"/>
      <c r="T567" s="44"/>
    </row>
    <row r="568" spans="1:20" ht="13.5" customHeight="1" x14ac:dyDescent="0.1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44"/>
      <c r="R568" s="44"/>
      <c r="S568" s="44"/>
      <c r="T568" s="44"/>
    </row>
    <row r="569" spans="1:20" ht="13.5" customHeight="1" x14ac:dyDescent="0.1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44"/>
      <c r="R569" s="44"/>
      <c r="S569" s="44"/>
      <c r="T569" s="44"/>
    </row>
    <row r="570" spans="1:20" ht="13.5" customHeight="1" x14ac:dyDescent="0.1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44"/>
      <c r="R570" s="44"/>
      <c r="S570" s="44"/>
      <c r="T570" s="44"/>
    </row>
    <row r="571" spans="1:20" ht="13.5" customHeight="1" x14ac:dyDescent="0.1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44"/>
      <c r="R571" s="44"/>
      <c r="S571" s="44"/>
      <c r="T571" s="44"/>
    </row>
    <row r="572" spans="1:20" ht="13.5" customHeight="1" x14ac:dyDescent="0.1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44"/>
      <c r="R572" s="44"/>
      <c r="S572" s="44"/>
      <c r="T572" s="44"/>
    </row>
    <row r="573" spans="1:20" ht="13.5" customHeight="1" x14ac:dyDescent="0.1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44"/>
      <c r="R573" s="44"/>
      <c r="S573" s="44"/>
      <c r="T573" s="44"/>
    </row>
    <row r="574" spans="1:20" ht="13.5" customHeight="1" x14ac:dyDescent="0.1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44"/>
      <c r="R574" s="44"/>
      <c r="S574" s="44"/>
      <c r="T574" s="44"/>
    </row>
    <row r="575" spans="1:20" ht="13.5" customHeight="1" x14ac:dyDescent="0.1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44"/>
      <c r="R575" s="44"/>
      <c r="S575" s="44"/>
      <c r="T575" s="44"/>
    </row>
    <row r="576" spans="1:20" ht="13.5" customHeight="1" x14ac:dyDescent="0.1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44"/>
      <c r="R576" s="44"/>
      <c r="S576" s="44"/>
      <c r="T576" s="44"/>
    </row>
    <row r="577" spans="1:20" ht="13.5" customHeight="1" x14ac:dyDescent="0.1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44"/>
      <c r="R577" s="44"/>
      <c r="S577" s="44"/>
      <c r="T577" s="44"/>
    </row>
    <row r="578" spans="1:20" ht="13.5" customHeight="1" x14ac:dyDescent="0.1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44"/>
      <c r="R578" s="44"/>
      <c r="S578" s="44"/>
      <c r="T578" s="44"/>
    </row>
    <row r="579" spans="1:20" ht="13.5" customHeight="1" x14ac:dyDescent="0.1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44"/>
      <c r="R579" s="44"/>
      <c r="S579" s="44"/>
      <c r="T579" s="44"/>
    </row>
    <row r="580" spans="1:20" ht="13.5" customHeight="1" x14ac:dyDescent="0.1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44"/>
      <c r="R580" s="44"/>
      <c r="S580" s="44"/>
      <c r="T580" s="44"/>
    </row>
    <row r="581" spans="1:20" ht="13.5" customHeight="1" x14ac:dyDescent="0.1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44"/>
      <c r="R581" s="44"/>
      <c r="S581" s="44"/>
      <c r="T581" s="44"/>
    </row>
    <row r="582" spans="1:20" ht="13.5" customHeight="1" x14ac:dyDescent="0.1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44"/>
      <c r="R582" s="44"/>
      <c r="S582" s="44"/>
      <c r="T582" s="44"/>
    </row>
    <row r="583" spans="1:20" ht="13.5" customHeight="1" x14ac:dyDescent="0.1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44"/>
      <c r="R583" s="44"/>
      <c r="S583" s="44"/>
      <c r="T583" s="44"/>
    </row>
    <row r="584" spans="1:20" ht="13.5" customHeight="1" x14ac:dyDescent="0.1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44"/>
      <c r="R584" s="44"/>
      <c r="S584" s="44"/>
      <c r="T584" s="44"/>
    </row>
    <row r="585" spans="1:20" ht="13.5" customHeight="1" x14ac:dyDescent="0.1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44"/>
      <c r="R585" s="44"/>
      <c r="S585" s="44"/>
      <c r="T585" s="44"/>
    </row>
    <row r="586" spans="1:20" ht="13.5" customHeight="1" x14ac:dyDescent="0.1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44"/>
      <c r="R586" s="44"/>
      <c r="S586" s="44"/>
      <c r="T586" s="44"/>
    </row>
    <row r="587" spans="1:20" ht="13.5" customHeight="1" x14ac:dyDescent="0.1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44"/>
      <c r="R587" s="44"/>
      <c r="S587" s="44"/>
      <c r="T587" s="44"/>
    </row>
    <row r="588" spans="1:20" ht="13.5" customHeight="1" x14ac:dyDescent="0.1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44"/>
      <c r="R588" s="44"/>
      <c r="S588" s="44"/>
      <c r="T588" s="44"/>
    </row>
    <row r="589" spans="1:20" ht="13.5" customHeight="1" x14ac:dyDescent="0.1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44"/>
      <c r="R589" s="44"/>
      <c r="S589" s="44"/>
      <c r="T589" s="44"/>
    </row>
    <row r="590" spans="1:20" ht="13.5" customHeight="1" x14ac:dyDescent="0.1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44"/>
      <c r="R590" s="44"/>
      <c r="S590" s="44"/>
      <c r="T590" s="44"/>
    </row>
    <row r="591" spans="1:20" ht="13.5" customHeight="1" x14ac:dyDescent="0.1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44"/>
      <c r="R591" s="44"/>
      <c r="S591" s="44"/>
      <c r="T591" s="44"/>
    </row>
    <row r="592" spans="1:20" ht="13.5" customHeight="1" x14ac:dyDescent="0.1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44"/>
      <c r="R592" s="44"/>
      <c r="S592" s="44"/>
      <c r="T592" s="44"/>
    </row>
    <row r="593" spans="1:20" ht="13.5" customHeight="1" x14ac:dyDescent="0.1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44"/>
      <c r="R593" s="44"/>
      <c r="S593" s="44"/>
      <c r="T593" s="44"/>
    </row>
    <row r="594" spans="1:20" ht="13.5" customHeight="1" x14ac:dyDescent="0.1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44"/>
      <c r="R594" s="44"/>
      <c r="S594" s="44"/>
      <c r="T594" s="44"/>
    </row>
    <row r="595" spans="1:20" ht="13.5" customHeight="1" x14ac:dyDescent="0.1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44"/>
      <c r="R595" s="44"/>
      <c r="S595" s="44"/>
      <c r="T595" s="44"/>
    </row>
    <row r="596" spans="1:20" ht="13.5" customHeight="1" x14ac:dyDescent="0.1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44"/>
      <c r="R596" s="44"/>
      <c r="S596" s="44"/>
      <c r="T596" s="44"/>
    </row>
    <row r="597" spans="1:20" ht="13.5" customHeight="1" x14ac:dyDescent="0.1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44"/>
      <c r="R597" s="44"/>
      <c r="S597" s="44"/>
      <c r="T597" s="44"/>
    </row>
    <row r="598" spans="1:20" ht="13.5" customHeight="1" x14ac:dyDescent="0.1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44"/>
      <c r="R598" s="44"/>
      <c r="S598" s="44"/>
      <c r="T598" s="44"/>
    </row>
    <row r="599" spans="1:20" ht="13.5" customHeight="1" x14ac:dyDescent="0.1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44"/>
      <c r="R599" s="44"/>
      <c r="S599" s="44"/>
      <c r="T599" s="44"/>
    </row>
    <row r="600" spans="1:20" ht="13.5" customHeight="1" x14ac:dyDescent="0.1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44"/>
      <c r="R600" s="44"/>
      <c r="S600" s="44"/>
      <c r="T600" s="44"/>
    </row>
    <row r="601" spans="1:20" ht="13.5" customHeight="1" x14ac:dyDescent="0.1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44"/>
      <c r="R601" s="44"/>
      <c r="S601" s="44"/>
      <c r="T601" s="44"/>
    </row>
    <row r="602" spans="1:20" ht="13.5" customHeight="1" x14ac:dyDescent="0.1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44"/>
      <c r="R602" s="44"/>
      <c r="S602" s="44"/>
      <c r="T602" s="44"/>
    </row>
    <row r="603" spans="1:20" ht="13.5" customHeight="1" x14ac:dyDescent="0.1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44"/>
      <c r="R603" s="44"/>
      <c r="S603" s="44"/>
      <c r="T603" s="44"/>
    </row>
    <row r="604" spans="1:20" ht="13.5" customHeight="1" x14ac:dyDescent="0.1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44"/>
      <c r="R604" s="44"/>
      <c r="S604" s="44"/>
      <c r="T604" s="44"/>
    </row>
    <row r="605" spans="1:20" ht="13.5" customHeight="1" x14ac:dyDescent="0.1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44"/>
      <c r="R605" s="44"/>
      <c r="S605" s="44"/>
      <c r="T605" s="44"/>
    </row>
    <row r="606" spans="1:20" ht="13.5" customHeight="1" x14ac:dyDescent="0.1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44"/>
      <c r="R606" s="44"/>
      <c r="S606" s="44"/>
      <c r="T606" s="44"/>
    </row>
    <row r="607" spans="1:20" ht="13.5" customHeight="1" x14ac:dyDescent="0.1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44"/>
      <c r="R607" s="44"/>
      <c r="S607" s="44"/>
      <c r="T607" s="44"/>
    </row>
    <row r="608" spans="1:20" ht="13.5" customHeight="1" x14ac:dyDescent="0.1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44"/>
      <c r="R608" s="44"/>
      <c r="S608" s="44"/>
      <c r="T608" s="44"/>
    </row>
    <row r="609" spans="1:20" ht="13.5" customHeight="1" x14ac:dyDescent="0.1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44"/>
      <c r="R609" s="44"/>
      <c r="S609" s="44"/>
      <c r="T609" s="44"/>
    </row>
    <row r="610" spans="1:20" ht="13.5" customHeight="1" x14ac:dyDescent="0.1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44"/>
      <c r="R610" s="44"/>
      <c r="S610" s="44"/>
      <c r="T610" s="44"/>
    </row>
    <row r="611" spans="1:20" ht="13.5" customHeight="1" x14ac:dyDescent="0.1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44"/>
      <c r="R611" s="44"/>
      <c r="S611" s="44"/>
      <c r="T611" s="44"/>
    </row>
    <row r="612" spans="1:20" ht="13.5" customHeight="1" x14ac:dyDescent="0.1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44"/>
      <c r="R612" s="44"/>
      <c r="S612" s="44"/>
      <c r="T612" s="44"/>
    </row>
    <row r="613" spans="1:20" ht="13.5" customHeight="1" x14ac:dyDescent="0.1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44"/>
      <c r="R613" s="44"/>
      <c r="S613" s="44"/>
      <c r="T613" s="44"/>
    </row>
    <row r="614" spans="1:20" ht="13.5" customHeight="1" x14ac:dyDescent="0.1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44"/>
      <c r="R614" s="44"/>
      <c r="S614" s="44"/>
      <c r="T614" s="44"/>
    </row>
    <row r="615" spans="1:20" ht="13.5" customHeight="1" x14ac:dyDescent="0.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44"/>
      <c r="R615" s="44"/>
      <c r="S615" s="44"/>
      <c r="T615" s="44"/>
    </row>
    <row r="616" spans="1:20" ht="13.5" customHeight="1" x14ac:dyDescent="0.1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44"/>
      <c r="R616" s="44"/>
      <c r="S616" s="44"/>
      <c r="T616" s="44"/>
    </row>
    <row r="617" spans="1:20" ht="13.5" customHeight="1" x14ac:dyDescent="0.1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44"/>
      <c r="R617" s="44"/>
      <c r="S617" s="44"/>
      <c r="T617" s="44"/>
    </row>
    <row r="618" spans="1:20" ht="13.5" customHeight="1" x14ac:dyDescent="0.1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44"/>
      <c r="R618" s="44"/>
      <c r="S618" s="44"/>
      <c r="T618" s="44"/>
    </row>
    <row r="619" spans="1:20" ht="13.5" customHeight="1" x14ac:dyDescent="0.1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44"/>
      <c r="R619" s="44"/>
      <c r="S619" s="44"/>
      <c r="T619" s="44"/>
    </row>
    <row r="620" spans="1:20" ht="13.5" customHeight="1" x14ac:dyDescent="0.1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44"/>
      <c r="R620" s="44"/>
      <c r="S620" s="44"/>
      <c r="T620" s="44"/>
    </row>
    <row r="621" spans="1:20" ht="13.5" customHeight="1" x14ac:dyDescent="0.1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44"/>
      <c r="R621" s="44"/>
      <c r="S621" s="44"/>
      <c r="T621" s="44"/>
    </row>
    <row r="622" spans="1:20" ht="13.5" customHeight="1" x14ac:dyDescent="0.1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44"/>
      <c r="R622" s="44"/>
      <c r="S622" s="44"/>
      <c r="T622" s="44"/>
    </row>
    <row r="623" spans="1:20" ht="13.5" customHeight="1" x14ac:dyDescent="0.1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44"/>
      <c r="R623" s="44"/>
      <c r="S623" s="44"/>
      <c r="T623" s="44"/>
    </row>
    <row r="624" spans="1:20" ht="13.5" customHeight="1" x14ac:dyDescent="0.1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44"/>
      <c r="R624" s="44"/>
      <c r="S624" s="44"/>
      <c r="T624" s="44"/>
    </row>
    <row r="625" spans="1:20" ht="13.5" customHeight="1" x14ac:dyDescent="0.1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44"/>
      <c r="R625" s="44"/>
      <c r="S625" s="44"/>
      <c r="T625" s="44"/>
    </row>
    <row r="626" spans="1:20" ht="13.5" customHeight="1" x14ac:dyDescent="0.1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44"/>
      <c r="R626" s="44"/>
      <c r="S626" s="44"/>
      <c r="T626" s="44"/>
    </row>
    <row r="627" spans="1:20" ht="13.5" customHeight="1" x14ac:dyDescent="0.1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44"/>
      <c r="R627" s="44"/>
      <c r="S627" s="44"/>
      <c r="T627" s="44"/>
    </row>
    <row r="628" spans="1:20" ht="13.5" customHeight="1" x14ac:dyDescent="0.1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44"/>
      <c r="R628" s="44"/>
      <c r="S628" s="44"/>
      <c r="T628" s="44"/>
    </row>
    <row r="629" spans="1:20" ht="13.5" customHeight="1" x14ac:dyDescent="0.1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44"/>
      <c r="R629" s="44"/>
      <c r="S629" s="44"/>
      <c r="T629" s="44"/>
    </row>
    <row r="630" spans="1:20" ht="13.5" customHeight="1" x14ac:dyDescent="0.1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44"/>
      <c r="R630" s="44"/>
      <c r="S630" s="44"/>
      <c r="T630" s="44"/>
    </row>
    <row r="631" spans="1:20" ht="13.5" customHeight="1" x14ac:dyDescent="0.1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44"/>
      <c r="R631" s="44"/>
      <c r="S631" s="44"/>
      <c r="T631" s="44"/>
    </row>
    <row r="632" spans="1:20" ht="13.5" customHeight="1" x14ac:dyDescent="0.1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44"/>
      <c r="R632" s="44"/>
      <c r="S632" s="44"/>
      <c r="T632" s="44"/>
    </row>
    <row r="633" spans="1:20" ht="13.5" customHeight="1" x14ac:dyDescent="0.1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44"/>
      <c r="R633" s="44"/>
      <c r="S633" s="44"/>
      <c r="T633" s="44"/>
    </row>
    <row r="634" spans="1:20" ht="13.5" customHeight="1" x14ac:dyDescent="0.1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44"/>
      <c r="R634" s="44"/>
      <c r="S634" s="44"/>
      <c r="T634" s="44"/>
    </row>
    <row r="635" spans="1:20" ht="13.5" customHeight="1" x14ac:dyDescent="0.1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44"/>
      <c r="R635" s="44"/>
      <c r="S635" s="44"/>
      <c r="T635" s="44"/>
    </row>
    <row r="636" spans="1:20" ht="13.5" customHeight="1" x14ac:dyDescent="0.1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44"/>
      <c r="R636" s="44"/>
      <c r="S636" s="44"/>
      <c r="T636" s="44"/>
    </row>
    <row r="637" spans="1:20" ht="13.5" customHeight="1" x14ac:dyDescent="0.1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44"/>
      <c r="R637" s="44"/>
      <c r="S637" s="44"/>
      <c r="T637" s="44"/>
    </row>
    <row r="638" spans="1:20" ht="13.5" customHeight="1" x14ac:dyDescent="0.1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44"/>
      <c r="R638" s="44"/>
      <c r="S638" s="44"/>
      <c r="T638" s="44"/>
    </row>
    <row r="639" spans="1:20" ht="13.5" customHeight="1" x14ac:dyDescent="0.1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44"/>
      <c r="R639" s="44"/>
      <c r="S639" s="44"/>
      <c r="T639" s="44"/>
    </row>
    <row r="640" spans="1:20" ht="13.5" customHeight="1" x14ac:dyDescent="0.1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44"/>
      <c r="R640" s="44"/>
      <c r="S640" s="44"/>
      <c r="T640" s="44"/>
    </row>
    <row r="641" spans="1:20" ht="13.5" customHeight="1" x14ac:dyDescent="0.1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44"/>
      <c r="R641" s="44"/>
      <c r="S641" s="44"/>
      <c r="T641" s="44"/>
    </row>
    <row r="642" spans="1:20" ht="13.5" customHeight="1" x14ac:dyDescent="0.1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44"/>
      <c r="R642" s="44"/>
      <c r="S642" s="44"/>
      <c r="T642" s="44"/>
    </row>
    <row r="643" spans="1:20" ht="13.5" customHeight="1" x14ac:dyDescent="0.1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44"/>
      <c r="R643" s="44"/>
      <c r="S643" s="44"/>
      <c r="T643" s="44"/>
    </row>
    <row r="644" spans="1:20" ht="13.5" customHeight="1" x14ac:dyDescent="0.1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44"/>
      <c r="R644" s="44"/>
      <c r="S644" s="44"/>
      <c r="T644" s="44"/>
    </row>
    <row r="645" spans="1:20" ht="13.5" customHeight="1" x14ac:dyDescent="0.1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44"/>
      <c r="R645" s="44"/>
      <c r="S645" s="44"/>
      <c r="T645" s="44"/>
    </row>
    <row r="646" spans="1:20" ht="13.5" customHeight="1" x14ac:dyDescent="0.1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44"/>
      <c r="R646" s="44"/>
      <c r="S646" s="44"/>
      <c r="T646" s="44"/>
    </row>
    <row r="647" spans="1:20" ht="13.5" customHeight="1" x14ac:dyDescent="0.1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44"/>
      <c r="R647" s="44"/>
      <c r="S647" s="44"/>
      <c r="T647" s="44"/>
    </row>
    <row r="648" spans="1:20" ht="13.5" customHeight="1" x14ac:dyDescent="0.1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44"/>
      <c r="R648" s="44"/>
      <c r="S648" s="44"/>
      <c r="T648" s="44"/>
    </row>
    <row r="649" spans="1:20" ht="13.5" customHeight="1" x14ac:dyDescent="0.1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44"/>
      <c r="R649" s="44"/>
      <c r="S649" s="44"/>
      <c r="T649" s="44"/>
    </row>
    <row r="650" spans="1:20" ht="13.5" customHeight="1" x14ac:dyDescent="0.1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44"/>
      <c r="R650" s="44"/>
      <c r="S650" s="44"/>
      <c r="T650" s="44"/>
    </row>
    <row r="651" spans="1:20" ht="13.5" customHeight="1" x14ac:dyDescent="0.1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44"/>
      <c r="R651" s="44"/>
      <c r="S651" s="44"/>
      <c r="T651" s="44"/>
    </row>
    <row r="652" spans="1:20" ht="13.5" customHeight="1" x14ac:dyDescent="0.1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44"/>
      <c r="R652" s="44"/>
      <c r="S652" s="44"/>
      <c r="T652" s="44"/>
    </row>
    <row r="653" spans="1:20" ht="13.5" customHeight="1" x14ac:dyDescent="0.1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44"/>
      <c r="R653" s="44"/>
      <c r="S653" s="44"/>
      <c r="T653" s="44"/>
    </row>
    <row r="654" spans="1:20" ht="13.5" customHeight="1" x14ac:dyDescent="0.1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44"/>
      <c r="R654" s="44"/>
      <c r="S654" s="44"/>
      <c r="T654" s="44"/>
    </row>
    <row r="655" spans="1:20" ht="13.5" customHeight="1" x14ac:dyDescent="0.1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44"/>
      <c r="R655" s="44"/>
      <c r="S655" s="44"/>
      <c r="T655" s="44"/>
    </row>
    <row r="656" spans="1:20" ht="13.5" customHeight="1" x14ac:dyDescent="0.1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44"/>
      <c r="R656" s="44"/>
      <c r="S656" s="44"/>
      <c r="T656" s="44"/>
    </row>
    <row r="657" spans="1:20" ht="13.5" customHeight="1" x14ac:dyDescent="0.1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44"/>
      <c r="R657" s="44"/>
      <c r="S657" s="44"/>
      <c r="T657" s="44"/>
    </row>
    <row r="658" spans="1:20" ht="13.5" customHeight="1" x14ac:dyDescent="0.1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44"/>
      <c r="R658" s="44"/>
      <c r="S658" s="44"/>
      <c r="T658" s="44"/>
    </row>
    <row r="659" spans="1:20" ht="13.5" customHeight="1" x14ac:dyDescent="0.1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44"/>
      <c r="R659" s="44"/>
      <c r="S659" s="44"/>
      <c r="T659" s="44"/>
    </row>
    <row r="660" spans="1:20" ht="13.5" customHeight="1" x14ac:dyDescent="0.1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44"/>
      <c r="R660" s="44"/>
      <c r="S660" s="44"/>
      <c r="T660" s="44"/>
    </row>
    <row r="661" spans="1:20" ht="13.5" customHeight="1" x14ac:dyDescent="0.1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44"/>
      <c r="R661" s="44"/>
      <c r="S661" s="44"/>
      <c r="T661" s="44"/>
    </row>
    <row r="662" spans="1:20" ht="13.5" customHeight="1" x14ac:dyDescent="0.1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44"/>
      <c r="R662" s="44"/>
      <c r="S662" s="44"/>
      <c r="T662" s="44"/>
    </row>
    <row r="663" spans="1:20" ht="13.5" customHeight="1" x14ac:dyDescent="0.1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44"/>
      <c r="R663" s="44"/>
      <c r="S663" s="44"/>
      <c r="T663" s="44"/>
    </row>
    <row r="664" spans="1:20" ht="13.5" customHeight="1" x14ac:dyDescent="0.1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44"/>
      <c r="R664" s="44"/>
      <c r="S664" s="44"/>
      <c r="T664" s="44"/>
    </row>
    <row r="665" spans="1:20" ht="13.5" customHeight="1" x14ac:dyDescent="0.1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44"/>
      <c r="R665" s="44"/>
      <c r="S665" s="44"/>
      <c r="T665" s="44"/>
    </row>
    <row r="666" spans="1:20" ht="13.5" customHeight="1" x14ac:dyDescent="0.1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44"/>
      <c r="R666" s="44"/>
      <c r="S666" s="44"/>
      <c r="T666" s="44"/>
    </row>
    <row r="667" spans="1:20" ht="13.5" customHeight="1" x14ac:dyDescent="0.1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44"/>
      <c r="R667" s="44"/>
      <c r="S667" s="44"/>
      <c r="T667" s="44"/>
    </row>
    <row r="668" spans="1:20" ht="13.5" customHeight="1" x14ac:dyDescent="0.1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44"/>
      <c r="R668" s="44"/>
      <c r="S668" s="44"/>
      <c r="T668" s="44"/>
    </row>
    <row r="669" spans="1:20" ht="13.5" customHeight="1" x14ac:dyDescent="0.1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44"/>
      <c r="R669" s="44"/>
      <c r="S669" s="44"/>
      <c r="T669" s="44"/>
    </row>
    <row r="670" spans="1:20" ht="13.5" customHeight="1" x14ac:dyDescent="0.1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44"/>
      <c r="R670" s="44"/>
      <c r="S670" s="44"/>
      <c r="T670" s="44"/>
    </row>
    <row r="671" spans="1:20" ht="13.5" customHeight="1" x14ac:dyDescent="0.1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44"/>
      <c r="R671" s="44"/>
      <c r="S671" s="44"/>
      <c r="T671" s="44"/>
    </row>
    <row r="672" spans="1:20" ht="13.5" customHeight="1" x14ac:dyDescent="0.1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44"/>
      <c r="R672" s="44"/>
      <c r="S672" s="44"/>
      <c r="T672" s="44"/>
    </row>
    <row r="673" spans="1:20" ht="13.5" customHeight="1" x14ac:dyDescent="0.1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44"/>
      <c r="R673" s="44"/>
      <c r="S673" s="44"/>
      <c r="T673" s="44"/>
    </row>
    <row r="674" spans="1:20" ht="13.5" customHeight="1" x14ac:dyDescent="0.1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44"/>
      <c r="R674" s="44"/>
      <c r="S674" s="44"/>
      <c r="T674" s="44"/>
    </row>
    <row r="675" spans="1:20" ht="13.5" customHeight="1" x14ac:dyDescent="0.1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44"/>
      <c r="R675" s="44"/>
      <c r="S675" s="44"/>
      <c r="T675" s="44"/>
    </row>
    <row r="676" spans="1:20" ht="13.5" customHeight="1" x14ac:dyDescent="0.1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44"/>
      <c r="R676" s="44"/>
      <c r="S676" s="44"/>
      <c r="T676" s="44"/>
    </row>
    <row r="677" spans="1:20" ht="13.5" customHeight="1" x14ac:dyDescent="0.1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44"/>
      <c r="R677" s="44"/>
      <c r="S677" s="44"/>
      <c r="T677" s="44"/>
    </row>
    <row r="678" spans="1:20" ht="13.5" customHeight="1" x14ac:dyDescent="0.1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44"/>
      <c r="R678" s="44"/>
      <c r="S678" s="44"/>
      <c r="T678" s="44"/>
    </row>
    <row r="679" spans="1:20" ht="13.5" customHeight="1" x14ac:dyDescent="0.1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44"/>
      <c r="R679" s="44"/>
      <c r="S679" s="44"/>
      <c r="T679" s="44"/>
    </row>
    <row r="680" spans="1:20" ht="13.5" customHeight="1" x14ac:dyDescent="0.1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44"/>
      <c r="R680" s="44"/>
      <c r="S680" s="44"/>
      <c r="T680" s="44"/>
    </row>
    <row r="681" spans="1:20" ht="13.5" customHeight="1" x14ac:dyDescent="0.1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44"/>
      <c r="R681" s="44"/>
      <c r="S681" s="44"/>
      <c r="T681" s="44"/>
    </row>
    <row r="682" spans="1:20" ht="13.5" customHeight="1" x14ac:dyDescent="0.1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44"/>
      <c r="R682" s="44"/>
      <c r="S682" s="44"/>
      <c r="T682" s="44"/>
    </row>
    <row r="683" spans="1:20" ht="13.5" customHeight="1" x14ac:dyDescent="0.1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44"/>
      <c r="R683" s="44"/>
      <c r="S683" s="44"/>
      <c r="T683" s="44"/>
    </row>
    <row r="684" spans="1:20" ht="13.5" customHeight="1" x14ac:dyDescent="0.1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44"/>
      <c r="R684" s="44"/>
      <c r="S684" s="44"/>
      <c r="T684" s="44"/>
    </row>
    <row r="685" spans="1:20" ht="13.5" customHeight="1" x14ac:dyDescent="0.1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44"/>
      <c r="R685" s="44"/>
      <c r="S685" s="44"/>
      <c r="T685" s="44"/>
    </row>
    <row r="686" spans="1:20" ht="13.5" customHeight="1" x14ac:dyDescent="0.1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44"/>
      <c r="R686" s="44"/>
      <c r="S686" s="44"/>
      <c r="T686" s="44"/>
    </row>
    <row r="687" spans="1:20" ht="13.5" customHeight="1" x14ac:dyDescent="0.1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44"/>
      <c r="R687" s="44"/>
      <c r="S687" s="44"/>
      <c r="T687" s="44"/>
    </row>
    <row r="688" spans="1:20" ht="13.5" customHeight="1" x14ac:dyDescent="0.1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44"/>
      <c r="R688" s="44"/>
      <c r="S688" s="44"/>
      <c r="T688" s="44"/>
    </row>
    <row r="689" spans="1:20" ht="13.5" customHeight="1" x14ac:dyDescent="0.1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44"/>
      <c r="R689" s="44"/>
      <c r="S689" s="44"/>
      <c r="T689" s="44"/>
    </row>
    <row r="690" spans="1:20" ht="13.5" customHeight="1" x14ac:dyDescent="0.1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44"/>
      <c r="R690" s="44"/>
      <c r="S690" s="44"/>
      <c r="T690" s="44"/>
    </row>
    <row r="691" spans="1:20" ht="13.5" customHeight="1" x14ac:dyDescent="0.1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44"/>
      <c r="R691" s="44"/>
      <c r="S691" s="44"/>
      <c r="T691" s="44"/>
    </row>
    <row r="692" spans="1:20" ht="13.5" customHeight="1" x14ac:dyDescent="0.1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44"/>
      <c r="R692" s="44"/>
      <c r="S692" s="44"/>
      <c r="T692" s="44"/>
    </row>
    <row r="693" spans="1:20" ht="13.5" customHeight="1" x14ac:dyDescent="0.1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44"/>
      <c r="R693" s="44"/>
      <c r="S693" s="44"/>
      <c r="T693" s="44"/>
    </row>
    <row r="694" spans="1:20" ht="13.5" customHeight="1" x14ac:dyDescent="0.1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44"/>
      <c r="R694" s="44"/>
      <c r="S694" s="44"/>
      <c r="T694" s="44"/>
    </row>
    <row r="695" spans="1:20" ht="13.5" customHeight="1" x14ac:dyDescent="0.1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44"/>
      <c r="R695" s="44"/>
      <c r="S695" s="44"/>
      <c r="T695" s="44"/>
    </row>
    <row r="696" spans="1:20" ht="13.5" customHeight="1" x14ac:dyDescent="0.1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44"/>
      <c r="R696" s="44"/>
      <c r="S696" s="44"/>
      <c r="T696" s="44"/>
    </row>
    <row r="697" spans="1:20" ht="13.5" customHeight="1" x14ac:dyDescent="0.1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44"/>
      <c r="R697" s="44"/>
      <c r="S697" s="44"/>
      <c r="T697" s="44"/>
    </row>
    <row r="698" spans="1:20" ht="13.5" customHeight="1" x14ac:dyDescent="0.1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44"/>
      <c r="R698" s="44"/>
      <c r="S698" s="44"/>
      <c r="T698" s="44"/>
    </row>
    <row r="699" spans="1:20" ht="13.5" customHeight="1" x14ac:dyDescent="0.1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44"/>
      <c r="R699" s="44"/>
      <c r="S699" s="44"/>
      <c r="T699" s="44"/>
    </row>
    <row r="700" spans="1:20" ht="13.5" customHeight="1" x14ac:dyDescent="0.1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44"/>
      <c r="R700" s="44"/>
      <c r="S700" s="44"/>
      <c r="T700" s="44"/>
    </row>
    <row r="701" spans="1:20" ht="13.5" customHeight="1" x14ac:dyDescent="0.1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44"/>
      <c r="R701" s="44"/>
      <c r="S701" s="44"/>
      <c r="T701" s="44"/>
    </row>
    <row r="702" spans="1:20" ht="13.5" customHeight="1" x14ac:dyDescent="0.1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44"/>
      <c r="R702" s="44"/>
      <c r="S702" s="44"/>
      <c r="T702" s="44"/>
    </row>
    <row r="703" spans="1:20" ht="13.5" customHeight="1" x14ac:dyDescent="0.1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44"/>
      <c r="R703" s="44"/>
      <c r="S703" s="44"/>
      <c r="T703" s="44"/>
    </row>
    <row r="704" spans="1:20" ht="13.5" customHeight="1" x14ac:dyDescent="0.1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44"/>
      <c r="R704" s="44"/>
      <c r="S704" s="44"/>
      <c r="T704" s="44"/>
    </row>
    <row r="705" spans="1:20" ht="13.5" customHeight="1" x14ac:dyDescent="0.1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44"/>
      <c r="R705" s="44"/>
      <c r="S705" s="44"/>
      <c r="T705" s="44"/>
    </row>
    <row r="706" spans="1:20" ht="13.5" customHeight="1" x14ac:dyDescent="0.1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44"/>
      <c r="R706" s="44"/>
      <c r="S706" s="44"/>
      <c r="T706" s="44"/>
    </row>
    <row r="707" spans="1:20" ht="13.5" customHeight="1" x14ac:dyDescent="0.1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44"/>
      <c r="R707" s="44"/>
      <c r="S707" s="44"/>
      <c r="T707" s="44"/>
    </row>
    <row r="708" spans="1:20" ht="13.5" customHeight="1" x14ac:dyDescent="0.1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44"/>
      <c r="R708" s="44"/>
      <c r="S708" s="44"/>
      <c r="T708" s="44"/>
    </row>
    <row r="709" spans="1:20" ht="13.5" customHeight="1" x14ac:dyDescent="0.1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44"/>
      <c r="R709" s="44"/>
      <c r="S709" s="44"/>
      <c r="T709" s="44"/>
    </row>
    <row r="710" spans="1:20" ht="13.5" customHeight="1" x14ac:dyDescent="0.1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44"/>
      <c r="R710" s="44"/>
      <c r="S710" s="44"/>
      <c r="T710" s="44"/>
    </row>
    <row r="711" spans="1:20" ht="13.5" customHeight="1" x14ac:dyDescent="0.1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44"/>
      <c r="R711" s="44"/>
      <c r="S711" s="44"/>
      <c r="T711" s="44"/>
    </row>
    <row r="712" spans="1:20" ht="13.5" customHeight="1" x14ac:dyDescent="0.1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44"/>
      <c r="R712" s="44"/>
      <c r="S712" s="44"/>
      <c r="T712" s="44"/>
    </row>
    <row r="713" spans="1:20" ht="13.5" customHeight="1" x14ac:dyDescent="0.1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44"/>
      <c r="R713" s="44"/>
      <c r="S713" s="44"/>
      <c r="T713" s="44"/>
    </row>
    <row r="714" spans="1:20" ht="13.5" customHeight="1" x14ac:dyDescent="0.1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44"/>
      <c r="R714" s="44"/>
      <c r="S714" s="44"/>
      <c r="T714" s="44"/>
    </row>
    <row r="715" spans="1:20" ht="13.5" customHeight="1" x14ac:dyDescent="0.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44"/>
      <c r="R715" s="44"/>
      <c r="S715" s="44"/>
      <c r="T715" s="44"/>
    </row>
    <row r="716" spans="1:20" ht="13.5" customHeight="1" x14ac:dyDescent="0.1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44"/>
      <c r="R716" s="44"/>
      <c r="S716" s="44"/>
      <c r="T716" s="44"/>
    </row>
    <row r="717" spans="1:20" ht="13.5" customHeight="1" x14ac:dyDescent="0.1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44"/>
      <c r="R717" s="44"/>
      <c r="S717" s="44"/>
      <c r="T717" s="44"/>
    </row>
    <row r="718" spans="1:20" ht="13.5" customHeight="1" x14ac:dyDescent="0.1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44"/>
      <c r="R718" s="44"/>
      <c r="S718" s="44"/>
      <c r="T718" s="44"/>
    </row>
    <row r="719" spans="1:20" ht="13.5" customHeight="1" x14ac:dyDescent="0.1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44"/>
      <c r="R719" s="44"/>
      <c r="S719" s="44"/>
      <c r="T719" s="44"/>
    </row>
    <row r="720" spans="1:20" ht="13.5" customHeight="1" x14ac:dyDescent="0.1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44"/>
      <c r="R720" s="44"/>
      <c r="S720" s="44"/>
      <c r="T720" s="44"/>
    </row>
    <row r="721" spans="1:20" ht="13.5" customHeight="1" x14ac:dyDescent="0.1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44"/>
      <c r="R721" s="44"/>
      <c r="S721" s="44"/>
      <c r="T721" s="44"/>
    </row>
    <row r="722" spans="1:20" ht="13.5" customHeight="1" x14ac:dyDescent="0.1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44"/>
      <c r="R722" s="44"/>
      <c r="S722" s="44"/>
      <c r="T722" s="44"/>
    </row>
    <row r="723" spans="1:20" ht="13.5" customHeight="1" x14ac:dyDescent="0.1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44"/>
      <c r="R723" s="44"/>
      <c r="S723" s="44"/>
      <c r="T723" s="44"/>
    </row>
    <row r="724" spans="1:20" ht="13.5" customHeight="1" x14ac:dyDescent="0.1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44"/>
      <c r="R724" s="44"/>
      <c r="S724" s="44"/>
      <c r="T724" s="44"/>
    </row>
    <row r="725" spans="1:20" ht="13.5" customHeight="1" x14ac:dyDescent="0.1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44"/>
      <c r="R725" s="44"/>
      <c r="S725" s="44"/>
      <c r="T725" s="44"/>
    </row>
    <row r="726" spans="1:20" ht="13.5" customHeight="1" x14ac:dyDescent="0.15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44"/>
      <c r="R726" s="44"/>
      <c r="S726" s="44"/>
      <c r="T726" s="44"/>
    </row>
    <row r="727" spans="1:20" ht="13.5" customHeight="1" x14ac:dyDescent="0.15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44"/>
      <c r="R727" s="44"/>
      <c r="S727" s="44"/>
      <c r="T727" s="44"/>
    </row>
    <row r="728" spans="1:20" ht="13.5" customHeight="1" x14ac:dyDescent="0.15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44"/>
      <c r="R728" s="44"/>
      <c r="S728" s="44"/>
      <c r="T728" s="44"/>
    </row>
    <row r="729" spans="1:20" ht="13.5" customHeight="1" x14ac:dyDescent="0.15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44"/>
      <c r="R729" s="44"/>
      <c r="S729" s="44"/>
      <c r="T729" s="44"/>
    </row>
    <row r="730" spans="1:20" ht="13.5" customHeight="1" x14ac:dyDescent="0.15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44"/>
      <c r="R730" s="44"/>
      <c r="S730" s="44"/>
      <c r="T730" s="44"/>
    </row>
    <row r="731" spans="1:20" ht="13.5" customHeight="1" x14ac:dyDescent="0.15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44"/>
      <c r="R731" s="44"/>
      <c r="S731" s="44"/>
      <c r="T731" s="44"/>
    </row>
    <row r="732" spans="1:20" ht="13.5" customHeight="1" x14ac:dyDescent="0.15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44"/>
      <c r="R732" s="44"/>
      <c r="S732" s="44"/>
      <c r="T732" s="44"/>
    </row>
    <row r="733" spans="1:20" ht="13.5" customHeight="1" x14ac:dyDescent="0.15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44"/>
      <c r="R733" s="44"/>
      <c r="S733" s="44"/>
      <c r="T733" s="44"/>
    </row>
    <row r="734" spans="1:20" ht="13.5" customHeight="1" x14ac:dyDescent="0.15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44"/>
      <c r="R734" s="44"/>
      <c r="S734" s="44"/>
      <c r="T734" s="44"/>
    </row>
    <row r="735" spans="1:20" ht="13.5" customHeight="1" x14ac:dyDescent="0.1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44"/>
      <c r="R735" s="44"/>
      <c r="S735" s="44"/>
      <c r="T735" s="44"/>
    </row>
    <row r="736" spans="1:20" ht="13.5" customHeight="1" x14ac:dyDescent="0.15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44"/>
      <c r="R736" s="44"/>
      <c r="S736" s="44"/>
      <c r="T736" s="44"/>
    </row>
    <row r="737" spans="1:20" ht="13.5" customHeight="1" x14ac:dyDescent="0.15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44"/>
      <c r="R737" s="44"/>
      <c r="S737" s="44"/>
      <c r="T737" s="44"/>
    </row>
    <row r="738" spans="1:20" ht="13.5" customHeight="1" x14ac:dyDescent="0.15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44"/>
      <c r="R738" s="44"/>
      <c r="S738" s="44"/>
      <c r="T738" s="44"/>
    </row>
    <row r="739" spans="1:20" ht="13.5" customHeight="1" x14ac:dyDescent="0.15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44"/>
      <c r="R739" s="44"/>
      <c r="S739" s="44"/>
      <c r="T739" s="44"/>
    </row>
    <row r="740" spans="1:20" ht="13.5" customHeight="1" x14ac:dyDescent="0.15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44"/>
      <c r="R740" s="44"/>
      <c r="S740" s="44"/>
      <c r="T740" s="44"/>
    </row>
    <row r="741" spans="1:20" ht="13.5" customHeight="1" x14ac:dyDescent="0.15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44"/>
      <c r="R741" s="44"/>
      <c r="S741" s="44"/>
      <c r="T741" s="44"/>
    </row>
    <row r="742" spans="1:20" ht="13.5" customHeight="1" x14ac:dyDescent="0.15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44"/>
      <c r="R742" s="44"/>
      <c r="S742" s="44"/>
      <c r="T742" s="44"/>
    </row>
    <row r="743" spans="1:20" ht="13.5" customHeight="1" x14ac:dyDescent="0.15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44"/>
      <c r="R743" s="44"/>
      <c r="S743" s="44"/>
      <c r="T743" s="44"/>
    </row>
    <row r="744" spans="1:20" ht="13.5" customHeight="1" x14ac:dyDescent="0.15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44"/>
      <c r="R744" s="44"/>
      <c r="S744" s="44"/>
      <c r="T744" s="44"/>
    </row>
    <row r="745" spans="1:20" ht="13.5" customHeight="1" x14ac:dyDescent="0.1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44"/>
      <c r="R745" s="44"/>
      <c r="S745" s="44"/>
      <c r="T745" s="44"/>
    </row>
    <row r="746" spans="1:20" ht="13.5" customHeight="1" x14ac:dyDescent="0.15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44"/>
      <c r="R746" s="44"/>
      <c r="S746" s="44"/>
      <c r="T746" s="44"/>
    </row>
    <row r="747" spans="1:20" ht="13.5" customHeight="1" x14ac:dyDescent="0.15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44"/>
      <c r="R747" s="44"/>
      <c r="S747" s="44"/>
      <c r="T747" s="44"/>
    </row>
    <row r="748" spans="1:20" ht="13.5" customHeight="1" x14ac:dyDescent="0.15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44"/>
      <c r="R748" s="44"/>
      <c r="S748" s="44"/>
      <c r="T748" s="44"/>
    </row>
    <row r="749" spans="1:20" ht="13.5" customHeight="1" x14ac:dyDescent="0.15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44"/>
      <c r="R749" s="44"/>
      <c r="S749" s="44"/>
      <c r="T749" s="44"/>
    </row>
    <row r="750" spans="1:20" ht="13.5" customHeight="1" x14ac:dyDescent="0.15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44"/>
      <c r="R750" s="44"/>
      <c r="S750" s="44"/>
      <c r="T750" s="44"/>
    </row>
    <row r="751" spans="1:20" ht="13.5" customHeight="1" x14ac:dyDescent="0.15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44"/>
      <c r="R751" s="44"/>
      <c r="S751" s="44"/>
      <c r="T751" s="44"/>
    </row>
    <row r="752" spans="1:20" ht="13.5" customHeight="1" x14ac:dyDescent="0.15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44"/>
      <c r="R752" s="44"/>
      <c r="S752" s="44"/>
      <c r="T752" s="44"/>
    </row>
    <row r="753" spans="1:20" ht="13.5" customHeight="1" x14ac:dyDescent="0.15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44"/>
      <c r="R753" s="44"/>
      <c r="S753" s="44"/>
      <c r="T753" s="44"/>
    </row>
    <row r="754" spans="1:20" ht="13.5" customHeight="1" x14ac:dyDescent="0.15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44"/>
      <c r="R754" s="44"/>
      <c r="S754" s="44"/>
      <c r="T754" s="44"/>
    </row>
    <row r="755" spans="1:20" ht="13.5" customHeight="1" x14ac:dyDescent="0.1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44"/>
      <c r="R755" s="44"/>
      <c r="S755" s="44"/>
      <c r="T755" s="44"/>
    </row>
    <row r="756" spans="1:20" ht="13.5" customHeight="1" x14ac:dyDescent="0.15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44"/>
      <c r="R756" s="44"/>
      <c r="S756" s="44"/>
      <c r="T756" s="44"/>
    </row>
    <row r="757" spans="1:20" ht="13.5" customHeight="1" x14ac:dyDescent="0.15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44"/>
      <c r="R757" s="44"/>
      <c r="S757" s="44"/>
      <c r="T757" s="44"/>
    </row>
    <row r="758" spans="1:20" ht="13.5" customHeight="1" x14ac:dyDescent="0.15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44"/>
      <c r="R758" s="44"/>
      <c r="S758" s="44"/>
      <c r="T758" s="44"/>
    </row>
    <row r="759" spans="1:20" ht="13.5" customHeight="1" x14ac:dyDescent="0.15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44"/>
      <c r="R759" s="44"/>
      <c r="S759" s="44"/>
      <c r="T759" s="44"/>
    </row>
    <row r="760" spans="1:20" ht="13.5" customHeight="1" x14ac:dyDescent="0.15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44"/>
      <c r="R760" s="44"/>
      <c r="S760" s="44"/>
      <c r="T760" s="44"/>
    </row>
    <row r="761" spans="1:20" ht="13.5" customHeight="1" x14ac:dyDescent="0.15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44"/>
      <c r="R761" s="44"/>
      <c r="S761" s="44"/>
      <c r="T761" s="44"/>
    </row>
    <row r="762" spans="1:20" ht="13.5" customHeight="1" x14ac:dyDescent="0.15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44"/>
      <c r="R762" s="44"/>
      <c r="S762" s="44"/>
      <c r="T762" s="44"/>
    </row>
    <row r="763" spans="1:20" ht="13.5" customHeight="1" x14ac:dyDescent="0.15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44"/>
      <c r="R763" s="44"/>
      <c r="S763" s="44"/>
      <c r="T763" s="44"/>
    </row>
    <row r="764" spans="1:20" ht="13.5" customHeight="1" x14ac:dyDescent="0.15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44"/>
      <c r="R764" s="44"/>
      <c r="S764" s="44"/>
      <c r="T764" s="44"/>
    </row>
    <row r="765" spans="1:20" ht="13.5" customHeight="1" x14ac:dyDescent="0.1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44"/>
      <c r="R765" s="44"/>
      <c r="S765" s="44"/>
      <c r="T765" s="44"/>
    </row>
    <row r="766" spans="1:20" ht="13.5" customHeight="1" x14ac:dyDescent="0.15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44"/>
      <c r="R766" s="44"/>
      <c r="S766" s="44"/>
      <c r="T766" s="44"/>
    </row>
    <row r="767" spans="1:20" ht="13.5" customHeight="1" x14ac:dyDescent="0.15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44"/>
      <c r="R767" s="44"/>
      <c r="S767" s="44"/>
      <c r="T767" s="44"/>
    </row>
    <row r="768" spans="1:20" ht="13.5" customHeight="1" x14ac:dyDescent="0.15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44"/>
      <c r="R768" s="44"/>
      <c r="S768" s="44"/>
      <c r="T768" s="44"/>
    </row>
    <row r="769" spans="1:20" ht="13.5" customHeight="1" x14ac:dyDescent="0.15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44"/>
      <c r="R769" s="44"/>
      <c r="S769" s="44"/>
      <c r="T769" s="44"/>
    </row>
    <row r="770" spans="1:20" ht="13.5" customHeight="1" x14ac:dyDescent="0.15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44"/>
      <c r="R770" s="44"/>
      <c r="S770" s="44"/>
      <c r="T770" s="44"/>
    </row>
    <row r="771" spans="1:20" ht="13.5" customHeight="1" x14ac:dyDescent="0.15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44"/>
      <c r="R771" s="44"/>
      <c r="S771" s="44"/>
      <c r="T771" s="44"/>
    </row>
    <row r="772" spans="1:20" ht="13.5" customHeight="1" x14ac:dyDescent="0.15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44"/>
      <c r="R772" s="44"/>
      <c r="S772" s="44"/>
      <c r="T772" s="44"/>
    </row>
    <row r="773" spans="1:20" ht="13.5" customHeight="1" x14ac:dyDescent="0.15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44"/>
      <c r="R773" s="44"/>
      <c r="S773" s="44"/>
      <c r="T773" s="44"/>
    </row>
    <row r="774" spans="1:20" ht="13.5" customHeight="1" x14ac:dyDescent="0.15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44"/>
      <c r="R774" s="44"/>
      <c r="S774" s="44"/>
      <c r="T774" s="44"/>
    </row>
    <row r="775" spans="1:20" ht="13.5" customHeight="1" x14ac:dyDescent="0.1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44"/>
      <c r="R775" s="44"/>
      <c r="S775" s="44"/>
      <c r="T775" s="44"/>
    </row>
    <row r="776" spans="1:20" ht="13.5" customHeight="1" x14ac:dyDescent="0.15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44"/>
      <c r="R776" s="44"/>
      <c r="S776" s="44"/>
      <c r="T776" s="44"/>
    </row>
    <row r="777" spans="1:20" ht="13.5" customHeight="1" x14ac:dyDescent="0.15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44"/>
      <c r="R777" s="44"/>
      <c r="S777" s="44"/>
      <c r="T777" s="44"/>
    </row>
    <row r="778" spans="1:20" ht="13.5" customHeight="1" x14ac:dyDescent="0.15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44"/>
      <c r="R778" s="44"/>
      <c r="S778" s="44"/>
      <c r="T778" s="44"/>
    </row>
    <row r="779" spans="1:20" ht="13.5" customHeight="1" x14ac:dyDescent="0.15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44"/>
      <c r="R779" s="44"/>
      <c r="S779" s="44"/>
      <c r="T779" s="44"/>
    </row>
    <row r="780" spans="1:20" ht="13.5" customHeight="1" x14ac:dyDescent="0.15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44"/>
      <c r="R780" s="44"/>
      <c r="S780" s="44"/>
      <c r="T780" s="44"/>
    </row>
    <row r="781" spans="1:20" ht="13.5" customHeight="1" x14ac:dyDescent="0.15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44"/>
      <c r="R781" s="44"/>
      <c r="S781" s="44"/>
      <c r="T781" s="44"/>
    </row>
    <row r="782" spans="1:20" ht="13.5" customHeight="1" x14ac:dyDescent="0.15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44"/>
      <c r="R782" s="44"/>
      <c r="S782" s="44"/>
      <c r="T782" s="44"/>
    </row>
    <row r="783" spans="1:20" ht="13.5" customHeight="1" x14ac:dyDescent="0.15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44"/>
      <c r="R783" s="44"/>
      <c r="S783" s="44"/>
      <c r="T783" s="44"/>
    </row>
    <row r="784" spans="1:20" ht="13.5" customHeight="1" x14ac:dyDescent="0.15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44"/>
      <c r="R784" s="44"/>
      <c r="S784" s="44"/>
      <c r="T784" s="44"/>
    </row>
    <row r="785" spans="1:20" ht="13.5" customHeight="1" x14ac:dyDescent="0.1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44"/>
      <c r="R785" s="44"/>
      <c r="S785" s="44"/>
      <c r="T785" s="44"/>
    </row>
    <row r="786" spans="1:20" ht="13.5" customHeight="1" x14ac:dyDescent="0.15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44"/>
      <c r="R786" s="44"/>
      <c r="S786" s="44"/>
      <c r="T786" s="44"/>
    </row>
    <row r="787" spans="1:20" ht="13.5" customHeight="1" x14ac:dyDescent="0.15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44"/>
      <c r="R787" s="44"/>
      <c r="S787" s="44"/>
      <c r="T787" s="44"/>
    </row>
    <row r="788" spans="1:20" ht="13.5" customHeight="1" x14ac:dyDescent="0.15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44"/>
      <c r="R788" s="44"/>
      <c r="S788" s="44"/>
      <c r="T788" s="44"/>
    </row>
    <row r="789" spans="1:20" ht="13.5" customHeight="1" x14ac:dyDescent="0.15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44"/>
      <c r="R789" s="44"/>
      <c r="S789" s="44"/>
      <c r="T789" s="44"/>
    </row>
    <row r="790" spans="1:20" ht="13.5" customHeight="1" x14ac:dyDescent="0.15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44"/>
      <c r="R790" s="44"/>
      <c r="S790" s="44"/>
      <c r="T790" s="44"/>
    </row>
    <row r="791" spans="1:20" ht="13.5" customHeight="1" x14ac:dyDescent="0.15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44"/>
      <c r="R791" s="44"/>
      <c r="S791" s="44"/>
      <c r="T791" s="44"/>
    </row>
    <row r="792" spans="1:20" ht="13.5" customHeight="1" x14ac:dyDescent="0.15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44"/>
      <c r="R792" s="44"/>
      <c r="S792" s="44"/>
      <c r="T792" s="44"/>
    </row>
    <row r="793" spans="1:20" ht="13.5" customHeight="1" x14ac:dyDescent="0.15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44"/>
      <c r="R793" s="44"/>
      <c r="S793" s="44"/>
      <c r="T793" s="44"/>
    </row>
    <row r="794" spans="1:20" ht="13.5" customHeight="1" x14ac:dyDescent="0.15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44"/>
      <c r="R794" s="44"/>
      <c r="S794" s="44"/>
      <c r="T794" s="44"/>
    </row>
    <row r="795" spans="1:20" ht="13.5" customHeight="1" x14ac:dyDescent="0.1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44"/>
      <c r="R795" s="44"/>
      <c r="S795" s="44"/>
      <c r="T795" s="44"/>
    </row>
    <row r="796" spans="1:20" ht="13.5" customHeight="1" x14ac:dyDescent="0.15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44"/>
      <c r="R796" s="44"/>
      <c r="S796" s="44"/>
      <c r="T796" s="44"/>
    </row>
    <row r="797" spans="1:20" ht="13.5" customHeight="1" x14ac:dyDescent="0.15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44"/>
      <c r="R797" s="44"/>
      <c r="S797" s="44"/>
      <c r="T797" s="44"/>
    </row>
    <row r="798" spans="1:20" ht="13.5" customHeight="1" x14ac:dyDescent="0.15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44"/>
      <c r="R798" s="44"/>
      <c r="S798" s="44"/>
      <c r="T798" s="44"/>
    </row>
    <row r="799" spans="1:20" ht="13.5" customHeight="1" x14ac:dyDescent="0.15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44"/>
      <c r="R799" s="44"/>
      <c r="S799" s="44"/>
      <c r="T799" s="44"/>
    </row>
    <row r="800" spans="1:20" ht="13.5" customHeight="1" x14ac:dyDescent="0.15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44"/>
      <c r="R800" s="44"/>
      <c r="S800" s="44"/>
      <c r="T800" s="44"/>
    </row>
    <row r="801" spans="1:20" ht="13.5" customHeight="1" x14ac:dyDescent="0.15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44"/>
      <c r="R801" s="44"/>
      <c r="S801" s="44"/>
      <c r="T801" s="44"/>
    </row>
    <row r="802" spans="1:20" ht="13.5" customHeight="1" x14ac:dyDescent="0.15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44"/>
      <c r="R802" s="44"/>
      <c r="S802" s="44"/>
      <c r="T802" s="44"/>
    </row>
    <row r="803" spans="1:20" ht="13.5" customHeight="1" x14ac:dyDescent="0.15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44"/>
      <c r="R803" s="44"/>
      <c r="S803" s="44"/>
      <c r="T803" s="44"/>
    </row>
    <row r="804" spans="1:20" ht="13.5" customHeight="1" x14ac:dyDescent="0.15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44"/>
      <c r="R804" s="44"/>
      <c r="S804" s="44"/>
      <c r="T804" s="44"/>
    </row>
    <row r="805" spans="1:20" ht="13.5" customHeight="1" x14ac:dyDescent="0.1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44"/>
      <c r="R805" s="44"/>
      <c r="S805" s="44"/>
      <c r="T805" s="44"/>
    </row>
    <row r="806" spans="1:20" ht="13.5" customHeight="1" x14ac:dyDescent="0.15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44"/>
      <c r="R806" s="44"/>
      <c r="S806" s="44"/>
      <c r="T806" s="44"/>
    </row>
    <row r="807" spans="1:20" ht="13.5" customHeight="1" x14ac:dyDescent="0.15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44"/>
      <c r="R807" s="44"/>
      <c r="S807" s="44"/>
      <c r="T807" s="44"/>
    </row>
    <row r="808" spans="1:20" ht="13.5" customHeight="1" x14ac:dyDescent="0.15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44"/>
      <c r="R808" s="44"/>
      <c r="S808" s="44"/>
      <c r="T808" s="44"/>
    </row>
    <row r="809" spans="1:20" ht="13.5" customHeight="1" x14ac:dyDescent="0.15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44"/>
      <c r="R809" s="44"/>
      <c r="S809" s="44"/>
      <c r="T809" s="44"/>
    </row>
    <row r="810" spans="1:20" ht="13.5" customHeight="1" x14ac:dyDescent="0.15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44"/>
      <c r="R810" s="44"/>
      <c r="S810" s="44"/>
      <c r="T810" s="44"/>
    </row>
    <row r="811" spans="1:20" ht="13.5" customHeight="1" x14ac:dyDescent="0.15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44"/>
      <c r="R811" s="44"/>
      <c r="S811" s="44"/>
      <c r="T811" s="44"/>
    </row>
    <row r="812" spans="1:20" ht="13.5" customHeight="1" x14ac:dyDescent="0.15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44"/>
      <c r="R812" s="44"/>
      <c r="S812" s="44"/>
      <c r="T812" s="44"/>
    </row>
    <row r="813" spans="1:20" ht="13.5" customHeight="1" x14ac:dyDescent="0.15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44"/>
      <c r="R813" s="44"/>
      <c r="S813" s="44"/>
      <c r="T813" s="44"/>
    </row>
    <row r="814" spans="1:20" ht="13.5" customHeight="1" x14ac:dyDescent="0.15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44"/>
      <c r="R814" s="44"/>
      <c r="S814" s="44"/>
      <c r="T814" s="44"/>
    </row>
    <row r="815" spans="1:20" ht="13.5" customHeight="1" x14ac:dyDescent="0.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44"/>
      <c r="R815" s="44"/>
      <c r="S815" s="44"/>
      <c r="T815" s="44"/>
    </row>
    <row r="816" spans="1:20" ht="13.5" customHeight="1" x14ac:dyDescent="0.15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44"/>
      <c r="R816" s="44"/>
      <c r="S816" s="44"/>
      <c r="T816" s="44"/>
    </row>
    <row r="817" spans="1:20" ht="13.5" customHeight="1" x14ac:dyDescent="0.15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44"/>
      <c r="R817" s="44"/>
      <c r="S817" s="44"/>
      <c r="T817" s="44"/>
    </row>
    <row r="818" spans="1:20" ht="13.5" customHeight="1" x14ac:dyDescent="0.15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44"/>
      <c r="R818" s="44"/>
      <c r="S818" s="44"/>
      <c r="T818" s="44"/>
    </row>
    <row r="819" spans="1:20" ht="13.5" customHeight="1" x14ac:dyDescent="0.15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44"/>
      <c r="R819" s="44"/>
      <c r="S819" s="44"/>
      <c r="T819" s="44"/>
    </row>
    <row r="820" spans="1:20" ht="13.5" customHeight="1" x14ac:dyDescent="0.15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44"/>
      <c r="R820" s="44"/>
      <c r="S820" s="44"/>
      <c r="T820" s="44"/>
    </row>
    <row r="821" spans="1:20" ht="13.5" customHeight="1" x14ac:dyDescent="0.15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44"/>
      <c r="R821" s="44"/>
      <c r="S821" s="44"/>
      <c r="T821" s="44"/>
    </row>
    <row r="822" spans="1:20" ht="13.5" customHeight="1" x14ac:dyDescent="0.15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44"/>
      <c r="R822" s="44"/>
      <c r="S822" s="44"/>
      <c r="T822" s="44"/>
    </row>
    <row r="823" spans="1:20" ht="13.5" customHeight="1" x14ac:dyDescent="0.15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44"/>
      <c r="R823" s="44"/>
      <c r="S823" s="44"/>
      <c r="T823" s="44"/>
    </row>
    <row r="824" spans="1:20" ht="13.5" customHeight="1" x14ac:dyDescent="0.15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44"/>
      <c r="R824" s="44"/>
      <c r="S824" s="44"/>
      <c r="T824" s="44"/>
    </row>
    <row r="825" spans="1:20" ht="13.5" customHeight="1" x14ac:dyDescent="0.1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44"/>
      <c r="R825" s="44"/>
      <c r="S825" s="44"/>
      <c r="T825" s="44"/>
    </row>
    <row r="826" spans="1:20" ht="13.5" customHeight="1" x14ac:dyDescent="0.15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44"/>
      <c r="R826" s="44"/>
      <c r="S826" s="44"/>
      <c r="T826" s="44"/>
    </row>
    <row r="827" spans="1:20" ht="13.5" customHeight="1" x14ac:dyDescent="0.15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44"/>
      <c r="R827" s="44"/>
      <c r="S827" s="44"/>
      <c r="T827" s="44"/>
    </row>
    <row r="828" spans="1:20" ht="13.5" customHeight="1" x14ac:dyDescent="0.15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44"/>
      <c r="R828" s="44"/>
      <c r="S828" s="44"/>
      <c r="T828" s="44"/>
    </row>
    <row r="829" spans="1:20" ht="13.5" customHeight="1" x14ac:dyDescent="0.15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44"/>
      <c r="R829" s="44"/>
      <c r="S829" s="44"/>
      <c r="T829" s="44"/>
    </row>
    <row r="830" spans="1:20" ht="13.5" customHeight="1" x14ac:dyDescent="0.15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44"/>
      <c r="R830" s="44"/>
      <c r="S830" s="44"/>
      <c r="T830" s="44"/>
    </row>
    <row r="831" spans="1:20" ht="13.5" customHeight="1" x14ac:dyDescent="0.15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44"/>
      <c r="R831" s="44"/>
      <c r="S831" s="44"/>
      <c r="T831" s="44"/>
    </row>
    <row r="832" spans="1:20" ht="13.5" customHeight="1" x14ac:dyDescent="0.15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44"/>
      <c r="R832" s="44"/>
      <c r="S832" s="44"/>
      <c r="T832" s="44"/>
    </row>
    <row r="833" spans="1:20" ht="13.5" customHeight="1" x14ac:dyDescent="0.15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44"/>
      <c r="R833" s="44"/>
      <c r="S833" s="44"/>
      <c r="T833" s="44"/>
    </row>
    <row r="834" spans="1:20" ht="13.5" customHeight="1" x14ac:dyDescent="0.15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44"/>
      <c r="R834" s="44"/>
      <c r="S834" s="44"/>
      <c r="T834" s="44"/>
    </row>
    <row r="835" spans="1:20" ht="13.5" customHeight="1" x14ac:dyDescent="0.1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44"/>
      <c r="R835" s="44"/>
      <c r="S835" s="44"/>
      <c r="T835" s="44"/>
    </row>
    <row r="836" spans="1:20" ht="13.5" customHeight="1" x14ac:dyDescent="0.15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44"/>
      <c r="R836" s="44"/>
      <c r="S836" s="44"/>
      <c r="T836" s="44"/>
    </row>
    <row r="837" spans="1:20" ht="13.5" customHeight="1" x14ac:dyDescent="0.15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44"/>
      <c r="R837" s="44"/>
      <c r="S837" s="44"/>
      <c r="T837" s="44"/>
    </row>
    <row r="838" spans="1:20" ht="13.5" customHeight="1" x14ac:dyDescent="0.15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44"/>
      <c r="R838" s="44"/>
      <c r="S838" s="44"/>
      <c r="T838" s="44"/>
    </row>
    <row r="839" spans="1:20" ht="13.5" customHeight="1" x14ac:dyDescent="0.15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44"/>
      <c r="R839" s="44"/>
      <c r="S839" s="44"/>
      <c r="T839" s="44"/>
    </row>
    <row r="840" spans="1:20" ht="13.5" customHeight="1" x14ac:dyDescent="0.15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44"/>
      <c r="R840" s="44"/>
      <c r="S840" s="44"/>
      <c r="T840" s="44"/>
    </row>
    <row r="841" spans="1:20" ht="13.5" customHeight="1" x14ac:dyDescent="0.15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44"/>
      <c r="R841" s="44"/>
      <c r="S841" s="44"/>
      <c r="T841" s="44"/>
    </row>
    <row r="842" spans="1:20" ht="13.5" customHeight="1" x14ac:dyDescent="0.15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44"/>
      <c r="R842" s="44"/>
      <c r="S842" s="44"/>
      <c r="T842" s="44"/>
    </row>
    <row r="843" spans="1:20" ht="13.5" customHeight="1" x14ac:dyDescent="0.15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44"/>
      <c r="R843" s="44"/>
      <c r="S843" s="44"/>
      <c r="T843" s="44"/>
    </row>
    <row r="844" spans="1:20" ht="13.5" customHeight="1" x14ac:dyDescent="0.15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44"/>
      <c r="R844" s="44"/>
      <c r="S844" s="44"/>
      <c r="T844" s="44"/>
    </row>
    <row r="845" spans="1:20" ht="13.5" customHeight="1" x14ac:dyDescent="0.1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44"/>
      <c r="R845" s="44"/>
      <c r="S845" s="44"/>
      <c r="T845" s="44"/>
    </row>
    <row r="846" spans="1:20" ht="13.5" customHeight="1" x14ac:dyDescent="0.15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44"/>
      <c r="R846" s="44"/>
      <c r="S846" s="44"/>
      <c r="T846" s="44"/>
    </row>
    <row r="847" spans="1:20" ht="13.5" customHeight="1" x14ac:dyDescent="0.15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44"/>
      <c r="R847" s="44"/>
      <c r="S847" s="44"/>
      <c r="T847" s="44"/>
    </row>
    <row r="848" spans="1:20" ht="13.5" customHeight="1" x14ac:dyDescent="0.15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44"/>
      <c r="R848" s="44"/>
      <c r="S848" s="44"/>
      <c r="T848" s="44"/>
    </row>
    <row r="849" spans="1:20" ht="13.5" customHeight="1" x14ac:dyDescent="0.15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44"/>
      <c r="R849" s="44"/>
      <c r="S849" s="44"/>
      <c r="T849" s="44"/>
    </row>
    <row r="850" spans="1:20" ht="13.5" customHeight="1" x14ac:dyDescent="0.15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44"/>
      <c r="R850" s="44"/>
      <c r="S850" s="44"/>
      <c r="T850" s="44"/>
    </row>
    <row r="851" spans="1:20" ht="13.5" customHeight="1" x14ac:dyDescent="0.15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44"/>
      <c r="R851" s="44"/>
      <c r="S851" s="44"/>
      <c r="T851" s="44"/>
    </row>
    <row r="852" spans="1:20" ht="13.5" customHeight="1" x14ac:dyDescent="0.15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44"/>
      <c r="R852" s="44"/>
      <c r="S852" s="44"/>
      <c r="T852" s="44"/>
    </row>
    <row r="853" spans="1:20" ht="13.5" customHeight="1" x14ac:dyDescent="0.15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44"/>
      <c r="R853" s="44"/>
      <c r="S853" s="44"/>
      <c r="T853" s="44"/>
    </row>
    <row r="854" spans="1:20" ht="13.5" customHeight="1" x14ac:dyDescent="0.15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44"/>
      <c r="R854" s="44"/>
      <c r="S854" s="44"/>
      <c r="T854" s="44"/>
    </row>
    <row r="855" spans="1:20" ht="13.5" customHeight="1" x14ac:dyDescent="0.1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44"/>
      <c r="R855" s="44"/>
      <c r="S855" s="44"/>
      <c r="T855" s="44"/>
    </row>
    <row r="856" spans="1:20" ht="13.5" customHeight="1" x14ac:dyDescent="0.15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44"/>
      <c r="R856" s="44"/>
      <c r="S856" s="44"/>
      <c r="T856" s="44"/>
    </row>
    <row r="857" spans="1:20" ht="13.5" customHeight="1" x14ac:dyDescent="0.15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44"/>
      <c r="R857" s="44"/>
      <c r="S857" s="44"/>
      <c r="T857" s="44"/>
    </row>
    <row r="858" spans="1:20" ht="13.5" customHeight="1" x14ac:dyDescent="0.15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44"/>
      <c r="R858" s="44"/>
      <c r="S858" s="44"/>
      <c r="T858" s="44"/>
    </row>
    <row r="859" spans="1:20" ht="13.5" customHeight="1" x14ac:dyDescent="0.15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44"/>
      <c r="R859" s="44"/>
      <c r="S859" s="44"/>
      <c r="T859" s="44"/>
    </row>
    <row r="860" spans="1:20" ht="13.5" customHeight="1" x14ac:dyDescent="0.15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44"/>
      <c r="R860" s="44"/>
      <c r="S860" s="44"/>
      <c r="T860" s="44"/>
    </row>
    <row r="861" spans="1:20" ht="13.5" customHeight="1" x14ac:dyDescent="0.15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44"/>
      <c r="R861" s="44"/>
      <c r="S861" s="44"/>
      <c r="T861" s="44"/>
    </row>
    <row r="862" spans="1:20" ht="13.5" customHeight="1" x14ac:dyDescent="0.15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44"/>
      <c r="R862" s="44"/>
      <c r="S862" s="44"/>
      <c r="T862" s="44"/>
    </row>
    <row r="863" spans="1:20" ht="13.5" customHeight="1" x14ac:dyDescent="0.15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44"/>
      <c r="R863" s="44"/>
      <c r="S863" s="44"/>
      <c r="T863" s="44"/>
    </row>
    <row r="864" spans="1:20" ht="13.5" customHeight="1" x14ac:dyDescent="0.15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44"/>
      <c r="R864" s="44"/>
      <c r="S864" s="44"/>
      <c r="T864" s="44"/>
    </row>
    <row r="865" spans="1:20" ht="13.5" customHeight="1" x14ac:dyDescent="0.1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44"/>
      <c r="R865" s="44"/>
      <c r="S865" s="44"/>
      <c r="T865" s="44"/>
    </row>
    <row r="866" spans="1:20" ht="13.5" customHeight="1" x14ac:dyDescent="0.15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44"/>
      <c r="R866" s="44"/>
      <c r="S866" s="44"/>
      <c r="T866" s="44"/>
    </row>
    <row r="867" spans="1:20" ht="13.5" customHeight="1" x14ac:dyDescent="0.15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44"/>
      <c r="R867" s="44"/>
      <c r="S867" s="44"/>
      <c r="T867" s="44"/>
    </row>
    <row r="868" spans="1:20" ht="13.5" customHeight="1" x14ac:dyDescent="0.15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44"/>
      <c r="R868" s="44"/>
      <c r="S868" s="44"/>
      <c r="T868" s="44"/>
    </row>
    <row r="869" spans="1:20" ht="13.5" customHeight="1" x14ac:dyDescent="0.15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44"/>
      <c r="R869" s="44"/>
      <c r="S869" s="44"/>
      <c r="T869" s="44"/>
    </row>
    <row r="870" spans="1:20" ht="13.5" customHeight="1" x14ac:dyDescent="0.15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44"/>
      <c r="R870" s="44"/>
      <c r="S870" s="44"/>
      <c r="T870" s="44"/>
    </row>
    <row r="871" spans="1:20" ht="13.5" customHeight="1" x14ac:dyDescent="0.15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44"/>
      <c r="R871" s="44"/>
      <c r="S871" s="44"/>
      <c r="T871" s="44"/>
    </row>
    <row r="872" spans="1:20" ht="13.5" customHeight="1" x14ac:dyDescent="0.15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44"/>
      <c r="R872" s="44"/>
      <c r="S872" s="44"/>
      <c r="T872" s="44"/>
    </row>
    <row r="873" spans="1:20" ht="13.5" customHeight="1" x14ac:dyDescent="0.15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44"/>
      <c r="R873" s="44"/>
      <c r="S873" s="44"/>
      <c r="T873" s="44"/>
    </row>
    <row r="874" spans="1:20" ht="13.5" customHeight="1" x14ac:dyDescent="0.15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44"/>
      <c r="R874" s="44"/>
      <c r="S874" s="44"/>
      <c r="T874" s="44"/>
    </row>
    <row r="875" spans="1:20" ht="13.5" customHeight="1" x14ac:dyDescent="0.1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44"/>
      <c r="R875" s="44"/>
      <c r="S875" s="44"/>
      <c r="T875" s="44"/>
    </row>
    <row r="876" spans="1:20" ht="13.5" customHeight="1" x14ac:dyDescent="0.15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44"/>
      <c r="R876" s="44"/>
      <c r="S876" s="44"/>
      <c r="T876" s="44"/>
    </row>
    <row r="877" spans="1:20" ht="13.5" customHeight="1" x14ac:dyDescent="0.15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44"/>
      <c r="R877" s="44"/>
      <c r="S877" s="44"/>
      <c r="T877" s="44"/>
    </row>
    <row r="878" spans="1:20" ht="13.5" customHeight="1" x14ac:dyDescent="0.15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44"/>
      <c r="R878" s="44"/>
      <c r="S878" s="44"/>
      <c r="T878" s="44"/>
    </row>
    <row r="879" spans="1:20" ht="13.5" customHeight="1" x14ac:dyDescent="0.15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44"/>
      <c r="R879" s="44"/>
      <c r="S879" s="44"/>
      <c r="T879" s="44"/>
    </row>
    <row r="880" spans="1:20" ht="13.5" customHeight="1" x14ac:dyDescent="0.15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44"/>
      <c r="R880" s="44"/>
      <c r="S880" s="44"/>
      <c r="T880" s="44"/>
    </row>
    <row r="881" spans="1:20" ht="13.5" customHeight="1" x14ac:dyDescent="0.15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44"/>
      <c r="R881" s="44"/>
      <c r="S881" s="44"/>
      <c r="T881" s="44"/>
    </row>
    <row r="882" spans="1:20" ht="13.5" customHeight="1" x14ac:dyDescent="0.15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44"/>
      <c r="R882" s="44"/>
      <c r="S882" s="44"/>
      <c r="T882" s="44"/>
    </row>
    <row r="883" spans="1:20" ht="13.5" customHeight="1" x14ac:dyDescent="0.15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44"/>
      <c r="R883" s="44"/>
      <c r="S883" s="44"/>
      <c r="T883" s="44"/>
    </row>
    <row r="884" spans="1:20" ht="13.5" customHeight="1" x14ac:dyDescent="0.15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44"/>
      <c r="R884" s="44"/>
      <c r="S884" s="44"/>
      <c r="T884" s="44"/>
    </row>
    <row r="885" spans="1:20" ht="13.5" customHeight="1" x14ac:dyDescent="0.1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44"/>
      <c r="R885" s="44"/>
      <c r="S885" s="44"/>
      <c r="T885" s="44"/>
    </row>
    <row r="886" spans="1:20" ht="13.5" customHeight="1" x14ac:dyDescent="0.15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44"/>
      <c r="R886" s="44"/>
      <c r="S886" s="44"/>
      <c r="T886" s="44"/>
    </row>
    <row r="887" spans="1:20" ht="13.5" customHeight="1" x14ac:dyDescent="0.15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44"/>
      <c r="R887" s="44"/>
      <c r="S887" s="44"/>
      <c r="T887" s="44"/>
    </row>
    <row r="888" spans="1:20" ht="13.5" customHeight="1" x14ac:dyDescent="0.15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44"/>
      <c r="R888" s="44"/>
      <c r="S888" s="44"/>
      <c r="T888" s="44"/>
    </row>
    <row r="889" spans="1:20" ht="13.5" customHeight="1" x14ac:dyDescent="0.15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44"/>
      <c r="R889" s="44"/>
      <c r="S889" s="44"/>
      <c r="T889" s="44"/>
    </row>
    <row r="890" spans="1:20" ht="13.5" customHeight="1" x14ac:dyDescent="0.15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44"/>
      <c r="R890" s="44"/>
      <c r="S890" s="44"/>
      <c r="T890" s="44"/>
    </row>
    <row r="891" spans="1:20" ht="13.5" customHeight="1" x14ac:dyDescent="0.15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44"/>
      <c r="R891" s="44"/>
      <c r="S891" s="44"/>
      <c r="T891" s="44"/>
    </row>
    <row r="892" spans="1:20" ht="13.5" customHeight="1" x14ac:dyDescent="0.15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44"/>
      <c r="R892" s="44"/>
      <c r="S892" s="44"/>
      <c r="T892" s="44"/>
    </row>
    <row r="893" spans="1:20" ht="13.5" customHeight="1" x14ac:dyDescent="0.15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44"/>
      <c r="R893" s="44"/>
      <c r="S893" s="44"/>
      <c r="T893" s="44"/>
    </row>
    <row r="894" spans="1:20" ht="13.5" customHeight="1" x14ac:dyDescent="0.15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44"/>
      <c r="R894" s="44"/>
      <c r="S894" s="44"/>
      <c r="T894" s="44"/>
    </row>
    <row r="895" spans="1:20" ht="13.5" customHeight="1" x14ac:dyDescent="0.1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44"/>
      <c r="R895" s="44"/>
      <c r="S895" s="44"/>
      <c r="T895" s="44"/>
    </row>
    <row r="896" spans="1:20" ht="13.5" customHeight="1" x14ac:dyDescent="0.15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44"/>
      <c r="R896" s="44"/>
      <c r="S896" s="44"/>
      <c r="T896" s="44"/>
    </row>
    <row r="897" spans="1:20" ht="13.5" customHeight="1" x14ac:dyDescent="0.15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44"/>
      <c r="R897" s="44"/>
      <c r="S897" s="44"/>
      <c r="T897" s="44"/>
    </row>
    <row r="898" spans="1:20" ht="13.5" customHeight="1" x14ac:dyDescent="0.15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44"/>
      <c r="R898" s="44"/>
      <c r="S898" s="44"/>
      <c r="T898" s="44"/>
    </row>
    <row r="899" spans="1:20" ht="13.5" customHeight="1" x14ac:dyDescent="0.15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44"/>
      <c r="R899" s="44"/>
      <c r="S899" s="44"/>
      <c r="T899" s="44"/>
    </row>
    <row r="900" spans="1:20" ht="13.5" customHeight="1" x14ac:dyDescent="0.15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44"/>
      <c r="R900" s="44"/>
      <c r="S900" s="44"/>
      <c r="T900" s="44"/>
    </row>
    <row r="901" spans="1:20" ht="13.5" customHeight="1" x14ac:dyDescent="0.15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44"/>
      <c r="R901" s="44"/>
      <c r="S901" s="44"/>
      <c r="T901" s="44"/>
    </row>
    <row r="902" spans="1:20" ht="13.5" customHeight="1" x14ac:dyDescent="0.15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44"/>
      <c r="R902" s="44"/>
      <c r="S902" s="44"/>
      <c r="T902" s="44"/>
    </row>
    <row r="903" spans="1:20" ht="13.5" customHeight="1" x14ac:dyDescent="0.15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44"/>
      <c r="R903" s="44"/>
      <c r="S903" s="44"/>
      <c r="T903" s="44"/>
    </row>
    <row r="904" spans="1:20" ht="13.5" customHeight="1" x14ac:dyDescent="0.15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44"/>
      <c r="R904" s="44"/>
      <c r="S904" s="44"/>
      <c r="T904" s="44"/>
    </row>
    <row r="905" spans="1:20" ht="13.5" customHeight="1" x14ac:dyDescent="0.1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44"/>
      <c r="R905" s="44"/>
      <c r="S905" s="44"/>
      <c r="T905" s="44"/>
    </row>
    <row r="906" spans="1:20" ht="13.5" customHeight="1" x14ac:dyDescent="0.15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44"/>
      <c r="R906" s="44"/>
      <c r="S906" s="44"/>
      <c r="T906" s="44"/>
    </row>
    <row r="907" spans="1:20" ht="13.5" customHeight="1" x14ac:dyDescent="0.15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44"/>
      <c r="R907" s="44"/>
      <c r="S907" s="44"/>
      <c r="T907" s="44"/>
    </row>
    <row r="908" spans="1:20" ht="13.5" customHeight="1" x14ac:dyDescent="0.15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44"/>
      <c r="R908" s="44"/>
      <c r="S908" s="44"/>
      <c r="T908" s="44"/>
    </row>
    <row r="909" spans="1:20" ht="13.5" customHeight="1" x14ac:dyDescent="0.15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44"/>
      <c r="R909" s="44"/>
      <c r="S909" s="44"/>
      <c r="T909" s="44"/>
    </row>
    <row r="910" spans="1:20" ht="13.5" customHeight="1" x14ac:dyDescent="0.15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44"/>
      <c r="R910" s="44"/>
      <c r="S910" s="44"/>
      <c r="T910" s="44"/>
    </row>
    <row r="911" spans="1:20" ht="13.5" customHeight="1" x14ac:dyDescent="0.15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44"/>
      <c r="R911" s="44"/>
      <c r="S911" s="44"/>
      <c r="T911" s="44"/>
    </row>
    <row r="912" spans="1:20" ht="13.5" customHeight="1" x14ac:dyDescent="0.15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44"/>
      <c r="R912" s="44"/>
      <c r="S912" s="44"/>
      <c r="T912" s="44"/>
    </row>
    <row r="913" spans="1:20" ht="13.5" customHeight="1" x14ac:dyDescent="0.15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44"/>
      <c r="R913" s="44"/>
      <c r="S913" s="44"/>
      <c r="T913" s="44"/>
    </row>
    <row r="914" spans="1:20" ht="13.5" customHeight="1" x14ac:dyDescent="0.15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44"/>
      <c r="R914" s="44"/>
      <c r="S914" s="44"/>
      <c r="T914" s="44"/>
    </row>
    <row r="915" spans="1:20" ht="13.5" customHeight="1" x14ac:dyDescent="0.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44"/>
      <c r="R915" s="44"/>
      <c r="S915" s="44"/>
      <c r="T915" s="44"/>
    </row>
    <row r="916" spans="1:20" ht="13.5" customHeight="1" x14ac:dyDescent="0.15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44"/>
      <c r="R916" s="44"/>
      <c r="S916" s="44"/>
      <c r="T916" s="44"/>
    </row>
    <row r="917" spans="1:20" ht="13.5" customHeight="1" x14ac:dyDescent="0.15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44"/>
      <c r="R917" s="44"/>
      <c r="S917" s="44"/>
      <c r="T917" s="44"/>
    </row>
    <row r="918" spans="1:20" ht="13.5" customHeight="1" x14ac:dyDescent="0.15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44"/>
      <c r="R918" s="44"/>
      <c r="S918" s="44"/>
      <c r="T918" s="44"/>
    </row>
    <row r="919" spans="1:20" ht="13.5" customHeight="1" x14ac:dyDescent="0.15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44"/>
      <c r="R919" s="44"/>
      <c r="S919" s="44"/>
      <c r="T919" s="44"/>
    </row>
    <row r="920" spans="1:20" ht="13.5" customHeight="1" x14ac:dyDescent="0.15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44"/>
      <c r="R920" s="44"/>
      <c r="S920" s="44"/>
      <c r="T920" s="44"/>
    </row>
    <row r="921" spans="1:20" ht="13.5" customHeight="1" x14ac:dyDescent="0.15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44"/>
      <c r="R921" s="44"/>
      <c r="S921" s="44"/>
      <c r="T921" s="44"/>
    </row>
    <row r="922" spans="1:20" ht="13.5" customHeight="1" x14ac:dyDescent="0.15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44"/>
      <c r="R922" s="44"/>
      <c r="S922" s="44"/>
      <c r="T922" s="44"/>
    </row>
    <row r="923" spans="1:20" ht="13.5" customHeight="1" x14ac:dyDescent="0.15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44"/>
      <c r="R923" s="44"/>
      <c r="S923" s="44"/>
      <c r="T923" s="44"/>
    </row>
    <row r="924" spans="1:20" ht="13.5" customHeight="1" x14ac:dyDescent="0.15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44"/>
      <c r="R924" s="44"/>
      <c r="S924" s="44"/>
      <c r="T924" s="44"/>
    </row>
    <row r="925" spans="1:20" ht="13.5" customHeight="1" x14ac:dyDescent="0.1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44"/>
      <c r="R925" s="44"/>
      <c r="S925" s="44"/>
      <c r="T925" s="44"/>
    </row>
    <row r="926" spans="1:20" ht="13.5" customHeight="1" x14ac:dyDescent="0.15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44"/>
      <c r="R926" s="44"/>
      <c r="S926" s="44"/>
      <c r="T926" s="44"/>
    </row>
    <row r="927" spans="1:20" ht="13.5" customHeight="1" x14ac:dyDescent="0.15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44"/>
      <c r="R927" s="44"/>
      <c r="S927" s="44"/>
      <c r="T927" s="44"/>
    </row>
    <row r="928" spans="1:20" ht="13.5" customHeight="1" x14ac:dyDescent="0.15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44"/>
      <c r="R928" s="44"/>
      <c r="S928" s="44"/>
      <c r="T928" s="44"/>
    </row>
    <row r="929" spans="1:20" ht="13.5" customHeight="1" x14ac:dyDescent="0.15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44"/>
      <c r="R929" s="44"/>
      <c r="S929" s="44"/>
      <c r="T929" s="44"/>
    </row>
    <row r="930" spans="1:20" ht="13.5" customHeight="1" x14ac:dyDescent="0.15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44"/>
      <c r="R930" s="44"/>
      <c r="S930" s="44"/>
      <c r="T930" s="44"/>
    </row>
    <row r="931" spans="1:20" ht="13.5" customHeight="1" x14ac:dyDescent="0.15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44"/>
      <c r="R931" s="44"/>
      <c r="S931" s="44"/>
      <c r="T931" s="44"/>
    </row>
    <row r="932" spans="1:20" ht="13.5" customHeight="1" x14ac:dyDescent="0.15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44"/>
      <c r="R932" s="44"/>
      <c r="S932" s="44"/>
      <c r="T932" s="44"/>
    </row>
    <row r="933" spans="1:20" ht="13.5" customHeight="1" x14ac:dyDescent="0.15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44"/>
      <c r="R933" s="44"/>
      <c r="S933" s="44"/>
      <c r="T933" s="44"/>
    </row>
    <row r="934" spans="1:20" ht="13.5" customHeight="1" x14ac:dyDescent="0.15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44"/>
      <c r="R934" s="44"/>
      <c r="S934" s="44"/>
      <c r="T934" s="44"/>
    </row>
    <row r="935" spans="1:20" ht="13.5" customHeight="1" x14ac:dyDescent="0.1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44"/>
      <c r="R935" s="44"/>
      <c r="S935" s="44"/>
      <c r="T935" s="44"/>
    </row>
    <row r="936" spans="1:20" ht="13.5" customHeight="1" x14ac:dyDescent="0.15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44"/>
      <c r="R936" s="44"/>
      <c r="S936" s="44"/>
      <c r="T936" s="44"/>
    </row>
    <row r="937" spans="1:20" ht="13.5" customHeight="1" x14ac:dyDescent="0.15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44"/>
      <c r="R937" s="44"/>
      <c r="S937" s="44"/>
      <c r="T937" s="44"/>
    </row>
    <row r="938" spans="1:20" ht="13.5" customHeight="1" x14ac:dyDescent="0.15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44"/>
      <c r="R938" s="44"/>
      <c r="S938" s="44"/>
      <c r="T938" s="44"/>
    </row>
    <row r="939" spans="1:20" ht="13.5" customHeight="1" x14ac:dyDescent="0.15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44"/>
      <c r="R939" s="44"/>
      <c r="S939" s="44"/>
      <c r="T939" s="44"/>
    </row>
    <row r="940" spans="1:20" ht="13.5" customHeight="1" x14ac:dyDescent="0.15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44"/>
      <c r="R940" s="44"/>
      <c r="S940" s="44"/>
      <c r="T940" s="44"/>
    </row>
    <row r="941" spans="1:20" ht="13.5" customHeight="1" x14ac:dyDescent="0.15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44"/>
      <c r="R941" s="44"/>
      <c r="S941" s="44"/>
      <c r="T941" s="44"/>
    </row>
    <row r="942" spans="1:20" ht="13.5" customHeight="1" x14ac:dyDescent="0.15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44"/>
      <c r="R942" s="44"/>
      <c r="S942" s="44"/>
      <c r="T942" s="44"/>
    </row>
    <row r="943" spans="1:20" ht="13.5" customHeight="1" x14ac:dyDescent="0.15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44"/>
      <c r="R943" s="44"/>
      <c r="S943" s="44"/>
      <c r="T943" s="44"/>
    </row>
    <row r="944" spans="1:20" ht="13.5" customHeight="1" x14ac:dyDescent="0.15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44"/>
      <c r="R944" s="44"/>
      <c r="S944" s="44"/>
      <c r="T944" s="44"/>
    </row>
    <row r="945" spans="1:20" ht="13.5" customHeight="1" x14ac:dyDescent="0.1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44"/>
      <c r="R945" s="44"/>
      <c r="S945" s="44"/>
      <c r="T945" s="44"/>
    </row>
    <row r="946" spans="1:20" ht="13.5" customHeight="1" x14ac:dyDescent="0.15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44"/>
      <c r="R946" s="44"/>
      <c r="S946" s="44"/>
      <c r="T946" s="44"/>
    </row>
    <row r="947" spans="1:20" ht="13.5" customHeight="1" x14ac:dyDescent="0.15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44"/>
      <c r="R947" s="44"/>
      <c r="S947" s="44"/>
      <c r="T947" s="44"/>
    </row>
    <row r="948" spans="1:20" ht="13.5" customHeight="1" x14ac:dyDescent="0.15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44"/>
      <c r="R948" s="44"/>
      <c r="S948" s="44"/>
      <c r="T948" s="44"/>
    </row>
    <row r="949" spans="1:20" ht="13.5" customHeight="1" x14ac:dyDescent="0.15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44"/>
      <c r="R949" s="44"/>
      <c r="S949" s="44"/>
      <c r="T949" s="44"/>
    </row>
    <row r="950" spans="1:20" ht="13.5" customHeight="1" x14ac:dyDescent="0.15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44"/>
      <c r="R950" s="44"/>
      <c r="S950" s="44"/>
      <c r="T950" s="44"/>
    </row>
    <row r="951" spans="1:20" ht="13.5" customHeight="1" x14ac:dyDescent="0.15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44"/>
      <c r="R951" s="44"/>
      <c r="S951" s="44"/>
      <c r="T951" s="44"/>
    </row>
    <row r="952" spans="1:20" ht="13.5" customHeight="1" x14ac:dyDescent="0.15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44"/>
      <c r="R952" s="44"/>
      <c r="S952" s="44"/>
      <c r="T952" s="44"/>
    </row>
    <row r="953" spans="1:20" ht="13.5" customHeight="1" x14ac:dyDescent="0.15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44"/>
      <c r="R953" s="44"/>
      <c r="S953" s="44"/>
      <c r="T953" s="44"/>
    </row>
    <row r="954" spans="1:20" ht="13.5" customHeight="1" x14ac:dyDescent="0.15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44"/>
      <c r="R954" s="44"/>
      <c r="S954" s="44"/>
      <c r="T954" s="44"/>
    </row>
    <row r="955" spans="1:20" ht="13.5" customHeight="1" x14ac:dyDescent="0.1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44"/>
      <c r="R955" s="44"/>
      <c r="S955" s="44"/>
      <c r="T955" s="44"/>
    </row>
    <row r="956" spans="1:20" ht="13.5" customHeight="1" x14ac:dyDescent="0.15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44"/>
      <c r="R956" s="44"/>
      <c r="S956" s="44"/>
      <c r="T956" s="44"/>
    </row>
    <row r="957" spans="1:20" ht="13.5" customHeight="1" x14ac:dyDescent="0.15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44"/>
      <c r="R957" s="44"/>
      <c r="S957" s="44"/>
      <c r="T957" s="44"/>
    </row>
    <row r="958" spans="1:20" ht="13.5" customHeight="1" x14ac:dyDescent="0.15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44"/>
      <c r="R958" s="44"/>
      <c r="S958" s="44"/>
      <c r="T958" s="44"/>
    </row>
    <row r="959" spans="1:20" ht="13.5" customHeight="1" x14ac:dyDescent="0.15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44"/>
      <c r="R959" s="44"/>
      <c r="S959" s="44"/>
      <c r="T959" s="44"/>
    </row>
    <row r="960" spans="1:20" ht="13.5" customHeight="1" x14ac:dyDescent="0.15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44"/>
      <c r="R960" s="44"/>
      <c r="S960" s="44"/>
      <c r="T960" s="44"/>
    </row>
    <row r="961" spans="1:20" ht="13.5" customHeight="1" x14ac:dyDescent="0.15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44"/>
      <c r="R961" s="44"/>
      <c r="S961" s="44"/>
      <c r="T961" s="44"/>
    </row>
    <row r="962" spans="1:20" ht="13.5" customHeight="1" x14ac:dyDescent="0.15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44"/>
      <c r="R962" s="44"/>
      <c r="S962" s="44"/>
      <c r="T962" s="44"/>
    </row>
    <row r="963" spans="1:20" ht="13.5" customHeight="1" x14ac:dyDescent="0.15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44"/>
      <c r="R963" s="44"/>
      <c r="S963" s="44"/>
      <c r="T963" s="44"/>
    </row>
    <row r="964" spans="1:20" ht="13.5" customHeight="1" x14ac:dyDescent="0.15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44"/>
      <c r="R964" s="44"/>
      <c r="S964" s="44"/>
      <c r="T964" s="44"/>
    </row>
    <row r="965" spans="1:20" ht="13.5" customHeight="1" x14ac:dyDescent="0.1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44"/>
      <c r="R965" s="44"/>
      <c r="S965" s="44"/>
      <c r="T965" s="44"/>
    </row>
    <row r="966" spans="1:20" ht="13.5" customHeight="1" x14ac:dyDescent="0.15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44"/>
      <c r="R966" s="44"/>
      <c r="S966" s="44"/>
      <c r="T966" s="44"/>
    </row>
    <row r="967" spans="1:20" ht="13.5" customHeight="1" x14ac:dyDescent="0.15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44"/>
      <c r="R967" s="44"/>
      <c r="S967" s="44"/>
      <c r="T967" s="44"/>
    </row>
    <row r="968" spans="1:20" ht="13.5" customHeight="1" x14ac:dyDescent="0.15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44"/>
      <c r="R968" s="44"/>
      <c r="S968" s="44"/>
      <c r="T968" s="44"/>
    </row>
    <row r="969" spans="1:20" ht="13.5" customHeight="1" x14ac:dyDescent="0.15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44"/>
      <c r="R969" s="44"/>
      <c r="S969" s="44"/>
      <c r="T969" s="44"/>
    </row>
    <row r="970" spans="1:20" ht="13.5" customHeight="1" x14ac:dyDescent="0.15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44"/>
      <c r="R970" s="44"/>
      <c r="S970" s="44"/>
      <c r="T970" s="44"/>
    </row>
    <row r="971" spans="1:20" ht="13.5" customHeight="1" x14ac:dyDescent="0.15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44"/>
      <c r="R971" s="44"/>
      <c r="S971" s="44"/>
      <c r="T971" s="44"/>
    </row>
    <row r="972" spans="1:20" ht="13.5" customHeight="1" x14ac:dyDescent="0.15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44"/>
      <c r="R972" s="44"/>
      <c r="S972" s="44"/>
      <c r="T972" s="44"/>
    </row>
    <row r="973" spans="1:20" ht="13.5" customHeight="1" x14ac:dyDescent="0.15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44"/>
      <c r="R973" s="44"/>
      <c r="S973" s="44"/>
      <c r="T973" s="44"/>
    </row>
    <row r="974" spans="1:20" ht="13.5" customHeight="1" x14ac:dyDescent="0.15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44"/>
      <c r="R974" s="44"/>
      <c r="S974" s="44"/>
      <c r="T974" s="44"/>
    </row>
    <row r="975" spans="1:20" ht="13.5" customHeight="1" x14ac:dyDescent="0.1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44"/>
      <c r="R975" s="44"/>
      <c r="S975" s="44"/>
      <c r="T975" s="44"/>
    </row>
    <row r="976" spans="1:20" ht="13.5" customHeight="1" x14ac:dyDescent="0.15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44"/>
      <c r="R976" s="44"/>
      <c r="S976" s="44"/>
      <c r="T976" s="44"/>
    </row>
    <row r="977" spans="1:20" ht="13.5" customHeight="1" x14ac:dyDescent="0.15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44"/>
      <c r="R977" s="44"/>
      <c r="S977" s="44"/>
      <c r="T977" s="44"/>
    </row>
    <row r="978" spans="1:20" ht="13.5" customHeight="1" x14ac:dyDescent="0.15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44"/>
      <c r="R978" s="44"/>
      <c r="S978" s="44"/>
      <c r="T978" s="44"/>
    </row>
    <row r="979" spans="1:20" ht="13.5" customHeight="1" x14ac:dyDescent="0.15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44"/>
      <c r="R979" s="44"/>
      <c r="S979" s="44"/>
      <c r="T979" s="44"/>
    </row>
    <row r="980" spans="1:20" ht="13.5" customHeight="1" x14ac:dyDescent="0.15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44"/>
      <c r="R980" s="44"/>
      <c r="S980" s="44"/>
      <c r="T980" s="44"/>
    </row>
    <row r="981" spans="1:20" ht="13.5" customHeight="1" x14ac:dyDescent="0.15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44"/>
      <c r="R981" s="44"/>
      <c r="S981" s="44"/>
      <c r="T981" s="44"/>
    </row>
    <row r="982" spans="1:20" ht="13.5" customHeight="1" x14ac:dyDescent="0.15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44"/>
      <c r="R982" s="44"/>
      <c r="S982" s="44"/>
      <c r="T982" s="44"/>
    </row>
    <row r="983" spans="1:20" ht="13.5" customHeight="1" x14ac:dyDescent="0.15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44"/>
      <c r="R983" s="44"/>
      <c r="S983" s="44"/>
      <c r="T983" s="44"/>
    </row>
    <row r="984" spans="1:20" ht="13.5" customHeight="1" x14ac:dyDescent="0.15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44"/>
      <c r="R984" s="44"/>
      <c r="S984" s="44"/>
      <c r="T984" s="44"/>
    </row>
    <row r="985" spans="1:20" ht="13.5" customHeight="1" x14ac:dyDescent="0.1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44"/>
      <c r="R985" s="44"/>
      <c r="S985" s="44"/>
      <c r="T985" s="44"/>
    </row>
    <row r="986" spans="1:20" ht="13.5" customHeight="1" x14ac:dyDescent="0.15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44"/>
      <c r="R986" s="44"/>
      <c r="S986" s="44"/>
      <c r="T986" s="44"/>
    </row>
    <row r="987" spans="1:20" ht="13.5" customHeight="1" x14ac:dyDescent="0.15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44"/>
      <c r="R987" s="44"/>
      <c r="S987" s="44"/>
      <c r="T987" s="44"/>
    </row>
    <row r="988" spans="1:20" ht="13.5" customHeight="1" x14ac:dyDescent="0.15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44"/>
      <c r="R988" s="44"/>
      <c r="S988" s="44"/>
      <c r="T988" s="44"/>
    </row>
    <row r="989" spans="1:20" ht="13.5" customHeight="1" x14ac:dyDescent="0.15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44"/>
      <c r="R989" s="44"/>
      <c r="S989" s="44"/>
      <c r="T989" s="44"/>
    </row>
    <row r="990" spans="1:20" ht="13.5" customHeight="1" x14ac:dyDescent="0.15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44"/>
      <c r="R990" s="44"/>
      <c r="S990" s="44"/>
      <c r="T990" s="44"/>
    </row>
  </sheetData>
  <mergeCells count="35">
    <mergeCell ref="A1:AD1"/>
    <mergeCell ref="A2:AD2"/>
    <mergeCell ref="A3:AD3"/>
    <mergeCell ref="AA6:AB6"/>
    <mergeCell ref="AC6:AD6"/>
    <mergeCell ref="S6:Z6"/>
    <mergeCell ref="A5:P5"/>
    <mergeCell ref="O7:P7"/>
    <mergeCell ref="Q7:R7"/>
    <mergeCell ref="G7:H7"/>
    <mergeCell ref="M7:N7"/>
    <mergeCell ref="A6:A8"/>
    <mergeCell ref="B6:B8"/>
    <mergeCell ref="K6:R6"/>
    <mergeCell ref="K7:L7"/>
    <mergeCell ref="AA7:AA8"/>
    <mergeCell ref="AB7:AB8"/>
    <mergeCell ref="AC7:AC8"/>
    <mergeCell ref="AD7:AD8"/>
    <mergeCell ref="S7:T7"/>
    <mergeCell ref="U7:V7"/>
    <mergeCell ref="W7:X7"/>
    <mergeCell ref="Y7:Z7"/>
    <mergeCell ref="A24:L24"/>
    <mergeCell ref="A13:A14"/>
    <mergeCell ref="A15:A16"/>
    <mergeCell ref="A17:A18"/>
    <mergeCell ref="A21:B21"/>
    <mergeCell ref="A19:A20"/>
    <mergeCell ref="A9:A10"/>
    <mergeCell ref="A11:A12"/>
    <mergeCell ref="C6:J6"/>
    <mergeCell ref="C7:D7"/>
    <mergeCell ref="E7:F7"/>
    <mergeCell ref="I7:J7"/>
  </mergeCells>
  <printOptions horizontalCentered="1"/>
  <pageMargins left="0.31496062992125984" right="0.39370078740157483" top="0.98425196850393704" bottom="0.70866141732283472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990"/>
  <sheetViews>
    <sheetView showGridLines="0" zoomScale="115" zoomScaleNormal="115" workbookViewId="0">
      <selection activeCell="F24" sqref="F24"/>
    </sheetView>
  </sheetViews>
  <sheetFormatPr baseColWidth="10" defaultColWidth="14.5" defaultRowHeight="15" customHeight="1" x14ac:dyDescent="0.15"/>
  <cols>
    <col min="1" max="1" width="3.5" style="10" customWidth="1"/>
    <col min="2" max="2" width="6" style="10" customWidth="1"/>
    <col min="3" max="3" width="13" style="10" bestFit="1" customWidth="1"/>
    <col min="4" max="4" width="17.33203125" style="10" customWidth="1"/>
    <col min="5" max="5" width="24.1640625" style="10" customWidth="1"/>
    <col min="6" max="6" width="11.6640625" style="10" customWidth="1"/>
    <col min="7" max="7" width="38.1640625" style="10" customWidth="1"/>
    <col min="8" max="9" width="31.33203125" style="10" customWidth="1"/>
    <col min="10" max="10" width="10.5" style="10" customWidth="1"/>
    <col min="11" max="11" width="10" style="10" customWidth="1"/>
    <col min="12" max="12" width="10.1640625" style="10" customWidth="1"/>
    <col min="13" max="13" width="10.33203125" style="10" bestFit="1" customWidth="1"/>
    <col min="14" max="15" width="14.6640625" style="10" customWidth="1"/>
    <col min="16" max="16" width="19.6640625" style="10" customWidth="1"/>
    <col min="17" max="27" width="11" style="10" customWidth="1"/>
    <col min="28" max="16384" width="14.5" style="10"/>
  </cols>
  <sheetData>
    <row r="1" spans="1:27" ht="13.5" customHeight="1" x14ac:dyDescent="0.15">
      <c r="A1" s="348" t="s">
        <v>0</v>
      </c>
      <c r="B1" s="348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</row>
    <row r="2" spans="1:27" ht="13.5" customHeight="1" x14ac:dyDescent="0.15">
      <c r="A2" s="348" t="s">
        <v>234</v>
      </c>
      <c r="B2" s="348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</row>
    <row r="3" spans="1:27" ht="13.5" customHeight="1" x14ac:dyDescent="0.15">
      <c r="A3" s="348" t="s">
        <v>216</v>
      </c>
      <c r="B3" s="348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</row>
    <row r="4" spans="1:27" ht="11" x14ac:dyDescent="0.15"/>
    <row r="5" spans="1:27" ht="21" customHeight="1" x14ac:dyDescent="0.15">
      <c r="B5" s="349" t="s">
        <v>151</v>
      </c>
      <c r="C5" s="349"/>
      <c r="D5" s="520"/>
      <c r="E5" s="520"/>
      <c r="F5" s="520"/>
      <c r="G5" s="520"/>
      <c r="H5" s="520"/>
      <c r="I5" s="520"/>
      <c r="J5" s="520"/>
      <c r="K5" s="520"/>
      <c r="L5" s="520"/>
      <c r="M5" s="520"/>
      <c r="N5" s="520"/>
      <c r="O5" s="520"/>
      <c r="P5" s="520"/>
    </row>
    <row r="6" spans="1:27" ht="27.75" customHeight="1" x14ac:dyDescent="0.15">
      <c r="A6" s="12"/>
      <c r="B6" s="350" t="s">
        <v>32</v>
      </c>
      <c r="C6" s="350" t="s">
        <v>159</v>
      </c>
      <c r="D6" s="350" t="s">
        <v>160</v>
      </c>
      <c r="E6" s="350" t="s">
        <v>113</v>
      </c>
      <c r="F6" s="350" t="s">
        <v>33</v>
      </c>
      <c r="G6" s="350" t="s">
        <v>114</v>
      </c>
      <c r="H6" s="350" t="s">
        <v>115</v>
      </c>
      <c r="I6" s="350" t="s">
        <v>88</v>
      </c>
      <c r="J6" s="352" t="s">
        <v>167</v>
      </c>
      <c r="K6" s="417"/>
      <c r="L6" s="352" t="s">
        <v>168</v>
      </c>
      <c r="M6" s="521"/>
      <c r="N6" s="349" t="s">
        <v>34</v>
      </c>
      <c r="O6" s="349" t="s">
        <v>35</v>
      </c>
      <c r="P6" s="353" t="s">
        <v>161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21" customHeight="1" x14ac:dyDescent="0.15">
      <c r="A7" s="12"/>
      <c r="B7" s="522"/>
      <c r="C7" s="351"/>
      <c r="D7" s="522"/>
      <c r="E7" s="522"/>
      <c r="F7" s="522"/>
      <c r="G7" s="522"/>
      <c r="H7" s="522"/>
      <c r="I7" s="522"/>
      <c r="J7" s="13" t="s">
        <v>18</v>
      </c>
      <c r="K7" s="13" t="s">
        <v>36</v>
      </c>
      <c r="L7" s="14" t="s">
        <v>37</v>
      </c>
      <c r="M7" s="113" t="s">
        <v>36</v>
      </c>
      <c r="N7" s="520"/>
      <c r="O7" s="520"/>
      <c r="P7" s="353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3.5" customHeight="1" x14ac:dyDescent="0.15">
      <c r="A8" s="12"/>
      <c r="B8" s="15">
        <v>1</v>
      </c>
      <c r="C8" s="111"/>
      <c r="D8" s="16"/>
      <c r="E8" s="17"/>
      <c r="F8" s="18"/>
      <c r="G8" s="16"/>
      <c r="H8" s="16"/>
      <c r="I8" s="16"/>
      <c r="J8" s="16"/>
      <c r="K8" s="16"/>
      <c r="L8" s="16"/>
      <c r="M8" s="16"/>
      <c r="N8" s="114"/>
      <c r="O8" s="114"/>
      <c r="P8" s="115">
        <f>+_xlfn.DAYS(O8,N8)</f>
        <v>0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3.5" customHeight="1" x14ac:dyDescent="0.15">
      <c r="A9" s="12"/>
      <c r="B9" s="15">
        <v>2</v>
      </c>
      <c r="C9" s="111"/>
      <c r="D9" s="16"/>
      <c r="E9" s="17"/>
      <c r="F9" s="18"/>
      <c r="G9" s="16"/>
      <c r="H9" s="16"/>
      <c r="I9" s="16"/>
      <c r="J9" s="16"/>
      <c r="K9" s="16"/>
      <c r="L9" s="19"/>
      <c r="M9" s="16"/>
      <c r="N9" s="112"/>
      <c r="O9" s="112"/>
      <c r="P9" s="116">
        <f t="shared" ref="P9:P13" si="0">+_xlfn.DAYS(O9,N9)</f>
        <v>0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3.5" customHeight="1" x14ac:dyDescent="0.15">
      <c r="A10" s="12"/>
      <c r="B10" s="15">
        <v>3</v>
      </c>
      <c r="C10" s="111"/>
      <c r="D10" s="16"/>
      <c r="E10" s="17"/>
      <c r="F10" s="18"/>
      <c r="G10" s="16"/>
      <c r="H10" s="16"/>
      <c r="I10" s="16"/>
      <c r="J10" s="16"/>
      <c r="K10" s="16"/>
      <c r="L10" s="19"/>
      <c r="M10" s="16"/>
      <c r="N10" s="112"/>
      <c r="O10" s="112"/>
      <c r="P10" s="116">
        <f t="shared" si="0"/>
        <v>0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3.5" customHeight="1" x14ac:dyDescent="0.15">
      <c r="A11" s="12"/>
      <c r="B11" s="15" t="s">
        <v>155</v>
      </c>
      <c r="C11" s="111"/>
      <c r="D11" s="16"/>
      <c r="E11" s="17"/>
      <c r="F11" s="18"/>
      <c r="G11" s="16"/>
      <c r="H11" s="16"/>
      <c r="I11" s="16"/>
      <c r="J11" s="16"/>
      <c r="K11" s="16"/>
      <c r="L11" s="19"/>
      <c r="M11" s="16"/>
      <c r="N11" s="112"/>
      <c r="O11" s="112"/>
      <c r="P11" s="116">
        <f t="shared" si="0"/>
        <v>0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3.5" customHeight="1" x14ac:dyDescent="0.15">
      <c r="A12" s="12"/>
      <c r="B12" s="15" t="s">
        <v>155</v>
      </c>
      <c r="C12" s="111"/>
      <c r="D12" s="16"/>
      <c r="E12" s="17"/>
      <c r="F12" s="18"/>
      <c r="G12" s="16"/>
      <c r="H12" s="16"/>
      <c r="I12" s="16"/>
      <c r="J12" s="16"/>
      <c r="K12" s="16"/>
      <c r="L12" s="19"/>
      <c r="M12" s="16"/>
      <c r="N12" s="112"/>
      <c r="O12" s="112"/>
      <c r="P12" s="116">
        <f t="shared" si="0"/>
        <v>0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3.5" customHeight="1" x14ac:dyDescent="0.15">
      <c r="A13" s="12"/>
      <c r="B13" s="15" t="s">
        <v>156</v>
      </c>
      <c r="C13" s="111"/>
      <c r="D13" s="16"/>
      <c r="E13" s="17"/>
      <c r="F13" s="18"/>
      <c r="G13" s="16"/>
      <c r="H13" s="16"/>
      <c r="I13" s="16"/>
      <c r="J13" s="16"/>
      <c r="K13" s="16"/>
      <c r="L13" s="19"/>
      <c r="M13" s="16"/>
      <c r="N13" s="112"/>
      <c r="O13" s="112"/>
      <c r="P13" s="116">
        <f t="shared" si="0"/>
        <v>0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29.25" customHeight="1" x14ac:dyDescent="0.15">
      <c r="B14" s="10" t="s">
        <v>99</v>
      </c>
    </row>
    <row r="15" spans="1:27" ht="13.5" customHeight="1" x14ac:dyDescent="0.15">
      <c r="A15" s="12"/>
      <c r="B15" s="10" t="s">
        <v>145</v>
      </c>
      <c r="D15" s="12"/>
      <c r="E15" s="20"/>
      <c r="F15" s="2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</sheetData>
  <mergeCells count="17">
    <mergeCell ref="P6:P7"/>
    <mergeCell ref="A1:O1"/>
    <mergeCell ref="A2:O2"/>
    <mergeCell ref="A3:O3"/>
    <mergeCell ref="O6:O7"/>
    <mergeCell ref="B5:P5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M6"/>
    <mergeCell ref="N6:N7"/>
  </mergeCells>
  <dataValidations count="2">
    <dataValidation type="list" allowBlank="1" showInputMessage="1" showErrorMessage="1" sqref="I8:I1048576 H1:H3" xr:uid="{00000000-0002-0000-0600-000000000000}">
      <formula1>"1. Presencial,2. Virtual"</formula1>
    </dataValidation>
    <dataValidation type="date" allowBlank="1" showInputMessage="1" showErrorMessage="1" sqref="N8" xr:uid="{00000000-0002-0000-0600-000001000000}">
      <formula1>40179</formula1>
      <formula2>47848</formula2>
    </dataValidation>
  </dataValidations>
  <printOptions horizontalCentered="1"/>
  <pageMargins left="0.71" right="0.39370078740157483" top="0.98425196850393704" bottom="0.70866141732283472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000"/>
  <sheetViews>
    <sheetView showGridLines="0" topLeftCell="D1" zoomScaleNormal="100" workbookViewId="0">
      <selection activeCell="G22" sqref="G22"/>
    </sheetView>
  </sheetViews>
  <sheetFormatPr baseColWidth="10" defaultColWidth="14.5" defaultRowHeight="15" customHeight="1" x14ac:dyDescent="0.15"/>
  <cols>
    <col min="1" max="2" width="37.5" style="244" customWidth="1"/>
    <col min="3" max="3" width="31.1640625" style="244" customWidth="1"/>
    <col min="4" max="6" width="31" style="244" customWidth="1"/>
    <col min="7" max="8" width="27.1640625" style="244" customWidth="1"/>
    <col min="9" max="9" width="27.1640625" style="197" customWidth="1"/>
    <col min="10" max="13" width="27.1640625" style="244" customWidth="1"/>
    <col min="14" max="14" width="29.83203125" style="244" customWidth="1"/>
    <col min="15" max="35" width="11.5" style="244" customWidth="1"/>
    <col min="36" max="16384" width="14.5" style="244"/>
  </cols>
  <sheetData>
    <row r="1" spans="1:35" ht="15" customHeight="1" x14ac:dyDescent="0.15">
      <c r="A1" s="354" t="s">
        <v>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35" ht="16" customHeight="1" x14ac:dyDescent="0.15">
      <c r="A2" s="354" t="s">
        <v>234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2"/>
      <c r="AB2" s="22"/>
      <c r="AC2" s="22"/>
      <c r="AD2" s="22"/>
      <c r="AE2" s="22"/>
      <c r="AF2" s="22"/>
      <c r="AG2" s="22"/>
      <c r="AH2" s="22"/>
      <c r="AI2" s="22"/>
    </row>
    <row r="3" spans="1:35" ht="16" customHeight="1" x14ac:dyDescent="0.15">
      <c r="A3" s="354" t="s">
        <v>222</v>
      </c>
      <c r="B3" s="354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2"/>
      <c r="AB3" s="22"/>
      <c r="AC3" s="22"/>
      <c r="AD3" s="22"/>
      <c r="AE3" s="22"/>
      <c r="AF3" s="22"/>
      <c r="AG3" s="22"/>
      <c r="AH3" s="22"/>
      <c r="AI3" s="22"/>
    </row>
    <row r="4" spans="1:35" ht="13.5" customHeight="1" thickBot="1" x14ac:dyDescent="0.2"/>
    <row r="5" spans="1:35" ht="93.75" customHeight="1" thickBot="1" x14ac:dyDescent="0.2">
      <c r="A5" s="27" t="s">
        <v>146</v>
      </c>
      <c r="B5" s="27" t="s">
        <v>30</v>
      </c>
      <c r="C5" s="27" t="s">
        <v>166</v>
      </c>
      <c r="D5" s="27" t="s">
        <v>31</v>
      </c>
      <c r="E5" s="27" t="s">
        <v>98</v>
      </c>
      <c r="F5" s="27" t="s">
        <v>93</v>
      </c>
      <c r="G5" s="27" t="s">
        <v>111</v>
      </c>
      <c r="H5" s="27" t="s">
        <v>242</v>
      </c>
      <c r="I5" s="198" t="s">
        <v>165</v>
      </c>
      <c r="J5" s="27" t="s">
        <v>95</v>
      </c>
      <c r="K5" s="27" t="s">
        <v>96</v>
      </c>
      <c r="L5" s="27" t="s">
        <v>94</v>
      </c>
      <c r="M5" s="27" t="s">
        <v>112</v>
      </c>
      <c r="N5" s="27" t="s">
        <v>97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35" ht="13.5" customHeight="1" x14ac:dyDescent="0.15">
      <c r="A6" s="124"/>
      <c r="B6" s="192"/>
      <c r="C6" s="117"/>
      <c r="D6" s="24"/>
      <c r="E6" s="119"/>
      <c r="F6" s="119"/>
      <c r="G6" s="119"/>
      <c r="H6" s="119"/>
      <c r="I6" s="199"/>
      <c r="J6" s="119"/>
      <c r="K6" s="119"/>
      <c r="L6" s="121">
        <f>+SUM(G6:K6)</f>
        <v>0</v>
      </c>
      <c r="M6" s="122"/>
      <c r="N6" s="125"/>
    </row>
    <row r="7" spans="1:35" ht="13.5" customHeight="1" x14ac:dyDescent="0.15">
      <c r="A7" s="126"/>
      <c r="B7" s="193"/>
      <c r="C7" s="118"/>
      <c r="D7" s="25"/>
      <c r="E7" s="120"/>
      <c r="F7" s="120"/>
      <c r="G7" s="120"/>
      <c r="H7" s="120"/>
      <c r="I7" s="200"/>
      <c r="J7" s="120"/>
      <c r="K7" s="120"/>
      <c r="L7" s="121">
        <f t="shared" ref="L7:L10" si="0">+SUM(G7:K7)</f>
        <v>0</v>
      </c>
      <c r="M7" s="123"/>
      <c r="N7" s="127"/>
    </row>
    <row r="8" spans="1:35" ht="13.5" customHeight="1" x14ac:dyDescent="0.15">
      <c r="A8" s="126"/>
      <c r="B8" s="193"/>
      <c r="C8" s="118"/>
      <c r="D8" s="25"/>
      <c r="E8" s="120"/>
      <c r="F8" s="120"/>
      <c r="G8" s="120"/>
      <c r="H8" s="120"/>
      <c r="I8" s="200"/>
      <c r="J8" s="120"/>
      <c r="K8" s="120"/>
      <c r="L8" s="121">
        <f t="shared" si="0"/>
        <v>0</v>
      </c>
      <c r="M8" s="123"/>
      <c r="N8" s="127"/>
    </row>
    <row r="9" spans="1:35" ht="13.5" customHeight="1" x14ac:dyDescent="0.15">
      <c r="A9" s="126"/>
      <c r="B9" s="193"/>
      <c r="C9" s="118"/>
      <c r="D9" s="25"/>
      <c r="E9" s="120"/>
      <c r="F9" s="120"/>
      <c r="G9" s="120"/>
      <c r="H9" s="120"/>
      <c r="I9" s="200"/>
      <c r="J9" s="120"/>
      <c r="K9" s="120"/>
      <c r="L9" s="121">
        <f t="shared" si="0"/>
        <v>0</v>
      </c>
      <c r="M9" s="123"/>
      <c r="N9" s="127"/>
    </row>
    <row r="10" spans="1:35" ht="13.5" customHeight="1" thickBot="1" x14ac:dyDescent="0.2">
      <c r="A10" s="128"/>
      <c r="B10" s="194"/>
      <c r="C10" s="129"/>
      <c r="D10" s="130"/>
      <c r="E10" s="131"/>
      <c r="F10" s="131"/>
      <c r="G10" s="131"/>
      <c r="H10" s="131"/>
      <c r="I10" s="201"/>
      <c r="J10" s="131"/>
      <c r="K10" s="131"/>
      <c r="L10" s="132">
        <f t="shared" si="0"/>
        <v>0</v>
      </c>
      <c r="M10" s="133"/>
      <c r="N10" s="134"/>
    </row>
    <row r="11" spans="1:35" ht="13.5" customHeight="1" x14ac:dyDescent="0.15"/>
    <row r="12" spans="1:35" ht="13.5" customHeight="1" x14ac:dyDescent="0.15"/>
    <row r="13" spans="1:35" ht="13.5" customHeight="1" x14ac:dyDescent="0.15">
      <c r="A13" s="244" t="s">
        <v>130</v>
      </c>
    </row>
    <row r="14" spans="1:35" ht="13.5" customHeight="1" x14ac:dyDescent="0.15"/>
    <row r="15" spans="1:35" ht="13.5" customHeight="1" x14ac:dyDescent="0.15"/>
    <row r="16" spans="1:35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mergeCells count="3">
    <mergeCell ref="A3:N3"/>
    <mergeCell ref="A1:N1"/>
    <mergeCell ref="A2:N2"/>
  </mergeCells>
  <dataValidations count="1">
    <dataValidation type="list" allowBlank="1" showInputMessage="1" showErrorMessage="1" sqref="D6:D1048576" xr:uid="{00000000-0002-0000-0700-000000000000}">
      <formula1>"A1,A,B,C,Reconocido"</formula1>
    </dataValidation>
  </dataValidations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987"/>
  <sheetViews>
    <sheetView showGridLines="0" topLeftCell="A2" zoomScale="78" zoomScaleNormal="80" workbookViewId="0">
      <selection activeCell="H44" sqref="H44"/>
    </sheetView>
  </sheetViews>
  <sheetFormatPr baseColWidth="10" defaultColWidth="14.5" defaultRowHeight="15" customHeight="1" x14ac:dyDescent="0.15"/>
  <cols>
    <col min="1" max="1" width="3.5" style="30" customWidth="1"/>
    <col min="2" max="2" width="6" style="30" customWidth="1"/>
    <col min="3" max="3" width="16.1640625" style="30" customWidth="1"/>
    <col min="4" max="4" width="17.33203125" style="30" customWidth="1"/>
    <col min="5" max="5" width="24.1640625" style="30" customWidth="1"/>
    <col min="6" max="6" width="11.6640625" style="30" customWidth="1"/>
    <col min="7" max="7" width="38.1640625" style="30" customWidth="1"/>
    <col min="8" max="8" width="31.33203125" style="30" customWidth="1"/>
    <col min="9" max="9" width="24" style="30" customWidth="1"/>
    <col min="10" max="10" width="10.5" style="30" customWidth="1"/>
    <col min="11" max="11" width="10.83203125" style="30" bestFit="1" customWidth="1"/>
    <col min="12" max="12" width="10.1640625" style="30" customWidth="1"/>
    <col min="13" max="13" width="10.83203125" style="30" bestFit="1" customWidth="1"/>
    <col min="14" max="15" width="14.1640625" style="30" bestFit="1" customWidth="1"/>
    <col min="16" max="16" width="17.33203125" style="30" customWidth="1"/>
    <col min="17" max="17" width="27" style="30" customWidth="1"/>
    <col min="18" max="18" width="30.33203125" style="30" customWidth="1"/>
    <col min="19" max="26" width="11" style="30" customWidth="1"/>
    <col min="27" max="16384" width="14.5" style="30"/>
  </cols>
  <sheetData>
    <row r="1" spans="1:26" ht="13.5" customHeight="1" x14ac:dyDescent="0.15"/>
    <row r="2" spans="1:26" ht="13.5" customHeight="1" x14ac:dyDescent="0.1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26" ht="13.5" customHeight="1" x14ac:dyDescent="0.15">
      <c r="B3" s="265" t="s">
        <v>0</v>
      </c>
      <c r="C3" s="265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</row>
    <row r="4" spans="1:26" ht="13.5" customHeight="1" x14ac:dyDescent="0.15">
      <c r="B4" s="265" t="s">
        <v>243</v>
      </c>
      <c r="C4" s="265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</row>
    <row r="5" spans="1:26" ht="13.5" customHeight="1" x14ac:dyDescent="0.15">
      <c r="A5" s="1"/>
      <c r="B5" s="265" t="s">
        <v>218</v>
      </c>
      <c r="C5" s="265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/>
    <row r="7" spans="1:26" ht="21" customHeight="1" x14ac:dyDescent="0.15">
      <c r="B7" s="279" t="s">
        <v>86</v>
      </c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</row>
    <row r="8" spans="1:26" ht="39.75" customHeight="1" x14ac:dyDescent="0.15">
      <c r="A8" s="1"/>
      <c r="B8" s="361" t="s">
        <v>32</v>
      </c>
      <c r="C8" s="361" t="s">
        <v>159</v>
      </c>
      <c r="D8" s="361" t="s">
        <v>160</v>
      </c>
      <c r="E8" s="361" t="s">
        <v>116</v>
      </c>
      <c r="F8" s="361" t="s">
        <v>33</v>
      </c>
      <c r="G8" s="361" t="s">
        <v>117</v>
      </c>
      <c r="H8" s="361" t="s">
        <v>115</v>
      </c>
      <c r="I8" s="361" t="s">
        <v>87</v>
      </c>
      <c r="J8" s="363" t="s">
        <v>167</v>
      </c>
      <c r="K8" s="364"/>
      <c r="L8" s="363" t="s">
        <v>168</v>
      </c>
      <c r="M8" s="364"/>
      <c r="N8" s="365" t="s">
        <v>34</v>
      </c>
      <c r="O8" s="367" t="s">
        <v>35</v>
      </c>
      <c r="P8" s="358" t="s">
        <v>161</v>
      </c>
      <c r="Q8" s="356" t="s">
        <v>181</v>
      </c>
      <c r="R8" s="357" t="s">
        <v>208</v>
      </c>
      <c r="S8" s="1"/>
      <c r="T8" s="1"/>
      <c r="U8" s="1"/>
      <c r="V8" s="1"/>
      <c r="W8" s="1"/>
      <c r="X8" s="1"/>
      <c r="Y8" s="1"/>
      <c r="Z8" s="1"/>
    </row>
    <row r="9" spans="1:26" ht="21" customHeight="1" x14ac:dyDescent="0.15">
      <c r="A9" s="1"/>
      <c r="B9" s="362"/>
      <c r="C9" s="369"/>
      <c r="D9" s="362"/>
      <c r="E9" s="362"/>
      <c r="F9" s="362"/>
      <c r="G9" s="362"/>
      <c r="H9" s="362"/>
      <c r="I9" s="362"/>
      <c r="J9" s="31" t="s">
        <v>18</v>
      </c>
      <c r="K9" s="31" t="s">
        <v>36</v>
      </c>
      <c r="L9" s="28" t="s">
        <v>37</v>
      </c>
      <c r="M9" s="31" t="s">
        <v>36</v>
      </c>
      <c r="N9" s="366"/>
      <c r="O9" s="368"/>
      <c r="P9" s="359"/>
      <c r="Q9" s="357"/>
      <c r="R9" s="357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15">
      <c r="A10" s="1"/>
      <c r="B10" s="29">
        <v>1</v>
      </c>
      <c r="C10" s="135"/>
      <c r="D10" s="32"/>
      <c r="E10" s="32"/>
      <c r="F10" s="32"/>
      <c r="G10" s="32"/>
      <c r="H10" s="32"/>
      <c r="I10" s="32"/>
      <c r="J10" s="136"/>
      <c r="K10" s="136"/>
      <c r="L10" s="136"/>
      <c r="M10" s="136"/>
      <c r="N10" s="137"/>
      <c r="O10" s="137"/>
      <c r="P10" s="213">
        <f>+_xlfn.DAYS(O10,N10)</f>
        <v>0</v>
      </c>
      <c r="Q10" s="243"/>
      <c r="R10" s="243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15">
      <c r="A11" s="1"/>
      <c r="B11" s="29">
        <v>2</v>
      </c>
      <c r="C11" s="135"/>
      <c r="D11" s="32"/>
      <c r="E11" s="32"/>
      <c r="F11" s="32"/>
      <c r="G11" s="32"/>
      <c r="H11" s="32"/>
      <c r="I11" s="32"/>
      <c r="J11" s="136"/>
      <c r="K11" s="136"/>
      <c r="L11" s="136"/>
      <c r="M11" s="136"/>
      <c r="N11" s="137"/>
      <c r="O11" s="137"/>
      <c r="P11" s="213">
        <f t="shared" ref="P11:P15" si="0">+_xlfn.DAYS(O11,N11)</f>
        <v>0</v>
      </c>
      <c r="Q11" s="243"/>
      <c r="R11" s="243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15">
      <c r="A12" s="1"/>
      <c r="B12" s="29">
        <v>3</v>
      </c>
      <c r="C12" s="135"/>
      <c r="D12" s="32"/>
      <c r="E12" s="32"/>
      <c r="F12" s="32"/>
      <c r="G12" s="32"/>
      <c r="H12" s="32"/>
      <c r="I12" s="32"/>
      <c r="J12" s="136"/>
      <c r="K12" s="136"/>
      <c r="L12" s="136"/>
      <c r="M12" s="136"/>
      <c r="N12" s="137"/>
      <c r="O12" s="137"/>
      <c r="P12" s="213">
        <f t="shared" si="0"/>
        <v>0</v>
      </c>
      <c r="Q12" s="243"/>
      <c r="R12" s="243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15">
      <c r="A13" s="1"/>
      <c r="B13" s="29" t="s">
        <v>155</v>
      </c>
      <c r="C13" s="135"/>
      <c r="D13" s="32"/>
      <c r="E13" s="32"/>
      <c r="F13" s="32"/>
      <c r="G13" s="32"/>
      <c r="H13" s="32"/>
      <c r="I13" s="32"/>
      <c r="J13" s="136"/>
      <c r="K13" s="136"/>
      <c r="L13" s="136"/>
      <c r="M13" s="136"/>
      <c r="N13" s="137"/>
      <c r="O13" s="137"/>
      <c r="P13" s="213">
        <f t="shared" si="0"/>
        <v>0</v>
      </c>
      <c r="Q13" s="243"/>
      <c r="R13" s="243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15">
      <c r="A14" s="1"/>
      <c r="B14" s="29" t="s">
        <v>155</v>
      </c>
      <c r="C14" s="135"/>
      <c r="D14" s="32"/>
      <c r="E14" s="32"/>
      <c r="F14" s="32"/>
      <c r="G14" s="32"/>
      <c r="H14" s="32"/>
      <c r="I14" s="32"/>
      <c r="J14" s="136"/>
      <c r="K14" s="136"/>
      <c r="L14" s="136"/>
      <c r="M14" s="136"/>
      <c r="N14" s="137"/>
      <c r="O14" s="137"/>
      <c r="P14" s="213">
        <f t="shared" si="0"/>
        <v>0</v>
      </c>
      <c r="Q14" s="243"/>
      <c r="R14" s="243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15">
      <c r="A15" s="1"/>
      <c r="B15" s="29" t="s">
        <v>156</v>
      </c>
      <c r="C15" s="135"/>
      <c r="D15" s="32"/>
      <c r="E15" s="32"/>
      <c r="F15" s="32"/>
      <c r="G15" s="32"/>
      <c r="H15" s="32"/>
      <c r="I15" s="32"/>
      <c r="J15" s="136"/>
      <c r="K15" s="136"/>
      <c r="L15" s="136"/>
      <c r="M15" s="136"/>
      <c r="N15" s="137"/>
      <c r="O15" s="137"/>
      <c r="P15" s="213">
        <f t="shared" si="0"/>
        <v>0</v>
      </c>
      <c r="Q15" s="243"/>
      <c r="R15" s="243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15"/>
    <row r="17" spans="1:26" ht="13.5" customHeight="1" x14ac:dyDescent="0.15">
      <c r="A17" s="1"/>
      <c r="B17" s="1"/>
      <c r="C17" s="1"/>
      <c r="D17" s="1"/>
      <c r="E17" s="33"/>
      <c r="F17" s="3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15">
      <c r="B18" s="30" t="s">
        <v>147</v>
      </c>
    </row>
    <row r="19" spans="1:26" ht="13.5" customHeight="1" x14ac:dyDescent="0.15"/>
    <row r="20" spans="1:26" ht="13.5" customHeight="1" x14ac:dyDescent="0.15"/>
    <row r="21" spans="1:26" ht="13.5" customHeight="1" x14ac:dyDescent="0.15"/>
    <row r="22" spans="1:26" ht="13.5" customHeight="1" x14ac:dyDescent="0.15"/>
    <row r="23" spans="1:26" ht="13.5" customHeight="1" x14ac:dyDescent="0.15"/>
    <row r="24" spans="1:26" ht="13.5" customHeight="1" x14ac:dyDescent="0.15"/>
    <row r="25" spans="1:26" ht="13.5" customHeight="1" x14ac:dyDescent="0.15"/>
    <row r="26" spans="1:26" ht="13.5" customHeight="1" x14ac:dyDescent="0.15"/>
    <row r="27" spans="1:26" ht="13.5" customHeight="1" x14ac:dyDescent="0.15"/>
    <row r="28" spans="1:26" ht="13.5" customHeight="1" x14ac:dyDescent="0.15"/>
    <row r="29" spans="1:26" ht="13.5" customHeight="1" x14ac:dyDescent="0.15"/>
    <row r="30" spans="1:26" ht="13.5" customHeight="1" x14ac:dyDescent="0.15"/>
    <row r="31" spans="1:26" ht="13.5" customHeight="1" x14ac:dyDescent="0.15"/>
    <row r="32" spans="1:26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</sheetData>
  <mergeCells count="19">
    <mergeCell ref="B3:P3"/>
    <mergeCell ref="B5:P5"/>
    <mergeCell ref="B8:B9"/>
    <mergeCell ref="D8:D9"/>
    <mergeCell ref="E8:E9"/>
    <mergeCell ref="L8:M8"/>
    <mergeCell ref="N8:N9"/>
    <mergeCell ref="O8:O9"/>
    <mergeCell ref="C8:C9"/>
    <mergeCell ref="F8:F9"/>
    <mergeCell ref="G8:G9"/>
    <mergeCell ref="H8:H9"/>
    <mergeCell ref="I8:I9"/>
    <mergeCell ref="J8:K8"/>
    <mergeCell ref="Q8:Q9"/>
    <mergeCell ref="P8:P9"/>
    <mergeCell ref="B4:P4"/>
    <mergeCell ref="R8:R9"/>
    <mergeCell ref="B7:R7"/>
  </mergeCells>
  <dataValidations count="1">
    <dataValidation type="list" allowBlank="1" showInputMessage="1" showErrorMessage="1" sqref="I10:I1048576 I3:I4" xr:uid="{00000000-0002-0000-0800-000000000000}">
      <formula1>"1. Presencial,2. Virtual"</formula1>
    </dataValidation>
  </dataValidations>
  <printOptions horizontalCentered="1"/>
  <pageMargins left="0.71" right="0.39370078740157483" top="0.98425196850393704" bottom="0.70866141732283472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General</vt:lpstr>
      <vt:lpstr>Estudiantes</vt:lpstr>
      <vt:lpstr>Deserción</vt:lpstr>
      <vt:lpstr>Graduación</vt:lpstr>
      <vt:lpstr>Profesores Listado_Detallad </vt:lpstr>
      <vt:lpstr>Profesores- Resume Contra Form</vt:lpstr>
      <vt:lpstr>Profesores Movilidad</vt:lpstr>
      <vt:lpstr>Investigacion - grupos y profe</vt:lpstr>
      <vt:lpstr>Estudiante Movilidad </vt:lpstr>
      <vt:lpstr>Estadisticas Bienestar</vt:lpstr>
      <vt:lpstr>Proyección social o extensi </vt:lpstr>
      <vt:lpstr>Convenios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Emiro Campo Rodriguez</dc:creator>
  <cp:lastModifiedBy>María Piedad Marín Gutiérrez</cp:lastModifiedBy>
  <dcterms:created xsi:type="dcterms:W3CDTF">2021-09-14T20:25:45Z</dcterms:created>
  <dcterms:modified xsi:type="dcterms:W3CDTF">2023-03-15T02:15:27Z</dcterms:modified>
</cp:coreProperties>
</file>