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va5832\Desktop\"/>
    </mc:Choice>
  </mc:AlternateContent>
  <bookViews>
    <workbookView xWindow="0" yWindow="0" windowWidth="28800" windowHeight="14100" firstSheet="2" activeTab="4"/>
  </bookViews>
  <sheets>
    <sheet name="Data" sheetId="1" r:id="rId1"/>
    <sheet name="Matrix" sheetId="2" r:id="rId2"/>
    <sheet name="Profile Lengths" sheetId="3" r:id="rId3"/>
    <sheet name="Profile Means" sheetId="4" r:id="rId4"/>
    <sheet name="User Similarities" sheetId="5" r:id="rId5"/>
    <sheet name="Predictions" sheetId="6" r:id="rId6"/>
    <sheet name="Overlap" sheetId="7" r:id="rId7"/>
    <sheet name="Similarities (Shrinkage)" sheetId="8" r:id="rId8"/>
    <sheet name="Predictions (Shrinkage)" sheetId="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" i="6" l="1"/>
  <c r="B15" i="6"/>
  <c r="B11" i="6"/>
  <c r="F5" i="5"/>
  <c r="F4" i="5"/>
  <c r="E4" i="5"/>
  <c r="F3" i="5"/>
  <c r="E3" i="5"/>
  <c r="D3" i="5"/>
  <c r="F2" i="5"/>
  <c r="E2" i="5"/>
  <c r="C2" i="5"/>
  <c r="D2" i="5"/>
  <c r="B5" i="4"/>
  <c r="B4" i="4"/>
  <c r="B3" i="4"/>
  <c r="B2" i="4"/>
  <c r="B1" i="4"/>
  <c r="B5" i="3"/>
  <c r="B4" i="3"/>
  <c r="B3" i="3"/>
  <c r="B2" i="3"/>
  <c r="B1" i="3"/>
</calcChain>
</file>

<file path=xl/sharedStrings.xml><?xml version="1.0" encoding="utf-8"?>
<sst xmlns="http://schemas.openxmlformats.org/spreadsheetml/2006/main" count="59" uniqueCount="7">
  <si>
    <t>User</t>
  </si>
  <si>
    <t>Item</t>
  </si>
  <si>
    <t>Rating</t>
  </si>
  <si>
    <t>X</t>
  </si>
  <si>
    <t>nhood size</t>
  </si>
  <si>
    <t>threshold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</si>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</sst>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B1" zoomScale="101" workbookViewId="0">
      <selection activeCell="G16" sqref="G16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1</v>
      </c>
      <c r="B4">
        <v>3</v>
      </c>
      <c r="C4" s="1">
        <v>3</v>
      </c>
    </row>
    <row r="5" spans="1:3" x14ac:dyDescent="0.25">
      <c r="A5">
        <v>1</v>
      </c>
      <c r="B5">
        <v>4</v>
      </c>
      <c r="C5" s="2">
        <v>4</v>
      </c>
    </row>
    <row r="6" spans="1:3" x14ac:dyDescent="0.25">
      <c r="A6">
        <v>2</v>
      </c>
      <c r="B6">
        <v>2</v>
      </c>
      <c r="C6">
        <v>4</v>
      </c>
    </row>
    <row r="7" spans="1:3" x14ac:dyDescent="0.25">
      <c r="A7">
        <v>2</v>
      </c>
      <c r="B7">
        <v>3</v>
      </c>
      <c r="C7">
        <v>3</v>
      </c>
    </row>
    <row r="8" spans="1:3" x14ac:dyDescent="0.25">
      <c r="A8">
        <v>2</v>
      </c>
      <c r="B8">
        <v>4</v>
      </c>
      <c r="C8">
        <v>2</v>
      </c>
    </row>
    <row r="9" spans="1:3" x14ac:dyDescent="0.25">
      <c r="A9">
        <v>2</v>
      </c>
      <c r="B9">
        <v>5</v>
      </c>
      <c r="C9">
        <v>1</v>
      </c>
    </row>
    <row r="10" spans="1:3" x14ac:dyDescent="0.25">
      <c r="A10">
        <v>3</v>
      </c>
      <c r="B10">
        <v>1</v>
      </c>
      <c r="C10">
        <v>2</v>
      </c>
    </row>
    <row r="11" spans="1:3" x14ac:dyDescent="0.25">
      <c r="A11">
        <v>3</v>
      </c>
      <c r="B11">
        <v>2</v>
      </c>
      <c r="C11">
        <v>2</v>
      </c>
    </row>
    <row r="12" spans="1:3" x14ac:dyDescent="0.25">
      <c r="A12">
        <v>3</v>
      </c>
      <c r="B12">
        <v>3</v>
      </c>
      <c r="C12">
        <v>5</v>
      </c>
    </row>
    <row r="13" spans="1:3" x14ac:dyDescent="0.25">
      <c r="A13">
        <v>4</v>
      </c>
      <c r="B13">
        <v>3</v>
      </c>
      <c r="C13">
        <v>2</v>
      </c>
    </row>
    <row r="14" spans="1:3" x14ac:dyDescent="0.25">
      <c r="A14">
        <v>4</v>
      </c>
      <c r="B14">
        <v>4</v>
      </c>
      <c r="C14">
        <v>2</v>
      </c>
    </row>
    <row r="15" spans="1:3" x14ac:dyDescent="0.25">
      <c r="A15">
        <v>4</v>
      </c>
      <c r="B15">
        <v>5</v>
      </c>
      <c r="C15">
        <v>5</v>
      </c>
    </row>
    <row r="16" spans="1:3" x14ac:dyDescent="0.25">
      <c r="A16">
        <v>5</v>
      </c>
      <c r="B16">
        <v>1</v>
      </c>
      <c r="C16">
        <v>3</v>
      </c>
    </row>
    <row r="17" spans="1:3" x14ac:dyDescent="0.25">
      <c r="A17">
        <v>5</v>
      </c>
      <c r="B17">
        <v>3</v>
      </c>
      <c r="C17">
        <v>5</v>
      </c>
    </row>
    <row r="18" spans="1:3" x14ac:dyDescent="0.25">
      <c r="A18">
        <v>5</v>
      </c>
      <c r="B18">
        <v>5</v>
      </c>
      <c r="C18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9" sqref="G19"/>
    </sheetView>
  </sheetViews>
  <sheetFormatPr defaultColWidth="11" defaultRowHeight="15.75" x14ac:dyDescent="0.25"/>
  <sheetData>
    <row r="1" spans="1:6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x14ac:dyDescent="0.25">
      <c r="A2" s="3">
        <v>1</v>
      </c>
      <c r="B2" s="5">
        <v>1</v>
      </c>
      <c r="C2" s="5">
        <v>2</v>
      </c>
      <c r="D2" s="5">
        <v>3</v>
      </c>
      <c r="E2" s="5">
        <v>4</v>
      </c>
      <c r="F2" s="5"/>
    </row>
    <row r="3" spans="1:6" x14ac:dyDescent="0.25">
      <c r="A3" s="3">
        <v>2</v>
      </c>
      <c r="B3" s="5"/>
      <c r="C3" s="5">
        <v>4</v>
      </c>
      <c r="D3" s="5">
        <v>3</v>
      </c>
      <c r="E3" s="5">
        <v>2</v>
      </c>
      <c r="F3" s="5">
        <v>1</v>
      </c>
    </row>
    <row r="4" spans="1:6" x14ac:dyDescent="0.25">
      <c r="A4" s="3">
        <v>3</v>
      </c>
      <c r="B4" s="5">
        <v>2</v>
      </c>
      <c r="C4" s="5">
        <v>2</v>
      </c>
      <c r="D4" s="5">
        <v>5</v>
      </c>
      <c r="E4" s="5"/>
      <c r="F4" s="5"/>
    </row>
    <row r="5" spans="1:6" x14ac:dyDescent="0.25">
      <c r="A5" s="3">
        <v>4</v>
      </c>
      <c r="B5" s="5"/>
      <c r="C5" s="5"/>
      <c r="D5" s="5">
        <v>2</v>
      </c>
      <c r="E5" s="5">
        <v>2</v>
      </c>
      <c r="F5" s="5">
        <v>5</v>
      </c>
    </row>
    <row r="6" spans="1:6" x14ac:dyDescent="0.25">
      <c r="A6" s="3">
        <v>5</v>
      </c>
      <c r="B6" s="4">
        <v>3</v>
      </c>
      <c r="C6" s="4"/>
      <c r="D6" s="4">
        <v>5</v>
      </c>
      <c r="E6" s="4"/>
      <c r="F6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ColWidth="11" defaultRowHeight="15.75" x14ac:dyDescent="0.25"/>
  <sheetData>
    <row r="1" spans="1:2" x14ac:dyDescent="0.25">
      <c r="A1">
        <v>1</v>
      </c>
      <c r="B1">
        <f>SQRT(SUM(POWER(Matrix!B2,2),POWER(Matrix!C2,2),POWER(Matrix!D2,2),POWER(Matrix!E2,2)))</f>
        <v>5.4772255750516612</v>
      </c>
    </row>
    <row r="2" spans="1:2" x14ac:dyDescent="0.25">
      <c r="A2">
        <v>2</v>
      </c>
      <c r="B2">
        <f>SQRT(SUM(POWER(Matrix!C3,2),POWER(Matrix!D3,2),POWER(Matrix!E3,2),POWER(Matrix!F3,2)))</f>
        <v>5.4772255750516612</v>
      </c>
    </row>
    <row r="3" spans="1:2" x14ac:dyDescent="0.25">
      <c r="A3">
        <v>3</v>
      </c>
      <c r="B3">
        <f>SQRT(SUM(POWER(Matrix!B4,2),POWER(Matrix!C4,2),POWER(Matrix!D4,2)))</f>
        <v>5.7445626465380286</v>
      </c>
    </row>
    <row r="4" spans="1:2" x14ac:dyDescent="0.25">
      <c r="A4">
        <v>4</v>
      </c>
      <c r="B4">
        <f>SQRT(SUM(POWER(Matrix!D5,2),POWER(Matrix!E5,2),POWER(Matrix!F5,2)))</f>
        <v>5.7445626465380286</v>
      </c>
    </row>
    <row r="5" spans="1:2" x14ac:dyDescent="0.25">
      <c r="A5">
        <v>5</v>
      </c>
      <c r="B5">
        <f>SQRT(SUM(POWER(Matrix!B6,2),POWER(Matrix!D6,2),POWER(Matrix!F6,2)))</f>
        <v>6.5574385243020004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0" sqref="C20"/>
    </sheetView>
  </sheetViews>
  <sheetFormatPr defaultColWidth="11" defaultRowHeight="15.75" x14ac:dyDescent="0.25"/>
  <sheetData>
    <row r="1" spans="1:2" x14ac:dyDescent="0.25">
      <c r="A1">
        <v>1</v>
      </c>
      <c r="B1">
        <f>AVERAGE(Matrix!B2:E2)</f>
        <v>2.5</v>
      </c>
    </row>
    <row r="2" spans="1:2" x14ac:dyDescent="0.25">
      <c r="A2">
        <v>2</v>
      </c>
      <c r="B2">
        <f>AVERAGE(Matrix!C3:F3)</f>
        <v>2.5</v>
      </c>
    </row>
    <row r="3" spans="1:2" x14ac:dyDescent="0.25">
      <c r="A3">
        <v>3</v>
      </c>
      <c r="B3">
        <f>AVERAGE(Matrix!B4:D4)</f>
        <v>3</v>
      </c>
    </row>
    <row r="4" spans="1:2" x14ac:dyDescent="0.25">
      <c r="A4">
        <v>4</v>
      </c>
      <c r="B4">
        <f>AVERAGE(Matrix!D5:F5)</f>
        <v>3</v>
      </c>
    </row>
    <row r="5" spans="1:2" x14ac:dyDescent="0.25">
      <c r="A5">
        <v>5</v>
      </c>
      <c r="B5">
        <f>AVERAGE(Matrix!B6,Matrix!D6,Matrix!F6)</f>
        <v>3.6666666666666665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5" sqref="C15"/>
    </sheetView>
  </sheetViews>
  <sheetFormatPr defaultColWidth="11" defaultRowHeight="15.7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 t="s">
        <v>3</v>
      </c>
      <c r="C2">
        <f>(SUM(Matrix!C2*Matrix!C3,Matrix!D2*Matrix!D3,Matrix!E2*Matrix!E3))/('Profile Lengths'!B1*'Profile Lengths'!B2)</f>
        <v>0.83333333333333337</v>
      </c>
      <c r="D2">
        <f>(SUM(Matrix!B2*Matrix!B4,Matrix!C2*Matrix!C4,Matrix!D2*Matrix!D4))/('Profile Lengths'!B1*'Profile Lengths'!B3)</f>
        <v>0.66742381247191462</v>
      </c>
      <c r="E2">
        <f>SUM(Matrix!D2*Matrix!D5,Matrix!E2*Matrix!E5)/('Profile Lengths'!B1*'Profile Lengths'!B4)</f>
        <v>0.44494920831460971</v>
      </c>
      <c r="F2">
        <f>SUM(Matrix!B2*Matrix!B6,Matrix!D2*Matrix!D6)/('Profile Lengths'!B1*'Profile Lengths'!B5)</f>
        <v>0.50116144175073407</v>
      </c>
    </row>
    <row r="3" spans="1:6" x14ac:dyDescent="0.25">
      <c r="A3">
        <v>2</v>
      </c>
      <c r="B3" t="s">
        <v>3</v>
      </c>
      <c r="C3" t="s">
        <v>3</v>
      </c>
      <c r="D3">
        <f>SUM(Matrix!C3*Matrix!C4,Matrix!D3*Matrix!D4)/('Profile Lengths'!B2*'Profile Lengths'!B3)</f>
        <v>0.73098798508828744</v>
      </c>
      <c r="E3">
        <f>SUM(Matrix!D3*Matrix!D5,Matrix!E3*Matrix!E5,Matrix!F3*Matrix!F5)/('Profile Lengths'!B2*'Profile Lengths'!B4)</f>
        <v>0.47673129462279612</v>
      </c>
      <c r="F3">
        <f>SUM(Matrix!D3*Matrix!D6,Matrix!F3*Matrix!F6)/('Profile Lengths'!B2*'Profile Lengths'!B5)</f>
        <v>0.50116144175073407</v>
      </c>
    </row>
    <row r="4" spans="1:6" x14ac:dyDescent="0.25">
      <c r="A4">
        <v>3</v>
      </c>
      <c r="B4" t="s">
        <v>3</v>
      </c>
      <c r="C4" t="s">
        <v>3</v>
      </c>
      <c r="D4" t="s">
        <v>3</v>
      </c>
      <c r="E4">
        <f>SUM(Matrix!D4*Matrix!D5)/('Profile Lengths'!B3*'Profile Lengths'!B4)</f>
        <v>0.30303030303030304</v>
      </c>
      <c r="F4">
        <f>SUM(Matrix!B4*Matrix!B6,Matrix!D4*Matrix!D6)/('Profile Lengths'!B3*'Profile Lengths'!B5)</f>
        <v>0.82294440346294329</v>
      </c>
    </row>
    <row r="5" spans="1:6" x14ac:dyDescent="0.25">
      <c r="A5">
        <v>4</v>
      </c>
      <c r="B5" t="s">
        <v>3</v>
      </c>
      <c r="C5" t="s">
        <v>3</v>
      </c>
      <c r="D5" t="s">
        <v>3</v>
      </c>
      <c r="E5" t="s">
        <v>3</v>
      </c>
      <c r="F5">
        <f>SUM(Matrix!D5*Matrix!D6,Matrix!F5*Matrix!F6)/('Profile Lengths'!B4*'Profile Lengths'!B5)</f>
        <v>0.6636648415023737</v>
      </c>
    </row>
    <row r="6" spans="1:6" x14ac:dyDescent="0.25">
      <c r="A6">
        <v>5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5" workbookViewId="0">
      <selection activeCell="D18" sqref="D18"/>
    </sheetView>
  </sheetViews>
  <sheetFormatPr defaultColWidth="11" defaultRowHeight="15.75" x14ac:dyDescent="0.25"/>
  <sheetData>
    <row r="1" spans="1:2" x14ac:dyDescent="0.25">
      <c r="A1" t="s">
        <v>4</v>
      </c>
      <c r="B1">
        <v>2</v>
      </c>
    </row>
    <row r="2" spans="1:2" x14ac:dyDescent="0.25">
      <c r="A2" t="s">
        <v>5</v>
      </c>
      <c r="B2">
        <v>0.5</v>
      </c>
    </row>
    <row r="5" spans="1:2" x14ac:dyDescent="0.25">
      <c r="A5" t="s">
        <v>0</v>
      </c>
      <c r="B5">
        <v>4</v>
      </c>
    </row>
    <row r="6" spans="1:2" x14ac:dyDescent="0.25">
      <c r="A6" t="s">
        <v>1</v>
      </c>
      <c r="B6">
        <v>2</v>
      </c>
    </row>
    <row r="7" spans="1:2" x14ac:dyDescent="0.25">
      <c r="A7" t="s">
        <v>6</v>
      </c>
      <c r="B7">
        <f>'Profile Means'!B4</f>
        <v>3</v>
      </c>
    </row>
    <row r="9" spans="1:2" x14ac:dyDescent="0.25">
      <c r="A9" t="s">
        <v>0</v>
      </c>
      <c r="B9">
        <v>1</v>
      </c>
    </row>
    <row r="10" spans="1:2" x14ac:dyDescent="0.25">
      <c r="A10" t="s">
        <v>1</v>
      </c>
      <c r="B10">
        <v>5</v>
      </c>
    </row>
    <row r="11" spans="1:2" x14ac:dyDescent="0.25">
      <c r="A11" t="s">
        <v>6</v>
      </c>
      <c r="B11">
        <f>'Profile Means'!B1+(SUM('User Similarities'!C2*(Matrix!F3-'Profile Means'!B2),'User Similarities'!F2*(Matrix!F6-'Profile Means'!B5))/SUM('User Similarities'!C2,'User Similarities'!F2))</f>
        <v>1.3129532933285328</v>
      </c>
    </row>
    <row r="13" spans="1:2" x14ac:dyDescent="0.25">
      <c r="A13" t="s">
        <v>0</v>
      </c>
      <c r="B13">
        <v>3</v>
      </c>
    </row>
    <row r="14" spans="1:2" x14ac:dyDescent="0.25">
      <c r="A14" t="s">
        <v>1</v>
      </c>
      <c r="B14">
        <v>5</v>
      </c>
    </row>
    <row r="15" spans="1:2" x14ac:dyDescent="0.25">
      <c r="A15" t="s">
        <v>6</v>
      </c>
      <c r="B15">
        <f>'Profile Means'!B3+(SUM('User Similarities'!D3*(Matrix!F3-'Profile Means'!B2),'User Similarities'!F4*(Matrix!F6-'Profile Means'!B5))/SUM('User Similarities'!D3,'User Similarities'!F4))</f>
        <v>1.9413235787724086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93" workbookViewId="0">
      <selection activeCell="L21" sqref="L21"/>
    </sheetView>
  </sheetViews>
  <sheetFormatPr defaultColWidth="11" defaultRowHeight="15.7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 t="s">
        <v>3</v>
      </c>
    </row>
    <row r="3" spans="1:6" x14ac:dyDescent="0.25">
      <c r="A3">
        <v>2</v>
      </c>
      <c r="B3" t="s">
        <v>3</v>
      </c>
      <c r="C3" t="s">
        <v>3</v>
      </c>
    </row>
    <row r="4" spans="1:6" x14ac:dyDescent="0.25">
      <c r="A4">
        <v>3</v>
      </c>
      <c r="B4" t="s">
        <v>3</v>
      </c>
      <c r="C4" t="s">
        <v>3</v>
      </c>
      <c r="D4" t="s">
        <v>3</v>
      </c>
    </row>
    <row r="5" spans="1:6" x14ac:dyDescent="0.25">
      <c r="A5">
        <v>4</v>
      </c>
      <c r="B5" t="s">
        <v>3</v>
      </c>
      <c r="C5" t="s">
        <v>3</v>
      </c>
      <c r="D5" t="s">
        <v>3</v>
      </c>
      <c r="E5" t="s">
        <v>3</v>
      </c>
    </row>
    <row r="6" spans="1:6" x14ac:dyDescent="0.25">
      <c r="A6">
        <v>5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1" sqref="F11"/>
    </sheetView>
  </sheetViews>
  <sheetFormatPr defaultColWidth="11" defaultRowHeight="15.7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 t="s">
        <v>3</v>
      </c>
    </row>
    <row r="3" spans="1:6" x14ac:dyDescent="0.25">
      <c r="A3">
        <v>2</v>
      </c>
      <c r="B3" t="s">
        <v>3</v>
      </c>
      <c r="C3" t="s">
        <v>3</v>
      </c>
    </row>
    <row r="4" spans="1:6" x14ac:dyDescent="0.25">
      <c r="A4">
        <v>3</v>
      </c>
      <c r="B4" t="s">
        <v>3</v>
      </c>
      <c r="C4" t="s">
        <v>3</v>
      </c>
      <c r="D4" t="s">
        <v>3</v>
      </c>
    </row>
    <row r="5" spans="1:6" x14ac:dyDescent="0.25">
      <c r="A5">
        <v>4</v>
      </c>
      <c r="B5" t="s">
        <v>3</v>
      </c>
      <c r="C5" t="s">
        <v>3</v>
      </c>
      <c r="D5" t="s">
        <v>3</v>
      </c>
      <c r="E5" t="s">
        <v>3</v>
      </c>
    </row>
    <row r="6" spans="1:6" x14ac:dyDescent="0.25">
      <c r="A6">
        <v>5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Matrix</vt:lpstr>
      <vt:lpstr>Profile Lengths</vt:lpstr>
      <vt:lpstr>Profile Means</vt:lpstr>
      <vt:lpstr>User Similarities</vt:lpstr>
      <vt:lpstr>Predictions</vt:lpstr>
      <vt:lpstr>Overlap</vt:lpstr>
      <vt:lpstr>Similarities (Shrinkage)</vt:lpstr>
      <vt:lpstr>Predictions (Shrinkage)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Pablo Vargas-Murillo</cp:lastModifiedBy>
  <dcterms:created xsi:type="dcterms:W3CDTF">2019-01-29T01:00:05Z</dcterms:created>
  <dcterms:modified xsi:type="dcterms:W3CDTF">2019-02-26T05:07:50Z</dcterms:modified>
</cp:coreProperties>
</file>