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pc/Documents/MITNANEX_PROJECT/MITNANEX_PROJECT/notes/"/>
    </mc:Choice>
  </mc:AlternateContent>
  <xr:revisionPtr revIDLastSave="0" documentId="13_ncr:1_{61801F51-EDD5-6945-B922-58723FB2581B}" xr6:coauthVersionLast="47" xr6:coauthVersionMax="47" xr10:uidLastSave="{00000000-0000-0000-0000-000000000000}"/>
  <bookViews>
    <workbookView xWindow="0" yWindow="500" windowWidth="28800" windowHeight="18000" xr2:uid="{A917714D-D9E8-B247-913E-56B8F48A96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4" i="1" s="1"/>
  <c r="B10" i="1"/>
  <c r="C4" i="1"/>
  <c r="E4" i="1" s="1"/>
  <c r="C5" i="1"/>
  <c r="E5" i="1" s="1"/>
  <c r="C6" i="1"/>
  <c r="E6" i="1" s="1"/>
  <c r="C7" i="1"/>
  <c r="E7" i="1" s="1"/>
  <c r="C8" i="1"/>
  <c r="E8" i="1" s="1"/>
  <c r="C3" i="1"/>
  <c r="E3" i="1" s="1"/>
  <c r="C2" i="1"/>
  <c r="E2" i="1" s="1"/>
</calcChain>
</file>

<file path=xl/sharedStrings.xml><?xml version="1.0" encoding="utf-8"?>
<sst xmlns="http://schemas.openxmlformats.org/spreadsheetml/2006/main" count="29" uniqueCount="21">
  <si>
    <t>3a</t>
  </si>
  <si>
    <t>3b</t>
  </si>
  <si>
    <t>N</t>
  </si>
  <si>
    <t>S</t>
  </si>
  <si>
    <t>Volumen final</t>
  </si>
  <si>
    <t>Total inicial (ng/uL)</t>
  </si>
  <si>
    <t>Volumen de ADN a tomar</t>
  </si>
  <si>
    <t>Volumen de agua a tomar</t>
  </si>
  <si>
    <t>S503</t>
  </si>
  <si>
    <t>N705</t>
  </si>
  <si>
    <t>N703</t>
  </si>
  <si>
    <t>N701</t>
  </si>
  <si>
    <t>N706</t>
  </si>
  <si>
    <t>S517</t>
  </si>
  <si>
    <t>c1</t>
  </si>
  <si>
    <t>v1</t>
  </si>
  <si>
    <t>c2</t>
  </si>
  <si>
    <t>v2</t>
  </si>
  <si>
    <t>Indice blanco</t>
  </si>
  <si>
    <t>Indice naranja</t>
  </si>
  <si>
    <t>Muestra (50uL)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</si>
</sst>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4F98-33AF-9A4D-8118-CFDAB5BF7096}">
  <dimension ref="A1:L10"/>
  <sheetViews>
    <sheetView tabSelected="1" zoomScale="187" zoomScaleNormal="220" workbookViewId="0">
      <selection activeCell="A2" sqref="A2"/>
    </sheetView>
  </sheetViews>
  <sheetFormatPr baseColWidth="10" defaultRowHeight="16" x14ac:dyDescent="0.2"/>
  <cols>
    <col min="1" max="1" width="13.6640625" bestFit="1" customWidth="1"/>
    <col min="2" max="2" width="17.33203125" bestFit="1" customWidth="1"/>
    <col min="3" max="3" width="22.5" bestFit="1" customWidth="1"/>
    <col min="4" max="4" width="12.6640625" bestFit="1" customWidth="1"/>
    <col min="5" max="5" width="22.83203125" bestFit="1" customWidth="1"/>
    <col min="6" max="6" width="11.83203125" bestFit="1" customWidth="1"/>
    <col min="7" max="7" width="12.6640625" bestFit="1" customWidth="1"/>
  </cols>
  <sheetData>
    <row r="1" spans="1:12" x14ac:dyDescent="0.2">
      <c r="A1" t="s">
        <v>20</v>
      </c>
      <c r="B1" t="s">
        <v>5</v>
      </c>
      <c r="C1" t="s">
        <v>6</v>
      </c>
      <c r="D1" t="s">
        <v>4</v>
      </c>
      <c r="E1" t="s">
        <v>7</v>
      </c>
      <c r="F1" t="s">
        <v>18</v>
      </c>
      <c r="G1" t="s">
        <v>19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">
      <c r="A2">
        <v>1</v>
      </c>
      <c r="B2">
        <v>53</v>
      </c>
      <c r="C2" s="1">
        <f>0.2*D2/B2</f>
        <v>1.8867924528301887</v>
      </c>
      <c r="D2">
        <v>500</v>
      </c>
      <c r="E2" s="1">
        <f>D2-C2</f>
        <v>498.11320754716979</v>
      </c>
      <c r="F2" t="s">
        <v>8</v>
      </c>
      <c r="G2" t="s">
        <v>11</v>
      </c>
      <c r="I2">
        <v>17.248000000000001</v>
      </c>
      <c r="J2">
        <f>K2*L2/I2</f>
        <v>1.1595547309833023</v>
      </c>
      <c r="K2">
        <v>1</v>
      </c>
      <c r="L2">
        <v>20</v>
      </c>
    </row>
    <row r="3" spans="1:12" x14ac:dyDescent="0.2">
      <c r="A3">
        <v>2</v>
      </c>
      <c r="B3">
        <v>7.81</v>
      </c>
      <c r="C3" s="1">
        <f t="shared" ref="C3:C8" si="0">0.2*D3/B3</f>
        <v>2.5608194622279132</v>
      </c>
      <c r="D3">
        <v>100</v>
      </c>
      <c r="E3" s="1">
        <f t="shared" ref="E3:E8" si="1">D3-C3</f>
        <v>97.439180537772089</v>
      </c>
      <c r="F3" t="s">
        <v>8</v>
      </c>
      <c r="G3" t="s">
        <v>10</v>
      </c>
    </row>
    <row r="4" spans="1:12" x14ac:dyDescent="0.2">
      <c r="A4">
        <v>3</v>
      </c>
      <c r="B4">
        <v>21.3</v>
      </c>
      <c r="C4" s="1">
        <f t="shared" si="0"/>
        <v>4.694835680751174</v>
      </c>
      <c r="D4">
        <v>500</v>
      </c>
      <c r="E4" s="1">
        <f t="shared" si="1"/>
        <v>495.30516431924883</v>
      </c>
      <c r="F4" t="s">
        <v>8</v>
      </c>
      <c r="G4" t="s">
        <v>9</v>
      </c>
      <c r="J4">
        <f>L2-J2</f>
        <v>18.840445269016698</v>
      </c>
    </row>
    <row r="5" spans="1:12" x14ac:dyDescent="0.2">
      <c r="A5" t="s">
        <v>0</v>
      </c>
      <c r="B5">
        <v>29.4</v>
      </c>
      <c r="C5" s="1">
        <f t="shared" si="0"/>
        <v>3.4013605442176873</v>
      </c>
      <c r="D5">
        <v>500</v>
      </c>
      <c r="E5" s="1">
        <f t="shared" si="1"/>
        <v>496.59863945578229</v>
      </c>
      <c r="F5" t="s">
        <v>13</v>
      </c>
      <c r="G5" t="s">
        <v>11</v>
      </c>
    </row>
    <row r="6" spans="1:12" x14ac:dyDescent="0.2">
      <c r="A6" t="s">
        <v>1</v>
      </c>
      <c r="B6">
        <v>33.9</v>
      </c>
      <c r="C6" s="1">
        <f t="shared" si="0"/>
        <v>2.9498525073746316</v>
      </c>
      <c r="D6">
        <v>500</v>
      </c>
      <c r="E6" s="1">
        <f t="shared" si="1"/>
        <v>497.05014749262534</v>
      </c>
      <c r="F6" t="s">
        <v>13</v>
      </c>
      <c r="G6" t="s">
        <v>10</v>
      </c>
    </row>
    <row r="7" spans="1:12" x14ac:dyDescent="0.2">
      <c r="A7" t="s">
        <v>2</v>
      </c>
      <c r="B7">
        <v>24.3</v>
      </c>
      <c r="C7" s="1">
        <f t="shared" si="0"/>
        <v>1.6460905349794239</v>
      </c>
      <c r="D7">
        <v>200</v>
      </c>
      <c r="E7" s="1">
        <f t="shared" si="1"/>
        <v>198.35390946502056</v>
      </c>
      <c r="F7" t="s">
        <v>8</v>
      </c>
      <c r="G7" t="s">
        <v>12</v>
      </c>
    </row>
    <row r="8" spans="1:12" x14ac:dyDescent="0.2">
      <c r="A8" t="s">
        <v>3</v>
      </c>
      <c r="B8">
        <v>4.37</v>
      </c>
      <c r="C8" s="1">
        <f t="shared" si="0"/>
        <v>4.5766590389016013</v>
      </c>
      <c r="D8">
        <v>100</v>
      </c>
      <c r="E8" s="1">
        <f t="shared" si="1"/>
        <v>95.423340961098404</v>
      </c>
      <c r="F8" t="s">
        <v>13</v>
      </c>
      <c r="G8" t="s">
        <v>9</v>
      </c>
    </row>
    <row r="10" spans="1:12" x14ac:dyDescent="0.2">
      <c r="B10">
        <f>199*7</f>
        <v>1393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2022-11-18T17:20:44Z</dcterms:created>
  <dcterms:modified xsi:type="dcterms:W3CDTF">2022-12-06T22:12:23Z</dcterms:modified>
</cp:coreProperties>
</file>