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op010x011" sheetId="1" r:id="rId4"/>
    <sheet state="visible" name="coop012x013" sheetId="2" r:id="rId5"/>
    <sheet state="visible" name="coop014x015" sheetId="3" r:id="rId6"/>
    <sheet state="visible" name="coop016x017" sheetId="4" r:id="rId7"/>
    <sheet state="visible" name="coop018x019" sheetId="5" r:id="rId8"/>
    <sheet state="visible" name="coop020x021" sheetId="6" r:id="rId9"/>
    <sheet state="visible" name="coop022x023" sheetId="7" r:id="rId10"/>
    <sheet state="visible" name="coop024x025" sheetId="8" r:id="rId11"/>
    <sheet state="visible" name="coop026x027" sheetId="9" r:id="rId12"/>
    <sheet state="visible" name="coop028x029" sheetId="10" r:id="rId13"/>
  </sheets>
  <definedNames/>
  <calcPr/>
</workbook>
</file>

<file path=xl/sharedStrings.xml><?xml version="1.0" encoding="utf-8"?>
<sst xmlns="http://schemas.openxmlformats.org/spreadsheetml/2006/main" count="2575" uniqueCount="297">
  <si>
    <t>Trainer</t>
  </si>
  <si>
    <t>Date</t>
  </si>
  <si>
    <t>Day</t>
  </si>
  <si>
    <t>Stage</t>
  </si>
  <si>
    <t>Barrier Type</t>
  </si>
  <si>
    <t>N trials</t>
  </si>
  <si>
    <t>Rewarded trials</t>
  </si>
  <si>
    <t>Percent Rewarded</t>
  </si>
  <si>
    <t>Juan</t>
  </si>
  <si>
    <t>perforated_5_mm</t>
  </si>
  <si>
    <t xml:space="preserve">Stage Definitions </t>
  </si>
  <si>
    <t>Subject</t>
  </si>
  <si>
    <t>coop010x011</t>
  </si>
  <si>
    <t>coop018x019</t>
  </si>
  <si>
    <t>Water delivery</t>
  </si>
  <si>
    <t>0.03 sec</t>
  </si>
  <si>
    <t>Wait time</t>
  </si>
  <si>
    <t>0.5</t>
  </si>
  <si>
    <t>No barrier</t>
  </si>
  <si>
    <t>Inter-trial interval</t>
  </si>
  <si>
    <t>pokeDuration: 2</t>
  </si>
  <si>
    <t>from here flash light backup</t>
  </si>
  <si>
    <t>Poke per mouse</t>
  </si>
  <si>
    <t>n/a</t>
  </si>
  <si>
    <t>1--7</t>
  </si>
  <si>
    <t>pokeDuration: 3</t>
  </si>
  <si>
    <t>Target poke per mouse</t>
  </si>
  <si>
    <t>pokeDuration: 5</t>
  </si>
  <si>
    <t>Task mode</t>
  </si>
  <si>
    <t>auto lights</t>
  </si>
  <si>
    <t>poke_elongation</t>
  </si>
  <si>
    <t>cooperation_lights</t>
  </si>
  <si>
    <t>cooperation</t>
  </si>
  <si>
    <t>pokeDuration: 6</t>
  </si>
  <si>
    <t>iti decreased to 5 seconds</t>
  </si>
  <si>
    <t>Max port repetition</t>
  </si>
  <si>
    <t>iti decreased to 3 seconds. iti did not work</t>
  </si>
  <si>
    <t>Next port after fail</t>
  </si>
  <si>
    <t>Same</t>
  </si>
  <si>
    <t>return back to 5 seconds</t>
  </si>
  <si>
    <t>Barrier</t>
  </si>
  <si>
    <t>Perforated</t>
  </si>
  <si>
    <t>They were right on the weight baseline</t>
  </si>
  <si>
    <t>Section duration (min)</t>
  </si>
  <si>
    <t>Max. rewarded trials</t>
  </si>
  <si>
    <t>282-240</t>
  </si>
  <si>
    <t>Mice DOB</t>
  </si>
  <si>
    <t>females</t>
  </si>
  <si>
    <t>5 drops can be too much. They were satiated</t>
  </si>
  <si>
    <t>reduced to 4 drops</t>
  </si>
  <si>
    <t>4 drops</t>
  </si>
  <si>
    <t>Solid</t>
  </si>
  <si>
    <t>go back to stage 2 to increment pokes. pokesPerMouse=5</t>
  </si>
  <si>
    <t>go back to stage 2 to increment pokes. pokesPerMouse=7</t>
  </si>
  <si>
    <t>first  20 min</t>
  </si>
  <si>
    <t>pokePerMouse = 7</t>
  </si>
  <si>
    <t>reduced drops to 2. they were above the baseline weight</t>
  </si>
  <si>
    <t>These mice will be dropped. I am gonna experiment with the proposal given to the professor about an incrementing poke. threshold=10. pokesPerMouse 7 to 12</t>
  </si>
  <si>
    <t>dropped</t>
  </si>
  <si>
    <t xml:space="preserve">Despite of the efforts to alter their developed behavior in the last training. these mice have developed a behavior that neither show cooperation nor works in the current mechanism </t>
  </si>
  <si>
    <t>One mouse is just sticking to the ports regardless of if its partner is there or not. the other one actually is aware of its partner and explore the ports</t>
  </si>
  <si>
    <t>that is the reason why isolated and non-isolated are so similar</t>
  </si>
  <si>
    <t>coop012x013</t>
  </si>
  <si>
    <t>no barrier</t>
  </si>
  <si>
    <t>pokes per mouse</t>
  </si>
  <si>
    <t>pokeDuration: 1. I do not trust them</t>
  </si>
  <si>
    <t>iti decreased to 5.</t>
  </si>
  <si>
    <t>pokePerMouse:3</t>
  </si>
  <si>
    <t>pokePerMouse:4. they did not reach the baseline weight but because by mistake i gave them just 1 reward.</t>
  </si>
  <si>
    <t>pokePerMouse:5</t>
  </si>
  <si>
    <t xml:space="preserve">4 drops. </t>
  </si>
  <si>
    <t xml:space="preserve">4 drops </t>
  </si>
  <si>
    <t>first 20 min</t>
  </si>
  <si>
    <t xml:space="preserve">I do not know what happened. They were not interested </t>
  </si>
  <si>
    <t>decreased drops to 3</t>
  </si>
  <si>
    <t>we need at least more than 65 rewarded</t>
  </si>
  <si>
    <t>Perfect maybe it can be reduced to 2 drops</t>
  </si>
  <si>
    <t>Experimenter</t>
  </si>
  <si>
    <t>coop014x015</t>
  </si>
  <si>
    <t>iti incremented to 12</t>
  </si>
  <si>
    <t>Water frequency</t>
  </si>
  <si>
    <t>iti incremented to 13</t>
  </si>
  <si>
    <t xml:space="preserve">No barrier </t>
  </si>
  <si>
    <t xml:space="preserve">pokeDuration: 3 </t>
  </si>
  <si>
    <t>1--10</t>
  </si>
  <si>
    <t>pokeDuration: 4</t>
  </si>
  <si>
    <t>perforated</t>
  </si>
  <si>
    <t>code updated. poke per mouse = 3</t>
  </si>
  <si>
    <t>342-277</t>
  </si>
  <si>
    <t>males</t>
  </si>
  <si>
    <t xml:space="preserve">5 drops </t>
  </si>
  <si>
    <t>go back to stage 2 to increment pokes</t>
  </si>
  <si>
    <t>pokesPerMouse=6</t>
  </si>
  <si>
    <t>pokesPerMouse=7</t>
  </si>
  <si>
    <t>poke_elongation by mistake. go back to stage 2 for new target 10 pokes</t>
  </si>
  <si>
    <t>pokesPerMouse=10</t>
  </si>
  <si>
    <t>decreased to 3 drops</t>
  </si>
  <si>
    <t>Jenny</t>
  </si>
  <si>
    <t>Max</t>
  </si>
  <si>
    <t>animals ran without small barriers by mistake</t>
  </si>
  <si>
    <t>Gabe</t>
  </si>
  <si>
    <t>did not turn the rig's light on</t>
  </si>
  <si>
    <t>end</t>
  </si>
  <si>
    <t>mice forgot (?)</t>
  </si>
  <si>
    <t>decrease to 2 drops</t>
  </si>
  <si>
    <t xml:space="preserve">it seems that the number of drops is not changing the number of rewarded trials. what if I reduce the ITI?. Can the number of drops increase the performance? keeping both mice in the same range of thirstiness. </t>
  </si>
  <si>
    <t>decrease to 1 drop</t>
  </si>
  <si>
    <t>What happened? Mice lost interest in ports and learned to be supplemented? decreasing number of pokes seemed like improving the performance but with 1 drop maybe the amount is so small that mice do not find point to go for it</t>
  </si>
  <si>
    <t xml:space="preserve">I need to know i they can improve that performance </t>
  </si>
  <si>
    <t xml:space="preserve">increase to 2 drops again </t>
  </si>
  <si>
    <t>decrease iti to 5</t>
  </si>
  <si>
    <t>no train</t>
  </si>
  <si>
    <t>Diyar</t>
  </si>
  <si>
    <t>Transparent_holes</t>
  </si>
  <si>
    <t>back to iti 10</t>
  </si>
  <si>
    <t>75 minutes by accident</t>
  </si>
  <si>
    <t>2 drops</t>
  </si>
  <si>
    <t xml:space="preserve">paper </t>
  </si>
  <si>
    <t>modified barrier</t>
  </si>
  <si>
    <t>Transparent_holes / light</t>
  </si>
  <si>
    <t>Transparent_holes / dark</t>
  </si>
  <si>
    <t>Rewarded trials coop016</t>
  </si>
  <si>
    <t>Rewarded trials coop017</t>
  </si>
  <si>
    <t>iti = 0  by accident</t>
  </si>
  <si>
    <t>coop016x017</t>
  </si>
  <si>
    <t>go back to original stage 1</t>
  </si>
  <si>
    <t xml:space="preserve">iti decreased to 5. LED kept turned on failed trials. session extended to 60 min </t>
  </si>
  <si>
    <t>5 drops</t>
  </si>
  <si>
    <t>What is happening? they are not able to do more than 40 and the performace is not getting better</t>
  </si>
  <si>
    <t>What is happening? they need at least 70 to be over the baseline</t>
  </si>
  <si>
    <t>go back to stage 2 to increment pokes. pokePerMouse=5</t>
  </si>
  <si>
    <t>go back to stage 2 to increment pokes. pokePerMouse=7</t>
  </si>
  <si>
    <t>Decided to increment poke a little more. pokePerMouse = 9</t>
  </si>
  <si>
    <t>target = 10</t>
  </si>
  <si>
    <t>pokePerMouse=9</t>
  </si>
  <si>
    <t>pokePerMouse=10</t>
  </si>
  <si>
    <t xml:space="preserve">they did 56 in 30 minutes! </t>
  </si>
  <si>
    <t>If they do similar numbers to stage 3 or stage 4 of coop014x014 start solid barrier</t>
  </si>
  <si>
    <t>did not turn the lights</t>
  </si>
  <si>
    <t>increased to 2 drops</t>
  </si>
  <si>
    <t xml:space="preserve">wrong training </t>
  </si>
  <si>
    <t>These were not trained using a barrier before. I do not know their performance using a barrier yet</t>
  </si>
  <si>
    <t>selected for dark</t>
  </si>
  <si>
    <t>No barrier / light</t>
  </si>
  <si>
    <t>No barrier / dark</t>
  </si>
  <si>
    <t>No train</t>
  </si>
  <si>
    <t>perforated_10_mm</t>
  </si>
  <si>
    <t>Auto-lights (wrong)</t>
  </si>
  <si>
    <t>solid</t>
  </si>
  <si>
    <t>Rewarded trials coop018</t>
  </si>
  <si>
    <t>Rewarded trials coop019</t>
  </si>
  <si>
    <t>Perforated_5_mm</t>
  </si>
  <si>
    <t xml:space="preserve">wt incremented to 3 seconds. did not work. </t>
  </si>
  <si>
    <t>1--5</t>
  </si>
  <si>
    <t>pokeDuration:2</t>
  </si>
  <si>
    <t xml:space="preserve"> </t>
  </si>
  <si>
    <t>Restart. Mice were not doing their task.They were above baseweightline</t>
  </si>
  <si>
    <t>They were not able to do more than 2 pokes per mouse. I will change to perforated barrier</t>
  </si>
  <si>
    <t>pokePerMouse:4</t>
  </si>
  <si>
    <t>water out</t>
  </si>
  <si>
    <t>i will increment the poke to 15</t>
  </si>
  <si>
    <t>pokepermouse=3</t>
  </si>
  <si>
    <t>drops = 3</t>
  </si>
  <si>
    <t>pokepermouse=5</t>
  </si>
  <si>
    <t>pokepermouse=8</t>
  </si>
  <si>
    <t>pokePerMouse = 10</t>
  </si>
  <si>
    <t>pokePerMouse = 13</t>
  </si>
  <si>
    <t>pokePerMouse = 15</t>
  </si>
  <si>
    <t>drops = 2</t>
  </si>
  <si>
    <t>training: 30 min</t>
  </si>
  <si>
    <t>increase to 3 drops</t>
  </si>
  <si>
    <t>wtf</t>
  </si>
  <si>
    <t>paper added to the side walls</t>
  </si>
  <si>
    <t xml:space="preserve">barrier modified </t>
  </si>
  <si>
    <t>Only 30 minutes, i accidentally did not start</t>
  </si>
  <si>
    <t>perforated_10_mm/dark</t>
  </si>
  <si>
    <t>perforated_10_mm/light</t>
  </si>
  <si>
    <t>Rewarded trials coop020</t>
  </si>
  <si>
    <t>Rewarded trials coop021</t>
  </si>
  <si>
    <t>coop020x021</t>
  </si>
  <si>
    <t>pokePerMouse=1</t>
  </si>
  <si>
    <t>pokePerMouse=2</t>
  </si>
  <si>
    <t xml:space="preserve">Forgot to activate the increment </t>
  </si>
  <si>
    <t>Inter-trial interval (ITI)</t>
  </si>
  <si>
    <t>pokePerMouse=4</t>
  </si>
  <si>
    <t>pokePerMouse=6</t>
  </si>
  <si>
    <t>pokePerMouse=7</t>
  </si>
  <si>
    <t>pokePerMouse=8</t>
  </si>
  <si>
    <t>Activate poke increment</t>
  </si>
  <si>
    <t>"False"</t>
  </si>
  <si>
    <t>"True"</t>
  </si>
  <si>
    <t>They are not doing the task. I need to reduce supplementation time</t>
  </si>
  <si>
    <t>increase drops to 3</t>
  </si>
  <si>
    <t>I do not know what is happening. Suddently they forgot how to do the task and they are not trying</t>
  </si>
  <si>
    <t>270-300</t>
  </si>
  <si>
    <t>270-301</t>
  </si>
  <si>
    <t>270-302</t>
  </si>
  <si>
    <t>The idea is for them to get enough water so i do not have to supplement them. since we are in a loop right now.</t>
  </si>
  <si>
    <t>I  started with 3 pokes</t>
  </si>
  <si>
    <t>I unlocked the number of pokes. PokePerMouse=3.  poke increment = 3. threshold = 10</t>
  </si>
  <si>
    <t>drops = 3. PokePerMouse=3.  poke increment = 3. threshold = 10</t>
  </si>
  <si>
    <t>drops = 3. PokePerMouse=3.  poke increment = 3. threshold = 5</t>
  </si>
  <si>
    <t>They do not do more than 30 trials. Why??</t>
  </si>
  <si>
    <t>drops = 4. PokePerMouse=3.  poke increment = 3. threshold = 5</t>
  </si>
  <si>
    <t>drops = 3. PokePerMouse=1. no poke increment</t>
  </si>
  <si>
    <t>drops = 3. PokePerMouse=1.  poke increment = 2. threshold = 20</t>
  </si>
  <si>
    <t>drops = 3. PokePerMouse=3. no poke increment</t>
  </si>
  <si>
    <t>drops = 4. PokePerMouse=3. no poke increment</t>
  </si>
  <si>
    <t>drops = 4. PokePerMouse=3. poke increment = 2</t>
  </si>
  <si>
    <t>drops = 4. PokePerMouse=5. no poke increment</t>
  </si>
  <si>
    <t>drops = 4. PokePerMouse=7. no poke increment</t>
  </si>
  <si>
    <t>drops = 4. PokePerMouse=10. no poke increment</t>
  </si>
  <si>
    <t>drops = 4. PokePerMouse=10</t>
  </si>
  <si>
    <t>drops = 3. PokePerMouse=10</t>
  </si>
  <si>
    <t>They did not learn to do the task</t>
  </si>
  <si>
    <t>Rewarded trials coop022</t>
  </si>
  <si>
    <t>Rewarded trials coop023</t>
  </si>
  <si>
    <t>coop022x023</t>
  </si>
  <si>
    <t>pokePerMouse=3</t>
  </si>
  <si>
    <t>video didn't save</t>
  </si>
  <si>
    <t>MISTAKE!! I put 8 instead of 6</t>
  </si>
  <si>
    <t>decrease drops to 2</t>
  </si>
  <si>
    <t>1 drop</t>
  </si>
  <si>
    <t>3 drops</t>
  </si>
  <si>
    <t>perforated_10_mm/10 pokes</t>
  </si>
  <si>
    <t>solid/10 pokes</t>
  </si>
  <si>
    <t>Mistake: I used cooperation lights</t>
  </si>
  <si>
    <t>perforated_10_mm/5 pokes</t>
  </si>
  <si>
    <t>pokesPerMouse=5</t>
  </si>
  <si>
    <t>solid/5 pokes</t>
  </si>
  <si>
    <t>Jacob</t>
  </si>
  <si>
    <t>perforated_10_mm / dark</t>
  </si>
  <si>
    <t>transparent_no_holes / dark</t>
  </si>
  <si>
    <t>transparent_no_holes / light</t>
  </si>
  <si>
    <t>drop</t>
  </si>
  <si>
    <t>Rewarded trials coop024</t>
  </si>
  <si>
    <t>Rewarded trials coop025</t>
  </si>
  <si>
    <t>coop024x025</t>
  </si>
  <si>
    <t>Initialpoke=1. poke increment=false. drops=3</t>
  </si>
  <si>
    <t>initialpoke=3. poke increment=false. drops=3</t>
  </si>
  <si>
    <t>intialpoke=1. poke increment=false. drops=3</t>
  </si>
  <si>
    <t>initialpoke=1. targetPoke = 5. poke increment=true. drops=3. threshold = 10. . increment=2</t>
  </si>
  <si>
    <t>intialpoke=3.  targetPoke = 5. poke increment=true. drops=3. threshold = 10.. increment= 2</t>
  </si>
  <si>
    <t>initialpoke=3.  targetPoke = 5. poke increment=true. drops=3. threshold = 10.. increment= 2</t>
  </si>
  <si>
    <t>initialpoke=5. targetPoke = 7. poke increment=true. drops=3. threshold = 10. increment= 2</t>
  </si>
  <si>
    <t>initialpoke=5. targetPoke = 7.  poke increment=true. drops=3. threshold = 10. increment= 2</t>
  </si>
  <si>
    <t>initialpoke=7. targetPoke = 10.  poke increment=true. drops=3. threshold = 10. increment= 3</t>
  </si>
  <si>
    <t>initialpoke=7. targetPoke = 10.  poke increment=true. drops=3. threshold = 10. increment= 4</t>
  </si>
  <si>
    <t>male</t>
  </si>
  <si>
    <t>poke=10</t>
  </si>
  <si>
    <t>drops=2</t>
  </si>
  <si>
    <t>Resolution: 960x720</t>
  </si>
  <si>
    <t>Video size: 7.5 GB</t>
  </si>
  <si>
    <t>level 3 of light (max)</t>
  </si>
  <si>
    <t>Resolution: 800x448</t>
  </si>
  <si>
    <t>ran extra 10 minutes</t>
  </si>
  <si>
    <t>Rewarded trials coop026</t>
  </si>
  <si>
    <t>Rewarded trials coop027</t>
  </si>
  <si>
    <t>coop026x027</t>
  </si>
  <si>
    <t>initialPoke=1. poke increment=false. drops=3</t>
  </si>
  <si>
    <t>initialPoke=3. poke increment=false. drops=3</t>
  </si>
  <si>
    <t>initialPoke=3.  targetPoke = 5.  poke increment=true. drops=3. threshold = 10.increment= 2</t>
  </si>
  <si>
    <t>initialPoke=3. targetPoke = 5. poke increment=true. drops=3. threshold = 10. increment= 2</t>
  </si>
  <si>
    <t>initialPoke=5. targetPoke = 7. poke increment=true. drops=3. threshold = 10. increment= 2</t>
  </si>
  <si>
    <t>initialPoke=5.  targetPoke = 7. poke increment=true. drops=3. threshold = 10. increment= 3</t>
  </si>
  <si>
    <t>initialPoke=7. targetPoke = 10. poke increment=true. drops=3. threshold = 10. increment= 3</t>
  </si>
  <si>
    <t>Poke = 10.drops=3</t>
  </si>
  <si>
    <t>first 10 min autolights</t>
  </si>
  <si>
    <t>resolution: 800x448</t>
  </si>
  <si>
    <t>Video size: 2.1 GB</t>
  </si>
  <si>
    <t>start comparison</t>
  </si>
  <si>
    <t>resolution: 1024x576</t>
  </si>
  <si>
    <t>mistake: it should has been dark</t>
  </si>
  <si>
    <t>contrast = 100</t>
  </si>
  <si>
    <t>comparison in light to make recordings</t>
  </si>
  <si>
    <t>forgot to git pull, but everything looked the same</t>
  </si>
  <si>
    <t>ran extra 30 minutes</t>
  </si>
  <si>
    <t>stop</t>
  </si>
  <si>
    <t>Rewarded trials coop028</t>
  </si>
  <si>
    <t>Rewarded trials coop029</t>
  </si>
  <si>
    <t>pokePerMouse=5</t>
  </si>
  <si>
    <t>drops =2</t>
  </si>
  <si>
    <t>Resolution: 640x360</t>
  </si>
  <si>
    <t>Video size: 955.8 MB</t>
  </si>
  <si>
    <t>Resolution: 800x600</t>
  </si>
  <si>
    <t>resolution: 1920x1080</t>
  </si>
  <si>
    <t>10 -19 fps/s</t>
  </si>
  <si>
    <t>resolution: 1280x720</t>
  </si>
  <si>
    <t>mistake: run extra 30 min</t>
  </si>
  <si>
    <t>train to 10 pokes</t>
  </si>
  <si>
    <t>initialpoke=5. targetpoke : 7</t>
  </si>
  <si>
    <t>initialpoke=7. targetpoke : 10</t>
  </si>
  <si>
    <t>poke 10</t>
  </si>
  <si>
    <t>diyar</t>
  </si>
  <si>
    <t>extra 10 min</t>
  </si>
  <si>
    <t>drops=3</t>
  </si>
  <si>
    <t>Drop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</si>
</sst>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-m"/>
  </numFmts>
  <fonts count="13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Sans-serif"/>
    </font>
    <font>
      <color rgb="FF000000"/>
      <name val="Arial"/>
    </font>
    <font>
      <sz val="11.0"/>
      <color rgb="FF000000"/>
      <name val="Arial"/>
    </font>
    <font>
      <sz val="11.0"/>
      <color rgb="FF202122"/>
      <name val="Arial"/>
    </font>
    <font>
      <sz val="11.0"/>
      <color theme="1"/>
      <name val="Arial"/>
      <scheme val="minor"/>
    </font>
    <font>
      <b/>
      <color theme="1"/>
      <name val="Arial"/>
    </font>
    <font>
      <sz val="9.0"/>
      <color rgb="FF1F1F1F"/>
      <name val="&quot;Google Sans&quot;"/>
    </font>
    <font>
      <sz val="10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theme="5"/>
        <bgColor theme="5"/>
      </patternFill>
    </fill>
    <fill>
      <patternFill patternType="solid">
        <fgColor rgb="FF9900FF"/>
        <bgColor rgb="FF9900FF"/>
      </patternFill>
    </fill>
    <fill>
      <patternFill patternType="solid">
        <fgColor theme="4"/>
        <bgColor theme="4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4E4E"/>
        <bgColor rgb="FFFC4E4E"/>
      </patternFill>
    </fill>
    <fill>
      <patternFill patternType="solid">
        <fgColor rgb="FFD5A6BD"/>
        <bgColor rgb="FFD5A6BD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  <xf borderId="0" fillId="0" fontId="3" numFmtId="0" xfId="0" applyAlignment="1" applyFont="1">
      <alignment readingOrder="0"/>
    </xf>
    <xf borderId="0" fillId="0" fontId="2" numFmtId="9" xfId="0" applyAlignment="1" applyFont="1" applyNumberFormat="1">
      <alignment horizontal="right" vertical="bottom"/>
    </xf>
    <xf borderId="1" fillId="3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4" fontId="1" numFmtId="0" xfId="0" applyAlignment="1" applyBorder="1" applyFill="1" applyFont="1">
      <alignment horizontal="center" readingOrder="0" vertical="bottom"/>
    </xf>
    <xf borderId="1" fillId="5" fontId="1" numFmtId="0" xfId="0" applyAlignment="1" applyBorder="1" applyFill="1" applyFont="1">
      <alignment horizontal="center" readingOrder="0" vertical="bottom"/>
    </xf>
    <xf borderId="1" fillId="6" fontId="1" numFmtId="0" xfId="0" applyAlignment="1" applyBorder="1" applyFill="1" applyFont="1">
      <alignment horizontal="center" readingOrder="0" vertical="bottom"/>
    </xf>
    <xf borderId="0" fillId="0" fontId="3" numFmtId="0" xfId="0" applyFont="1"/>
    <xf borderId="0" fillId="2" fontId="2" numFmtId="0" xfId="0" applyAlignment="1" applyFont="1">
      <alignment horizontal="right" readingOrder="0" vertical="bottom"/>
    </xf>
    <xf borderId="1" fillId="0" fontId="1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horizontal="center" vertical="bottom"/>
    </xf>
    <xf borderId="1" fillId="3" fontId="5" numFmtId="0" xfId="0" applyAlignment="1" applyBorder="1" applyFont="1">
      <alignment horizontal="center" vertical="bottom"/>
    </xf>
    <xf borderId="1" fillId="0" fontId="4" numFmtId="4" xfId="0" applyAlignment="1" applyBorder="1" applyFont="1" applyNumberFormat="1">
      <alignment horizontal="center" readingOrder="0" vertical="bottom"/>
    </xf>
    <xf borderId="0" fillId="7" fontId="3" numFmtId="0" xfId="0" applyAlignment="1" applyFill="1" applyFont="1">
      <alignment readingOrder="0"/>
    </xf>
    <xf borderId="1" fillId="0" fontId="4" numFmtId="3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readingOrder="0" shrinkToFit="0" wrapText="1"/>
    </xf>
    <xf borderId="0" fillId="3" fontId="6" numFmtId="0" xfId="0" applyAlignment="1" applyFont="1">
      <alignment horizontal="left" readingOrder="0" shrinkToFit="0" wrapText="1"/>
    </xf>
    <xf borderId="1" fillId="3" fontId="4" numFmtId="0" xfId="0" applyAlignment="1" applyBorder="1" applyFont="1">
      <alignment horizontal="center" readingOrder="0" vertical="bottom"/>
    </xf>
    <xf borderId="1" fillId="3" fontId="7" numFmtId="0" xfId="0" applyAlignment="1" applyBorder="1" applyFont="1">
      <alignment readingOrder="0"/>
    </xf>
    <xf borderId="1" fillId="0" fontId="4" numFmtId="0" xfId="0" applyAlignment="1" applyBorder="1" applyFont="1">
      <alignment horizontal="center" vertical="bottom"/>
    </xf>
    <xf borderId="0" fillId="5" fontId="3" numFmtId="0" xfId="0" applyAlignment="1" applyFont="1">
      <alignment readingOrder="0"/>
    </xf>
    <xf borderId="1" fillId="3" fontId="8" numFmtId="0" xfId="0" applyAlignment="1" applyBorder="1" applyFont="1">
      <alignment horizontal="center" readingOrder="0" vertical="bottom"/>
    </xf>
    <xf borderId="1" fillId="3" fontId="8" numFmtId="0" xfId="0" applyAlignment="1" applyBorder="1" applyFont="1">
      <alignment horizontal="center" vertical="bottom"/>
    </xf>
    <xf borderId="1" fillId="3" fontId="8" numFmtId="3" xfId="0" applyAlignment="1" applyBorder="1" applyFont="1" applyNumberFormat="1">
      <alignment horizontal="center" readingOrder="0" vertical="bottom"/>
    </xf>
    <xf borderId="0" fillId="6" fontId="3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4" numFmtId="3" xfId="0" applyAlignment="1" applyBorder="1" applyFont="1" applyNumberFormat="1">
      <alignment horizontal="right" readingOrder="0" vertical="bottom"/>
    </xf>
    <xf borderId="1" fillId="0" fontId="9" numFmtId="164" xfId="0" applyAlignment="1" applyBorder="1" applyFont="1" applyNumberFormat="1">
      <alignment readingOrder="0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0" fillId="3" fontId="2" numFmtId="0" xfId="0" applyAlignment="1" applyFont="1">
      <alignment vertical="bottom"/>
    </xf>
    <xf borderId="0" fillId="3" fontId="2" numFmtId="164" xfId="0" applyAlignment="1" applyFont="1" applyNumberFormat="1">
      <alignment horizontal="right" readingOrder="0" vertical="bottom"/>
    </xf>
    <xf borderId="0" fillId="3" fontId="3" numFmtId="0" xfId="0" applyFont="1"/>
    <xf borderId="0" fillId="3" fontId="3" numFmtId="0" xfId="0" applyAlignment="1" applyFont="1">
      <alignment readingOrder="0"/>
    </xf>
    <xf borderId="0" fillId="3" fontId="2" numFmtId="9" xfId="0" applyAlignment="1" applyFont="1" applyNumberFormat="1">
      <alignment horizontal="right" vertical="bottom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0" fontId="3" numFmtId="9" xfId="0" applyAlignment="1" applyFont="1" applyNumberFormat="1">
      <alignment readingOrder="0"/>
    </xf>
    <xf borderId="0" fillId="10" fontId="3" numFmtId="0" xfId="0" applyAlignment="1" applyFill="1" applyFont="1">
      <alignment readingOrder="0"/>
    </xf>
    <xf borderId="0" fillId="11" fontId="3" numFmtId="0" xfId="0" applyAlignment="1" applyFill="1" applyFont="1">
      <alignment readingOrder="0" shrinkToFit="0" wrapText="1"/>
    </xf>
    <xf borderId="0" fillId="0" fontId="2" numFmtId="0" xfId="0" applyAlignment="1" applyFont="1">
      <alignment horizontal="right" readingOrder="0" vertical="bottom"/>
    </xf>
    <xf borderId="1" fillId="2" fontId="10" numFmtId="0" xfId="0" applyAlignment="1" applyBorder="1" applyFont="1">
      <alignment horizontal="center" vertical="bottom"/>
    </xf>
    <xf borderId="1" fillId="4" fontId="10" numFmtId="0" xfId="0" applyAlignment="1" applyBorder="1" applyFont="1">
      <alignment horizontal="center" readingOrder="0" vertical="bottom"/>
    </xf>
    <xf borderId="1" fillId="12" fontId="10" numFmtId="0" xfId="0" applyAlignment="1" applyBorder="1" applyFill="1" applyFont="1">
      <alignment horizontal="center" readingOrder="0" vertical="bottom"/>
    </xf>
    <xf borderId="1" fillId="0" fontId="4" numFmtId="165" xfId="0" applyAlignment="1" applyBorder="1" applyFont="1" applyNumberFormat="1">
      <alignment horizontal="center" readingOrder="0" vertical="bottom"/>
    </xf>
    <xf borderId="0" fillId="8" fontId="2" numFmtId="0" xfId="0" applyAlignment="1" applyFont="1">
      <alignment horizontal="right" vertical="bottom"/>
    </xf>
    <xf borderId="0" fillId="8" fontId="2" numFmtId="9" xfId="0" applyAlignment="1" applyFont="1" applyNumberFormat="1">
      <alignment horizontal="right" vertical="bottom"/>
    </xf>
    <xf borderId="0" fillId="8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shrinkToFit="0" vertical="bottom" wrapText="1"/>
    </xf>
    <xf borderId="1" fillId="0" fontId="10" numFmtId="0" xfId="0" applyAlignment="1" applyBorder="1" applyFont="1">
      <alignment vertical="bottom"/>
    </xf>
    <xf borderId="0" fillId="13" fontId="3" numFmtId="0" xfId="0" applyAlignment="1" applyFill="1" applyFont="1">
      <alignment readingOrder="0"/>
    </xf>
    <xf borderId="0" fillId="3" fontId="2" numFmtId="9" xfId="0" applyAlignment="1" applyFont="1" applyNumberFormat="1">
      <alignment horizontal="right" readingOrder="0" vertical="bottom"/>
    </xf>
    <xf borderId="0" fillId="7" fontId="2" numFmtId="0" xfId="0" applyAlignment="1" applyFont="1">
      <alignment horizontal="right" readingOrder="0" vertical="bottom"/>
    </xf>
    <xf borderId="0" fillId="5" fontId="2" numFmtId="0" xfId="0" applyAlignment="1" applyFont="1">
      <alignment horizontal="right" readingOrder="0" vertical="bottom"/>
    </xf>
    <xf borderId="1" fillId="0" fontId="4" numFmtId="164" xfId="0" applyAlignment="1" applyBorder="1" applyFont="1" applyNumberFormat="1">
      <alignment horizontal="right" vertical="bottom"/>
    </xf>
    <xf borderId="0" fillId="10" fontId="2" numFmtId="9" xfId="0" applyAlignment="1" applyFont="1" applyNumberFormat="1">
      <alignment horizontal="right" vertical="bottom"/>
    </xf>
    <xf borderId="0" fillId="9" fontId="2" numFmtId="0" xfId="0" applyAlignment="1" applyFont="1">
      <alignment horizontal="right" readingOrder="0" vertical="bottom"/>
    </xf>
    <xf borderId="0" fillId="6" fontId="2" numFmtId="0" xfId="0" applyAlignment="1" applyFont="1">
      <alignment horizontal="right" readingOrder="0" vertical="bottom"/>
    </xf>
    <xf borderId="0" fillId="14" fontId="2" numFmtId="164" xfId="0" applyAlignment="1" applyFill="1" applyFont="1" applyNumberFormat="1">
      <alignment horizontal="right" readingOrder="0" vertical="bottom"/>
    </xf>
    <xf borderId="0" fillId="3" fontId="2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/>
    </xf>
    <xf borderId="0" fillId="6" fontId="2" numFmtId="0" xfId="0" applyAlignment="1" applyFont="1">
      <alignment horizontal="right" vertical="bottom"/>
    </xf>
    <xf borderId="0" fillId="10" fontId="2" numFmtId="0" xfId="0" applyAlignment="1" applyFont="1">
      <alignment vertical="bottom"/>
    </xf>
    <xf borderId="0" fillId="15" fontId="3" numFmtId="0" xfId="0" applyAlignment="1" applyFill="1" applyFont="1">
      <alignment readingOrder="0" shrinkToFit="0" wrapText="1"/>
    </xf>
    <xf borderId="0" fillId="10" fontId="2" numFmtId="0" xfId="0" applyAlignment="1" applyFon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1" fillId="12" fontId="1" numFmtId="0" xfId="0" applyAlignment="1" applyBorder="1" applyFont="1">
      <alignment horizontal="center" readingOrder="0" vertical="bottom"/>
    </xf>
    <xf borderId="0" fillId="16" fontId="3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vertical="bottom"/>
    </xf>
    <xf borderId="1" fillId="0" fontId="4" numFmtId="164" xfId="0" applyAlignment="1" applyBorder="1" applyFont="1" applyNumberFormat="1">
      <alignment horizontal="right" readingOrder="0" vertical="bottom"/>
    </xf>
    <xf borderId="0" fillId="2" fontId="3" numFmtId="0" xfId="0" applyAlignment="1" applyFont="1">
      <alignment readingOrder="0"/>
    </xf>
    <xf borderId="0" fillId="17" fontId="2" numFmtId="0" xfId="0" applyAlignment="1" applyFill="1" applyFont="1">
      <alignment horizontal="right" vertical="bottom"/>
    </xf>
    <xf borderId="0" fillId="18" fontId="3" numFmtId="0" xfId="0" applyAlignment="1" applyFill="1" applyFont="1">
      <alignment readingOrder="0" shrinkToFit="0" wrapText="1"/>
    </xf>
    <xf borderId="0" fillId="17" fontId="3" numFmtId="0" xfId="0" applyAlignment="1" applyFont="1">
      <alignment readingOrder="0"/>
    </xf>
    <xf borderId="0" fillId="3" fontId="11" numFmtId="0" xfId="0" applyAlignment="1" applyFont="1">
      <alignment readingOrder="0"/>
    </xf>
    <xf borderId="0" fillId="17" fontId="2" numFmtId="164" xfId="0" applyAlignment="1" applyFont="1" applyNumberFormat="1">
      <alignment horizontal="right" readingOrder="0" vertical="bottom"/>
    </xf>
    <xf borderId="0" fillId="17" fontId="3" numFmtId="0" xfId="0" applyFont="1"/>
    <xf borderId="0" fillId="17" fontId="3" numFmtId="0" xfId="0" applyAlignment="1" applyFont="1">
      <alignment readingOrder="0" shrinkToFit="0" wrapText="1"/>
    </xf>
    <xf borderId="0" fillId="0" fontId="2" numFmtId="9" xfId="0" applyAlignment="1" applyFont="1" applyNumberFormat="1">
      <alignment horizontal="right" readingOrder="0" vertical="bottom"/>
    </xf>
    <xf borderId="0" fillId="0" fontId="1" numFmtId="0" xfId="0" applyAlignment="1" applyFont="1">
      <alignment horizontal="center" shrinkToFit="0" vertical="bottom" wrapText="1"/>
    </xf>
    <xf borderId="1" fillId="3" fontId="1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readingOrder="0"/>
    </xf>
    <xf borderId="1" fillId="12" fontId="12" numFmtId="0" xfId="0" applyAlignment="1" applyBorder="1" applyFont="1">
      <alignment horizontal="right" readingOrder="0" vertical="bottom"/>
    </xf>
    <xf borderId="0" fillId="0" fontId="3" numFmtId="0" xfId="0" applyAlignment="1" applyFont="1">
      <alignment horizontal="center"/>
    </xf>
    <xf borderId="0" fillId="14" fontId="3" numFmtId="0" xfId="0" applyAlignment="1" applyFont="1">
      <alignment readingOrder="0"/>
    </xf>
    <xf borderId="1" fillId="4" fontId="12" numFmtId="0" xfId="0" applyAlignment="1" applyBorder="1" applyFont="1">
      <alignment horizontal="right" readingOrder="0" vertical="bottom"/>
    </xf>
    <xf borderId="0" fillId="0" fontId="9" numFmtId="0" xfId="0" applyAlignment="1" applyFont="1">
      <alignment readingOrder="0"/>
    </xf>
    <xf borderId="1" fillId="6" fontId="4" numFmtId="0" xfId="0" applyAlignment="1" applyBorder="1" applyFont="1">
      <alignment horizontal="right" readingOrder="0" vertical="bottom"/>
    </xf>
    <xf borderId="1" fillId="12" fontId="4" numFmtId="0" xfId="0" applyAlignment="1" applyBorder="1" applyFont="1">
      <alignment horizontal="right" readingOrder="0" vertical="bottom"/>
    </xf>
    <xf borderId="1" fillId="6" fontId="4" numFmtId="0" xfId="0" applyAlignment="1" applyBorder="1" applyFont="1">
      <alignment horizontal="right" vertical="bottom"/>
    </xf>
    <xf borderId="2" fillId="6" fontId="4" numFmtId="0" xfId="0" applyAlignment="1" applyBorder="1" applyFont="1">
      <alignment horizontal="right" vertical="bottom"/>
    </xf>
    <xf borderId="0" fillId="3" fontId="6" numFmtId="0" xfId="0" applyAlignment="1" applyFont="1">
      <alignment horizontal="left" readingOrder="0"/>
    </xf>
    <xf borderId="0" fillId="2" fontId="12" numFmtId="0" xfId="0" applyAlignment="1" applyFont="1">
      <alignment horizontal="right" vertical="bottom"/>
    </xf>
    <xf borderId="3" fillId="0" fontId="2" numFmtId="0" xfId="0" applyAlignment="1" applyBorder="1" applyFont="1">
      <alignment readingOrder="0" vertical="bottom"/>
    </xf>
    <xf borderId="0" fillId="0" fontId="0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1" fillId="3" fontId="4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15.png"/><Relationship Id="rId3" Type="http://schemas.openxmlformats.org/officeDocument/2006/relationships/image" Target="../media/image7.png"/><Relationship Id="rId4" Type="http://schemas.openxmlformats.org/officeDocument/2006/relationships/image" Target="../media/image5.png"/><Relationship Id="rId5" Type="http://schemas.openxmlformats.org/officeDocument/2006/relationships/image" Target="../media/image4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</xdr:colOff>
      <xdr:row>16</xdr:row>
      <xdr:rowOff>228600</xdr:rowOff>
    </xdr:from>
    <xdr:ext cx="4333875" cy="3257550"/>
    <xdr:pic>
      <xdr:nvPicPr>
        <xdr:cNvPr id="0" name="image1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152400</xdr:colOff>
      <xdr:row>21</xdr:row>
      <xdr:rowOff>152400</xdr:rowOff>
    </xdr:from>
    <xdr:ext cx="4200525" cy="3143250"/>
    <xdr:pic>
      <xdr:nvPicPr>
        <xdr:cNvPr id="0" name="image1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1466850</xdr:colOff>
      <xdr:row>114</xdr:row>
      <xdr:rowOff>123825</xdr:rowOff>
    </xdr:from>
    <xdr:ext cx="3752850" cy="29622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38100</xdr:colOff>
      <xdr:row>98</xdr:row>
      <xdr:rowOff>28575</xdr:rowOff>
    </xdr:from>
    <xdr:ext cx="3781425" cy="30480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638175</xdr:colOff>
      <xdr:row>39</xdr:row>
      <xdr:rowOff>85725</xdr:rowOff>
    </xdr:from>
    <xdr:ext cx="3810000" cy="3000375"/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</xdr:colOff>
      <xdr:row>98</xdr:row>
      <xdr:rowOff>152400</xdr:rowOff>
    </xdr:from>
    <xdr:ext cx="4695825" cy="3000375"/>
    <xdr:pic>
      <xdr:nvPicPr>
        <xdr:cNvPr id="0" name="image15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476250</xdr:colOff>
      <xdr:row>67</xdr:row>
      <xdr:rowOff>38100</xdr:rowOff>
    </xdr:from>
    <xdr:ext cx="5829300" cy="3000375"/>
    <xdr:pic>
      <xdr:nvPicPr>
        <xdr:cNvPr id="0" name="image7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695325</xdr:colOff>
      <xdr:row>122</xdr:row>
      <xdr:rowOff>9525</xdr:rowOff>
    </xdr:from>
    <xdr:ext cx="4152900" cy="3571875"/>
    <xdr:pic>
      <xdr:nvPicPr>
        <xdr:cNvPr id="0" name="image5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</xdr:colOff>
      <xdr:row>16</xdr:row>
      <xdr:rowOff>180975</xdr:rowOff>
    </xdr:from>
    <xdr:ext cx="3714750" cy="3248025"/>
    <xdr:pic>
      <xdr:nvPicPr>
        <xdr:cNvPr id="0" name="image4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1371600</xdr:colOff>
      <xdr:row>122</xdr:row>
      <xdr:rowOff>9525</xdr:rowOff>
    </xdr:from>
    <xdr:ext cx="4152900" cy="3629025"/>
    <xdr:pic>
      <xdr:nvPicPr>
        <xdr:cNvPr id="0" name="image3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333375</xdr:colOff>
      <xdr:row>16</xdr:row>
      <xdr:rowOff>142875</xdr:rowOff>
    </xdr:from>
    <xdr:ext cx="3781425" cy="3095625"/>
    <xdr:pic>
      <xdr:nvPicPr>
        <xdr:cNvPr id="0" name="image8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85725</xdr:colOff>
      <xdr:row>31</xdr:row>
      <xdr:rowOff>219075</xdr:rowOff>
    </xdr:from>
    <xdr:ext cx="4676775" cy="3476625"/>
    <xdr:pic>
      <xdr:nvPicPr>
        <xdr:cNvPr id="0" name="image9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809625</xdr:colOff>
      <xdr:row>16</xdr:row>
      <xdr:rowOff>104775</xdr:rowOff>
    </xdr:from>
    <xdr:ext cx="3895725" cy="3057525"/>
    <xdr:pic>
      <xdr:nvPicPr>
        <xdr:cNvPr id="0" name="image10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619125</xdr:colOff>
      <xdr:row>32</xdr:row>
      <xdr:rowOff>190500</xdr:rowOff>
    </xdr:from>
    <xdr:ext cx="3781425" cy="2847975"/>
    <xdr:pic>
      <xdr:nvPicPr>
        <xdr:cNvPr id="0" name="image1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809625</xdr:colOff>
      <xdr:row>46</xdr:row>
      <xdr:rowOff>85725</xdr:rowOff>
    </xdr:from>
    <xdr:ext cx="3829050" cy="2924175"/>
    <xdr:pic>
      <xdr:nvPicPr>
        <xdr:cNvPr id="0" name="image1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13"/>
    <col customWidth="1" min="7" max="7" width="14.63"/>
    <col customWidth="1" min="8" max="8" width="17.0"/>
    <col customWidth="1" min="9" max="9" width="38.25"/>
    <col customWidth="1" min="11" max="11" width="19.75"/>
    <col customWidth="1" min="12" max="12" width="11.88"/>
    <col customWidth="1" min="13" max="13" width="14.5"/>
    <col customWidth="1" min="14" max="14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7">
        <v>392.0</v>
      </c>
      <c r="G2" s="7">
        <v>37.0</v>
      </c>
      <c r="H2" s="8">
        <f t="shared" ref="H2:H34" si="1">(AVERAGE(G2)/F2)</f>
        <v>0.0943877551</v>
      </c>
      <c r="K2" s="9" t="s">
        <v>10</v>
      </c>
      <c r="L2" s="10">
        <v>1.0</v>
      </c>
      <c r="M2" s="11">
        <v>2.0</v>
      </c>
      <c r="N2" s="12">
        <v>3.0</v>
      </c>
      <c r="O2" s="13">
        <v>4.0</v>
      </c>
    </row>
    <row r="3">
      <c r="A3" s="3" t="s">
        <v>8</v>
      </c>
      <c r="B3" s="4">
        <v>45030.0</v>
      </c>
      <c r="C3" s="14">
        <f t="shared" ref="C3:C32" si="2">C2+1</f>
        <v>2</v>
      </c>
      <c r="D3" s="15">
        <v>1.0</v>
      </c>
      <c r="E3" s="7" t="s">
        <v>9</v>
      </c>
      <c r="F3" s="7">
        <v>471.0</v>
      </c>
      <c r="G3" s="7">
        <v>40.0</v>
      </c>
      <c r="H3" s="8">
        <f t="shared" si="1"/>
        <v>0.08492569002</v>
      </c>
      <c r="K3" s="16" t="s">
        <v>11</v>
      </c>
      <c r="L3" s="17" t="s">
        <v>12</v>
      </c>
      <c r="M3" s="17" t="s">
        <v>12</v>
      </c>
      <c r="N3" s="17" t="s">
        <v>12</v>
      </c>
      <c r="O3" s="17" t="s">
        <v>13</v>
      </c>
    </row>
    <row r="4">
      <c r="A4" s="3" t="s">
        <v>8</v>
      </c>
      <c r="B4" s="4">
        <v>45031.0</v>
      </c>
      <c r="C4" s="14">
        <f t="shared" si="2"/>
        <v>3</v>
      </c>
      <c r="D4" s="15">
        <v>1.0</v>
      </c>
      <c r="E4" s="7" t="s">
        <v>9</v>
      </c>
      <c r="F4" s="7">
        <v>524.0</v>
      </c>
      <c r="G4" s="7">
        <v>54.0</v>
      </c>
      <c r="H4" s="8">
        <f t="shared" si="1"/>
        <v>0.1030534351</v>
      </c>
      <c r="K4" s="18" t="s">
        <v>14</v>
      </c>
      <c r="L4" s="19" t="s">
        <v>15</v>
      </c>
      <c r="M4" s="19" t="s">
        <v>15</v>
      </c>
      <c r="N4" s="19" t="s">
        <v>15</v>
      </c>
      <c r="O4" s="19" t="s">
        <v>15</v>
      </c>
    </row>
    <row r="5">
      <c r="A5" s="3" t="s">
        <v>8</v>
      </c>
      <c r="B5" s="4">
        <v>45032.0</v>
      </c>
      <c r="C5" s="14">
        <f t="shared" si="2"/>
        <v>4</v>
      </c>
      <c r="D5" s="15">
        <v>1.0</v>
      </c>
      <c r="E5" s="7" t="s">
        <v>9</v>
      </c>
      <c r="F5" s="7">
        <v>477.0</v>
      </c>
      <c r="G5" s="7">
        <v>67.0</v>
      </c>
      <c r="H5" s="8">
        <f t="shared" si="1"/>
        <v>0.1404612159</v>
      </c>
      <c r="K5" s="18" t="s">
        <v>16</v>
      </c>
      <c r="L5" s="20" t="s">
        <v>17</v>
      </c>
      <c r="M5" s="20" t="s">
        <v>17</v>
      </c>
      <c r="N5" s="20" t="s">
        <v>17</v>
      </c>
      <c r="O5" s="20" t="s">
        <v>17</v>
      </c>
    </row>
    <row r="6">
      <c r="A6" s="3" t="s">
        <v>8</v>
      </c>
      <c r="B6" s="4">
        <v>45033.0</v>
      </c>
      <c r="C6" s="14">
        <f t="shared" si="2"/>
        <v>5</v>
      </c>
      <c r="D6" s="21">
        <v>2.0</v>
      </c>
      <c r="E6" s="7" t="s">
        <v>18</v>
      </c>
      <c r="F6" s="7">
        <v>369.0</v>
      </c>
      <c r="G6" s="7">
        <v>11.0</v>
      </c>
      <c r="H6" s="8">
        <f t="shared" si="1"/>
        <v>0.0298102981</v>
      </c>
      <c r="K6" s="18" t="s">
        <v>19</v>
      </c>
      <c r="L6" s="22">
        <v>8.0</v>
      </c>
      <c r="M6" s="22">
        <v>10.0</v>
      </c>
      <c r="N6" s="22">
        <v>10.0</v>
      </c>
      <c r="O6" s="22">
        <v>10.0</v>
      </c>
    </row>
    <row r="7">
      <c r="A7" s="3" t="s">
        <v>8</v>
      </c>
      <c r="B7" s="4">
        <v>45034.0</v>
      </c>
      <c r="C7" s="14">
        <f t="shared" si="2"/>
        <v>6</v>
      </c>
      <c r="D7" s="21">
        <v>2.0</v>
      </c>
      <c r="E7" s="7" t="s">
        <v>18</v>
      </c>
      <c r="F7" s="7">
        <v>535.0</v>
      </c>
      <c r="G7" s="7">
        <v>25.0</v>
      </c>
      <c r="H7" s="8">
        <f t="shared" si="1"/>
        <v>0.04672897196</v>
      </c>
      <c r="I7" s="23" t="s">
        <v>20</v>
      </c>
      <c r="J7" s="24" t="s">
        <v>21</v>
      </c>
      <c r="K7" s="25" t="s">
        <v>22</v>
      </c>
      <c r="L7" s="20" t="s">
        <v>23</v>
      </c>
      <c r="M7" s="17" t="s">
        <v>24</v>
      </c>
      <c r="N7" s="17">
        <v>7.0</v>
      </c>
      <c r="O7" s="17">
        <v>7.0</v>
      </c>
    </row>
    <row r="8">
      <c r="A8" s="3" t="s">
        <v>8</v>
      </c>
      <c r="B8" s="4">
        <v>45035.0</v>
      </c>
      <c r="C8" s="14">
        <f t="shared" si="2"/>
        <v>7</v>
      </c>
      <c r="D8" s="21">
        <v>2.0</v>
      </c>
      <c r="E8" s="7" t="s">
        <v>18</v>
      </c>
      <c r="F8" s="7">
        <v>575.0</v>
      </c>
      <c r="G8" s="7">
        <v>36.0</v>
      </c>
      <c r="H8" s="8">
        <f t="shared" si="1"/>
        <v>0.06260869565</v>
      </c>
      <c r="I8" s="23" t="s">
        <v>25</v>
      </c>
      <c r="K8" s="26" t="s">
        <v>26</v>
      </c>
      <c r="L8" s="17" t="s">
        <v>23</v>
      </c>
      <c r="M8" s="17">
        <v>7.0</v>
      </c>
      <c r="N8" s="17">
        <v>7.0</v>
      </c>
      <c r="O8" s="17">
        <v>7.0</v>
      </c>
    </row>
    <row r="9">
      <c r="A9" s="3" t="s">
        <v>8</v>
      </c>
      <c r="B9" s="4">
        <v>45036.0</v>
      </c>
      <c r="C9" s="14">
        <f t="shared" si="2"/>
        <v>8</v>
      </c>
      <c r="D9" s="21">
        <v>2.0</v>
      </c>
      <c r="E9" s="7" t="s">
        <v>18</v>
      </c>
      <c r="F9" s="7">
        <v>922.0</v>
      </c>
      <c r="G9" s="7">
        <v>50.0</v>
      </c>
      <c r="H9" s="8">
        <f t="shared" si="1"/>
        <v>0.05422993492</v>
      </c>
      <c r="I9" s="23" t="s">
        <v>27</v>
      </c>
      <c r="K9" s="18" t="s">
        <v>28</v>
      </c>
      <c r="L9" s="27" t="s">
        <v>29</v>
      </c>
      <c r="M9" s="17" t="s">
        <v>30</v>
      </c>
      <c r="N9" s="17" t="s">
        <v>31</v>
      </c>
      <c r="O9" s="17" t="s">
        <v>32</v>
      </c>
    </row>
    <row r="10">
      <c r="A10" s="3" t="s">
        <v>8</v>
      </c>
      <c r="B10" s="4">
        <v>45037.0</v>
      </c>
      <c r="C10" s="14">
        <f t="shared" si="2"/>
        <v>9</v>
      </c>
      <c r="D10" s="21">
        <v>2.0</v>
      </c>
      <c r="E10" s="7" t="s">
        <v>18</v>
      </c>
      <c r="F10" s="7">
        <v>1231.0</v>
      </c>
      <c r="G10" s="7">
        <v>65.0</v>
      </c>
      <c r="H10" s="8">
        <f t="shared" si="1"/>
        <v>0.05280259951</v>
      </c>
      <c r="I10" s="23" t="s">
        <v>33</v>
      </c>
      <c r="J10" s="23" t="s">
        <v>34</v>
      </c>
      <c r="K10" s="25" t="s">
        <v>35</v>
      </c>
      <c r="L10" s="17">
        <v>7.0</v>
      </c>
      <c r="M10" s="17">
        <v>7.0</v>
      </c>
      <c r="N10" s="17">
        <v>7.0</v>
      </c>
      <c r="O10" s="17">
        <v>7.0</v>
      </c>
    </row>
    <row r="11">
      <c r="A11" s="3" t="s">
        <v>8</v>
      </c>
      <c r="B11" s="4">
        <v>45038.0</v>
      </c>
      <c r="C11" s="14">
        <f t="shared" si="2"/>
        <v>10</v>
      </c>
      <c r="D11" s="28">
        <v>3.0</v>
      </c>
      <c r="E11" s="7" t="s">
        <v>18</v>
      </c>
      <c r="F11" s="7">
        <v>1173.0</v>
      </c>
      <c r="G11" s="7">
        <v>70.0</v>
      </c>
      <c r="H11" s="8">
        <f t="shared" si="1"/>
        <v>0.05967604433</v>
      </c>
      <c r="I11" s="23" t="s">
        <v>36</v>
      </c>
      <c r="K11" s="18" t="s">
        <v>37</v>
      </c>
      <c r="L11" s="27" t="s">
        <v>38</v>
      </c>
      <c r="M11" s="27" t="s">
        <v>38</v>
      </c>
      <c r="N11" s="27" t="s">
        <v>38</v>
      </c>
      <c r="O11" s="27" t="s">
        <v>38</v>
      </c>
    </row>
    <row r="12">
      <c r="A12" s="3" t="s">
        <v>8</v>
      </c>
      <c r="B12" s="4">
        <v>45039.0</v>
      </c>
      <c r="C12" s="14">
        <f t="shared" si="2"/>
        <v>11</v>
      </c>
      <c r="D12" s="28">
        <v>3.0</v>
      </c>
      <c r="E12" s="7" t="s">
        <v>18</v>
      </c>
      <c r="F12" s="7">
        <v>712.0</v>
      </c>
      <c r="G12" s="7">
        <v>37.0</v>
      </c>
      <c r="H12" s="8">
        <f t="shared" si="1"/>
        <v>0.05196629213</v>
      </c>
      <c r="I12" s="7" t="s">
        <v>39</v>
      </c>
      <c r="K12" s="29" t="s">
        <v>40</v>
      </c>
      <c r="L12" s="29" t="s">
        <v>41</v>
      </c>
      <c r="M12" s="29" t="s">
        <v>18</v>
      </c>
      <c r="N12" s="29" t="s">
        <v>18</v>
      </c>
      <c r="O12" s="29" t="s">
        <v>18</v>
      </c>
    </row>
    <row r="13">
      <c r="A13" s="3" t="s">
        <v>8</v>
      </c>
      <c r="B13" s="4">
        <v>45040.0</v>
      </c>
      <c r="C13" s="14">
        <f t="shared" si="2"/>
        <v>12</v>
      </c>
      <c r="D13" s="28">
        <v>3.0</v>
      </c>
      <c r="E13" s="7" t="s">
        <v>18</v>
      </c>
      <c r="F13" s="7">
        <v>917.0</v>
      </c>
      <c r="G13" s="7">
        <v>94.0</v>
      </c>
      <c r="H13" s="8">
        <f t="shared" si="1"/>
        <v>0.1025081788</v>
      </c>
      <c r="I13" s="23" t="s">
        <v>42</v>
      </c>
      <c r="K13" s="30" t="s">
        <v>43</v>
      </c>
      <c r="L13" s="31">
        <v>40.0</v>
      </c>
      <c r="M13" s="31">
        <v>60.0</v>
      </c>
      <c r="N13" s="31">
        <v>60.0</v>
      </c>
      <c r="O13" s="31">
        <v>60.0</v>
      </c>
    </row>
    <row r="14">
      <c r="A14" s="3" t="s">
        <v>8</v>
      </c>
      <c r="B14" s="4">
        <v>45041.0</v>
      </c>
      <c r="C14" s="14">
        <f t="shared" si="2"/>
        <v>13</v>
      </c>
      <c r="D14" s="32">
        <v>4.0</v>
      </c>
      <c r="E14" s="7" t="s">
        <v>18</v>
      </c>
      <c r="F14" s="7">
        <v>1048.0</v>
      </c>
      <c r="G14" s="7">
        <v>50.0</v>
      </c>
      <c r="H14" s="8">
        <f t="shared" si="1"/>
        <v>0.04770992366</v>
      </c>
      <c r="K14" s="33" t="s">
        <v>44</v>
      </c>
      <c r="L14" s="34">
        <v>282.0</v>
      </c>
      <c r="M14" s="34" t="s">
        <v>45</v>
      </c>
      <c r="N14" s="34">
        <v>240.0</v>
      </c>
      <c r="O14" s="34">
        <v>240.0</v>
      </c>
    </row>
    <row r="15">
      <c r="A15" s="3" t="s">
        <v>8</v>
      </c>
      <c r="B15" s="4">
        <v>45042.0</v>
      </c>
      <c r="C15" s="14">
        <f t="shared" si="2"/>
        <v>14</v>
      </c>
      <c r="D15" s="32">
        <v>4.0</v>
      </c>
      <c r="E15" s="7" t="s">
        <v>18</v>
      </c>
      <c r="F15" s="7">
        <v>940.0</v>
      </c>
      <c r="G15" s="7">
        <v>53.0</v>
      </c>
      <c r="H15" s="8">
        <f t="shared" si="1"/>
        <v>0.05638297872</v>
      </c>
      <c r="K15" s="33" t="s">
        <v>46</v>
      </c>
      <c r="L15" s="35">
        <v>44892.0</v>
      </c>
      <c r="M15" s="36"/>
      <c r="N15" s="37" t="s">
        <v>47</v>
      </c>
    </row>
    <row r="16">
      <c r="A16" s="3" t="s">
        <v>8</v>
      </c>
      <c r="B16" s="4">
        <v>45043.0</v>
      </c>
      <c r="C16" s="14">
        <f t="shared" si="2"/>
        <v>15</v>
      </c>
      <c r="D16" s="32">
        <v>4.0</v>
      </c>
      <c r="E16" s="7" t="s">
        <v>18</v>
      </c>
      <c r="F16" s="7">
        <v>997.0</v>
      </c>
      <c r="G16" s="7">
        <v>74.0</v>
      </c>
      <c r="H16" s="8">
        <f t="shared" si="1"/>
        <v>0.074222668</v>
      </c>
    </row>
    <row r="17">
      <c r="A17" s="3" t="s">
        <v>8</v>
      </c>
      <c r="B17" s="4">
        <v>45044.0</v>
      </c>
      <c r="C17" s="14">
        <f t="shared" si="2"/>
        <v>16</v>
      </c>
      <c r="D17" s="32">
        <v>4.0</v>
      </c>
      <c r="E17" s="7" t="s">
        <v>18</v>
      </c>
      <c r="F17" s="7">
        <v>657.0</v>
      </c>
      <c r="G17" s="7">
        <v>56.0</v>
      </c>
      <c r="H17" s="8">
        <f t="shared" si="1"/>
        <v>0.08523592085</v>
      </c>
      <c r="I17" s="23" t="s">
        <v>48</v>
      </c>
    </row>
    <row r="18">
      <c r="A18" s="3" t="s">
        <v>8</v>
      </c>
      <c r="B18" s="4">
        <v>45045.0</v>
      </c>
      <c r="C18" s="14">
        <f t="shared" si="2"/>
        <v>17</v>
      </c>
      <c r="D18" s="32">
        <v>4.0</v>
      </c>
      <c r="E18" s="7" t="s">
        <v>18</v>
      </c>
      <c r="F18" s="7">
        <v>739.0</v>
      </c>
      <c r="G18" s="7">
        <v>71.0</v>
      </c>
      <c r="H18" s="8">
        <f t="shared" si="1"/>
        <v>0.09607577808</v>
      </c>
      <c r="I18" s="7" t="s">
        <v>49</v>
      </c>
    </row>
    <row r="19">
      <c r="A19" s="38" t="s">
        <v>8</v>
      </c>
      <c r="B19" s="39">
        <v>45046.0</v>
      </c>
      <c r="C19" s="40">
        <f t="shared" si="2"/>
        <v>18</v>
      </c>
      <c r="D19" s="32">
        <v>4.0</v>
      </c>
      <c r="E19" s="7" t="s">
        <v>18</v>
      </c>
      <c r="F19" s="41">
        <v>737.0</v>
      </c>
      <c r="G19" s="41">
        <v>60.0</v>
      </c>
      <c r="H19" s="42">
        <f t="shared" si="1"/>
        <v>0.08141112619</v>
      </c>
      <c r="I19" s="41" t="s">
        <v>50</v>
      </c>
    </row>
    <row r="20">
      <c r="A20" s="3" t="s">
        <v>8</v>
      </c>
      <c r="B20" s="4">
        <v>45047.0</v>
      </c>
      <c r="C20" s="14">
        <f t="shared" si="2"/>
        <v>19</v>
      </c>
      <c r="D20" s="32">
        <v>4.0</v>
      </c>
      <c r="E20" s="7" t="s">
        <v>18</v>
      </c>
      <c r="F20" s="7">
        <v>754.0</v>
      </c>
      <c r="G20" s="7">
        <v>77.0</v>
      </c>
      <c r="H20" s="42">
        <f t="shared" si="1"/>
        <v>0.1021220159</v>
      </c>
    </row>
    <row r="21">
      <c r="A21" s="3" t="s">
        <v>8</v>
      </c>
      <c r="B21" s="4">
        <v>45048.0</v>
      </c>
      <c r="C21" s="14">
        <f t="shared" si="2"/>
        <v>20</v>
      </c>
      <c r="D21" s="32">
        <v>4.0</v>
      </c>
      <c r="E21" s="43" t="s">
        <v>51</v>
      </c>
      <c r="F21" s="43">
        <v>832.0</v>
      </c>
      <c r="G21" s="43">
        <v>65.0</v>
      </c>
      <c r="H21" s="42">
        <f t="shared" si="1"/>
        <v>0.078125</v>
      </c>
    </row>
    <row r="22">
      <c r="A22" s="7" t="s">
        <v>8</v>
      </c>
      <c r="B22" s="4">
        <v>45049.0</v>
      </c>
      <c r="C22" s="14">
        <f t="shared" si="2"/>
        <v>21</v>
      </c>
      <c r="D22" s="21">
        <v>2.0</v>
      </c>
      <c r="E22" s="7" t="s">
        <v>18</v>
      </c>
      <c r="F22" s="7">
        <v>625.0</v>
      </c>
      <c r="G22" s="7">
        <v>51.0</v>
      </c>
      <c r="H22" s="42">
        <f t="shared" si="1"/>
        <v>0.0816</v>
      </c>
      <c r="I22" s="23" t="s">
        <v>52</v>
      </c>
    </row>
    <row r="23">
      <c r="A23" s="7" t="s">
        <v>8</v>
      </c>
      <c r="B23" s="4">
        <v>45050.0</v>
      </c>
      <c r="C23" s="14">
        <f t="shared" si="2"/>
        <v>22</v>
      </c>
      <c r="D23" s="21">
        <v>2.0</v>
      </c>
      <c r="E23" s="7" t="s">
        <v>18</v>
      </c>
      <c r="F23" s="7">
        <v>667.0</v>
      </c>
      <c r="G23" s="7">
        <v>61.0</v>
      </c>
      <c r="H23" s="42">
        <f t="shared" si="1"/>
        <v>0.09145427286</v>
      </c>
      <c r="I23" s="23" t="s">
        <v>53</v>
      </c>
    </row>
    <row r="24">
      <c r="A24" s="7" t="s">
        <v>8</v>
      </c>
      <c r="B24" s="4">
        <v>45051.0</v>
      </c>
      <c r="C24" s="14">
        <f t="shared" si="2"/>
        <v>23</v>
      </c>
      <c r="D24" s="44">
        <v>3.0</v>
      </c>
      <c r="E24" s="7" t="s">
        <v>18</v>
      </c>
      <c r="F24" s="7">
        <v>599.0</v>
      </c>
      <c r="G24" s="7">
        <v>56.0</v>
      </c>
      <c r="H24" s="42">
        <f t="shared" si="1"/>
        <v>0.09348914858</v>
      </c>
    </row>
    <row r="25">
      <c r="A25" s="7" t="s">
        <v>8</v>
      </c>
      <c r="B25" s="4">
        <v>45052.0</v>
      </c>
      <c r="C25" s="14">
        <f t="shared" si="2"/>
        <v>24</v>
      </c>
      <c r="D25" s="44">
        <v>3.0</v>
      </c>
      <c r="E25" s="7" t="s">
        <v>18</v>
      </c>
      <c r="F25" s="7">
        <v>773.0</v>
      </c>
      <c r="G25" s="7">
        <v>55.0</v>
      </c>
      <c r="H25" s="42">
        <f t="shared" si="1"/>
        <v>0.07115135834</v>
      </c>
    </row>
    <row r="26">
      <c r="A26" s="7" t="s">
        <v>8</v>
      </c>
      <c r="B26" s="4">
        <v>45053.0</v>
      </c>
      <c r="C26" s="14">
        <f t="shared" si="2"/>
        <v>25</v>
      </c>
      <c r="D26" s="44">
        <v>3.0</v>
      </c>
      <c r="E26" s="7" t="s">
        <v>18</v>
      </c>
      <c r="F26" s="7">
        <v>673.0</v>
      </c>
      <c r="G26" s="7">
        <v>55.0</v>
      </c>
      <c r="H26" s="42">
        <f t="shared" si="1"/>
        <v>0.08172362556</v>
      </c>
    </row>
    <row r="27">
      <c r="A27" s="7" t="s">
        <v>8</v>
      </c>
      <c r="B27" s="4">
        <v>45054.0</v>
      </c>
      <c r="C27" s="14">
        <f t="shared" si="2"/>
        <v>26</v>
      </c>
      <c r="D27" s="32">
        <v>4.0</v>
      </c>
      <c r="E27" s="7" t="s">
        <v>18</v>
      </c>
      <c r="F27" s="7">
        <v>764.0</v>
      </c>
      <c r="G27" s="7">
        <v>44.0</v>
      </c>
      <c r="H27" s="42">
        <f t="shared" si="1"/>
        <v>0.05759162304</v>
      </c>
    </row>
    <row r="28">
      <c r="A28" s="7" t="s">
        <v>8</v>
      </c>
      <c r="B28" s="4">
        <v>45055.0</v>
      </c>
      <c r="C28" s="14">
        <f t="shared" si="2"/>
        <v>27</v>
      </c>
      <c r="D28" s="32">
        <v>4.0</v>
      </c>
      <c r="E28" s="7" t="s">
        <v>18</v>
      </c>
      <c r="F28" s="7">
        <v>812.0</v>
      </c>
      <c r="G28" s="7">
        <v>70.0</v>
      </c>
      <c r="H28" s="42">
        <f t="shared" si="1"/>
        <v>0.08620689655</v>
      </c>
      <c r="J28" s="7" t="s">
        <v>54</v>
      </c>
    </row>
    <row r="29">
      <c r="A29" s="7" t="s">
        <v>8</v>
      </c>
      <c r="B29" s="4">
        <v>45056.0</v>
      </c>
      <c r="C29" s="14">
        <f t="shared" si="2"/>
        <v>28</v>
      </c>
      <c r="D29" s="32">
        <v>4.0</v>
      </c>
      <c r="E29" s="7" t="s">
        <v>18</v>
      </c>
      <c r="F29" s="7">
        <v>929.0</v>
      </c>
      <c r="G29" s="7">
        <v>64.0</v>
      </c>
      <c r="H29" s="42">
        <f t="shared" si="1"/>
        <v>0.06889128095</v>
      </c>
      <c r="I29" s="7" t="s">
        <v>55</v>
      </c>
      <c r="J29" s="45">
        <v>0.07</v>
      </c>
    </row>
    <row r="30">
      <c r="A30" s="7" t="s">
        <v>8</v>
      </c>
      <c r="B30" s="4">
        <v>45057.0</v>
      </c>
      <c r="C30" s="14">
        <f t="shared" si="2"/>
        <v>29</v>
      </c>
      <c r="D30" s="32">
        <v>4.0</v>
      </c>
      <c r="E30" s="46" t="s">
        <v>51</v>
      </c>
      <c r="F30" s="7">
        <v>814.0</v>
      </c>
      <c r="G30" s="7">
        <v>55.0</v>
      </c>
      <c r="H30" s="42">
        <f t="shared" si="1"/>
        <v>0.06756756757</v>
      </c>
      <c r="I30" s="42"/>
      <c r="J30" s="45">
        <v>0.05</v>
      </c>
    </row>
    <row r="31">
      <c r="A31" s="7" t="s">
        <v>8</v>
      </c>
      <c r="B31" s="4">
        <v>45058.0</v>
      </c>
      <c r="C31" s="14">
        <f t="shared" si="2"/>
        <v>30</v>
      </c>
      <c r="D31" s="32">
        <v>4.0</v>
      </c>
      <c r="E31" s="7" t="s">
        <v>18</v>
      </c>
      <c r="F31" s="7">
        <v>869.0</v>
      </c>
      <c r="G31" s="7">
        <v>69.0</v>
      </c>
      <c r="H31" s="42">
        <f t="shared" si="1"/>
        <v>0.07940161105</v>
      </c>
      <c r="I31" s="23" t="s">
        <v>56</v>
      </c>
      <c r="J31" s="45">
        <v>0.09</v>
      </c>
    </row>
    <row r="32">
      <c r="A32" s="7" t="s">
        <v>8</v>
      </c>
      <c r="B32" s="4">
        <v>45059.0</v>
      </c>
      <c r="C32" s="14">
        <f t="shared" si="2"/>
        <v>31</v>
      </c>
      <c r="D32" s="32">
        <v>4.0</v>
      </c>
      <c r="E32" s="46" t="s">
        <v>51</v>
      </c>
      <c r="F32" s="7">
        <v>1044.0</v>
      </c>
      <c r="G32" s="7">
        <v>64.0</v>
      </c>
      <c r="H32" s="42">
        <f t="shared" si="1"/>
        <v>0.06130268199</v>
      </c>
      <c r="J32" s="45">
        <v>0.05</v>
      </c>
    </row>
    <row r="33">
      <c r="A33" s="7" t="s">
        <v>8</v>
      </c>
      <c r="B33" s="4">
        <v>45060.0</v>
      </c>
      <c r="C33" s="7">
        <v>1.0</v>
      </c>
      <c r="D33" s="32">
        <v>4.0</v>
      </c>
      <c r="E33" s="7" t="s">
        <v>18</v>
      </c>
      <c r="F33" s="7">
        <v>942.0</v>
      </c>
      <c r="G33" s="7">
        <v>66.0</v>
      </c>
      <c r="H33" s="42">
        <f t="shared" si="1"/>
        <v>0.07006369427</v>
      </c>
      <c r="I33" s="23" t="s">
        <v>57</v>
      </c>
    </row>
    <row r="34">
      <c r="A34" s="7" t="s">
        <v>8</v>
      </c>
      <c r="B34" s="4">
        <v>45061.0</v>
      </c>
      <c r="C34" s="14">
        <f>C33+1</f>
        <v>2</v>
      </c>
      <c r="D34" s="32">
        <v>4.0</v>
      </c>
      <c r="E34" s="46" t="s">
        <v>51</v>
      </c>
      <c r="F34" s="7">
        <v>1566.0</v>
      </c>
      <c r="G34" s="7">
        <v>83.0</v>
      </c>
      <c r="H34" s="42">
        <f t="shared" si="1"/>
        <v>0.05300127714</v>
      </c>
    </row>
    <row r="35">
      <c r="A35" s="7" t="s">
        <v>58</v>
      </c>
      <c r="B35" s="7" t="s">
        <v>58</v>
      </c>
      <c r="C35" s="7" t="s">
        <v>58</v>
      </c>
      <c r="D35" s="7" t="s">
        <v>58</v>
      </c>
      <c r="E35" s="7" t="s">
        <v>58</v>
      </c>
      <c r="F35" s="7" t="s">
        <v>58</v>
      </c>
      <c r="G35" s="7" t="s">
        <v>58</v>
      </c>
      <c r="H35" s="7" t="s">
        <v>58</v>
      </c>
    </row>
    <row r="36">
      <c r="I36" s="47" t="s">
        <v>59</v>
      </c>
    </row>
    <row r="37">
      <c r="I37" s="7" t="s">
        <v>60</v>
      </c>
    </row>
    <row r="38">
      <c r="I38" s="7" t="s">
        <v>61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2.25"/>
    <col customWidth="1" min="10" max="10" width="16.88"/>
    <col customWidth="1" min="12" max="12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278</v>
      </c>
      <c r="H1" s="73" t="s">
        <v>279</v>
      </c>
      <c r="I1" s="87" t="s">
        <v>7</v>
      </c>
      <c r="L1" s="88" t="s">
        <v>10</v>
      </c>
      <c r="M1" s="10">
        <v>1.0</v>
      </c>
      <c r="N1" s="11">
        <v>2.0</v>
      </c>
      <c r="O1" s="74">
        <v>3.0</v>
      </c>
      <c r="P1" s="13">
        <v>4.0</v>
      </c>
    </row>
    <row r="2">
      <c r="A2" s="3" t="s">
        <v>8</v>
      </c>
      <c r="B2" s="4">
        <v>45173.0</v>
      </c>
      <c r="C2" s="5">
        <v>1.0</v>
      </c>
      <c r="D2" s="100">
        <v>1.0</v>
      </c>
      <c r="E2" s="7" t="s">
        <v>146</v>
      </c>
      <c r="F2" s="48">
        <v>82.0</v>
      </c>
      <c r="G2" s="48">
        <v>45.0</v>
      </c>
      <c r="H2" s="48">
        <v>52.0</v>
      </c>
      <c r="I2" s="8">
        <f t="shared" ref="I2:I55" si="1">(AVERAGE(G2:H2)/F2)</f>
        <v>0.5914634146</v>
      </c>
      <c r="L2" s="16" t="s">
        <v>11</v>
      </c>
      <c r="M2" s="17" t="s">
        <v>258</v>
      </c>
      <c r="N2" s="17" t="s">
        <v>258</v>
      </c>
      <c r="O2" s="17" t="s">
        <v>258</v>
      </c>
      <c r="P2" s="17" t="s">
        <v>258</v>
      </c>
    </row>
    <row r="3">
      <c r="A3" s="3" t="s">
        <v>8</v>
      </c>
      <c r="B3" s="4">
        <v>45174.0</v>
      </c>
      <c r="C3" s="5">
        <f t="shared" ref="C3:C76" si="2">C2+1</f>
        <v>2</v>
      </c>
      <c r="D3" s="100">
        <v>1.0</v>
      </c>
      <c r="E3" s="7" t="s">
        <v>146</v>
      </c>
      <c r="F3" s="7">
        <v>148.0</v>
      </c>
      <c r="G3" s="7">
        <v>70.0</v>
      </c>
      <c r="H3" s="7">
        <v>109.0</v>
      </c>
      <c r="I3" s="8">
        <f t="shared" si="1"/>
        <v>0.6047297297</v>
      </c>
      <c r="L3" s="18" t="s">
        <v>14</v>
      </c>
      <c r="M3" s="19" t="s">
        <v>15</v>
      </c>
      <c r="N3" s="19" t="s">
        <v>15</v>
      </c>
      <c r="O3" s="19" t="s">
        <v>15</v>
      </c>
      <c r="P3" s="19" t="s">
        <v>15</v>
      </c>
    </row>
    <row r="4">
      <c r="A4" s="3" t="s">
        <v>8</v>
      </c>
      <c r="B4" s="4">
        <v>45175.0</v>
      </c>
      <c r="C4" s="5">
        <f t="shared" si="2"/>
        <v>3</v>
      </c>
      <c r="D4" s="100">
        <v>1.0</v>
      </c>
      <c r="E4" s="7" t="s">
        <v>146</v>
      </c>
      <c r="F4" s="7">
        <v>166.0</v>
      </c>
      <c r="G4" s="7">
        <v>109.0</v>
      </c>
      <c r="H4" s="7">
        <v>114.0</v>
      </c>
      <c r="I4" s="8">
        <f t="shared" si="1"/>
        <v>0.671686747</v>
      </c>
      <c r="L4" s="25" t="s">
        <v>80</v>
      </c>
      <c r="M4" s="22">
        <v>1.0</v>
      </c>
      <c r="N4" s="22">
        <v>3.0</v>
      </c>
      <c r="O4" s="22">
        <v>3.0</v>
      </c>
      <c r="P4" s="22">
        <v>2.0</v>
      </c>
    </row>
    <row r="5">
      <c r="A5" s="3" t="s">
        <v>8</v>
      </c>
      <c r="B5" s="4">
        <v>45176.0</v>
      </c>
      <c r="C5" s="5">
        <f t="shared" si="2"/>
        <v>4</v>
      </c>
      <c r="D5" s="93">
        <v>2.0</v>
      </c>
      <c r="E5" s="7" t="s">
        <v>146</v>
      </c>
      <c r="F5" s="7">
        <v>779.0</v>
      </c>
      <c r="G5" s="7">
        <v>51.0</v>
      </c>
      <c r="I5" s="8">
        <f t="shared" si="1"/>
        <v>0.06546854942</v>
      </c>
      <c r="J5" s="7" t="s">
        <v>180</v>
      </c>
      <c r="L5" s="18" t="s">
        <v>16</v>
      </c>
      <c r="M5" s="22">
        <v>3.0</v>
      </c>
      <c r="N5" s="20" t="s">
        <v>17</v>
      </c>
      <c r="O5" s="20" t="s">
        <v>17</v>
      </c>
      <c r="P5" s="20" t="s">
        <v>17</v>
      </c>
    </row>
    <row r="6">
      <c r="A6" s="3" t="s">
        <v>8</v>
      </c>
      <c r="B6" s="4">
        <v>45177.0</v>
      </c>
      <c r="C6" s="5">
        <f t="shared" si="2"/>
        <v>5</v>
      </c>
      <c r="D6" s="93">
        <v>2.0</v>
      </c>
      <c r="E6" s="7" t="s">
        <v>146</v>
      </c>
      <c r="F6" s="7">
        <v>839.0</v>
      </c>
      <c r="G6" s="7">
        <v>69.0</v>
      </c>
      <c r="I6" s="8">
        <f t="shared" si="1"/>
        <v>0.08224076281</v>
      </c>
      <c r="L6" s="25" t="s">
        <v>183</v>
      </c>
      <c r="M6" s="22">
        <v>10.0</v>
      </c>
      <c r="N6" s="22">
        <v>10.0</v>
      </c>
      <c r="O6" s="22">
        <v>10.0</v>
      </c>
      <c r="P6" s="22">
        <v>10.0</v>
      </c>
    </row>
    <row r="7">
      <c r="A7" s="3" t="s">
        <v>8</v>
      </c>
      <c r="B7" s="4">
        <v>45178.0</v>
      </c>
      <c r="C7" s="5">
        <f t="shared" si="2"/>
        <v>6</v>
      </c>
      <c r="D7" s="93">
        <v>2.0</v>
      </c>
      <c r="E7" s="7" t="s">
        <v>146</v>
      </c>
      <c r="F7" s="7">
        <v>1009.0</v>
      </c>
      <c r="G7" s="7">
        <v>48.0</v>
      </c>
      <c r="I7" s="8">
        <f t="shared" si="1"/>
        <v>0.04757185332</v>
      </c>
      <c r="J7" s="7" t="s">
        <v>218</v>
      </c>
      <c r="L7" s="25" t="s">
        <v>22</v>
      </c>
      <c r="M7" s="20" t="s">
        <v>23</v>
      </c>
      <c r="N7" s="17" t="s">
        <v>153</v>
      </c>
      <c r="O7" s="17">
        <v>5.0</v>
      </c>
      <c r="P7" s="17">
        <v>5.0</v>
      </c>
    </row>
    <row r="8">
      <c r="A8" s="3" t="s">
        <v>8</v>
      </c>
      <c r="B8" s="4">
        <v>45179.0</v>
      </c>
      <c r="C8" s="5">
        <f t="shared" si="2"/>
        <v>7</v>
      </c>
      <c r="D8" s="93">
        <v>2.0</v>
      </c>
      <c r="E8" s="7" t="s">
        <v>146</v>
      </c>
      <c r="F8" s="7">
        <v>946.0</v>
      </c>
      <c r="G8" s="7">
        <v>58.0</v>
      </c>
      <c r="I8" s="8">
        <f t="shared" si="1"/>
        <v>0.06131078224</v>
      </c>
      <c r="L8" s="26" t="s">
        <v>26</v>
      </c>
      <c r="M8" s="17" t="s">
        <v>23</v>
      </c>
      <c r="N8" s="17">
        <v>5.0</v>
      </c>
      <c r="O8" s="17">
        <v>5.0</v>
      </c>
      <c r="P8" s="17">
        <v>5.0</v>
      </c>
    </row>
    <row r="9">
      <c r="A9" s="3" t="s">
        <v>8</v>
      </c>
      <c r="B9" s="4">
        <v>45180.0</v>
      </c>
      <c r="C9" s="5">
        <f t="shared" si="2"/>
        <v>8</v>
      </c>
      <c r="D9" s="93">
        <v>2.0</v>
      </c>
      <c r="E9" s="7" t="s">
        <v>146</v>
      </c>
      <c r="F9" s="7">
        <v>1009.0</v>
      </c>
      <c r="G9" s="7">
        <v>31.0</v>
      </c>
      <c r="I9" s="8">
        <f t="shared" si="1"/>
        <v>0.0307234886</v>
      </c>
      <c r="J9" s="7" t="s">
        <v>185</v>
      </c>
      <c r="L9" s="18" t="s">
        <v>28</v>
      </c>
      <c r="M9" s="27" t="s">
        <v>29</v>
      </c>
      <c r="N9" s="17" t="s">
        <v>31</v>
      </c>
      <c r="O9" s="17" t="s">
        <v>31</v>
      </c>
      <c r="P9" s="17" t="s">
        <v>32</v>
      </c>
    </row>
    <row r="10">
      <c r="A10" s="3" t="s">
        <v>8</v>
      </c>
      <c r="B10" s="4">
        <v>45181.0</v>
      </c>
      <c r="C10" s="5">
        <f t="shared" si="2"/>
        <v>9</v>
      </c>
      <c r="D10" s="90">
        <v>3.0</v>
      </c>
      <c r="E10" s="7" t="s">
        <v>146</v>
      </c>
      <c r="F10" s="7">
        <v>1114.0</v>
      </c>
      <c r="G10" s="7">
        <v>49.0</v>
      </c>
      <c r="I10" s="8">
        <f t="shared" si="1"/>
        <v>0.04398563734</v>
      </c>
      <c r="J10" s="7" t="s">
        <v>280</v>
      </c>
      <c r="L10" s="25" t="s">
        <v>188</v>
      </c>
      <c r="M10" s="17" t="s">
        <v>189</v>
      </c>
      <c r="N10" s="17" t="s">
        <v>190</v>
      </c>
      <c r="O10" s="17" t="s">
        <v>189</v>
      </c>
      <c r="P10" s="17" t="s">
        <v>189</v>
      </c>
    </row>
    <row r="11">
      <c r="A11" s="3" t="s">
        <v>8</v>
      </c>
      <c r="B11" s="4">
        <v>45182.0</v>
      </c>
      <c r="C11" s="5">
        <f t="shared" si="2"/>
        <v>10</v>
      </c>
      <c r="D11" s="90">
        <v>3.0</v>
      </c>
      <c r="E11" s="7" t="s">
        <v>146</v>
      </c>
      <c r="F11" s="7">
        <v>1128.0</v>
      </c>
      <c r="G11" s="7">
        <v>54.0</v>
      </c>
      <c r="I11" s="8">
        <f t="shared" si="1"/>
        <v>0.04787234043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3" t="s">
        <v>8</v>
      </c>
      <c r="B12" s="4">
        <v>45183.0</v>
      </c>
      <c r="C12" s="5">
        <f t="shared" si="2"/>
        <v>11</v>
      </c>
      <c r="D12" s="90">
        <v>3.0</v>
      </c>
      <c r="E12" s="7" t="s">
        <v>146</v>
      </c>
      <c r="F12" s="7">
        <v>997.0</v>
      </c>
      <c r="G12" s="7">
        <v>55.0</v>
      </c>
      <c r="I12" s="8">
        <f t="shared" si="1"/>
        <v>0.05516549649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3" t="s">
        <v>8</v>
      </c>
      <c r="B13" s="4">
        <v>45184.0</v>
      </c>
      <c r="C13" s="5">
        <f t="shared" si="2"/>
        <v>12</v>
      </c>
      <c r="D13" s="90">
        <v>3.0</v>
      </c>
      <c r="E13" s="7" t="s">
        <v>146</v>
      </c>
      <c r="F13" s="7">
        <v>707.0</v>
      </c>
      <c r="G13" s="7">
        <v>63.0</v>
      </c>
      <c r="I13" s="8">
        <f t="shared" si="1"/>
        <v>0.08910891089</v>
      </c>
      <c r="L13" s="29" t="s">
        <v>40</v>
      </c>
      <c r="M13" s="29" t="s">
        <v>86</v>
      </c>
      <c r="N13" s="29" t="s">
        <v>86</v>
      </c>
      <c r="O13" s="29" t="s">
        <v>86</v>
      </c>
      <c r="P13" s="29" t="s">
        <v>86</v>
      </c>
    </row>
    <row r="14">
      <c r="A14" s="7" t="s">
        <v>230</v>
      </c>
      <c r="B14" s="4">
        <v>45185.0</v>
      </c>
      <c r="C14" s="5">
        <f t="shared" si="2"/>
        <v>13</v>
      </c>
      <c r="D14" s="95">
        <v>4.0</v>
      </c>
      <c r="E14" s="7" t="s">
        <v>146</v>
      </c>
      <c r="F14" s="7">
        <v>693.0</v>
      </c>
      <c r="G14" s="7">
        <v>43.0</v>
      </c>
      <c r="I14" s="8">
        <f t="shared" si="1"/>
        <v>0.06204906205</v>
      </c>
      <c r="J14" s="7" t="s">
        <v>280</v>
      </c>
      <c r="L14" s="30" t="s">
        <v>43</v>
      </c>
      <c r="M14" s="31">
        <v>60.0</v>
      </c>
      <c r="N14" s="31">
        <v>60.0</v>
      </c>
      <c r="O14" s="31">
        <v>60.0</v>
      </c>
      <c r="P14" s="31">
        <v>60.0</v>
      </c>
    </row>
    <row r="15">
      <c r="A15" s="7" t="s">
        <v>230</v>
      </c>
      <c r="B15" s="4">
        <v>45186.0</v>
      </c>
      <c r="C15" s="5">
        <f t="shared" si="2"/>
        <v>14</v>
      </c>
      <c r="D15" s="95">
        <v>4.0</v>
      </c>
      <c r="E15" s="7" t="s">
        <v>146</v>
      </c>
      <c r="F15" s="7">
        <v>659.0</v>
      </c>
      <c r="G15" s="7">
        <v>55.0</v>
      </c>
      <c r="I15" s="8">
        <f t="shared" si="1"/>
        <v>0.08345978756</v>
      </c>
      <c r="L15" s="33" t="s">
        <v>44</v>
      </c>
      <c r="M15" s="34">
        <v>277.0</v>
      </c>
      <c r="N15" s="34" t="s">
        <v>194</v>
      </c>
      <c r="O15" s="34" t="s">
        <v>195</v>
      </c>
      <c r="P15" s="34" t="s">
        <v>196</v>
      </c>
    </row>
    <row r="16">
      <c r="A16" s="3" t="s">
        <v>8</v>
      </c>
      <c r="B16" s="4">
        <v>45187.0</v>
      </c>
      <c r="C16" s="5">
        <f t="shared" si="2"/>
        <v>15</v>
      </c>
      <c r="D16" s="95">
        <v>4.0</v>
      </c>
      <c r="E16" s="7" t="s">
        <v>146</v>
      </c>
      <c r="F16" s="7">
        <v>685.0</v>
      </c>
      <c r="G16" s="7">
        <v>63.0</v>
      </c>
      <c r="I16" s="8">
        <f t="shared" si="1"/>
        <v>0.09197080292</v>
      </c>
      <c r="L16" s="33" t="s">
        <v>46</v>
      </c>
      <c r="M16" s="77">
        <v>45069.0</v>
      </c>
      <c r="N16" s="37" t="s">
        <v>248</v>
      </c>
      <c r="O16" s="37"/>
    </row>
    <row r="17">
      <c r="A17" s="3" t="s">
        <v>8</v>
      </c>
      <c r="B17" s="4">
        <v>45188.0</v>
      </c>
      <c r="C17" s="5">
        <f t="shared" si="2"/>
        <v>16</v>
      </c>
      <c r="D17" s="95">
        <v>4.0</v>
      </c>
      <c r="E17" s="7" t="s">
        <v>146</v>
      </c>
      <c r="F17" s="7">
        <v>649.0</v>
      </c>
      <c r="G17" s="7">
        <v>69.0</v>
      </c>
      <c r="I17" s="8">
        <f t="shared" si="1"/>
        <v>0.1063174114</v>
      </c>
      <c r="J17" s="7" t="s">
        <v>281</v>
      </c>
    </row>
    <row r="18">
      <c r="A18" s="76" t="s">
        <v>230</v>
      </c>
      <c r="B18" s="4">
        <v>45189.0</v>
      </c>
      <c r="C18" s="5">
        <f t="shared" si="2"/>
        <v>17</v>
      </c>
      <c r="D18" s="95">
        <v>4.0</v>
      </c>
      <c r="E18" s="101" t="s">
        <v>229</v>
      </c>
      <c r="F18" s="7">
        <v>427.0</v>
      </c>
      <c r="G18" s="7">
        <v>0.0</v>
      </c>
      <c r="I18" s="8">
        <f t="shared" si="1"/>
        <v>0</v>
      </c>
    </row>
    <row r="19">
      <c r="A19" s="3" t="s">
        <v>8</v>
      </c>
      <c r="B19" s="4">
        <v>45190.0</v>
      </c>
      <c r="C19" s="5">
        <f t="shared" si="2"/>
        <v>18</v>
      </c>
      <c r="D19" s="95">
        <v>4.0</v>
      </c>
      <c r="E19" s="7" t="s">
        <v>227</v>
      </c>
      <c r="F19" s="7">
        <v>467.0</v>
      </c>
      <c r="G19" s="7">
        <v>55.0</v>
      </c>
      <c r="I19" s="8">
        <f t="shared" si="1"/>
        <v>0.1177730193</v>
      </c>
    </row>
    <row r="20">
      <c r="A20" s="3" t="s">
        <v>8</v>
      </c>
      <c r="B20" s="4">
        <v>45191.0</v>
      </c>
      <c r="C20" s="5">
        <f t="shared" si="2"/>
        <v>19</v>
      </c>
      <c r="D20" s="95">
        <v>4.0</v>
      </c>
      <c r="E20" s="101" t="s">
        <v>229</v>
      </c>
      <c r="F20" s="7">
        <v>859.0</v>
      </c>
      <c r="G20" s="7">
        <v>66.0</v>
      </c>
      <c r="I20" s="8">
        <f t="shared" si="1"/>
        <v>0.07683352736</v>
      </c>
    </row>
    <row r="21">
      <c r="A21" s="76" t="s">
        <v>230</v>
      </c>
      <c r="B21" s="4">
        <v>45192.0</v>
      </c>
      <c r="C21" s="5">
        <f t="shared" si="2"/>
        <v>20</v>
      </c>
      <c r="D21" s="95">
        <v>4.0</v>
      </c>
      <c r="E21" s="7" t="s">
        <v>227</v>
      </c>
      <c r="F21" s="7">
        <v>674.0</v>
      </c>
      <c r="G21" s="7">
        <v>72.0</v>
      </c>
      <c r="I21" s="8">
        <f t="shared" si="1"/>
        <v>0.1068249258</v>
      </c>
      <c r="J21" s="7" t="s">
        <v>282</v>
      </c>
      <c r="L21" s="7" t="s">
        <v>283</v>
      </c>
    </row>
    <row r="22">
      <c r="A22" s="7" t="s">
        <v>230</v>
      </c>
      <c r="B22" s="4">
        <v>45193.0</v>
      </c>
      <c r="C22" s="5">
        <f t="shared" si="2"/>
        <v>21</v>
      </c>
      <c r="D22" s="95">
        <v>4.0</v>
      </c>
      <c r="E22" s="101" t="s">
        <v>229</v>
      </c>
      <c r="F22" s="7">
        <v>1132.0</v>
      </c>
      <c r="G22" s="7">
        <v>54.0</v>
      </c>
      <c r="I22" s="8">
        <f t="shared" si="1"/>
        <v>0.04770318021</v>
      </c>
    </row>
    <row r="23">
      <c r="A23" s="7" t="s">
        <v>8</v>
      </c>
      <c r="B23" s="4">
        <v>45194.0</v>
      </c>
      <c r="C23" s="5">
        <f t="shared" si="2"/>
        <v>22</v>
      </c>
      <c r="D23" s="95">
        <v>4.0</v>
      </c>
      <c r="E23" s="7" t="s">
        <v>227</v>
      </c>
      <c r="F23" s="7">
        <v>749.0</v>
      </c>
      <c r="G23" s="7">
        <v>66.0</v>
      </c>
      <c r="I23" s="8">
        <f t="shared" si="1"/>
        <v>0.08811748999</v>
      </c>
      <c r="J23" s="7" t="s">
        <v>284</v>
      </c>
    </row>
    <row r="24">
      <c r="A24" s="7" t="s">
        <v>8</v>
      </c>
      <c r="B24" s="4">
        <v>45195.0</v>
      </c>
      <c r="C24" s="5">
        <f t="shared" si="2"/>
        <v>23</v>
      </c>
      <c r="D24" s="95">
        <v>4.0</v>
      </c>
      <c r="E24" s="101" t="s">
        <v>229</v>
      </c>
      <c r="F24" s="7">
        <v>1362.0</v>
      </c>
      <c r="G24" s="7">
        <v>79.0</v>
      </c>
      <c r="I24" s="8">
        <f t="shared" si="1"/>
        <v>0.05800293686</v>
      </c>
      <c r="J24" s="102" t="s">
        <v>285</v>
      </c>
      <c r="L24" s="102" t="s">
        <v>286</v>
      </c>
    </row>
    <row r="25">
      <c r="A25" s="7" t="s">
        <v>8</v>
      </c>
      <c r="B25" s="4">
        <v>45196.0</v>
      </c>
      <c r="C25" s="5">
        <f t="shared" si="2"/>
        <v>24</v>
      </c>
      <c r="D25" s="95">
        <v>4.0</v>
      </c>
      <c r="E25" s="7" t="s">
        <v>227</v>
      </c>
      <c r="F25" s="7">
        <v>925.0</v>
      </c>
      <c r="G25" s="7">
        <v>75.0</v>
      </c>
      <c r="I25" s="8">
        <f t="shared" si="1"/>
        <v>0.08108108108</v>
      </c>
      <c r="J25" s="102" t="s">
        <v>287</v>
      </c>
    </row>
    <row r="26">
      <c r="A26" s="7" t="s">
        <v>8</v>
      </c>
      <c r="B26" s="4">
        <v>45197.0</v>
      </c>
      <c r="C26" s="5">
        <f t="shared" si="2"/>
        <v>25</v>
      </c>
      <c r="D26" s="95">
        <v>4.0</v>
      </c>
      <c r="E26" s="101" t="s">
        <v>229</v>
      </c>
      <c r="F26" s="7">
        <v>1304.0</v>
      </c>
      <c r="G26" s="7">
        <v>75.0</v>
      </c>
      <c r="I26" s="8">
        <f t="shared" si="1"/>
        <v>0.05751533742</v>
      </c>
    </row>
    <row r="27">
      <c r="A27" s="7" t="s">
        <v>8</v>
      </c>
      <c r="B27" s="4">
        <v>45198.0</v>
      </c>
      <c r="C27" s="5">
        <f t="shared" si="2"/>
        <v>26</v>
      </c>
      <c r="D27" s="95">
        <v>4.0</v>
      </c>
      <c r="E27" s="7" t="s">
        <v>227</v>
      </c>
      <c r="F27" s="7">
        <v>805.0</v>
      </c>
      <c r="G27" s="7">
        <v>71.0</v>
      </c>
      <c r="I27" s="8">
        <f t="shared" si="1"/>
        <v>0.08819875776</v>
      </c>
    </row>
    <row r="28">
      <c r="A28" s="7" t="s">
        <v>230</v>
      </c>
      <c r="B28" s="4">
        <v>45199.0</v>
      </c>
      <c r="C28" s="5">
        <f t="shared" si="2"/>
        <v>27</v>
      </c>
      <c r="D28" s="95">
        <v>4.0</v>
      </c>
      <c r="E28" s="101" t="s">
        <v>229</v>
      </c>
      <c r="F28" s="7">
        <v>1141.0</v>
      </c>
      <c r="G28" s="7">
        <v>63.0</v>
      </c>
      <c r="I28" s="8">
        <f t="shared" si="1"/>
        <v>0.05521472393</v>
      </c>
    </row>
    <row r="29">
      <c r="A29" s="7" t="s">
        <v>112</v>
      </c>
      <c r="B29" s="4">
        <v>45200.0</v>
      </c>
      <c r="C29" s="5">
        <f t="shared" si="2"/>
        <v>28</v>
      </c>
      <c r="D29" s="95">
        <v>4.0</v>
      </c>
      <c r="E29" s="7" t="s">
        <v>227</v>
      </c>
      <c r="F29" s="7">
        <v>598.0</v>
      </c>
      <c r="G29" s="7">
        <v>75.0</v>
      </c>
      <c r="I29" s="8">
        <f t="shared" si="1"/>
        <v>0.1254180602</v>
      </c>
      <c r="L29" s="7" t="s">
        <v>155</v>
      </c>
    </row>
    <row r="30">
      <c r="A30" s="7" t="s">
        <v>8</v>
      </c>
      <c r="B30" s="4">
        <v>45201.0</v>
      </c>
      <c r="C30" s="5">
        <f t="shared" si="2"/>
        <v>29</v>
      </c>
      <c r="D30" s="95">
        <v>4.0</v>
      </c>
      <c r="E30" s="101" t="s">
        <v>229</v>
      </c>
      <c r="F30" s="7">
        <v>1622.0</v>
      </c>
      <c r="G30" s="7">
        <v>112.0</v>
      </c>
      <c r="I30" s="8">
        <f t="shared" si="1"/>
        <v>0.06905055487</v>
      </c>
      <c r="J30" s="7" t="s">
        <v>288</v>
      </c>
    </row>
    <row r="31">
      <c r="A31" s="7" t="s">
        <v>8</v>
      </c>
      <c r="B31" s="4">
        <v>45202.0</v>
      </c>
      <c r="C31" s="5">
        <f t="shared" si="2"/>
        <v>30</v>
      </c>
      <c r="D31" s="95">
        <v>4.0</v>
      </c>
      <c r="E31" s="7" t="s">
        <v>227</v>
      </c>
      <c r="F31" s="7">
        <v>724.0</v>
      </c>
      <c r="G31" s="7">
        <v>76.0</v>
      </c>
      <c r="I31" s="8">
        <f t="shared" si="1"/>
        <v>0.1049723757</v>
      </c>
    </row>
    <row r="32">
      <c r="A32" s="7" t="s">
        <v>8</v>
      </c>
      <c r="B32" s="4">
        <v>45203.0</v>
      </c>
      <c r="C32" s="5">
        <f t="shared" si="2"/>
        <v>31</v>
      </c>
      <c r="D32" s="95">
        <v>4.0</v>
      </c>
      <c r="E32" s="101" t="s">
        <v>229</v>
      </c>
      <c r="F32" s="7">
        <v>1155.0</v>
      </c>
      <c r="G32" s="7">
        <v>83.0</v>
      </c>
      <c r="I32" s="8">
        <f t="shared" si="1"/>
        <v>0.07186147186</v>
      </c>
    </row>
    <row r="33">
      <c r="A33" s="7" t="s">
        <v>112</v>
      </c>
      <c r="B33" s="4">
        <v>45204.0</v>
      </c>
      <c r="C33" s="5">
        <f t="shared" si="2"/>
        <v>32</v>
      </c>
      <c r="D33" s="95">
        <v>4.0</v>
      </c>
      <c r="E33" s="7" t="s">
        <v>146</v>
      </c>
      <c r="F33" s="7">
        <v>681.0</v>
      </c>
      <c r="G33" s="7">
        <v>69.0</v>
      </c>
      <c r="I33" s="8">
        <f t="shared" si="1"/>
        <v>0.1013215859</v>
      </c>
    </row>
    <row r="34">
      <c r="A34" s="7" t="s">
        <v>8</v>
      </c>
      <c r="B34" s="4">
        <v>45205.0</v>
      </c>
      <c r="C34" s="5">
        <f t="shared" si="2"/>
        <v>33</v>
      </c>
      <c r="D34" s="93">
        <v>2.0</v>
      </c>
      <c r="E34" s="7" t="s">
        <v>146</v>
      </c>
      <c r="F34" s="7">
        <v>633.0</v>
      </c>
      <c r="G34" s="7">
        <v>70.0</v>
      </c>
      <c r="I34" s="8">
        <f t="shared" si="1"/>
        <v>0.1105845182</v>
      </c>
      <c r="J34" s="7" t="s">
        <v>289</v>
      </c>
      <c r="K34" s="7" t="s">
        <v>290</v>
      </c>
    </row>
    <row r="35">
      <c r="A35" s="7" t="s">
        <v>8</v>
      </c>
      <c r="B35" s="4">
        <v>45206.0</v>
      </c>
      <c r="C35" s="5">
        <f t="shared" si="2"/>
        <v>34</v>
      </c>
      <c r="D35" s="93">
        <v>2.0</v>
      </c>
      <c r="E35" s="7" t="s">
        <v>146</v>
      </c>
      <c r="F35" s="7">
        <v>678.0</v>
      </c>
      <c r="G35" s="7">
        <v>72.0</v>
      </c>
      <c r="I35" s="8">
        <f t="shared" si="1"/>
        <v>0.1061946903</v>
      </c>
      <c r="J35" s="7" t="s">
        <v>290</v>
      </c>
    </row>
    <row r="36">
      <c r="A36" s="7" t="s">
        <v>112</v>
      </c>
      <c r="B36" s="4">
        <v>45207.0</v>
      </c>
      <c r="C36" s="5">
        <f t="shared" si="2"/>
        <v>35</v>
      </c>
      <c r="D36" s="93">
        <v>2.0</v>
      </c>
      <c r="E36" s="7" t="s">
        <v>146</v>
      </c>
      <c r="F36" s="7">
        <v>810.0</v>
      </c>
      <c r="G36" s="103">
        <v>83.0</v>
      </c>
      <c r="I36" s="8">
        <f t="shared" si="1"/>
        <v>0.1024691358</v>
      </c>
      <c r="J36" s="7" t="s">
        <v>291</v>
      </c>
    </row>
    <row r="37">
      <c r="A37" s="7" t="s">
        <v>8</v>
      </c>
      <c r="B37" s="4">
        <v>45208.0</v>
      </c>
      <c r="C37" s="5">
        <f t="shared" si="2"/>
        <v>36</v>
      </c>
      <c r="D37" s="90">
        <v>3.0</v>
      </c>
      <c r="E37" s="7" t="s">
        <v>146</v>
      </c>
      <c r="F37" s="7">
        <v>622.0</v>
      </c>
      <c r="G37" s="7">
        <v>67.0</v>
      </c>
      <c r="I37" s="8">
        <f t="shared" si="1"/>
        <v>0.1077170418</v>
      </c>
      <c r="J37" s="7" t="s">
        <v>292</v>
      </c>
    </row>
    <row r="38">
      <c r="A38" s="7" t="s">
        <v>8</v>
      </c>
      <c r="B38" s="4">
        <v>45209.0</v>
      </c>
      <c r="C38" s="5">
        <f t="shared" si="2"/>
        <v>37</v>
      </c>
      <c r="D38" s="90">
        <v>3.0</v>
      </c>
      <c r="E38" s="7" t="s">
        <v>146</v>
      </c>
      <c r="F38" s="7">
        <v>520.0</v>
      </c>
      <c r="G38" s="7">
        <v>79.0</v>
      </c>
      <c r="I38" s="8">
        <f t="shared" si="1"/>
        <v>0.1519230769</v>
      </c>
    </row>
    <row r="39">
      <c r="A39" s="7" t="s">
        <v>8</v>
      </c>
      <c r="B39" s="4">
        <v>45210.0</v>
      </c>
      <c r="C39" s="5">
        <f t="shared" si="2"/>
        <v>38</v>
      </c>
      <c r="D39" s="95">
        <v>4.0</v>
      </c>
      <c r="E39" s="7" t="s">
        <v>146</v>
      </c>
      <c r="F39" s="7">
        <v>589.0</v>
      </c>
      <c r="G39" s="7">
        <v>72.0</v>
      </c>
      <c r="I39" s="8">
        <f t="shared" si="1"/>
        <v>0.1222410866</v>
      </c>
    </row>
    <row r="40">
      <c r="A40" s="7" t="s">
        <v>293</v>
      </c>
      <c r="B40" s="4">
        <v>45211.0</v>
      </c>
      <c r="C40" s="5">
        <f t="shared" si="2"/>
        <v>39</v>
      </c>
      <c r="D40" s="95">
        <v>4.0</v>
      </c>
      <c r="E40" s="7" t="s">
        <v>146</v>
      </c>
      <c r="F40" s="7">
        <v>469.0</v>
      </c>
      <c r="G40" s="7">
        <v>72.0</v>
      </c>
      <c r="I40" s="8">
        <f t="shared" si="1"/>
        <v>0.1535181237</v>
      </c>
    </row>
    <row r="41">
      <c r="A41" s="7" t="s">
        <v>8</v>
      </c>
      <c r="B41" s="4">
        <v>45212.0</v>
      </c>
      <c r="C41" s="5">
        <f t="shared" si="2"/>
        <v>40</v>
      </c>
      <c r="D41" s="95">
        <v>4.0</v>
      </c>
      <c r="E41" s="7" t="s">
        <v>146</v>
      </c>
      <c r="F41" s="7">
        <v>657.0</v>
      </c>
      <c r="G41" s="7">
        <v>59.0</v>
      </c>
      <c r="I41" s="8">
        <f t="shared" si="1"/>
        <v>0.0898021309</v>
      </c>
      <c r="J41" s="7" t="s">
        <v>281</v>
      </c>
    </row>
    <row r="42">
      <c r="A42" s="7" t="s">
        <v>8</v>
      </c>
      <c r="B42" s="4">
        <v>45213.0</v>
      </c>
      <c r="C42" s="5">
        <f t="shared" si="2"/>
        <v>41</v>
      </c>
      <c r="D42" s="95">
        <v>4.0</v>
      </c>
      <c r="E42" s="7" t="s">
        <v>146</v>
      </c>
      <c r="F42" s="7">
        <v>570.0</v>
      </c>
      <c r="G42" s="7">
        <v>91.0</v>
      </c>
      <c r="I42" s="8">
        <f t="shared" si="1"/>
        <v>0.1596491228</v>
      </c>
    </row>
    <row r="43">
      <c r="A43" s="7" t="s">
        <v>112</v>
      </c>
      <c r="B43" s="4">
        <v>45214.0</v>
      </c>
      <c r="C43" s="5">
        <f t="shared" si="2"/>
        <v>42</v>
      </c>
      <c r="D43" s="95">
        <v>4.0</v>
      </c>
      <c r="E43" s="7" t="s">
        <v>146</v>
      </c>
      <c r="F43" s="7">
        <v>843.0</v>
      </c>
      <c r="G43" s="7">
        <v>55.0</v>
      </c>
      <c r="I43" s="8">
        <f t="shared" si="1"/>
        <v>0.06524317912</v>
      </c>
      <c r="J43" s="7" t="s">
        <v>294</v>
      </c>
    </row>
    <row r="44">
      <c r="A44" s="7" t="s">
        <v>8</v>
      </c>
      <c r="B44" s="4">
        <v>45215.0</v>
      </c>
      <c r="C44" s="5">
        <f t="shared" si="2"/>
        <v>43</v>
      </c>
      <c r="D44" s="95">
        <v>4.0</v>
      </c>
      <c r="E44" s="7" t="s">
        <v>148</v>
      </c>
      <c r="F44" s="7">
        <v>1098.0</v>
      </c>
      <c r="G44" s="7">
        <v>13.0</v>
      </c>
      <c r="I44" s="8">
        <f t="shared" si="1"/>
        <v>0.01183970856</v>
      </c>
    </row>
    <row r="45">
      <c r="A45" s="7" t="s">
        <v>8</v>
      </c>
      <c r="B45" s="4">
        <v>45216.0</v>
      </c>
      <c r="C45" s="5">
        <f t="shared" si="2"/>
        <v>44</v>
      </c>
      <c r="D45" s="95">
        <v>4.0</v>
      </c>
      <c r="E45" s="7" t="s">
        <v>146</v>
      </c>
      <c r="F45" s="7">
        <v>572.0</v>
      </c>
      <c r="G45" s="7">
        <v>43.0</v>
      </c>
      <c r="I45" s="8">
        <f t="shared" si="1"/>
        <v>0.07517482517</v>
      </c>
    </row>
    <row r="46">
      <c r="A46" s="7" t="s">
        <v>8</v>
      </c>
      <c r="B46" s="4">
        <v>45217.0</v>
      </c>
      <c r="C46" s="5">
        <f t="shared" si="2"/>
        <v>45</v>
      </c>
      <c r="D46" s="95">
        <v>4.0</v>
      </c>
      <c r="E46" s="7" t="s">
        <v>148</v>
      </c>
      <c r="F46" s="7">
        <v>1093.0</v>
      </c>
      <c r="G46" s="7">
        <v>14.0</v>
      </c>
      <c r="I46" s="8">
        <f t="shared" si="1"/>
        <v>0.01280878317</v>
      </c>
    </row>
    <row r="47">
      <c r="A47" s="7" t="s">
        <v>112</v>
      </c>
      <c r="B47" s="4">
        <v>45218.0</v>
      </c>
      <c r="C47" s="5">
        <f t="shared" si="2"/>
        <v>46</v>
      </c>
      <c r="D47" s="95">
        <v>4.0</v>
      </c>
      <c r="E47" s="7" t="s">
        <v>146</v>
      </c>
      <c r="F47" s="7">
        <v>267.0</v>
      </c>
      <c r="G47" s="7">
        <v>8.0</v>
      </c>
      <c r="I47" s="8">
        <f t="shared" si="1"/>
        <v>0.02996254682</v>
      </c>
    </row>
    <row r="48">
      <c r="A48" s="7" t="s">
        <v>8</v>
      </c>
      <c r="B48" s="4">
        <v>45219.0</v>
      </c>
      <c r="C48" s="5">
        <f t="shared" si="2"/>
        <v>47</v>
      </c>
      <c r="D48" s="95">
        <v>4.0</v>
      </c>
      <c r="E48" s="7" t="s">
        <v>146</v>
      </c>
      <c r="F48" s="7">
        <v>728.0</v>
      </c>
      <c r="G48" s="7">
        <v>65.0</v>
      </c>
      <c r="I48" s="8">
        <f t="shared" si="1"/>
        <v>0.08928571429</v>
      </c>
    </row>
    <row r="49">
      <c r="A49" s="7" t="s">
        <v>8</v>
      </c>
      <c r="B49" s="4">
        <v>45220.0</v>
      </c>
      <c r="C49" s="5">
        <f t="shared" si="2"/>
        <v>48</v>
      </c>
      <c r="D49" s="95">
        <v>4.0</v>
      </c>
      <c r="E49" s="7" t="s">
        <v>148</v>
      </c>
      <c r="F49" s="7">
        <v>1024.0</v>
      </c>
      <c r="G49" s="7">
        <v>8.0</v>
      </c>
      <c r="I49" s="8">
        <f t="shared" si="1"/>
        <v>0.0078125</v>
      </c>
    </row>
    <row r="50">
      <c r="A50" s="7" t="s">
        <v>112</v>
      </c>
      <c r="B50" s="4">
        <v>45221.0</v>
      </c>
      <c r="C50" s="5">
        <f t="shared" si="2"/>
        <v>49</v>
      </c>
      <c r="D50" s="95">
        <v>4.0</v>
      </c>
      <c r="E50" s="7" t="s">
        <v>146</v>
      </c>
      <c r="F50" s="7">
        <v>795.0</v>
      </c>
      <c r="G50" s="7">
        <v>45.0</v>
      </c>
      <c r="I50" s="8">
        <f t="shared" si="1"/>
        <v>0.05660377358</v>
      </c>
    </row>
    <row r="51">
      <c r="A51" s="7" t="s">
        <v>8</v>
      </c>
      <c r="B51" s="4">
        <v>45222.0</v>
      </c>
      <c r="C51" s="5">
        <f t="shared" si="2"/>
        <v>50</v>
      </c>
      <c r="D51" s="95">
        <v>4.0</v>
      </c>
      <c r="E51" s="7" t="s">
        <v>148</v>
      </c>
      <c r="F51" s="7">
        <v>673.0</v>
      </c>
      <c r="G51" s="7">
        <v>13.0</v>
      </c>
      <c r="I51" s="8">
        <f t="shared" si="1"/>
        <v>0.01931649331</v>
      </c>
    </row>
    <row r="52">
      <c r="A52" s="7" t="s">
        <v>8</v>
      </c>
      <c r="B52" s="4">
        <v>45223.0</v>
      </c>
      <c r="C52" s="5">
        <f t="shared" si="2"/>
        <v>51</v>
      </c>
      <c r="D52" s="95">
        <v>4.0</v>
      </c>
      <c r="E52" s="7" t="s">
        <v>146</v>
      </c>
      <c r="F52" s="7">
        <v>500.0</v>
      </c>
      <c r="G52" s="7">
        <v>35.0</v>
      </c>
      <c r="I52" s="8">
        <f t="shared" si="1"/>
        <v>0.07</v>
      </c>
    </row>
    <row r="53">
      <c r="A53" s="7" t="s">
        <v>8</v>
      </c>
      <c r="B53" s="4">
        <v>45224.0</v>
      </c>
      <c r="C53" s="5">
        <f t="shared" si="2"/>
        <v>52</v>
      </c>
      <c r="D53" s="95">
        <v>4.0</v>
      </c>
      <c r="E53" s="7" t="s">
        <v>148</v>
      </c>
      <c r="F53" s="7">
        <v>418.0</v>
      </c>
      <c r="G53" s="7">
        <v>1.0</v>
      </c>
      <c r="I53" s="8">
        <f t="shared" si="1"/>
        <v>0.002392344498</v>
      </c>
    </row>
    <row r="54">
      <c r="A54" s="7" t="s">
        <v>112</v>
      </c>
      <c r="B54" s="4">
        <v>45225.0</v>
      </c>
      <c r="C54" s="5">
        <f t="shared" si="2"/>
        <v>53</v>
      </c>
      <c r="D54" s="95">
        <v>4.0</v>
      </c>
      <c r="E54" s="7" t="s">
        <v>146</v>
      </c>
      <c r="F54" s="7">
        <v>266.0</v>
      </c>
      <c r="G54" s="7">
        <v>7.0</v>
      </c>
      <c r="I54" s="8">
        <f t="shared" si="1"/>
        <v>0.02631578947</v>
      </c>
    </row>
    <row r="55">
      <c r="A55" s="7" t="s">
        <v>8</v>
      </c>
      <c r="B55" s="4">
        <v>45226.0</v>
      </c>
      <c r="C55" s="5">
        <f t="shared" si="2"/>
        <v>54</v>
      </c>
      <c r="D55" s="95">
        <v>4.0</v>
      </c>
      <c r="E55" s="7" t="s">
        <v>146</v>
      </c>
      <c r="F55" s="7">
        <v>705.0</v>
      </c>
      <c r="G55" s="7">
        <v>56.0</v>
      </c>
      <c r="I55" s="8">
        <f t="shared" si="1"/>
        <v>0.07943262411</v>
      </c>
    </row>
    <row r="56">
      <c r="A56" s="7" t="s">
        <v>8</v>
      </c>
      <c r="B56" s="4">
        <v>45227.0</v>
      </c>
      <c r="C56" s="5">
        <f t="shared" si="2"/>
        <v>55</v>
      </c>
      <c r="D56" s="95">
        <v>4.0</v>
      </c>
      <c r="E56" s="7" t="s">
        <v>111</v>
      </c>
      <c r="I56" s="8"/>
    </row>
    <row r="57">
      <c r="A57" s="7" t="s">
        <v>112</v>
      </c>
      <c r="B57" s="4">
        <v>45228.0</v>
      </c>
      <c r="C57" s="5">
        <f t="shared" si="2"/>
        <v>56</v>
      </c>
      <c r="D57" s="95">
        <v>4.0</v>
      </c>
      <c r="E57" s="7" t="s">
        <v>146</v>
      </c>
      <c r="F57" s="7">
        <v>338.0</v>
      </c>
      <c r="G57" s="7">
        <v>8.0</v>
      </c>
      <c r="I57" s="8">
        <f t="shared" ref="I57:I62" si="3">(AVERAGE(G57:H57)/F57)</f>
        <v>0.02366863905</v>
      </c>
    </row>
    <row r="58">
      <c r="A58" s="7" t="s">
        <v>8</v>
      </c>
      <c r="B58" s="4">
        <v>45229.0</v>
      </c>
      <c r="C58" s="5">
        <f t="shared" si="2"/>
        <v>57</v>
      </c>
      <c r="D58" s="95">
        <v>4.0</v>
      </c>
      <c r="E58" s="7" t="s">
        <v>146</v>
      </c>
      <c r="F58" s="7">
        <v>703.0</v>
      </c>
      <c r="G58" s="7">
        <v>31.0</v>
      </c>
      <c r="I58" s="8">
        <f t="shared" si="3"/>
        <v>0.04409672831</v>
      </c>
    </row>
    <row r="59">
      <c r="A59" s="7" t="s">
        <v>8</v>
      </c>
      <c r="B59" s="4">
        <v>45230.0</v>
      </c>
      <c r="C59" s="5">
        <f t="shared" si="2"/>
        <v>58</v>
      </c>
      <c r="D59" s="95">
        <v>4.0</v>
      </c>
      <c r="E59" s="7" t="s">
        <v>146</v>
      </c>
      <c r="F59" s="7">
        <v>699.0</v>
      </c>
      <c r="G59" s="7">
        <v>59.0</v>
      </c>
      <c r="I59" s="8">
        <f t="shared" si="3"/>
        <v>0.08440629471</v>
      </c>
    </row>
    <row r="60">
      <c r="A60" s="7" t="s">
        <v>8</v>
      </c>
      <c r="B60" s="4">
        <v>45231.0</v>
      </c>
      <c r="C60" s="5">
        <f t="shared" si="2"/>
        <v>59</v>
      </c>
      <c r="D60" s="95">
        <v>4.0</v>
      </c>
      <c r="E60" s="7" t="s">
        <v>146</v>
      </c>
      <c r="F60" s="7">
        <v>570.0</v>
      </c>
      <c r="G60" s="7">
        <v>57.0</v>
      </c>
      <c r="I60" s="8">
        <f t="shared" si="3"/>
        <v>0.1</v>
      </c>
    </row>
    <row r="61">
      <c r="A61" s="7" t="s">
        <v>112</v>
      </c>
      <c r="B61" s="4">
        <v>45232.0</v>
      </c>
      <c r="C61" s="5">
        <f t="shared" si="2"/>
        <v>60</v>
      </c>
      <c r="D61" s="95">
        <v>4.0</v>
      </c>
      <c r="E61" s="7" t="s">
        <v>146</v>
      </c>
      <c r="F61" s="7">
        <v>371.0</v>
      </c>
      <c r="G61" s="7">
        <v>3.0</v>
      </c>
      <c r="I61" s="8">
        <f t="shared" si="3"/>
        <v>0.008086253369</v>
      </c>
    </row>
    <row r="62">
      <c r="A62" s="7" t="s">
        <v>8</v>
      </c>
      <c r="B62" s="4">
        <v>45233.0</v>
      </c>
      <c r="C62" s="5">
        <f t="shared" si="2"/>
        <v>61</v>
      </c>
      <c r="D62" s="95">
        <v>4.0</v>
      </c>
      <c r="E62" s="7" t="s">
        <v>146</v>
      </c>
      <c r="F62" s="7">
        <v>736.0</v>
      </c>
      <c r="G62" s="7">
        <v>38.0</v>
      </c>
      <c r="I62" s="8">
        <f t="shared" si="3"/>
        <v>0.05163043478</v>
      </c>
      <c r="J62" s="7" t="s">
        <v>295</v>
      </c>
    </row>
    <row r="63">
      <c r="A63" s="7" t="s">
        <v>8</v>
      </c>
      <c r="B63" s="4">
        <v>45234.0</v>
      </c>
      <c r="C63" s="5">
        <f t="shared" si="2"/>
        <v>62</v>
      </c>
      <c r="D63" s="95">
        <v>4.0</v>
      </c>
      <c r="E63" s="7" t="s">
        <v>111</v>
      </c>
      <c r="I63" s="8"/>
    </row>
    <row r="64">
      <c r="A64" s="7" t="s">
        <v>112</v>
      </c>
      <c r="B64" s="4">
        <v>45235.0</v>
      </c>
      <c r="C64" s="5">
        <f t="shared" si="2"/>
        <v>63</v>
      </c>
      <c r="D64" s="95">
        <v>4.0</v>
      </c>
      <c r="E64" s="7" t="s">
        <v>146</v>
      </c>
      <c r="F64" s="7">
        <v>494.0</v>
      </c>
      <c r="G64" s="7">
        <v>59.0</v>
      </c>
      <c r="I64" s="8">
        <f t="shared" ref="I64:I69" si="4">(AVERAGE(G64:H64)/F64)</f>
        <v>0.1194331984</v>
      </c>
      <c r="J64" s="7" t="s">
        <v>295</v>
      </c>
    </row>
    <row r="65">
      <c r="A65" s="7" t="s">
        <v>8</v>
      </c>
      <c r="B65" s="4">
        <v>45236.0</v>
      </c>
      <c r="C65" s="5">
        <f t="shared" si="2"/>
        <v>64</v>
      </c>
      <c r="D65" s="95">
        <v>4.0</v>
      </c>
      <c r="E65" s="7" t="s">
        <v>224</v>
      </c>
      <c r="F65" s="7">
        <v>539.0</v>
      </c>
      <c r="G65" s="7">
        <v>67.0</v>
      </c>
      <c r="I65" s="8">
        <f t="shared" si="4"/>
        <v>0.1243042672</v>
      </c>
      <c r="J65" s="7" t="s">
        <v>295</v>
      </c>
    </row>
    <row r="66">
      <c r="A66" s="7" t="s">
        <v>8</v>
      </c>
      <c r="B66" s="4">
        <v>45237.0</v>
      </c>
      <c r="C66" s="5">
        <f t="shared" si="2"/>
        <v>65</v>
      </c>
      <c r="D66" s="95">
        <v>4.0</v>
      </c>
      <c r="E66" s="7" t="s">
        <v>225</v>
      </c>
      <c r="F66" s="7">
        <v>1022.0</v>
      </c>
      <c r="G66" s="7">
        <v>13.0</v>
      </c>
      <c r="I66" s="8">
        <f t="shared" si="4"/>
        <v>0.01272015656</v>
      </c>
      <c r="J66" s="7" t="s">
        <v>295</v>
      </c>
    </row>
    <row r="67">
      <c r="A67" s="7" t="s">
        <v>8</v>
      </c>
      <c r="B67" s="4">
        <v>45238.0</v>
      </c>
      <c r="C67" s="5">
        <f t="shared" si="2"/>
        <v>66</v>
      </c>
      <c r="D67" s="95">
        <v>4.0</v>
      </c>
      <c r="E67" s="7" t="s">
        <v>224</v>
      </c>
      <c r="F67" s="7">
        <v>712.0</v>
      </c>
      <c r="G67" s="7">
        <v>68.0</v>
      </c>
      <c r="I67" s="8">
        <f t="shared" si="4"/>
        <v>0.09550561798</v>
      </c>
      <c r="J67" s="7" t="s">
        <v>295</v>
      </c>
    </row>
    <row r="68">
      <c r="A68" s="7" t="s">
        <v>112</v>
      </c>
      <c r="B68" s="4">
        <v>45239.0</v>
      </c>
      <c r="C68" s="5">
        <f t="shared" si="2"/>
        <v>67</v>
      </c>
      <c r="D68" s="95">
        <v>4.0</v>
      </c>
      <c r="E68" s="7" t="s">
        <v>225</v>
      </c>
      <c r="F68" s="7">
        <v>792.0</v>
      </c>
      <c r="G68" s="7">
        <v>3.0</v>
      </c>
      <c r="I68" s="8">
        <f t="shared" si="4"/>
        <v>0.003787878788</v>
      </c>
      <c r="J68" s="7" t="s">
        <v>295</v>
      </c>
    </row>
    <row r="69">
      <c r="A69" s="7" t="s">
        <v>8</v>
      </c>
      <c r="B69" s="4">
        <v>45240.0</v>
      </c>
      <c r="C69" s="5">
        <f t="shared" si="2"/>
        <v>68</v>
      </c>
      <c r="D69" s="95">
        <v>4.0</v>
      </c>
      <c r="E69" s="7" t="s">
        <v>224</v>
      </c>
      <c r="F69" s="7">
        <v>509.0</v>
      </c>
      <c r="G69" s="7">
        <v>68.0</v>
      </c>
      <c r="I69" s="8">
        <f t="shared" si="4"/>
        <v>0.1335952849</v>
      </c>
    </row>
    <row r="70">
      <c r="A70" s="7" t="s">
        <v>8</v>
      </c>
      <c r="B70" s="4">
        <v>45241.0</v>
      </c>
      <c r="C70" s="5">
        <f t="shared" si="2"/>
        <v>69</v>
      </c>
      <c r="D70" s="95">
        <v>4.0</v>
      </c>
      <c r="E70" s="7" t="s">
        <v>111</v>
      </c>
      <c r="I70" s="8"/>
    </row>
    <row r="71">
      <c r="A71" s="7" t="s">
        <v>112</v>
      </c>
      <c r="B71" s="4">
        <v>45242.0</v>
      </c>
      <c r="C71" s="5">
        <f t="shared" si="2"/>
        <v>70</v>
      </c>
      <c r="D71" s="95">
        <v>4.0</v>
      </c>
      <c r="E71" s="7" t="s">
        <v>111</v>
      </c>
      <c r="I71" s="8"/>
    </row>
    <row r="72">
      <c r="A72" s="7" t="s">
        <v>8</v>
      </c>
      <c r="B72" s="4">
        <v>45243.0</v>
      </c>
      <c r="C72" s="5">
        <f t="shared" si="2"/>
        <v>71</v>
      </c>
      <c r="D72" s="95">
        <v>4.0</v>
      </c>
      <c r="E72" s="7" t="s">
        <v>225</v>
      </c>
      <c r="F72" s="7">
        <v>567.0</v>
      </c>
      <c r="G72" s="7">
        <v>6.0</v>
      </c>
      <c r="I72" s="8">
        <f t="shared" ref="I72:I74" si="5">(AVERAGE(G72:H72)/F72)</f>
        <v>0.01058201058</v>
      </c>
    </row>
    <row r="73">
      <c r="A73" s="7" t="s">
        <v>8</v>
      </c>
      <c r="B73" s="4">
        <v>45244.0</v>
      </c>
      <c r="C73" s="5">
        <f t="shared" si="2"/>
        <v>72</v>
      </c>
      <c r="D73" s="95">
        <v>4.0</v>
      </c>
      <c r="E73" s="7" t="s">
        <v>224</v>
      </c>
      <c r="F73" s="7">
        <v>373.0</v>
      </c>
      <c r="G73" s="7">
        <v>59.0</v>
      </c>
      <c r="I73" s="8">
        <f t="shared" si="5"/>
        <v>0.1581769437</v>
      </c>
    </row>
    <row r="74">
      <c r="A74" s="7" t="s">
        <v>8</v>
      </c>
      <c r="B74" s="4">
        <v>45245.0</v>
      </c>
      <c r="C74" s="5">
        <f t="shared" si="2"/>
        <v>73</v>
      </c>
      <c r="D74" s="95">
        <v>4.0</v>
      </c>
      <c r="E74" s="7" t="s">
        <v>225</v>
      </c>
      <c r="F74" s="7">
        <v>1023.0</v>
      </c>
      <c r="G74" s="7">
        <v>7.0</v>
      </c>
      <c r="I74" s="8">
        <f t="shared" si="5"/>
        <v>0.006842619746</v>
      </c>
    </row>
    <row r="75">
      <c r="A75" s="7" t="s">
        <v>112</v>
      </c>
      <c r="B75" s="4">
        <v>45246.0</v>
      </c>
      <c r="C75" s="5">
        <f t="shared" si="2"/>
        <v>74</v>
      </c>
      <c r="D75" s="95">
        <v>4.0</v>
      </c>
      <c r="E75" s="7" t="s">
        <v>224</v>
      </c>
    </row>
    <row r="76">
      <c r="A76" s="7" t="s">
        <v>8</v>
      </c>
      <c r="B76" s="4">
        <v>45247.0</v>
      </c>
      <c r="C76" s="5">
        <f t="shared" si="2"/>
        <v>75</v>
      </c>
      <c r="D76" s="95">
        <v>4.0</v>
      </c>
      <c r="E76" s="7" t="s">
        <v>148</v>
      </c>
    </row>
    <row r="77">
      <c r="A77" s="7" t="s">
        <v>296</v>
      </c>
      <c r="B77" s="7" t="s">
        <v>296</v>
      </c>
      <c r="C77" s="7" t="s">
        <v>296</v>
      </c>
      <c r="D77" s="7" t="s">
        <v>296</v>
      </c>
      <c r="E77" s="7" t="s">
        <v>296</v>
      </c>
      <c r="F77" s="7" t="s">
        <v>296</v>
      </c>
      <c r="G77" s="7" t="s">
        <v>296</v>
      </c>
      <c r="H77" s="7" t="s">
        <v>296</v>
      </c>
      <c r="I77" s="7" t="s">
        <v>296</v>
      </c>
      <c r="J77" s="7" t="s">
        <v>296</v>
      </c>
    </row>
    <row r="78">
      <c r="B78" s="4"/>
      <c r="C78" s="5"/>
      <c r="D78" s="104"/>
    </row>
  </sheetData>
  <mergeCells count="76"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75:H75"/>
    <mergeCell ref="G76:H76"/>
    <mergeCell ref="G78:H78"/>
    <mergeCell ref="G79:H79"/>
    <mergeCell ref="G80:H80"/>
    <mergeCell ref="G81:H81"/>
    <mergeCell ref="G68:H68"/>
    <mergeCell ref="G69:H69"/>
    <mergeCell ref="G70:H70"/>
    <mergeCell ref="G71:H71"/>
    <mergeCell ref="G72:H72"/>
    <mergeCell ref="G73:H73"/>
    <mergeCell ref="G74:H7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4E4E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13"/>
    <col customWidth="1" min="7" max="7" width="14.63"/>
    <col customWidth="1" min="8" max="8" width="17.0"/>
    <col customWidth="1" min="9" max="9" width="18.0"/>
    <col customWidth="1" min="10" max="10" width="14.13"/>
    <col customWidth="1" min="11" max="11" width="19.75"/>
    <col customWidth="1" min="13" max="13" width="14.5"/>
    <col customWidth="1" min="14" max="14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48">
        <v>275.0</v>
      </c>
      <c r="G2" s="48">
        <v>17.0</v>
      </c>
      <c r="H2" s="8">
        <f t="shared" ref="H2:H34" si="1">(AVERAGE(G2)/F2)</f>
        <v>0.06181818182</v>
      </c>
      <c r="K2" s="9" t="s">
        <v>10</v>
      </c>
      <c r="L2" s="49">
        <v>1.0</v>
      </c>
      <c r="M2" s="50">
        <v>2.0</v>
      </c>
      <c r="N2" s="51">
        <v>3.0</v>
      </c>
      <c r="O2" s="13">
        <v>4.0</v>
      </c>
    </row>
    <row r="3">
      <c r="A3" s="3" t="s">
        <v>8</v>
      </c>
      <c r="B3" s="4">
        <v>45030.0</v>
      </c>
      <c r="C3" s="14">
        <f t="shared" ref="C3:C32" si="2">C2+1</f>
        <v>2</v>
      </c>
      <c r="D3" s="15">
        <v>1.0</v>
      </c>
      <c r="E3" s="7" t="s">
        <v>9</v>
      </c>
      <c r="F3" s="7">
        <v>341.0</v>
      </c>
      <c r="G3" s="7">
        <v>29.0</v>
      </c>
      <c r="H3" s="8">
        <f t="shared" si="1"/>
        <v>0.08504398827</v>
      </c>
      <c r="K3" s="16" t="s">
        <v>11</v>
      </c>
      <c r="L3" s="17" t="s">
        <v>62</v>
      </c>
      <c r="M3" s="17" t="s">
        <v>62</v>
      </c>
      <c r="N3" s="17" t="s">
        <v>62</v>
      </c>
      <c r="O3" s="17" t="s">
        <v>13</v>
      </c>
    </row>
    <row r="4">
      <c r="A4" s="3" t="s">
        <v>8</v>
      </c>
      <c r="B4" s="4">
        <v>45031.0</v>
      </c>
      <c r="C4" s="14">
        <f t="shared" si="2"/>
        <v>3</v>
      </c>
      <c r="D4" s="15">
        <v>1.0</v>
      </c>
      <c r="E4" s="7" t="s">
        <v>9</v>
      </c>
      <c r="F4" s="7">
        <v>470.0</v>
      </c>
      <c r="G4" s="7">
        <v>59.0</v>
      </c>
      <c r="H4" s="8">
        <f t="shared" si="1"/>
        <v>0.1255319149</v>
      </c>
      <c r="K4" s="18" t="s">
        <v>14</v>
      </c>
      <c r="L4" s="19" t="s">
        <v>15</v>
      </c>
      <c r="M4" s="19" t="s">
        <v>15</v>
      </c>
      <c r="N4" s="19" t="s">
        <v>15</v>
      </c>
      <c r="O4" s="19" t="s">
        <v>15</v>
      </c>
    </row>
    <row r="5">
      <c r="A5" s="3" t="s">
        <v>8</v>
      </c>
      <c r="B5" s="4">
        <v>45032.0</v>
      </c>
      <c r="C5" s="14">
        <f t="shared" si="2"/>
        <v>4</v>
      </c>
      <c r="D5" s="15">
        <v>1.0</v>
      </c>
      <c r="E5" s="7" t="s">
        <v>9</v>
      </c>
      <c r="F5" s="7">
        <v>331.0</v>
      </c>
      <c r="G5" s="7">
        <v>40.0</v>
      </c>
      <c r="H5" s="8">
        <f t="shared" si="1"/>
        <v>0.1208459215</v>
      </c>
      <c r="K5" s="18" t="s">
        <v>16</v>
      </c>
      <c r="L5" s="20" t="s">
        <v>17</v>
      </c>
      <c r="M5" s="20" t="s">
        <v>17</v>
      </c>
      <c r="N5" s="20" t="s">
        <v>17</v>
      </c>
      <c r="O5" s="20" t="s">
        <v>17</v>
      </c>
    </row>
    <row r="6">
      <c r="A6" s="3" t="s">
        <v>8</v>
      </c>
      <c r="B6" s="4">
        <v>45033.0</v>
      </c>
      <c r="C6" s="14">
        <f t="shared" si="2"/>
        <v>5</v>
      </c>
      <c r="D6" s="21">
        <v>2.0</v>
      </c>
      <c r="E6" s="7" t="s">
        <v>63</v>
      </c>
      <c r="F6" s="7">
        <v>329.0</v>
      </c>
      <c r="G6" s="7">
        <v>11.0</v>
      </c>
      <c r="H6" s="8">
        <f t="shared" si="1"/>
        <v>0.03343465046</v>
      </c>
      <c r="K6" s="18" t="s">
        <v>19</v>
      </c>
      <c r="L6" s="22">
        <v>8.0</v>
      </c>
      <c r="M6" s="22">
        <v>10.0</v>
      </c>
      <c r="N6" s="22">
        <v>10.0</v>
      </c>
      <c r="O6" s="22">
        <v>10.0</v>
      </c>
    </row>
    <row r="7">
      <c r="A7" s="3" t="s">
        <v>8</v>
      </c>
      <c r="B7" s="4">
        <v>45034.0</v>
      </c>
      <c r="C7" s="14">
        <f t="shared" si="2"/>
        <v>6</v>
      </c>
      <c r="D7" s="21">
        <v>2.0</v>
      </c>
      <c r="E7" s="7" t="s">
        <v>63</v>
      </c>
      <c r="F7" s="7">
        <v>260.0</v>
      </c>
      <c r="G7" s="7">
        <v>8.0</v>
      </c>
      <c r="H7" s="8">
        <f t="shared" si="1"/>
        <v>0.03076923077</v>
      </c>
      <c r="I7" s="23" t="s">
        <v>21</v>
      </c>
      <c r="K7" s="25" t="s">
        <v>64</v>
      </c>
      <c r="L7" s="20" t="s">
        <v>23</v>
      </c>
      <c r="M7" s="52">
        <v>45047.0</v>
      </c>
      <c r="N7" s="17">
        <v>5.0</v>
      </c>
      <c r="O7" s="17">
        <v>5.0</v>
      </c>
    </row>
    <row r="8">
      <c r="A8" s="3" t="s">
        <v>8</v>
      </c>
      <c r="B8" s="4">
        <v>45035.0</v>
      </c>
      <c r="C8" s="14">
        <f t="shared" si="2"/>
        <v>7</v>
      </c>
      <c r="D8" s="21">
        <v>2.0</v>
      </c>
      <c r="E8" s="7" t="s">
        <v>63</v>
      </c>
      <c r="F8" s="7">
        <v>433.0</v>
      </c>
      <c r="G8" s="7">
        <v>20.0</v>
      </c>
      <c r="H8" s="8">
        <f t="shared" si="1"/>
        <v>0.04618937644</v>
      </c>
      <c r="I8" s="23" t="s">
        <v>65</v>
      </c>
      <c r="K8" s="26" t="s">
        <v>26</v>
      </c>
      <c r="L8" s="17" t="s">
        <v>23</v>
      </c>
      <c r="M8" s="17">
        <v>5.0</v>
      </c>
      <c r="N8" s="17">
        <v>5.0</v>
      </c>
      <c r="O8" s="17">
        <v>5.0</v>
      </c>
    </row>
    <row r="9">
      <c r="A9" s="3" t="s">
        <v>8</v>
      </c>
      <c r="B9" s="4">
        <v>45036.0</v>
      </c>
      <c r="C9" s="14">
        <f t="shared" si="2"/>
        <v>8</v>
      </c>
      <c r="D9" s="21">
        <v>2.0</v>
      </c>
      <c r="E9" s="7" t="s">
        <v>63</v>
      </c>
      <c r="F9" s="7">
        <v>322.0</v>
      </c>
      <c r="G9" s="7">
        <v>17.0</v>
      </c>
      <c r="H9" s="8">
        <f t="shared" si="1"/>
        <v>0.05279503106</v>
      </c>
      <c r="K9" s="18" t="s">
        <v>28</v>
      </c>
      <c r="L9" s="27" t="s">
        <v>29</v>
      </c>
      <c r="M9" s="17" t="s">
        <v>30</v>
      </c>
      <c r="N9" s="17" t="s">
        <v>31</v>
      </c>
      <c r="O9" s="17" t="s">
        <v>32</v>
      </c>
    </row>
    <row r="10">
      <c r="A10" s="3" t="s">
        <v>8</v>
      </c>
      <c r="B10" s="4">
        <v>45037.0</v>
      </c>
      <c r="C10" s="14">
        <f t="shared" si="2"/>
        <v>9</v>
      </c>
      <c r="D10" s="21">
        <v>2.0</v>
      </c>
      <c r="E10" s="7" t="s">
        <v>63</v>
      </c>
      <c r="F10" s="7">
        <v>654.0</v>
      </c>
      <c r="G10" s="7">
        <v>36.0</v>
      </c>
      <c r="H10" s="8">
        <f t="shared" si="1"/>
        <v>0.05504587156</v>
      </c>
      <c r="I10" s="7" t="s">
        <v>20</v>
      </c>
      <c r="J10" s="7" t="s">
        <v>66</v>
      </c>
      <c r="K10" s="25" t="s">
        <v>35</v>
      </c>
      <c r="L10" s="17">
        <v>3.0</v>
      </c>
      <c r="M10" s="17">
        <v>3.0</v>
      </c>
      <c r="N10" s="17">
        <v>3.0</v>
      </c>
      <c r="O10" s="17">
        <v>3.0</v>
      </c>
    </row>
    <row r="11">
      <c r="A11" s="3" t="s">
        <v>8</v>
      </c>
      <c r="B11" s="4">
        <v>45038.0</v>
      </c>
      <c r="C11" s="14">
        <f t="shared" si="2"/>
        <v>10</v>
      </c>
      <c r="D11" s="21">
        <v>2.0</v>
      </c>
      <c r="E11" s="7" t="s">
        <v>63</v>
      </c>
      <c r="F11" s="7">
        <v>323.0</v>
      </c>
      <c r="G11" s="7">
        <v>10.0</v>
      </c>
      <c r="H11" s="8">
        <f t="shared" si="1"/>
        <v>0.03095975232</v>
      </c>
      <c r="I11" s="7" t="s">
        <v>20</v>
      </c>
      <c r="K11" s="18" t="s">
        <v>37</v>
      </c>
      <c r="L11" s="27" t="s">
        <v>38</v>
      </c>
      <c r="M11" s="27" t="s">
        <v>38</v>
      </c>
      <c r="N11" s="27" t="s">
        <v>38</v>
      </c>
      <c r="O11" s="27" t="s">
        <v>38</v>
      </c>
    </row>
    <row r="12">
      <c r="A12" s="3" t="s">
        <v>8</v>
      </c>
      <c r="B12" s="4">
        <v>45039.0</v>
      </c>
      <c r="C12" s="14">
        <f t="shared" si="2"/>
        <v>11</v>
      </c>
      <c r="D12" s="21">
        <v>2.0</v>
      </c>
      <c r="E12" s="7" t="s">
        <v>63</v>
      </c>
      <c r="F12" s="7">
        <v>468.0</v>
      </c>
      <c r="G12" s="7">
        <v>23.0</v>
      </c>
      <c r="H12" s="8">
        <f t="shared" si="1"/>
        <v>0.04914529915</v>
      </c>
      <c r="I12" s="7" t="s">
        <v>20</v>
      </c>
      <c r="K12" s="29" t="s">
        <v>40</v>
      </c>
      <c r="L12" s="29" t="s">
        <v>41</v>
      </c>
      <c r="M12" s="29" t="s">
        <v>18</v>
      </c>
      <c r="N12" s="29" t="s">
        <v>18</v>
      </c>
      <c r="O12" s="29" t="s">
        <v>18</v>
      </c>
    </row>
    <row r="13">
      <c r="A13" s="3" t="s">
        <v>8</v>
      </c>
      <c r="B13" s="4">
        <v>45040.0</v>
      </c>
      <c r="C13" s="14">
        <f t="shared" si="2"/>
        <v>12</v>
      </c>
      <c r="D13" s="21">
        <v>2.0</v>
      </c>
      <c r="E13" s="7" t="s">
        <v>9</v>
      </c>
      <c r="F13" s="53">
        <v>683.0</v>
      </c>
      <c r="G13" s="53">
        <v>75.0</v>
      </c>
      <c r="H13" s="54">
        <f t="shared" si="1"/>
        <v>0.1098096633</v>
      </c>
      <c r="I13" s="55" t="s">
        <v>67</v>
      </c>
      <c r="K13" s="30" t="s">
        <v>43</v>
      </c>
      <c r="L13" s="31">
        <v>40.0</v>
      </c>
      <c r="M13" s="31">
        <v>60.0</v>
      </c>
      <c r="N13" s="31">
        <v>60.0</v>
      </c>
      <c r="O13" s="31">
        <v>60.0</v>
      </c>
    </row>
    <row r="14">
      <c r="A14" s="3" t="s">
        <v>8</v>
      </c>
      <c r="B14" s="4">
        <v>45041.0</v>
      </c>
      <c r="C14" s="14">
        <f t="shared" si="2"/>
        <v>13</v>
      </c>
      <c r="D14" s="21">
        <v>2.0</v>
      </c>
      <c r="E14" s="7" t="s">
        <v>9</v>
      </c>
      <c r="F14" s="7">
        <v>787.0</v>
      </c>
      <c r="G14" s="7">
        <v>43.0</v>
      </c>
      <c r="H14" s="42">
        <f t="shared" si="1"/>
        <v>0.05463786531</v>
      </c>
      <c r="I14" s="56" t="s">
        <v>68</v>
      </c>
      <c r="K14" s="57" t="s">
        <v>44</v>
      </c>
      <c r="L14" s="34">
        <v>282.0</v>
      </c>
      <c r="M14" s="34" t="s">
        <v>45</v>
      </c>
      <c r="N14" s="34">
        <v>240.0</v>
      </c>
      <c r="O14" s="34">
        <v>240.0</v>
      </c>
    </row>
    <row r="15">
      <c r="A15" s="3" t="s">
        <v>8</v>
      </c>
      <c r="B15" s="4">
        <v>45042.0</v>
      </c>
      <c r="C15" s="14">
        <f t="shared" si="2"/>
        <v>14</v>
      </c>
      <c r="D15" s="21">
        <v>2.0</v>
      </c>
      <c r="E15" s="7" t="s">
        <v>9</v>
      </c>
      <c r="F15" s="7">
        <v>1004.0</v>
      </c>
      <c r="G15" s="7">
        <v>31.0</v>
      </c>
      <c r="H15" s="42">
        <f t="shared" si="1"/>
        <v>0.03087649402</v>
      </c>
      <c r="I15" s="7" t="s">
        <v>69</v>
      </c>
      <c r="K15" s="57" t="s">
        <v>46</v>
      </c>
      <c r="L15" s="35">
        <v>44834.0</v>
      </c>
      <c r="M15" s="36"/>
      <c r="N15" s="37" t="s">
        <v>47</v>
      </c>
    </row>
    <row r="16">
      <c r="A16" s="3" t="s">
        <v>8</v>
      </c>
      <c r="B16" s="4">
        <v>45043.0</v>
      </c>
      <c r="C16" s="14">
        <f t="shared" si="2"/>
        <v>15</v>
      </c>
      <c r="D16" s="28">
        <v>3.0</v>
      </c>
      <c r="E16" s="7" t="s">
        <v>9</v>
      </c>
      <c r="F16" s="7">
        <v>708.0</v>
      </c>
      <c r="G16" s="7">
        <v>48.0</v>
      </c>
      <c r="H16" s="42">
        <f t="shared" si="1"/>
        <v>0.06779661017</v>
      </c>
      <c r="I16" s="7" t="s">
        <v>69</v>
      </c>
    </row>
    <row r="17">
      <c r="A17" s="3" t="s">
        <v>8</v>
      </c>
      <c r="B17" s="4">
        <v>45044.0</v>
      </c>
      <c r="C17" s="14">
        <f t="shared" si="2"/>
        <v>16</v>
      </c>
      <c r="D17" s="28">
        <v>3.0</v>
      </c>
      <c r="E17" s="7" t="s">
        <v>9</v>
      </c>
      <c r="F17" s="7">
        <v>985.0</v>
      </c>
      <c r="G17" s="7">
        <v>48.0</v>
      </c>
      <c r="H17" s="42">
        <f t="shared" si="1"/>
        <v>0.04873096447</v>
      </c>
      <c r="I17" s="7" t="s">
        <v>70</v>
      </c>
    </row>
    <row r="18">
      <c r="A18" s="3" t="s">
        <v>8</v>
      </c>
      <c r="B18" s="4">
        <v>45045.0</v>
      </c>
      <c r="C18" s="14">
        <f t="shared" si="2"/>
        <v>17</v>
      </c>
      <c r="D18" s="28">
        <v>3.0</v>
      </c>
      <c r="E18" s="7" t="s">
        <v>9</v>
      </c>
      <c r="F18" s="7">
        <v>728.0</v>
      </c>
      <c r="G18" s="7">
        <v>53.0</v>
      </c>
      <c r="H18" s="42">
        <f t="shared" si="1"/>
        <v>0.0728021978</v>
      </c>
      <c r="I18" s="7" t="s">
        <v>71</v>
      </c>
    </row>
    <row r="19">
      <c r="A19" s="3" t="s">
        <v>8</v>
      </c>
      <c r="B19" s="4">
        <v>45046.0</v>
      </c>
      <c r="C19" s="14">
        <f t="shared" si="2"/>
        <v>18</v>
      </c>
      <c r="D19" s="32">
        <v>4.0</v>
      </c>
      <c r="E19" s="7" t="s">
        <v>9</v>
      </c>
      <c r="F19" s="7">
        <v>468.0</v>
      </c>
      <c r="G19" s="7">
        <v>27.0</v>
      </c>
      <c r="H19" s="42">
        <f t="shared" si="1"/>
        <v>0.05769230769</v>
      </c>
      <c r="I19" s="7" t="s">
        <v>50</v>
      </c>
    </row>
    <row r="20">
      <c r="A20" s="3" t="s">
        <v>8</v>
      </c>
      <c r="B20" s="4">
        <v>45047.0</v>
      </c>
      <c r="C20" s="14">
        <f t="shared" si="2"/>
        <v>19</v>
      </c>
      <c r="D20" s="32">
        <v>4.0</v>
      </c>
      <c r="E20" s="7" t="s">
        <v>9</v>
      </c>
      <c r="F20" s="7">
        <v>587.0</v>
      </c>
      <c r="G20" s="7">
        <v>32.0</v>
      </c>
      <c r="H20" s="42">
        <f t="shared" si="1"/>
        <v>0.05451448041</v>
      </c>
    </row>
    <row r="21">
      <c r="A21" s="3" t="s">
        <v>8</v>
      </c>
      <c r="B21" s="4">
        <v>45048.0</v>
      </c>
      <c r="C21" s="14">
        <f t="shared" si="2"/>
        <v>20</v>
      </c>
      <c r="D21" s="32">
        <v>4.0</v>
      </c>
      <c r="E21" s="7" t="s">
        <v>9</v>
      </c>
      <c r="F21" s="7">
        <v>542.0</v>
      </c>
      <c r="G21" s="7">
        <v>41.0</v>
      </c>
      <c r="H21" s="42">
        <f t="shared" si="1"/>
        <v>0.07564575646</v>
      </c>
    </row>
    <row r="22">
      <c r="A22" s="3" t="s">
        <v>8</v>
      </c>
      <c r="B22" s="4">
        <v>45049.0</v>
      </c>
      <c r="C22" s="14">
        <f t="shared" si="2"/>
        <v>21</v>
      </c>
      <c r="D22" s="32">
        <v>4.0</v>
      </c>
      <c r="E22" s="7" t="s">
        <v>9</v>
      </c>
      <c r="F22" s="7">
        <v>807.0</v>
      </c>
      <c r="G22" s="7">
        <v>59.0</v>
      </c>
      <c r="H22" s="42">
        <f t="shared" si="1"/>
        <v>0.07311028501</v>
      </c>
    </row>
    <row r="23">
      <c r="A23" s="3" t="s">
        <v>8</v>
      </c>
      <c r="B23" s="4">
        <v>45050.0</v>
      </c>
      <c r="C23" s="14">
        <f t="shared" si="2"/>
        <v>22</v>
      </c>
      <c r="D23" s="32">
        <v>4.0</v>
      </c>
      <c r="E23" s="7" t="s">
        <v>9</v>
      </c>
      <c r="F23" s="7">
        <v>662.0</v>
      </c>
      <c r="G23" s="7">
        <v>50.0</v>
      </c>
      <c r="H23" s="42">
        <f t="shared" si="1"/>
        <v>0.07552870091</v>
      </c>
      <c r="J23" s="7" t="s">
        <v>72</v>
      </c>
    </row>
    <row r="24">
      <c r="A24" s="3" t="s">
        <v>8</v>
      </c>
      <c r="B24" s="4">
        <v>45051.0</v>
      </c>
      <c r="C24" s="14">
        <f t="shared" si="2"/>
        <v>23</v>
      </c>
      <c r="D24" s="32">
        <v>4.0</v>
      </c>
      <c r="E24" s="43" t="s">
        <v>51</v>
      </c>
      <c r="F24" s="41">
        <v>597.0</v>
      </c>
      <c r="G24" s="41">
        <v>28.0</v>
      </c>
      <c r="H24" s="42">
        <f t="shared" si="1"/>
        <v>0.04690117253</v>
      </c>
      <c r="J24" s="45">
        <v>0.07</v>
      </c>
    </row>
    <row r="25">
      <c r="A25" s="3" t="s">
        <v>8</v>
      </c>
      <c r="B25" s="4">
        <v>45052.0</v>
      </c>
      <c r="C25" s="14">
        <f t="shared" si="2"/>
        <v>24</v>
      </c>
      <c r="D25" s="32">
        <v>4.0</v>
      </c>
      <c r="E25" s="7" t="s">
        <v>9</v>
      </c>
      <c r="F25" s="7">
        <v>419.0</v>
      </c>
      <c r="G25" s="7">
        <v>50.0</v>
      </c>
      <c r="H25" s="42">
        <f t="shared" si="1"/>
        <v>0.1193317422</v>
      </c>
      <c r="J25" s="45">
        <v>0.09</v>
      </c>
    </row>
    <row r="26">
      <c r="A26" s="3" t="s">
        <v>8</v>
      </c>
      <c r="B26" s="4">
        <v>45053.0</v>
      </c>
      <c r="C26" s="14">
        <f t="shared" si="2"/>
        <v>25</v>
      </c>
      <c r="D26" s="32">
        <v>4.0</v>
      </c>
      <c r="E26" s="43" t="s">
        <v>51</v>
      </c>
      <c r="F26" s="7">
        <v>673.0</v>
      </c>
      <c r="G26" s="7">
        <v>27.0</v>
      </c>
      <c r="H26" s="42">
        <f t="shared" si="1"/>
        <v>0.04011887073</v>
      </c>
      <c r="J26" s="45">
        <v>0.04</v>
      </c>
    </row>
    <row r="27">
      <c r="A27" s="3" t="s">
        <v>8</v>
      </c>
      <c r="B27" s="4">
        <v>45054.0</v>
      </c>
      <c r="C27" s="14">
        <f t="shared" si="2"/>
        <v>26</v>
      </c>
      <c r="D27" s="32">
        <v>4.0</v>
      </c>
      <c r="E27" s="7" t="s">
        <v>9</v>
      </c>
      <c r="F27" s="7">
        <v>515.0</v>
      </c>
      <c r="G27" s="7">
        <v>50.0</v>
      </c>
      <c r="H27" s="42">
        <f t="shared" si="1"/>
        <v>0.09708737864</v>
      </c>
      <c r="J27" s="45">
        <v>0.09</v>
      </c>
    </row>
    <row r="28">
      <c r="A28" s="3" t="s">
        <v>8</v>
      </c>
      <c r="B28" s="4">
        <v>45055.0</v>
      </c>
      <c r="C28" s="14">
        <f t="shared" si="2"/>
        <v>27</v>
      </c>
      <c r="D28" s="32">
        <v>4.0</v>
      </c>
      <c r="E28" s="43" t="s">
        <v>51</v>
      </c>
      <c r="F28" s="7">
        <v>515.0</v>
      </c>
      <c r="G28" s="7">
        <v>22.0</v>
      </c>
      <c r="H28" s="42">
        <f t="shared" si="1"/>
        <v>0.0427184466</v>
      </c>
      <c r="J28" s="45">
        <v>0.04</v>
      </c>
    </row>
    <row r="29">
      <c r="A29" s="3" t="s">
        <v>8</v>
      </c>
      <c r="B29" s="4">
        <v>45056.0</v>
      </c>
      <c r="C29" s="14">
        <f t="shared" si="2"/>
        <v>28</v>
      </c>
      <c r="D29" s="32">
        <v>4.0</v>
      </c>
      <c r="E29" s="7" t="s">
        <v>9</v>
      </c>
      <c r="F29" s="7">
        <v>450.0</v>
      </c>
      <c r="G29" s="7">
        <v>58.0</v>
      </c>
      <c r="H29" s="42">
        <f t="shared" si="1"/>
        <v>0.1288888889</v>
      </c>
      <c r="J29" s="45">
        <v>0.11</v>
      </c>
    </row>
    <row r="30">
      <c r="A30" s="3" t="s">
        <v>8</v>
      </c>
      <c r="B30" s="4">
        <v>45057.0</v>
      </c>
      <c r="C30" s="14">
        <f t="shared" si="2"/>
        <v>29</v>
      </c>
      <c r="D30" s="32">
        <v>4.0</v>
      </c>
      <c r="E30" s="43" t="s">
        <v>51</v>
      </c>
      <c r="F30" s="7">
        <v>413.0</v>
      </c>
      <c r="G30" s="7">
        <v>22.0</v>
      </c>
      <c r="H30" s="42">
        <f t="shared" si="1"/>
        <v>0.05326876513</v>
      </c>
      <c r="J30" s="45">
        <v>0.03</v>
      </c>
    </row>
    <row r="31">
      <c r="A31" s="3" t="s">
        <v>8</v>
      </c>
      <c r="B31" s="4">
        <v>45058.0</v>
      </c>
      <c r="C31" s="14">
        <f t="shared" si="2"/>
        <v>30</v>
      </c>
      <c r="D31" s="32">
        <v>4.0</v>
      </c>
      <c r="E31" s="7" t="s">
        <v>9</v>
      </c>
      <c r="F31" s="7">
        <v>649.0</v>
      </c>
      <c r="G31" s="58">
        <v>36.0</v>
      </c>
      <c r="H31" s="42">
        <f t="shared" si="1"/>
        <v>0.05546995378</v>
      </c>
      <c r="I31" s="23" t="s">
        <v>73</v>
      </c>
      <c r="J31" s="45">
        <v>0.07</v>
      </c>
    </row>
    <row r="32">
      <c r="A32" s="3" t="s">
        <v>8</v>
      </c>
      <c r="B32" s="4">
        <v>45059.0</v>
      </c>
      <c r="C32" s="14">
        <f t="shared" si="2"/>
        <v>31</v>
      </c>
      <c r="D32" s="32">
        <v>4.0</v>
      </c>
      <c r="E32" s="43" t="s">
        <v>51</v>
      </c>
      <c r="F32" s="7">
        <v>495.0</v>
      </c>
      <c r="G32" s="7">
        <v>33.0</v>
      </c>
      <c r="H32" s="42">
        <f t="shared" si="1"/>
        <v>0.06666666667</v>
      </c>
      <c r="I32" s="7" t="s">
        <v>74</v>
      </c>
      <c r="J32" s="45">
        <v>0.03</v>
      </c>
      <c r="K32" s="7" t="s">
        <v>75</v>
      </c>
    </row>
    <row r="33">
      <c r="A33" s="3" t="s">
        <v>8</v>
      </c>
      <c r="B33" s="4">
        <v>45060.0</v>
      </c>
      <c r="C33" s="7">
        <v>1.0</v>
      </c>
      <c r="D33" s="32">
        <v>4.0</v>
      </c>
      <c r="E33" s="7" t="s">
        <v>9</v>
      </c>
      <c r="F33" s="7">
        <v>589.0</v>
      </c>
      <c r="G33" s="7">
        <v>64.0</v>
      </c>
      <c r="H33" s="42">
        <f t="shared" si="1"/>
        <v>0.1086587436</v>
      </c>
      <c r="J33" s="59">
        <v>0.13</v>
      </c>
      <c r="K33" s="7" t="s">
        <v>76</v>
      </c>
    </row>
    <row r="34">
      <c r="A34" s="3" t="s">
        <v>8</v>
      </c>
      <c r="B34" s="4">
        <v>45061.0</v>
      </c>
      <c r="C34" s="14">
        <f>C33+1</f>
        <v>2</v>
      </c>
      <c r="D34" s="32">
        <v>4.0</v>
      </c>
      <c r="E34" s="43" t="s">
        <v>51</v>
      </c>
      <c r="F34" s="7">
        <v>724.0</v>
      </c>
      <c r="G34" s="7">
        <v>24.0</v>
      </c>
      <c r="H34" s="42">
        <f t="shared" si="1"/>
        <v>0.03314917127</v>
      </c>
    </row>
    <row r="35">
      <c r="A35" s="7" t="s">
        <v>58</v>
      </c>
      <c r="B35" s="7" t="s">
        <v>58</v>
      </c>
      <c r="C35" s="7" t="s">
        <v>58</v>
      </c>
      <c r="D35" s="7" t="s">
        <v>58</v>
      </c>
      <c r="E35" s="7" t="s">
        <v>58</v>
      </c>
      <c r="F35" s="7" t="s">
        <v>58</v>
      </c>
      <c r="G35" s="7" t="s">
        <v>58</v>
      </c>
      <c r="H35" s="7" t="s">
        <v>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5"/>
    <col customWidth="1" min="7" max="7" width="14.63"/>
    <col customWidth="1" min="8" max="8" width="17.0"/>
    <col customWidth="1" min="9" max="9" width="18.63"/>
    <col customWidth="1" min="11" max="11" width="37.0"/>
    <col customWidth="1" min="12" max="12" width="12.0"/>
    <col customWidth="1" min="13" max="13" width="14.5"/>
    <col customWidth="1" min="14" max="14" width="15.88"/>
  </cols>
  <sheetData>
    <row r="1">
      <c r="A1" s="2" t="s">
        <v>77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7">
        <v>544.0</v>
      </c>
      <c r="G2" s="7">
        <v>103.0</v>
      </c>
      <c r="H2" s="8">
        <f t="shared" ref="H2:H4" si="1">(AVERAGE(G2)/F2)</f>
        <v>0.1893382353</v>
      </c>
      <c r="K2" s="9" t="s">
        <v>10</v>
      </c>
      <c r="L2" s="10">
        <v>1.0</v>
      </c>
      <c r="M2" s="11">
        <v>2.0</v>
      </c>
      <c r="N2" s="12">
        <v>3.0</v>
      </c>
      <c r="O2" s="13">
        <v>4.0</v>
      </c>
    </row>
    <row r="3">
      <c r="A3" s="3" t="s">
        <v>8</v>
      </c>
      <c r="B3" s="4">
        <v>45030.0</v>
      </c>
      <c r="C3" s="14">
        <f t="shared" ref="C3:C4" si="2">C2+1</f>
        <v>2</v>
      </c>
      <c r="D3" s="6">
        <v>1.0</v>
      </c>
      <c r="E3" s="7" t="s">
        <v>9</v>
      </c>
      <c r="F3" s="7">
        <v>830.0</v>
      </c>
      <c r="G3" s="7">
        <v>101.0</v>
      </c>
      <c r="H3" s="8">
        <f t="shared" si="1"/>
        <v>0.121686747</v>
      </c>
      <c r="K3" s="16" t="s">
        <v>11</v>
      </c>
      <c r="L3" s="27" t="s">
        <v>78</v>
      </c>
      <c r="M3" s="27" t="s">
        <v>78</v>
      </c>
      <c r="N3" s="27" t="s">
        <v>78</v>
      </c>
      <c r="O3" s="27" t="s">
        <v>78</v>
      </c>
    </row>
    <row r="4">
      <c r="A4" s="3" t="s">
        <v>8</v>
      </c>
      <c r="B4" s="4">
        <v>45031.0</v>
      </c>
      <c r="C4" s="14">
        <f t="shared" si="2"/>
        <v>3</v>
      </c>
      <c r="D4" s="6">
        <v>1.0</v>
      </c>
      <c r="E4" s="7" t="s">
        <v>9</v>
      </c>
      <c r="F4" s="7">
        <v>428.0</v>
      </c>
      <c r="G4" s="7">
        <v>76.0</v>
      </c>
      <c r="H4" s="8">
        <f t="shared" si="1"/>
        <v>0.1775700935</v>
      </c>
      <c r="I4" s="7" t="s">
        <v>79</v>
      </c>
      <c r="K4" s="18" t="s">
        <v>14</v>
      </c>
      <c r="L4" s="19" t="s">
        <v>15</v>
      </c>
      <c r="M4" s="19" t="s">
        <v>15</v>
      </c>
      <c r="N4" s="19" t="s">
        <v>15</v>
      </c>
      <c r="O4" s="19" t="s">
        <v>15</v>
      </c>
    </row>
    <row r="5">
      <c r="A5" s="3"/>
      <c r="B5" s="4"/>
      <c r="D5" s="6"/>
      <c r="E5" s="7" t="s">
        <v>9</v>
      </c>
      <c r="F5" s="7"/>
      <c r="G5" s="7"/>
      <c r="H5" s="8"/>
      <c r="I5" s="7"/>
      <c r="K5" s="25" t="s">
        <v>80</v>
      </c>
      <c r="L5" s="22">
        <v>4.0</v>
      </c>
      <c r="M5" s="22">
        <v>4.0</v>
      </c>
      <c r="N5" s="22">
        <v>4.0</v>
      </c>
      <c r="O5" s="22">
        <v>2.0</v>
      </c>
    </row>
    <row r="6">
      <c r="A6" s="3" t="s">
        <v>8</v>
      </c>
      <c r="B6" s="4">
        <v>45032.0</v>
      </c>
      <c r="C6" s="14">
        <f>C4+1</f>
        <v>4</v>
      </c>
      <c r="D6" s="6">
        <v>1.0</v>
      </c>
      <c r="E6" s="7" t="s">
        <v>9</v>
      </c>
      <c r="F6" s="7">
        <v>562.0</v>
      </c>
      <c r="G6" s="7">
        <v>56.0</v>
      </c>
      <c r="H6" s="8">
        <f t="shared" ref="H6:H42" si="3">(AVERAGE(G6)/F6)</f>
        <v>0.09964412811</v>
      </c>
      <c r="I6" s="7" t="s">
        <v>81</v>
      </c>
      <c r="K6" s="18" t="s">
        <v>16</v>
      </c>
      <c r="L6" s="20" t="s">
        <v>17</v>
      </c>
      <c r="M6" s="20" t="s">
        <v>17</v>
      </c>
      <c r="N6" s="20" t="s">
        <v>17</v>
      </c>
      <c r="O6" s="20" t="s">
        <v>17</v>
      </c>
    </row>
    <row r="7">
      <c r="A7" s="3" t="s">
        <v>8</v>
      </c>
      <c r="B7" s="4">
        <v>45033.0</v>
      </c>
      <c r="C7" s="14">
        <f t="shared" ref="C7:C33" si="4">C6+1</f>
        <v>5</v>
      </c>
      <c r="D7" s="60">
        <v>2.0</v>
      </c>
      <c r="E7" s="7" t="s">
        <v>82</v>
      </c>
      <c r="F7" s="7">
        <v>621.0</v>
      </c>
      <c r="G7" s="7">
        <v>37.0</v>
      </c>
      <c r="H7" s="8">
        <f t="shared" si="3"/>
        <v>0.05958132045</v>
      </c>
      <c r="I7" s="7" t="s">
        <v>20</v>
      </c>
      <c r="K7" s="18" t="s">
        <v>19</v>
      </c>
      <c r="L7" s="22">
        <v>8.0</v>
      </c>
      <c r="M7" s="22">
        <v>8.0</v>
      </c>
      <c r="N7" s="22">
        <v>10.0</v>
      </c>
      <c r="O7" s="22">
        <v>10.0</v>
      </c>
    </row>
    <row r="8">
      <c r="A8" s="3" t="s">
        <v>8</v>
      </c>
      <c r="B8" s="4">
        <v>45034.0</v>
      </c>
      <c r="C8" s="14">
        <f t="shared" si="4"/>
        <v>6</v>
      </c>
      <c r="D8" s="60">
        <v>2.0</v>
      </c>
      <c r="E8" s="7" t="s">
        <v>82</v>
      </c>
      <c r="F8" s="7">
        <v>637.0</v>
      </c>
      <c r="G8" s="7">
        <v>26.0</v>
      </c>
      <c r="H8" s="8">
        <f t="shared" si="3"/>
        <v>0.04081632653</v>
      </c>
      <c r="I8" s="23" t="s">
        <v>83</v>
      </c>
      <c r="J8" s="23" t="s">
        <v>21</v>
      </c>
      <c r="K8" s="25" t="s">
        <v>22</v>
      </c>
      <c r="L8" s="20" t="s">
        <v>23</v>
      </c>
      <c r="M8" s="17" t="s">
        <v>84</v>
      </c>
      <c r="N8" s="17">
        <v>10.0</v>
      </c>
      <c r="O8" s="17">
        <v>10.0</v>
      </c>
    </row>
    <row r="9">
      <c r="A9" s="3" t="s">
        <v>8</v>
      </c>
      <c r="B9" s="4">
        <v>45035.0</v>
      </c>
      <c r="C9" s="14">
        <f t="shared" si="4"/>
        <v>7</v>
      </c>
      <c r="D9" s="60">
        <v>2.0</v>
      </c>
      <c r="E9" s="7" t="s">
        <v>82</v>
      </c>
      <c r="F9" s="7">
        <v>611.0</v>
      </c>
      <c r="G9" s="7">
        <v>32.0</v>
      </c>
      <c r="H9" s="8">
        <f t="shared" si="3"/>
        <v>0.05237315876</v>
      </c>
      <c r="I9" s="23" t="s">
        <v>85</v>
      </c>
      <c r="K9" s="26" t="s">
        <v>26</v>
      </c>
      <c r="L9" s="17" t="s">
        <v>23</v>
      </c>
      <c r="M9" s="17">
        <v>10.0</v>
      </c>
      <c r="N9" s="17">
        <v>10.0</v>
      </c>
      <c r="O9" s="17">
        <v>10.0</v>
      </c>
    </row>
    <row r="10">
      <c r="A10" s="3" t="s">
        <v>8</v>
      </c>
      <c r="B10" s="4">
        <v>45036.0</v>
      </c>
      <c r="C10" s="14">
        <f t="shared" si="4"/>
        <v>8</v>
      </c>
      <c r="D10" s="60">
        <v>2.0</v>
      </c>
      <c r="E10" s="7" t="s">
        <v>82</v>
      </c>
      <c r="F10" s="7">
        <v>643.0</v>
      </c>
      <c r="G10" s="7">
        <v>42.0</v>
      </c>
      <c r="H10" s="8">
        <f t="shared" si="3"/>
        <v>0.06531881804</v>
      </c>
      <c r="I10" s="23" t="s">
        <v>33</v>
      </c>
      <c r="K10" s="18" t="s">
        <v>28</v>
      </c>
      <c r="L10" s="27" t="s">
        <v>29</v>
      </c>
      <c r="M10" s="17" t="s">
        <v>30</v>
      </c>
      <c r="N10" s="17" t="s">
        <v>31</v>
      </c>
      <c r="O10" s="17" t="s">
        <v>32</v>
      </c>
    </row>
    <row r="11">
      <c r="A11" s="3" t="s">
        <v>8</v>
      </c>
      <c r="B11" s="4">
        <v>45037.0</v>
      </c>
      <c r="C11" s="14">
        <f t="shared" si="4"/>
        <v>9</v>
      </c>
      <c r="D11" s="61">
        <v>3.0</v>
      </c>
      <c r="E11" s="7" t="s">
        <v>82</v>
      </c>
      <c r="F11" s="7">
        <v>1134.0</v>
      </c>
      <c r="G11" s="7">
        <v>66.0</v>
      </c>
      <c r="H11" s="8">
        <f t="shared" si="3"/>
        <v>0.0582010582</v>
      </c>
      <c r="I11" s="23" t="s">
        <v>33</v>
      </c>
      <c r="K11" s="25" t="s">
        <v>35</v>
      </c>
      <c r="L11" s="17">
        <v>3.0</v>
      </c>
      <c r="M11" s="17">
        <v>3.0</v>
      </c>
      <c r="N11" s="17">
        <v>3.0</v>
      </c>
      <c r="O11" s="17">
        <v>3.0</v>
      </c>
    </row>
    <row r="12">
      <c r="A12" s="3" t="s">
        <v>8</v>
      </c>
      <c r="B12" s="4">
        <v>45038.0</v>
      </c>
      <c r="C12" s="14">
        <f t="shared" si="4"/>
        <v>10</v>
      </c>
      <c r="D12" s="61">
        <v>3.0</v>
      </c>
      <c r="E12" s="7" t="s">
        <v>82</v>
      </c>
      <c r="F12" s="7">
        <v>827.0</v>
      </c>
      <c r="G12" s="7">
        <v>37.0</v>
      </c>
      <c r="H12" s="8">
        <f t="shared" si="3"/>
        <v>0.04474002418</v>
      </c>
      <c r="I12" s="23"/>
      <c r="K12" s="18" t="s">
        <v>37</v>
      </c>
      <c r="L12" s="27" t="s">
        <v>38</v>
      </c>
      <c r="M12" s="27" t="s">
        <v>38</v>
      </c>
      <c r="N12" s="27" t="s">
        <v>38</v>
      </c>
      <c r="O12" s="27" t="s">
        <v>38</v>
      </c>
    </row>
    <row r="13">
      <c r="A13" s="3" t="s">
        <v>8</v>
      </c>
      <c r="B13" s="4">
        <v>45039.0</v>
      </c>
      <c r="C13" s="14">
        <f t="shared" si="4"/>
        <v>11</v>
      </c>
      <c r="D13" s="61">
        <v>3.0</v>
      </c>
      <c r="E13" s="7" t="s">
        <v>82</v>
      </c>
      <c r="F13" s="7">
        <v>566.0</v>
      </c>
      <c r="G13" s="7">
        <v>53.0</v>
      </c>
      <c r="H13" s="8">
        <f t="shared" si="3"/>
        <v>0.09363957597</v>
      </c>
      <c r="K13" s="29" t="s">
        <v>40</v>
      </c>
      <c r="L13" s="29" t="s">
        <v>86</v>
      </c>
      <c r="M13" s="29" t="s">
        <v>18</v>
      </c>
      <c r="N13" s="29" t="s">
        <v>18</v>
      </c>
      <c r="O13" s="29" t="s">
        <v>86</v>
      </c>
    </row>
    <row r="14">
      <c r="A14" s="3" t="s">
        <v>8</v>
      </c>
      <c r="B14" s="4">
        <v>45040.0</v>
      </c>
      <c r="C14" s="14">
        <f t="shared" si="4"/>
        <v>12</v>
      </c>
      <c r="D14" s="28">
        <v>3.0</v>
      </c>
      <c r="E14" s="7" t="s">
        <v>82</v>
      </c>
      <c r="F14" s="7">
        <v>588.0</v>
      </c>
      <c r="G14" s="7">
        <v>83.0</v>
      </c>
      <c r="H14" s="8">
        <f t="shared" si="3"/>
        <v>0.1411564626</v>
      </c>
      <c r="I14" s="7" t="s">
        <v>87</v>
      </c>
      <c r="K14" s="30" t="s">
        <v>43</v>
      </c>
      <c r="L14" s="31">
        <v>40.0</v>
      </c>
      <c r="M14" s="31">
        <v>60.0</v>
      </c>
      <c r="N14" s="31">
        <v>60.0</v>
      </c>
      <c r="O14" s="31">
        <v>60.0</v>
      </c>
    </row>
    <row r="15">
      <c r="A15" s="3" t="s">
        <v>8</v>
      </c>
      <c r="B15" s="4">
        <v>45041.0</v>
      </c>
      <c r="C15" s="14">
        <f t="shared" si="4"/>
        <v>13</v>
      </c>
      <c r="D15" s="32">
        <v>4.0</v>
      </c>
      <c r="E15" s="7" t="s">
        <v>82</v>
      </c>
      <c r="F15" s="7">
        <v>553.0</v>
      </c>
      <c r="G15" s="7">
        <v>58.0</v>
      </c>
      <c r="H15" s="8">
        <f t="shared" si="3"/>
        <v>0.1048824593</v>
      </c>
      <c r="K15" s="33" t="s">
        <v>44</v>
      </c>
      <c r="L15" s="34">
        <v>277.0</v>
      </c>
      <c r="M15" s="34" t="s">
        <v>88</v>
      </c>
      <c r="N15" s="34" t="s">
        <v>88</v>
      </c>
      <c r="O15" s="34" t="s">
        <v>88</v>
      </c>
    </row>
    <row r="16">
      <c r="A16" s="3" t="s">
        <v>8</v>
      </c>
      <c r="B16" s="4">
        <v>45042.0</v>
      </c>
      <c r="C16" s="14">
        <f t="shared" si="4"/>
        <v>14</v>
      </c>
      <c r="D16" s="32">
        <v>4.0</v>
      </c>
      <c r="E16" s="7" t="s">
        <v>82</v>
      </c>
      <c r="F16" s="7">
        <v>820.0</v>
      </c>
      <c r="G16" s="7">
        <v>69.0</v>
      </c>
      <c r="H16" s="8">
        <f t="shared" si="3"/>
        <v>0.08414634146</v>
      </c>
      <c r="K16" s="33" t="s">
        <v>46</v>
      </c>
      <c r="L16" s="62">
        <v>44867.0</v>
      </c>
      <c r="M16" s="36"/>
      <c r="N16" s="36" t="s">
        <v>89</v>
      </c>
    </row>
    <row r="17">
      <c r="A17" s="3" t="s">
        <v>8</v>
      </c>
      <c r="B17" s="4">
        <v>45043.0</v>
      </c>
      <c r="C17" s="14">
        <f t="shared" si="4"/>
        <v>15</v>
      </c>
      <c r="D17" s="32">
        <v>4.0</v>
      </c>
      <c r="E17" s="7" t="s">
        <v>82</v>
      </c>
      <c r="F17" s="7">
        <v>728.0</v>
      </c>
      <c r="G17" s="7">
        <v>71.0</v>
      </c>
      <c r="H17" s="8">
        <f t="shared" si="3"/>
        <v>0.09752747253</v>
      </c>
    </row>
    <row r="18">
      <c r="A18" s="3" t="s">
        <v>8</v>
      </c>
      <c r="B18" s="4">
        <v>45044.0</v>
      </c>
      <c r="C18" s="14">
        <f t="shared" si="4"/>
        <v>16</v>
      </c>
      <c r="D18" s="32">
        <v>4.0</v>
      </c>
      <c r="E18" s="7" t="s">
        <v>82</v>
      </c>
      <c r="F18" s="7">
        <v>565.0</v>
      </c>
      <c r="G18" s="7">
        <v>60.0</v>
      </c>
      <c r="H18" s="8">
        <f t="shared" si="3"/>
        <v>0.1061946903</v>
      </c>
      <c r="I18" s="7" t="s">
        <v>90</v>
      </c>
    </row>
    <row r="19">
      <c r="A19" s="3" t="s">
        <v>8</v>
      </c>
      <c r="B19" s="4">
        <v>45045.0</v>
      </c>
      <c r="C19" s="14">
        <f t="shared" si="4"/>
        <v>17</v>
      </c>
      <c r="D19" s="32">
        <v>4.0</v>
      </c>
      <c r="E19" s="7" t="s">
        <v>82</v>
      </c>
      <c r="F19" s="7">
        <v>600.0</v>
      </c>
      <c r="G19" s="7">
        <v>74.0</v>
      </c>
      <c r="H19" s="8">
        <f t="shared" si="3"/>
        <v>0.1233333333</v>
      </c>
      <c r="I19" s="7" t="s">
        <v>50</v>
      </c>
    </row>
    <row r="20">
      <c r="A20" s="3" t="s">
        <v>8</v>
      </c>
      <c r="B20" s="4">
        <v>45046.0</v>
      </c>
      <c r="C20" s="14">
        <f t="shared" si="4"/>
        <v>18</v>
      </c>
      <c r="D20" s="32">
        <v>4.0</v>
      </c>
      <c r="E20" s="7" t="s">
        <v>82</v>
      </c>
      <c r="F20" s="7">
        <v>597.0</v>
      </c>
      <c r="G20" s="7">
        <v>79.0</v>
      </c>
      <c r="H20" s="8">
        <f t="shared" si="3"/>
        <v>0.1323283082</v>
      </c>
      <c r="I20" s="7" t="s">
        <v>50</v>
      </c>
    </row>
    <row r="21">
      <c r="A21" s="3" t="s">
        <v>8</v>
      </c>
      <c r="B21" s="4">
        <v>45047.0</v>
      </c>
      <c r="C21" s="14">
        <f t="shared" si="4"/>
        <v>19</v>
      </c>
      <c r="D21" s="32">
        <v>4.0</v>
      </c>
      <c r="E21" s="7" t="s">
        <v>82</v>
      </c>
      <c r="F21" s="41">
        <v>491.0</v>
      </c>
      <c r="G21" s="41">
        <v>81.0</v>
      </c>
      <c r="H21" s="8">
        <f t="shared" si="3"/>
        <v>0.1649694501</v>
      </c>
    </row>
    <row r="22">
      <c r="A22" s="3" t="s">
        <v>8</v>
      </c>
      <c r="B22" s="4">
        <v>45048.0</v>
      </c>
      <c r="C22" s="14">
        <f t="shared" si="4"/>
        <v>20</v>
      </c>
      <c r="D22" s="32">
        <v>4.0</v>
      </c>
      <c r="E22" s="43" t="s">
        <v>51</v>
      </c>
      <c r="F22" s="43">
        <v>504.0</v>
      </c>
      <c r="G22" s="43">
        <v>67.0</v>
      </c>
      <c r="H22" s="63">
        <f t="shared" si="3"/>
        <v>0.1329365079</v>
      </c>
      <c r="I22" s="23" t="s">
        <v>91</v>
      </c>
    </row>
    <row r="23">
      <c r="A23" s="3" t="s">
        <v>8</v>
      </c>
      <c r="B23" s="4">
        <v>45049.0</v>
      </c>
      <c r="C23" s="14">
        <f t="shared" si="4"/>
        <v>21</v>
      </c>
      <c r="D23" s="60">
        <v>2.0</v>
      </c>
      <c r="E23" s="7" t="s">
        <v>82</v>
      </c>
      <c r="F23" s="7">
        <v>644.0</v>
      </c>
      <c r="G23" s="7">
        <v>72.0</v>
      </c>
      <c r="H23" s="42">
        <f t="shared" si="3"/>
        <v>0.1118012422</v>
      </c>
      <c r="I23" s="7" t="s">
        <v>92</v>
      </c>
    </row>
    <row r="24">
      <c r="A24" s="3" t="s">
        <v>8</v>
      </c>
      <c r="B24" s="4">
        <v>45050.0</v>
      </c>
      <c r="C24" s="14">
        <f t="shared" si="4"/>
        <v>22</v>
      </c>
      <c r="D24" s="64">
        <v>3.0</v>
      </c>
      <c r="E24" s="7" t="s">
        <v>82</v>
      </c>
      <c r="F24" s="7">
        <v>605.0</v>
      </c>
      <c r="G24" s="7">
        <v>79.0</v>
      </c>
      <c r="H24" s="42">
        <f t="shared" si="3"/>
        <v>0.1305785124</v>
      </c>
      <c r="I24" s="7" t="s">
        <v>93</v>
      </c>
    </row>
    <row r="25">
      <c r="A25" s="3" t="s">
        <v>8</v>
      </c>
      <c r="B25" s="4">
        <v>45051.0</v>
      </c>
      <c r="C25" s="14">
        <f t="shared" si="4"/>
        <v>23</v>
      </c>
      <c r="D25" s="65">
        <v>4.0</v>
      </c>
      <c r="E25" s="7" t="s">
        <v>82</v>
      </c>
      <c r="F25" s="7">
        <v>675.0</v>
      </c>
      <c r="G25" s="7">
        <v>89.0</v>
      </c>
      <c r="H25" s="42">
        <f t="shared" si="3"/>
        <v>0.1318518519</v>
      </c>
    </row>
    <row r="26">
      <c r="A26" s="3" t="s">
        <v>8</v>
      </c>
      <c r="B26" s="4">
        <v>45052.0</v>
      </c>
      <c r="C26" s="14">
        <f t="shared" si="4"/>
        <v>24</v>
      </c>
      <c r="D26" s="65">
        <v>4.0</v>
      </c>
      <c r="E26" s="7" t="s">
        <v>82</v>
      </c>
      <c r="F26" s="7">
        <v>617.0</v>
      </c>
      <c r="G26" s="7">
        <v>79.0</v>
      </c>
      <c r="H26" s="42">
        <f t="shared" si="3"/>
        <v>0.1280388979</v>
      </c>
    </row>
    <row r="27">
      <c r="A27" s="3" t="s">
        <v>8</v>
      </c>
      <c r="B27" s="4">
        <v>45053.0</v>
      </c>
      <c r="C27" s="14">
        <f t="shared" si="4"/>
        <v>25</v>
      </c>
      <c r="D27" s="64">
        <v>3.0</v>
      </c>
      <c r="E27" s="7" t="s">
        <v>82</v>
      </c>
      <c r="F27" s="7">
        <v>682.0</v>
      </c>
      <c r="G27" s="7">
        <v>69.0</v>
      </c>
      <c r="H27" s="42">
        <f t="shared" si="3"/>
        <v>0.1011730205</v>
      </c>
      <c r="I27" s="7" t="s">
        <v>94</v>
      </c>
    </row>
    <row r="28">
      <c r="A28" s="3" t="s">
        <v>8</v>
      </c>
      <c r="B28" s="4">
        <v>45054.0</v>
      </c>
      <c r="C28" s="14">
        <f t="shared" si="4"/>
        <v>26</v>
      </c>
      <c r="D28" s="60">
        <v>2.0</v>
      </c>
      <c r="E28" s="7" t="s">
        <v>82</v>
      </c>
      <c r="F28" s="7">
        <v>638.0</v>
      </c>
      <c r="G28" s="7">
        <v>78.0</v>
      </c>
      <c r="H28" s="42">
        <f t="shared" si="3"/>
        <v>0.1222570533</v>
      </c>
      <c r="I28" s="7" t="s">
        <v>95</v>
      </c>
    </row>
    <row r="29">
      <c r="A29" s="3" t="s">
        <v>8</v>
      </c>
      <c r="B29" s="4">
        <v>45055.0</v>
      </c>
      <c r="C29" s="14">
        <f t="shared" si="4"/>
        <v>27</v>
      </c>
      <c r="D29" s="64">
        <v>3.0</v>
      </c>
      <c r="E29" s="7" t="s">
        <v>82</v>
      </c>
      <c r="F29" s="7">
        <v>775.0</v>
      </c>
      <c r="G29" s="7">
        <v>79.0</v>
      </c>
      <c r="H29" s="42">
        <f t="shared" si="3"/>
        <v>0.1019354839</v>
      </c>
    </row>
    <row r="30">
      <c r="A30" s="3" t="s">
        <v>8</v>
      </c>
      <c r="B30" s="4">
        <v>45056.0</v>
      </c>
      <c r="C30" s="14">
        <f t="shared" si="4"/>
        <v>28</v>
      </c>
      <c r="D30" s="64">
        <v>3.0</v>
      </c>
      <c r="E30" s="7" t="s">
        <v>82</v>
      </c>
      <c r="F30" s="7">
        <v>654.0</v>
      </c>
      <c r="G30" s="7">
        <v>82.0</v>
      </c>
      <c r="H30" s="42">
        <f t="shared" si="3"/>
        <v>0.125382263</v>
      </c>
      <c r="J30" s="7" t="s">
        <v>72</v>
      </c>
    </row>
    <row r="31">
      <c r="A31" s="3" t="s">
        <v>8</v>
      </c>
      <c r="B31" s="4">
        <v>45057.0</v>
      </c>
      <c r="C31" s="14">
        <f t="shared" si="4"/>
        <v>29</v>
      </c>
      <c r="D31" s="65">
        <v>4.0</v>
      </c>
      <c r="E31" s="7" t="s">
        <v>82</v>
      </c>
      <c r="F31" s="7">
        <v>706.0</v>
      </c>
      <c r="G31" s="7">
        <v>79.0</v>
      </c>
      <c r="H31" s="42">
        <f t="shared" si="3"/>
        <v>0.111898017</v>
      </c>
      <c r="J31" s="45">
        <v>0.09</v>
      </c>
    </row>
    <row r="32">
      <c r="A32" s="3" t="s">
        <v>8</v>
      </c>
      <c r="B32" s="4">
        <v>45058.0</v>
      </c>
      <c r="C32" s="14">
        <f t="shared" si="4"/>
        <v>30</v>
      </c>
      <c r="D32" s="65">
        <v>4.0</v>
      </c>
      <c r="E32" s="46" t="s">
        <v>51</v>
      </c>
      <c r="F32" s="7">
        <v>1067.0</v>
      </c>
      <c r="G32" s="7">
        <v>33.0</v>
      </c>
      <c r="H32" s="42">
        <f t="shared" si="3"/>
        <v>0.03092783505</v>
      </c>
      <c r="J32" s="45">
        <v>0.03</v>
      </c>
    </row>
    <row r="33">
      <c r="A33" s="3" t="s">
        <v>8</v>
      </c>
      <c r="B33" s="4">
        <v>45059.0</v>
      </c>
      <c r="C33" s="14">
        <f t="shared" si="4"/>
        <v>31</v>
      </c>
      <c r="D33" s="65">
        <v>4.0</v>
      </c>
      <c r="E33" s="7" t="s">
        <v>82</v>
      </c>
      <c r="F33" s="7">
        <v>704.0</v>
      </c>
      <c r="G33" s="7">
        <v>83.0</v>
      </c>
      <c r="H33" s="42">
        <f t="shared" si="3"/>
        <v>0.1178977273</v>
      </c>
      <c r="J33" s="45">
        <v>0.14</v>
      </c>
    </row>
    <row r="34">
      <c r="A34" s="3" t="s">
        <v>8</v>
      </c>
      <c r="B34" s="4">
        <v>45060.0</v>
      </c>
      <c r="C34" s="7">
        <v>1.0</v>
      </c>
      <c r="D34" s="65">
        <v>4.0</v>
      </c>
      <c r="E34" s="46" t="s">
        <v>51</v>
      </c>
      <c r="F34" s="7">
        <v>1033.0</v>
      </c>
      <c r="G34" s="7">
        <v>72.0</v>
      </c>
      <c r="H34" s="42">
        <f t="shared" si="3"/>
        <v>0.06969990319</v>
      </c>
      <c r="J34" s="45">
        <v>0.07</v>
      </c>
    </row>
    <row r="35">
      <c r="A35" s="3" t="s">
        <v>8</v>
      </c>
      <c r="B35" s="4">
        <v>45061.0</v>
      </c>
      <c r="C35" s="14">
        <f t="shared" ref="C35:C42" si="5">C34+1</f>
        <v>2</v>
      </c>
      <c r="D35" s="65">
        <v>4.0</v>
      </c>
      <c r="E35" s="7" t="s">
        <v>82</v>
      </c>
      <c r="F35" s="7">
        <v>635.0</v>
      </c>
      <c r="G35" s="7">
        <v>110.0</v>
      </c>
      <c r="H35" s="42">
        <f t="shared" si="3"/>
        <v>0.1732283465</v>
      </c>
      <c r="I35" s="7" t="s">
        <v>96</v>
      </c>
      <c r="J35" s="45">
        <v>0.14</v>
      </c>
    </row>
    <row r="36">
      <c r="A36" s="7" t="s">
        <v>97</v>
      </c>
      <c r="B36" s="4">
        <v>45062.0</v>
      </c>
      <c r="C36" s="14">
        <f t="shared" si="5"/>
        <v>3</v>
      </c>
      <c r="D36" s="65">
        <v>4.0</v>
      </c>
      <c r="E36" s="46" t="s">
        <v>51</v>
      </c>
      <c r="F36" s="7">
        <v>1034.0</v>
      </c>
      <c r="G36" s="7">
        <v>74.0</v>
      </c>
      <c r="H36" s="42">
        <f t="shared" si="3"/>
        <v>0.07156673114</v>
      </c>
      <c r="J36" s="45">
        <v>0.08</v>
      </c>
    </row>
    <row r="37">
      <c r="A37" s="7" t="s">
        <v>97</v>
      </c>
      <c r="B37" s="66">
        <v>45063.0</v>
      </c>
      <c r="C37" s="14">
        <f t="shared" si="5"/>
        <v>4</v>
      </c>
      <c r="D37" s="65">
        <v>4.0</v>
      </c>
      <c r="E37" s="7" t="s">
        <v>82</v>
      </c>
      <c r="F37" s="7">
        <v>882.0</v>
      </c>
      <c r="G37" s="7">
        <v>88.0</v>
      </c>
      <c r="H37" s="42">
        <f t="shared" si="3"/>
        <v>0.09977324263</v>
      </c>
    </row>
    <row r="38">
      <c r="A38" s="7" t="s">
        <v>98</v>
      </c>
      <c r="B38" s="66">
        <v>45064.0</v>
      </c>
      <c r="C38" s="14">
        <f t="shared" si="5"/>
        <v>5</v>
      </c>
      <c r="D38" s="65">
        <v>4.0</v>
      </c>
      <c r="E38" s="46" t="s">
        <v>51</v>
      </c>
      <c r="F38" s="7">
        <v>1368.0</v>
      </c>
      <c r="G38" s="7">
        <v>67.0</v>
      </c>
      <c r="H38" s="42">
        <f t="shared" si="3"/>
        <v>0.04897660819</v>
      </c>
    </row>
    <row r="39">
      <c r="A39" s="7" t="s">
        <v>98</v>
      </c>
      <c r="B39" s="66">
        <v>45065.0</v>
      </c>
      <c r="C39" s="14">
        <f t="shared" si="5"/>
        <v>6</v>
      </c>
      <c r="D39" s="65">
        <v>4.0</v>
      </c>
      <c r="E39" s="7" t="s">
        <v>82</v>
      </c>
      <c r="F39" s="7">
        <v>1253.0</v>
      </c>
      <c r="G39" s="7">
        <v>79.0</v>
      </c>
      <c r="H39" s="42">
        <f t="shared" si="3"/>
        <v>0.06304868316</v>
      </c>
      <c r="I39" s="7" t="s">
        <v>99</v>
      </c>
    </row>
    <row r="40">
      <c r="A40" s="7" t="s">
        <v>100</v>
      </c>
      <c r="B40" s="66">
        <v>45066.0</v>
      </c>
      <c r="C40" s="14">
        <f t="shared" si="5"/>
        <v>7</v>
      </c>
      <c r="D40" s="65">
        <v>4.0</v>
      </c>
      <c r="E40" s="46" t="s">
        <v>51</v>
      </c>
      <c r="F40" s="7">
        <v>1154.0</v>
      </c>
      <c r="G40" s="7">
        <v>60.0</v>
      </c>
      <c r="H40" s="42">
        <f t="shared" si="3"/>
        <v>0.05199306759</v>
      </c>
    </row>
    <row r="41">
      <c r="A41" s="7" t="s">
        <v>100</v>
      </c>
      <c r="B41" s="66">
        <v>45067.0</v>
      </c>
      <c r="C41" s="14">
        <f t="shared" si="5"/>
        <v>8</v>
      </c>
      <c r="D41" s="65">
        <v>4.0</v>
      </c>
      <c r="E41" s="7" t="s">
        <v>82</v>
      </c>
      <c r="F41" s="7">
        <v>745.0</v>
      </c>
      <c r="G41" s="7">
        <v>59.0</v>
      </c>
      <c r="H41" s="42">
        <f t="shared" si="3"/>
        <v>0.07919463087</v>
      </c>
      <c r="I41" s="7" t="s">
        <v>101</v>
      </c>
    </row>
    <row r="42">
      <c r="A42" s="7" t="s">
        <v>98</v>
      </c>
      <c r="B42" s="66">
        <v>45068.0</v>
      </c>
      <c r="C42" s="14">
        <f t="shared" si="5"/>
        <v>9</v>
      </c>
      <c r="D42" s="65">
        <v>4.0</v>
      </c>
      <c r="E42" s="46" t="s">
        <v>51</v>
      </c>
      <c r="F42" s="7">
        <v>1142.0</v>
      </c>
      <c r="G42" s="7">
        <v>69.0</v>
      </c>
      <c r="H42" s="42">
        <f t="shared" si="3"/>
        <v>0.06042031524</v>
      </c>
    </row>
    <row r="43">
      <c r="A43" s="7" t="s">
        <v>102</v>
      </c>
      <c r="B43" s="7" t="s">
        <v>102</v>
      </c>
      <c r="C43" s="7" t="s">
        <v>102</v>
      </c>
      <c r="D43" s="7" t="s">
        <v>102</v>
      </c>
      <c r="E43" s="7" t="s">
        <v>102</v>
      </c>
      <c r="F43" s="7" t="s">
        <v>102</v>
      </c>
      <c r="G43" s="7" t="s">
        <v>102</v>
      </c>
      <c r="H43" s="67" t="s">
        <v>102</v>
      </c>
    </row>
    <row r="44">
      <c r="A44" s="7" t="s">
        <v>8</v>
      </c>
      <c r="B44" s="68">
        <v>45078.0</v>
      </c>
      <c r="C44" s="14">
        <f>C42+1</f>
        <v>10</v>
      </c>
      <c r="D44" s="65">
        <v>4.0</v>
      </c>
      <c r="E44" s="7" t="s">
        <v>82</v>
      </c>
      <c r="F44" s="7">
        <v>225.0</v>
      </c>
      <c r="G44" s="7">
        <v>0.0</v>
      </c>
      <c r="H44" s="42">
        <f t="shared" ref="H44:H67" si="6">(AVERAGE(G44)/F44)</f>
        <v>0</v>
      </c>
      <c r="I44" s="7" t="s">
        <v>103</v>
      </c>
    </row>
    <row r="45">
      <c r="A45" s="7" t="s">
        <v>8</v>
      </c>
      <c r="B45" s="68">
        <v>45079.0</v>
      </c>
      <c r="C45" s="14">
        <f t="shared" ref="C45:C65" si="7">C44+1</f>
        <v>11</v>
      </c>
      <c r="D45" s="64">
        <v>3.0</v>
      </c>
      <c r="E45" s="7" t="s">
        <v>82</v>
      </c>
      <c r="F45" s="7">
        <v>901.0</v>
      </c>
      <c r="G45" s="7">
        <v>43.0</v>
      </c>
      <c r="H45" s="42">
        <f t="shared" si="6"/>
        <v>0.04772475028</v>
      </c>
    </row>
    <row r="46">
      <c r="A46" s="7" t="s">
        <v>8</v>
      </c>
      <c r="B46" s="68">
        <v>45080.0</v>
      </c>
      <c r="C46" s="14">
        <f t="shared" si="7"/>
        <v>12</v>
      </c>
      <c r="D46" s="64">
        <v>3.0</v>
      </c>
      <c r="E46" s="7" t="s">
        <v>82</v>
      </c>
      <c r="F46" s="7">
        <v>870.0</v>
      </c>
      <c r="G46" s="7">
        <v>84.0</v>
      </c>
      <c r="H46" s="42">
        <f t="shared" si="6"/>
        <v>0.09655172414</v>
      </c>
    </row>
    <row r="47">
      <c r="A47" s="7" t="s">
        <v>8</v>
      </c>
      <c r="B47" s="68">
        <v>45081.0</v>
      </c>
      <c r="C47" s="14">
        <f t="shared" si="7"/>
        <v>13</v>
      </c>
      <c r="D47" s="65">
        <v>4.0</v>
      </c>
      <c r="E47" s="7" t="s">
        <v>82</v>
      </c>
      <c r="F47" s="7">
        <v>825.0</v>
      </c>
      <c r="G47" s="7">
        <v>87.0</v>
      </c>
      <c r="H47" s="42">
        <f t="shared" si="6"/>
        <v>0.1054545455</v>
      </c>
    </row>
    <row r="48">
      <c r="A48" s="7" t="s">
        <v>8</v>
      </c>
      <c r="B48" s="68">
        <v>45082.0</v>
      </c>
      <c r="C48" s="14">
        <f t="shared" si="7"/>
        <v>14</v>
      </c>
      <c r="D48" s="65">
        <v>4.0</v>
      </c>
      <c r="E48" s="7" t="s">
        <v>82</v>
      </c>
      <c r="F48" s="7">
        <v>610.0</v>
      </c>
      <c r="G48" s="7">
        <v>100.0</v>
      </c>
      <c r="H48" s="42">
        <f t="shared" si="6"/>
        <v>0.1639344262</v>
      </c>
    </row>
    <row r="49">
      <c r="A49" s="7" t="s">
        <v>8</v>
      </c>
      <c r="B49" s="68">
        <v>45083.0</v>
      </c>
      <c r="C49" s="14">
        <f t="shared" si="7"/>
        <v>15</v>
      </c>
      <c r="D49" s="65">
        <v>4.0</v>
      </c>
      <c r="E49" s="46" t="s">
        <v>51</v>
      </c>
      <c r="F49" s="7">
        <v>952.0</v>
      </c>
      <c r="G49" s="7">
        <v>58.0</v>
      </c>
      <c r="H49" s="42">
        <f t="shared" si="6"/>
        <v>0.06092436975</v>
      </c>
    </row>
    <row r="50">
      <c r="A50" s="7" t="s">
        <v>8</v>
      </c>
      <c r="B50" s="68">
        <v>45084.0</v>
      </c>
      <c r="C50" s="14">
        <f t="shared" si="7"/>
        <v>16</v>
      </c>
      <c r="D50" s="65">
        <v>4.0</v>
      </c>
      <c r="E50" s="7" t="s">
        <v>82</v>
      </c>
      <c r="F50" s="7">
        <v>785.0</v>
      </c>
      <c r="G50" s="7">
        <v>102.0</v>
      </c>
      <c r="H50" s="42">
        <f t="shared" si="6"/>
        <v>0.1299363057</v>
      </c>
    </row>
    <row r="51">
      <c r="A51" s="7" t="s">
        <v>8</v>
      </c>
      <c r="B51" s="68">
        <v>45085.0</v>
      </c>
      <c r="C51" s="14">
        <f t="shared" si="7"/>
        <v>17</v>
      </c>
      <c r="D51" s="69">
        <v>4.0</v>
      </c>
      <c r="E51" s="70" t="s">
        <v>51</v>
      </c>
      <c r="F51" s="7">
        <v>1050.0</v>
      </c>
      <c r="G51" s="7">
        <v>62.0</v>
      </c>
      <c r="H51" s="42">
        <f t="shared" si="6"/>
        <v>0.05904761905</v>
      </c>
    </row>
    <row r="52">
      <c r="A52" s="7" t="s">
        <v>8</v>
      </c>
      <c r="B52" s="68">
        <v>45086.0</v>
      </c>
      <c r="C52" s="14">
        <f t="shared" si="7"/>
        <v>18</v>
      </c>
      <c r="D52" s="65">
        <v>4.0</v>
      </c>
      <c r="E52" s="7" t="s">
        <v>82</v>
      </c>
      <c r="F52" s="7">
        <v>721.0</v>
      </c>
      <c r="G52" s="7">
        <v>98.0</v>
      </c>
      <c r="H52" s="42">
        <f t="shared" si="6"/>
        <v>0.1359223301</v>
      </c>
      <c r="I52" s="7" t="s">
        <v>104</v>
      </c>
      <c r="J52" s="23"/>
      <c r="K52" s="71" t="s">
        <v>105</v>
      </c>
    </row>
    <row r="53">
      <c r="A53" s="7" t="s">
        <v>8</v>
      </c>
      <c r="B53" s="68">
        <v>45087.0</v>
      </c>
      <c r="C53" s="14">
        <f t="shared" si="7"/>
        <v>19</v>
      </c>
      <c r="D53" s="69">
        <v>4.0</v>
      </c>
      <c r="E53" s="70" t="s">
        <v>51</v>
      </c>
      <c r="F53" s="7">
        <v>1068.0</v>
      </c>
      <c r="G53" s="7">
        <v>65.0</v>
      </c>
      <c r="H53" s="42">
        <f t="shared" si="6"/>
        <v>0.06086142322</v>
      </c>
    </row>
    <row r="54">
      <c r="A54" s="7" t="s">
        <v>8</v>
      </c>
      <c r="B54" s="68">
        <v>45088.0</v>
      </c>
      <c r="C54" s="14">
        <f t="shared" si="7"/>
        <v>20</v>
      </c>
      <c r="D54" s="65">
        <v>4.0</v>
      </c>
      <c r="E54" s="7" t="s">
        <v>82</v>
      </c>
      <c r="F54" s="7">
        <v>755.0</v>
      </c>
      <c r="G54" s="7">
        <v>111.0</v>
      </c>
      <c r="H54" s="42">
        <f t="shared" si="6"/>
        <v>0.1470198675</v>
      </c>
    </row>
    <row r="55">
      <c r="A55" s="7" t="s">
        <v>8</v>
      </c>
      <c r="B55" s="68">
        <v>45089.0</v>
      </c>
      <c r="C55" s="14">
        <f t="shared" si="7"/>
        <v>21</v>
      </c>
      <c r="D55" s="69">
        <v>4.0</v>
      </c>
      <c r="E55" s="70" t="s">
        <v>51</v>
      </c>
      <c r="F55" s="7">
        <v>1009.0</v>
      </c>
      <c r="G55" s="7">
        <v>64.0</v>
      </c>
      <c r="H55" s="42">
        <f t="shared" si="6"/>
        <v>0.06342913776</v>
      </c>
    </row>
    <row r="56">
      <c r="A56" s="7" t="s">
        <v>8</v>
      </c>
      <c r="B56" s="68">
        <v>45090.0</v>
      </c>
      <c r="C56" s="14">
        <f t="shared" si="7"/>
        <v>22</v>
      </c>
      <c r="D56" s="65">
        <v>4.0</v>
      </c>
      <c r="E56" s="7" t="s">
        <v>82</v>
      </c>
      <c r="F56" s="7">
        <v>526.0</v>
      </c>
      <c r="G56" s="7">
        <v>109.0</v>
      </c>
      <c r="H56" s="42">
        <f t="shared" si="6"/>
        <v>0.2072243346</v>
      </c>
    </row>
    <row r="57">
      <c r="A57" s="7" t="s">
        <v>8</v>
      </c>
      <c r="B57" s="68">
        <v>45091.0</v>
      </c>
      <c r="C57" s="14">
        <f t="shared" si="7"/>
        <v>23</v>
      </c>
      <c r="D57" s="69">
        <v>4.0</v>
      </c>
      <c r="E57" s="70" t="s">
        <v>51</v>
      </c>
      <c r="F57" s="7">
        <v>905.0</v>
      </c>
      <c r="G57" s="7">
        <v>74.0</v>
      </c>
      <c r="H57" s="42">
        <f t="shared" si="6"/>
        <v>0.0817679558</v>
      </c>
    </row>
    <row r="58">
      <c r="A58" s="7" t="s">
        <v>8</v>
      </c>
      <c r="B58" s="68">
        <v>45092.0</v>
      </c>
      <c r="C58" s="14">
        <f t="shared" si="7"/>
        <v>24</v>
      </c>
      <c r="D58" s="69">
        <v>4.0</v>
      </c>
      <c r="E58" s="7" t="s">
        <v>82</v>
      </c>
      <c r="F58" s="7">
        <v>659.0</v>
      </c>
      <c r="G58" s="7">
        <v>85.0</v>
      </c>
      <c r="H58" s="42">
        <f t="shared" si="6"/>
        <v>0.128983308</v>
      </c>
      <c r="I58" s="7" t="s">
        <v>106</v>
      </c>
    </row>
    <row r="59">
      <c r="A59" s="7" t="s">
        <v>8</v>
      </c>
      <c r="B59" s="68">
        <v>45093.0</v>
      </c>
      <c r="C59" s="14">
        <f t="shared" si="7"/>
        <v>25</v>
      </c>
      <c r="D59" s="69">
        <v>4.0</v>
      </c>
      <c r="E59" s="70" t="s">
        <v>51</v>
      </c>
      <c r="F59" s="7">
        <v>1407.0</v>
      </c>
      <c r="G59" s="7">
        <v>57.0</v>
      </c>
      <c r="H59" s="42">
        <f t="shared" si="6"/>
        <v>0.04051172708</v>
      </c>
    </row>
    <row r="60">
      <c r="A60" s="7" t="s">
        <v>8</v>
      </c>
      <c r="B60" s="68">
        <v>45094.0</v>
      </c>
      <c r="C60" s="14">
        <f t="shared" si="7"/>
        <v>26</v>
      </c>
      <c r="D60" s="69">
        <v>4.0</v>
      </c>
      <c r="E60" s="7" t="s">
        <v>82</v>
      </c>
      <c r="F60" s="7">
        <v>775.0</v>
      </c>
      <c r="G60" s="7">
        <v>48.0</v>
      </c>
      <c r="H60" s="42">
        <f t="shared" si="6"/>
        <v>0.06193548387</v>
      </c>
      <c r="K60" s="71" t="s">
        <v>107</v>
      </c>
    </row>
    <row r="61">
      <c r="A61" s="7" t="s">
        <v>8</v>
      </c>
      <c r="B61" s="68">
        <v>45095.0</v>
      </c>
      <c r="C61" s="14">
        <f t="shared" si="7"/>
        <v>27</v>
      </c>
      <c r="D61" s="69">
        <v>4.0</v>
      </c>
      <c r="E61" s="7" t="s">
        <v>82</v>
      </c>
      <c r="F61" s="7">
        <v>693.0</v>
      </c>
      <c r="G61" s="7">
        <v>95.0</v>
      </c>
      <c r="H61" s="42">
        <f t="shared" si="6"/>
        <v>0.1370851371</v>
      </c>
      <c r="I61" s="7" t="s">
        <v>108</v>
      </c>
    </row>
    <row r="62">
      <c r="A62" s="7" t="s">
        <v>8</v>
      </c>
      <c r="B62" s="68">
        <v>45096.0</v>
      </c>
      <c r="C62" s="14">
        <f t="shared" si="7"/>
        <v>28</v>
      </c>
      <c r="D62" s="69">
        <v>4.0</v>
      </c>
      <c r="E62" s="7" t="s">
        <v>82</v>
      </c>
      <c r="F62" s="7">
        <v>624.0</v>
      </c>
      <c r="G62" s="7">
        <v>94.0</v>
      </c>
      <c r="H62" s="42">
        <f t="shared" si="6"/>
        <v>0.1506410256</v>
      </c>
    </row>
    <row r="63">
      <c r="A63" s="7" t="s">
        <v>8</v>
      </c>
      <c r="B63" s="68">
        <v>45097.0</v>
      </c>
      <c r="C63" s="14">
        <f t="shared" si="7"/>
        <v>29</v>
      </c>
      <c r="D63" s="69">
        <v>4.0</v>
      </c>
      <c r="E63" s="7" t="s">
        <v>82</v>
      </c>
      <c r="F63" s="7">
        <v>685.0</v>
      </c>
      <c r="G63" s="7">
        <v>117.0</v>
      </c>
      <c r="H63" s="42">
        <f t="shared" si="6"/>
        <v>0.1708029197</v>
      </c>
      <c r="I63" s="7" t="s">
        <v>109</v>
      </c>
    </row>
    <row r="64">
      <c r="A64" s="7" t="s">
        <v>8</v>
      </c>
      <c r="B64" s="68">
        <v>45098.0</v>
      </c>
      <c r="C64" s="14">
        <f t="shared" si="7"/>
        <v>30</v>
      </c>
      <c r="D64" s="69">
        <v>4.0</v>
      </c>
      <c r="E64" s="7" t="s">
        <v>82</v>
      </c>
      <c r="F64" s="7">
        <v>683.0</v>
      </c>
      <c r="G64" s="7">
        <v>101.0</v>
      </c>
      <c r="H64" s="42">
        <f t="shared" si="6"/>
        <v>0.1478770132</v>
      </c>
    </row>
    <row r="65">
      <c r="A65" s="7" t="s">
        <v>8</v>
      </c>
      <c r="B65" s="68">
        <v>45099.0</v>
      </c>
      <c r="C65" s="14">
        <f t="shared" si="7"/>
        <v>31</v>
      </c>
      <c r="D65" s="69">
        <v>4.0</v>
      </c>
      <c r="E65" s="7" t="s">
        <v>82</v>
      </c>
      <c r="F65" s="7">
        <v>674.0</v>
      </c>
      <c r="G65" s="7">
        <v>145.0</v>
      </c>
      <c r="H65" s="42">
        <f t="shared" si="6"/>
        <v>0.2151335312</v>
      </c>
      <c r="I65" s="7" t="s">
        <v>110</v>
      </c>
    </row>
    <row r="66">
      <c r="A66" s="7" t="s">
        <v>8</v>
      </c>
      <c r="B66" s="68">
        <v>45100.0</v>
      </c>
      <c r="C66" s="7">
        <v>1.0</v>
      </c>
      <c r="D66" s="69">
        <v>4.0</v>
      </c>
      <c r="E66" s="7" t="s">
        <v>82</v>
      </c>
      <c r="F66" s="7">
        <v>595.0</v>
      </c>
      <c r="G66" s="7">
        <v>154.0</v>
      </c>
      <c r="H66" s="42">
        <f t="shared" si="6"/>
        <v>0.2588235294</v>
      </c>
    </row>
    <row r="67">
      <c r="A67" s="7" t="s">
        <v>8</v>
      </c>
      <c r="B67" s="68">
        <v>45101.0</v>
      </c>
      <c r="C67" s="14">
        <f t="shared" ref="C67:C101" si="8">C66+1</f>
        <v>2</v>
      </c>
      <c r="D67" s="69">
        <v>4.0</v>
      </c>
      <c r="E67" s="72" t="s">
        <v>51</v>
      </c>
      <c r="F67" s="7">
        <v>1241.0</v>
      </c>
      <c r="G67" s="7">
        <v>64.0</v>
      </c>
      <c r="H67" s="42">
        <f t="shared" si="6"/>
        <v>0.05157131346</v>
      </c>
    </row>
    <row r="68">
      <c r="A68" s="7" t="s">
        <v>8</v>
      </c>
      <c r="B68" s="68">
        <v>45102.0</v>
      </c>
      <c r="C68" s="14">
        <f t="shared" si="8"/>
        <v>3</v>
      </c>
      <c r="D68" s="69">
        <v>4.0</v>
      </c>
      <c r="E68" s="7" t="s">
        <v>111</v>
      </c>
      <c r="F68" s="7" t="s">
        <v>111</v>
      </c>
      <c r="G68" s="7" t="s">
        <v>111</v>
      </c>
      <c r="H68" s="7" t="s">
        <v>111</v>
      </c>
      <c r="I68" s="7" t="s">
        <v>111</v>
      </c>
    </row>
    <row r="69">
      <c r="A69" s="7" t="s">
        <v>8</v>
      </c>
      <c r="B69" s="68">
        <v>45103.0</v>
      </c>
      <c r="C69" s="14">
        <f t="shared" si="8"/>
        <v>4</v>
      </c>
      <c r="D69" s="69">
        <v>4.0</v>
      </c>
      <c r="E69" s="7" t="s">
        <v>82</v>
      </c>
      <c r="F69" s="7">
        <v>827.0</v>
      </c>
      <c r="G69" s="7">
        <v>153.0</v>
      </c>
      <c r="H69" s="42">
        <f t="shared" ref="H69:H73" si="9">(AVERAGE(G69)/F69)</f>
        <v>0.1850060459</v>
      </c>
    </row>
    <row r="70">
      <c r="A70" s="7" t="s">
        <v>8</v>
      </c>
      <c r="B70" s="68">
        <v>45104.0</v>
      </c>
      <c r="C70" s="14">
        <f t="shared" si="8"/>
        <v>5</v>
      </c>
      <c r="D70" s="69">
        <v>4.0</v>
      </c>
      <c r="E70" s="72" t="s">
        <v>51</v>
      </c>
      <c r="F70" s="7">
        <v>1227.0</v>
      </c>
      <c r="G70" s="7">
        <v>102.0</v>
      </c>
      <c r="H70" s="42">
        <f t="shared" si="9"/>
        <v>0.08312958435</v>
      </c>
    </row>
    <row r="71">
      <c r="A71" s="7" t="s">
        <v>112</v>
      </c>
      <c r="B71" s="68">
        <v>45105.0</v>
      </c>
      <c r="C71" s="14">
        <f t="shared" si="8"/>
        <v>6</v>
      </c>
      <c r="D71" s="69">
        <v>4.0</v>
      </c>
      <c r="E71" s="7" t="s">
        <v>86</v>
      </c>
      <c r="F71" s="7">
        <v>1084.0</v>
      </c>
      <c r="G71" s="7">
        <v>105.0</v>
      </c>
      <c r="H71" s="42">
        <f t="shared" si="9"/>
        <v>0.09686346863</v>
      </c>
    </row>
    <row r="72">
      <c r="A72" s="7" t="s">
        <v>8</v>
      </c>
      <c r="B72" s="68">
        <v>45106.0</v>
      </c>
      <c r="C72" s="14">
        <f t="shared" si="8"/>
        <v>7</v>
      </c>
      <c r="D72" s="69">
        <v>4.0</v>
      </c>
      <c r="E72" s="7" t="s">
        <v>86</v>
      </c>
      <c r="F72" s="7">
        <v>884.0</v>
      </c>
      <c r="G72" s="7">
        <v>114.0</v>
      </c>
      <c r="H72" s="42">
        <f t="shared" si="9"/>
        <v>0.128959276</v>
      </c>
    </row>
    <row r="73">
      <c r="A73" s="7" t="s">
        <v>112</v>
      </c>
      <c r="B73" s="68">
        <v>45107.0</v>
      </c>
      <c r="C73" s="14">
        <f t="shared" si="8"/>
        <v>8</v>
      </c>
      <c r="D73" s="69">
        <v>4.0</v>
      </c>
      <c r="E73" s="72" t="s">
        <v>51</v>
      </c>
      <c r="F73" s="7">
        <v>1394.0</v>
      </c>
      <c r="G73" s="7">
        <v>88.0</v>
      </c>
      <c r="H73" s="42">
        <f t="shared" si="9"/>
        <v>0.0631276901</v>
      </c>
    </row>
    <row r="74">
      <c r="A74" s="7" t="s">
        <v>8</v>
      </c>
      <c r="B74" s="68">
        <v>45108.0</v>
      </c>
      <c r="C74" s="14">
        <f t="shared" si="8"/>
        <v>9</v>
      </c>
      <c r="D74" s="69">
        <v>4.0</v>
      </c>
      <c r="E74" s="7" t="s">
        <v>111</v>
      </c>
      <c r="H74" s="42"/>
    </row>
    <row r="75">
      <c r="A75" s="7" t="s">
        <v>8</v>
      </c>
      <c r="B75" s="68">
        <v>45109.0</v>
      </c>
      <c r="C75" s="14">
        <f t="shared" si="8"/>
        <v>10</v>
      </c>
      <c r="D75" s="69">
        <v>4.0</v>
      </c>
      <c r="E75" s="7" t="s">
        <v>111</v>
      </c>
      <c r="H75" s="42"/>
    </row>
    <row r="76">
      <c r="A76" s="7" t="s">
        <v>8</v>
      </c>
      <c r="B76" s="68">
        <v>45110.0</v>
      </c>
      <c r="C76" s="14">
        <f t="shared" si="8"/>
        <v>11</v>
      </c>
      <c r="D76" s="69">
        <v>4.0</v>
      </c>
      <c r="E76" s="7" t="s">
        <v>113</v>
      </c>
      <c r="F76" s="7">
        <v>759.0</v>
      </c>
      <c r="G76" s="7">
        <v>67.0</v>
      </c>
      <c r="H76" s="42">
        <f t="shared" ref="H76:H87" si="10">(AVERAGE(G76)/F76)</f>
        <v>0.0882740448</v>
      </c>
      <c r="I76" s="7" t="s">
        <v>114</v>
      </c>
    </row>
    <row r="77">
      <c r="A77" s="7" t="s">
        <v>112</v>
      </c>
      <c r="B77" s="68">
        <v>45111.0</v>
      </c>
      <c r="C77" s="14">
        <f t="shared" si="8"/>
        <v>12</v>
      </c>
      <c r="D77" s="69">
        <v>4.0</v>
      </c>
      <c r="E77" s="7" t="s">
        <v>113</v>
      </c>
      <c r="F77" s="7">
        <v>1389.0</v>
      </c>
      <c r="G77" s="7">
        <v>90.0</v>
      </c>
      <c r="H77" s="42">
        <f t="shared" si="10"/>
        <v>0.06479481641</v>
      </c>
      <c r="I77" s="7" t="s">
        <v>115</v>
      </c>
    </row>
    <row r="78">
      <c r="A78" s="7" t="s">
        <v>112</v>
      </c>
      <c r="B78" s="68">
        <v>45112.0</v>
      </c>
      <c r="C78" s="14">
        <f t="shared" si="8"/>
        <v>13</v>
      </c>
      <c r="D78" s="69">
        <v>4.0</v>
      </c>
      <c r="E78" s="7" t="s">
        <v>113</v>
      </c>
      <c r="F78" s="7">
        <v>1134.0</v>
      </c>
      <c r="G78" s="7">
        <v>64.0</v>
      </c>
      <c r="H78" s="42">
        <f t="shared" si="10"/>
        <v>0.05643738977</v>
      </c>
    </row>
    <row r="79">
      <c r="A79" s="7" t="s">
        <v>8</v>
      </c>
      <c r="B79" s="68">
        <v>45113.0</v>
      </c>
      <c r="C79" s="14">
        <f t="shared" si="8"/>
        <v>14</v>
      </c>
      <c r="D79" s="69">
        <v>4.0</v>
      </c>
      <c r="E79" s="7" t="s">
        <v>86</v>
      </c>
      <c r="F79" s="7">
        <v>777.0</v>
      </c>
      <c r="G79" s="7">
        <v>74.0</v>
      </c>
      <c r="H79" s="42">
        <f t="shared" si="10"/>
        <v>0.09523809524</v>
      </c>
      <c r="I79" s="7" t="s">
        <v>104</v>
      </c>
    </row>
    <row r="80">
      <c r="A80" s="7" t="s">
        <v>112</v>
      </c>
      <c r="B80" s="68">
        <v>45114.0</v>
      </c>
      <c r="C80" s="14">
        <f t="shared" si="8"/>
        <v>15</v>
      </c>
      <c r="D80" s="69">
        <v>4.0</v>
      </c>
      <c r="E80" s="7" t="s">
        <v>113</v>
      </c>
      <c r="F80" s="7">
        <v>861.0</v>
      </c>
      <c r="G80" s="7">
        <v>28.0</v>
      </c>
      <c r="H80" s="42">
        <f t="shared" si="10"/>
        <v>0.0325203252</v>
      </c>
      <c r="I80" s="7" t="s">
        <v>116</v>
      </c>
    </row>
    <row r="81">
      <c r="A81" s="7" t="s">
        <v>8</v>
      </c>
      <c r="B81" s="68">
        <v>45115.0</v>
      </c>
      <c r="C81" s="14">
        <f t="shared" si="8"/>
        <v>16</v>
      </c>
      <c r="D81" s="69">
        <v>4.0</v>
      </c>
      <c r="E81" s="7" t="s">
        <v>86</v>
      </c>
      <c r="F81" s="7">
        <v>893.0</v>
      </c>
      <c r="G81" s="7">
        <v>75.0</v>
      </c>
      <c r="H81" s="42">
        <f t="shared" si="10"/>
        <v>0.08398656215</v>
      </c>
    </row>
    <row r="82">
      <c r="A82" s="7" t="s">
        <v>112</v>
      </c>
      <c r="B82" s="68">
        <v>45116.0</v>
      </c>
      <c r="C82" s="14">
        <f t="shared" si="8"/>
        <v>17</v>
      </c>
      <c r="D82" s="69">
        <v>4.0</v>
      </c>
      <c r="E82" s="7" t="s">
        <v>113</v>
      </c>
      <c r="F82" s="7">
        <v>770.0</v>
      </c>
      <c r="G82" s="7">
        <v>92.0</v>
      </c>
      <c r="H82" s="42">
        <f t="shared" si="10"/>
        <v>0.1194805195</v>
      </c>
    </row>
    <row r="83">
      <c r="A83" s="7" t="s">
        <v>8</v>
      </c>
      <c r="B83" s="68">
        <v>45117.0</v>
      </c>
      <c r="C83" s="14">
        <f t="shared" si="8"/>
        <v>18</v>
      </c>
      <c r="D83" s="69">
        <v>4.0</v>
      </c>
      <c r="E83" s="7" t="s">
        <v>86</v>
      </c>
      <c r="F83" s="7">
        <v>734.0</v>
      </c>
      <c r="G83" s="7">
        <v>103.0</v>
      </c>
      <c r="H83" s="42">
        <f t="shared" si="10"/>
        <v>0.1403269755</v>
      </c>
    </row>
    <row r="84">
      <c r="A84" s="7" t="s">
        <v>8</v>
      </c>
      <c r="B84" s="68">
        <v>45118.0</v>
      </c>
      <c r="C84" s="14">
        <f t="shared" si="8"/>
        <v>19</v>
      </c>
      <c r="D84" s="69">
        <v>4.0</v>
      </c>
      <c r="E84" s="7" t="s">
        <v>113</v>
      </c>
      <c r="F84" s="7">
        <v>1143.0</v>
      </c>
      <c r="G84" s="7">
        <v>122.0</v>
      </c>
      <c r="H84" s="42">
        <f t="shared" si="10"/>
        <v>0.1067366579</v>
      </c>
      <c r="I84" s="7" t="s">
        <v>117</v>
      </c>
    </row>
    <row r="85">
      <c r="A85" s="7" t="s">
        <v>8</v>
      </c>
      <c r="B85" s="68">
        <v>45119.0</v>
      </c>
      <c r="C85" s="14">
        <f t="shared" si="8"/>
        <v>20</v>
      </c>
      <c r="D85" s="69">
        <v>4.0</v>
      </c>
      <c r="E85" s="7" t="s">
        <v>86</v>
      </c>
      <c r="F85" s="7">
        <v>579.0</v>
      </c>
      <c r="G85" s="7">
        <v>109.0</v>
      </c>
      <c r="H85" s="42">
        <f t="shared" si="10"/>
        <v>0.1882556131</v>
      </c>
    </row>
    <row r="86">
      <c r="A86" s="7" t="s">
        <v>8</v>
      </c>
      <c r="B86" s="68">
        <v>45120.0</v>
      </c>
      <c r="C86" s="14">
        <f t="shared" si="8"/>
        <v>21</v>
      </c>
      <c r="D86" s="69">
        <v>4.0</v>
      </c>
      <c r="E86" s="7" t="s">
        <v>113</v>
      </c>
      <c r="F86" s="7">
        <v>843.0</v>
      </c>
      <c r="G86" s="7">
        <v>103.0</v>
      </c>
      <c r="H86" s="42">
        <f t="shared" si="10"/>
        <v>0.1221826809</v>
      </c>
    </row>
    <row r="87">
      <c r="A87" s="7" t="s">
        <v>8</v>
      </c>
      <c r="B87" s="68">
        <v>45121.0</v>
      </c>
      <c r="C87" s="14">
        <f t="shared" si="8"/>
        <v>22</v>
      </c>
      <c r="D87" s="69">
        <v>4.0</v>
      </c>
      <c r="E87" s="7" t="s">
        <v>86</v>
      </c>
      <c r="F87" s="7">
        <v>515.0</v>
      </c>
      <c r="G87" s="7">
        <v>118.0</v>
      </c>
      <c r="H87" s="42">
        <f t="shared" si="10"/>
        <v>0.2291262136</v>
      </c>
    </row>
    <row r="88">
      <c r="A88" s="7" t="s">
        <v>8</v>
      </c>
      <c r="B88" s="68">
        <v>45122.0</v>
      </c>
      <c r="C88" s="14">
        <f t="shared" si="8"/>
        <v>23</v>
      </c>
      <c r="D88" s="69">
        <v>4.0</v>
      </c>
      <c r="E88" s="7" t="s">
        <v>111</v>
      </c>
      <c r="H88" s="42"/>
    </row>
    <row r="89">
      <c r="A89" s="7" t="s">
        <v>112</v>
      </c>
      <c r="B89" s="68">
        <v>45123.0</v>
      </c>
      <c r="C89" s="14">
        <f t="shared" si="8"/>
        <v>24</v>
      </c>
      <c r="D89" s="69">
        <v>4.0</v>
      </c>
      <c r="E89" s="7" t="s">
        <v>113</v>
      </c>
      <c r="F89" s="7">
        <v>715.0</v>
      </c>
      <c r="G89" s="7">
        <v>113.0</v>
      </c>
      <c r="H89" s="42">
        <f t="shared" ref="H89:H94" si="11">(AVERAGE(G89)/F89)</f>
        <v>0.158041958</v>
      </c>
      <c r="I89" s="7" t="s">
        <v>118</v>
      </c>
    </row>
    <row r="90">
      <c r="A90" s="7" t="s">
        <v>8</v>
      </c>
      <c r="B90" s="68">
        <v>45124.0</v>
      </c>
      <c r="C90" s="14">
        <f t="shared" si="8"/>
        <v>25</v>
      </c>
      <c r="D90" s="69">
        <v>4.0</v>
      </c>
      <c r="E90" s="7" t="s">
        <v>119</v>
      </c>
      <c r="F90" s="7">
        <v>851.0</v>
      </c>
      <c r="G90" s="7">
        <v>124.0</v>
      </c>
      <c r="H90" s="42">
        <f t="shared" si="11"/>
        <v>0.1457109283</v>
      </c>
    </row>
    <row r="91">
      <c r="A91" s="7" t="s">
        <v>8</v>
      </c>
      <c r="B91" s="68">
        <v>45125.0</v>
      </c>
      <c r="C91" s="14">
        <f t="shared" si="8"/>
        <v>26</v>
      </c>
      <c r="D91" s="69">
        <v>4.0</v>
      </c>
      <c r="E91" s="7" t="s">
        <v>120</v>
      </c>
      <c r="F91" s="7">
        <v>789.0</v>
      </c>
      <c r="G91" s="7">
        <v>121.0</v>
      </c>
      <c r="H91" s="42">
        <f t="shared" si="11"/>
        <v>0.1533586819</v>
      </c>
    </row>
    <row r="92">
      <c r="A92" s="7" t="s">
        <v>112</v>
      </c>
      <c r="B92" s="68">
        <v>45126.0</v>
      </c>
      <c r="C92" s="14">
        <f t="shared" si="8"/>
        <v>27</v>
      </c>
      <c r="D92" s="69">
        <v>4.0</v>
      </c>
      <c r="E92" s="7" t="s">
        <v>119</v>
      </c>
      <c r="F92" s="7">
        <v>886.0</v>
      </c>
      <c r="G92" s="7">
        <v>115.0</v>
      </c>
      <c r="H92" s="42">
        <f t="shared" si="11"/>
        <v>0.1297968397</v>
      </c>
    </row>
    <row r="93">
      <c r="A93" s="7" t="s">
        <v>8</v>
      </c>
      <c r="B93" s="68">
        <v>45127.0</v>
      </c>
      <c r="C93" s="14">
        <f t="shared" si="8"/>
        <v>28</v>
      </c>
      <c r="D93" s="69">
        <v>4.0</v>
      </c>
      <c r="E93" s="7" t="s">
        <v>120</v>
      </c>
      <c r="F93" s="7">
        <v>899.0</v>
      </c>
      <c r="G93" s="7">
        <v>121.0</v>
      </c>
      <c r="H93" s="42">
        <f t="shared" si="11"/>
        <v>0.1345939933</v>
      </c>
    </row>
    <row r="94">
      <c r="A94" s="7" t="s">
        <v>112</v>
      </c>
      <c r="B94" s="68">
        <v>45128.0</v>
      </c>
      <c r="C94" s="14">
        <f t="shared" si="8"/>
        <v>29</v>
      </c>
      <c r="D94" s="69">
        <v>4.0</v>
      </c>
      <c r="E94" s="7" t="s">
        <v>119</v>
      </c>
      <c r="F94" s="7">
        <v>729.0</v>
      </c>
      <c r="G94" s="7">
        <v>123.0</v>
      </c>
      <c r="H94" s="42">
        <f t="shared" si="11"/>
        <v>0.1687242798</v>
      </c>
    </row>
    <row r="95">
      <c r="A95" s="7" t="s">
        <v>8</v>
      </c>
      <c r="B95" s="68">
        <v>45129.0</v>
      </c>
      <c r="C95" s="14">
        <f t="shared" si="8"/>
        <v>30</v>
      </c>
      <c r="D95" s="69">
        <v>4.0</v>
      </c>
      <c r="E95" s="7" t="s">
        <v>111</v>
      </c>
      <c r="H95" s="42"/>
    </row>
    <row r="96">
      <c r="A96" s="7" t="s">
        <v>112</v>
      </c>
      <c r="B96" s="68">
        <v>45130.0</v>
      </c>
      <c r="C96" s="14">
        <f t="shared" si="8"/>
        <v>31</v>
      </c>
      <c r="D96" s="69">
        <v>4.0</v>
      </c>
      <c r="E96" s="7" t="s">
        <v>120</v>
      </c>
      <c r="F96" s="7">
        <v>1052.0</v>
      </c>
      <c r="G96" s="7">
        <v>123.0</v>
      </c>
      <c r="H96" s="42">
        <f t="shared" ref="H96:H101" si="12">(AVERAGE(G96)/F96)</f>
        <v>0.1169201521</v>
      </c>
    </row>
    <row r="97">
      <c r="A97" s="7" t="s">
        <v>8</v>
      </c>
      <c r="B97" s="68">
        <v>45131.0</v>
      </c>
      <c r="C97" s="14">
        <f t="shared" si="8"/>
        <v>32</v>
      </c>
      <c r="D97" s="69">
        <v>4.0</v>
      </c>
      <c r="E97" s="7" t="s">
        <v>119</v>
      </c>
      <c r="F97" s="7">
        <v>686.0</v>
      </c>
      <c r="G97" s="7">
        <v>124.0</v>
      </c>
      <c r="H97" s="42">
        <f t="shared" si="12"/>
        <v>0.1807580175</v>
      </c>
    </row>
    <row r="98">
      <c r="A98" s="7" t="s">
        <v>8</v>
      </c>
      <c r="B98" s="68">
        <v>45132.0</v>
      </c>
      <c r="C98" s="14">
        <f t="shared" si="8"/>
        <v>33</v>
      </c>
      <c r="D98" s="69">
        <v>4.0</v>
      </c>
      <c r="E98" s="7" t="s">
        <v>120</v>
      </c>
      <c r="F98" s="7">
        <v>713.0</v>
      </c>
      <c r="G98" s="7">
        <v>134.0</v>
      </c>
      <c r="H98" s="42">
        <f t="shared" si="12"/>
        <v>0.1879382889</v>
      </c>
    </row>
    <row r="99">
      <c r="A99" s="7" t="s">
        <v>112</v>
      </c>
      <c r="B99" s="68">
        <v>45133.0</v>
      </c>
      <c r="C99" s="14">
        <f t="shared" si="8"/>
        <v>34</v>
      </c>
      <c r="D99" s="69">
        <v>4.0</v>
      </c>
      <c r="E99" s="7" t="s">
        <v>119</v>
      </c>
      <c r="F99" s="7">
        <v>546.0</v>
      </c>
      <c r="G99" s="7">
        <v>126.0</v>
      </c>
      <c r="H99" s="42">
        <f t="shared" si="12"/>
        <v>0.2307692308</v>
      </c>
    </row>
    <row r="100">
      <c r="A100" s="7" t="s">
        <v>8</v>
      </c>
      <c r="B100" s="68">
        <v>45134.0</v>
      </c>
      <c r="C100" s="14">
        <f t="shared" si="8"/>
        <v>35</v>
      </c>
      <c r="D100" s="69">
        <v>4.0</v>
      </c>
      <c r="E100" s="7" t="s">
        <v>120</v>
      </c>
      <c r="F100" s="7">
        <v>857.0</v>
      </c>
      <c r="G100" s="7">
        <v>133.0</v>
      </c>
      <c r="H100" s="42">
        <f t="shared" si="12"/>
        <v>0.1551925321</v>
      </c>
    </row>
    <row r="101">
      <c r="A101" s="7" t="s">
        <v>112</v>
      </c>
      <c r="B101" s="68">
        <v>45135.0</v>
      </c>
      <c r="C101" s="14">
        <f t="shared" si="8"/>
        <v>36</v>
      </c>
      <c r="D101" s="69">
        <v>4.0</v>
      </c>
      <c r="E101" s="7" t="s">
        <v>113</v>
      </c>
      <c r="F101" s="7">
        <v>881.0</v>
      </c>
      <c r="G101" s="7">
        <v>116.0</v>
      </c>
      <c r="H101" s="42">
        <f t="shared" si="12"/>
        <v>0.1316685585</v>
      </c>
    </row>
    <row r="102">
      <c r="A102" s="7" t="s">
        <v>58</v>
      </c>
      <c r="B102" s="7" t="s">
        <v>58</v>
      </c>
      <c r="C102" s="7" t="s">
        <v>58</v>
      </c>
      <c r="D102" s="7" t="s">
        <v>58</v>
      </c>
      <c r="E102" s="7" t="s">
        <v>58</v>
      </c>
      <c r="F102" s="7" t="s">
        <v>58</v>
      </c>
      <c r="G102" s="7" t="s">
        <v>58</v>
      </c>
      <c r="H102" s="7" t="s">
        <v>58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88"/>
    <col customWidth="1" min="7" max="8" width="14.63"/>
    <col customWidth="1" min="9" max="9" width="17.0"/>
    <col customWidth="1" min="10" max="10" width="25.25"/>
    <col customWidth="1" min="11" max="11" width="22.38"/>
    <col customWidth="1" min="12" max="12" width="19.75"/>
    <col customWidth="1" min="14" max="14" width="14.5"/>
    <col customWidth="1" min="15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121</v>
      </c>
      <c r="H1" s="73" t="s">
        <v>122</v>
      </c>
      <c r="I1" s="1" t="s">
        <v>7</v>
      </c>
    </row>
    <row r="2">
      <c r="A2" s="3" t="s">
        <v>8</v>
      </c>
      <c r="B2" s="4">
        <v>45029.0</v>
      </c>
      <c r="C2" s="48">
        <v>0.0</v>
      </c>
      <c r="D2" s="6">
        <v>1.0</v>
      </c>
      <c r="E2" s="7" t="s">
        <v>9</v>
      </c>
      <c r="F2" s="48">
        <v>377.0</v>
      </c>
      <c r="G2" s="48">
        <v>9.0</v>
      </c>
      <c r="H2" s="48">
        <v>9.0</v>
      </c>
      <c r="I2" s="8">
        <f t="shared" ref="I2:I3" si="1">(AVERAGE(H2)/F2)</f>
        <v>0.02387267905</v>
      </c>
      <c r="L2" s="9" t="s">
        <v>10</v>
      </c>
      <c r="M2" s="10">
        <v>1.0</v>
      </c>
      <c r="N2" s="11">
        <v>2.0</v>
      </c>
      <c r="O2" s="74">
        <v>3.0</v>
      </c>
      <c r="P2" s="13">
        <v>4.0</v>
      </c>
    </row>
    <row r="3">
      <c r="A3" s="3" t="s">
        <v>8</v>
      </c>
      <c r="B3" s="4">
        <v>45030.0</v>
      </c>
      <c r="C3" s="7">
        <v>0.0</v>
      </c>
      <c r="D3" s="15">
        <v>1.0</v>
      </c>
      <c r="E3" s="7" t="s">
        <v>9</v>
      </c>
      <c r="F3" s="7">
        <v>602.0</v>
      </c>
      <c r="G3" s="7">
        <v>56.0</v>
      </c>
      <c r="H3" s="7">
        <v>56.0</v>
      </c>
      <c r="I3" s="8">
        <f t="shared" si="1"/>
        <v>0.09302325581</v>
      </c>
      <c r="J3" s="7" t="s">
        <v>123</v>
      </c>
      <c r="L3" s="16" t="s">
        <v>11</v>
      </c>
      <c r="M3" s="17" t="s">
        <v>124</v>
      </c>
      <c r="N3" s="17" t="s">
        <v>124</v>
      </c>
      <c r="O3" s="17" t="s">
        <v>124</v>
      </c>
      <c r="P3" s="17" t="s">
        <v>124</v>
      </c>
    </row>
    <row r="4">
      <c r="A4" s="3" t="s">
        <v>8</v>
      </c>
      <c r="B4" s="39">
        <v>45032.0</v>
      </c>
      <c r="C4" s="7">
        <v>1.0</v>
      </c>
      <c r="D4" s="15">
        <v>1.0</v>
      </c>
      <c r="E4" s="7" t="s">
        <v>9</v>
      </c>
      <c r="F4" s="7">
        <v>224.0</v>
      </c>
      <c r="G4" s="7">
        <v>80.0</v>
      </c>
      <c r="H4" s="7">
        <v>46.0</v>
      </c>
      <c r="I4" s="8">
        <f>(AVERAGE(G4:H4)/F4)</f>
        <v>0.28125</v>
      </c>
      <c r="J4" s="75" t="s">
        <v>125</v>
      </c>
      <c r="L4" s="18" t="s">
        <v>14</v>
      </c>
      <c r="M4" s="19" t="s">
        <v>15</v>
      </c>
      <c r="N4" s="19" t="s">
        <v>15</v>
      </c>
      <c r="O4" s="19" t="s">
        <v>15</v>
      </c>
      <c r="P4" s="19" t="s">
        <v>15</v>
      </c>
    </row>
    <row r="5">
      <c r="A5" s="3"/>
      <c r="B5" s="4"/>
      <c r="D5" s="15"/>
      <c r="E5" s="76"/>
      <c r="F5" s="7"/>
      <c r="G5" s="7"/>
      <c r="H5" s="7"/>
      <c r="I5" s="8"/>
      <c r="J5" s="23"/>
      <c r="L5" s="25" t="s">
        <v>80</v>
      </c>
      <c r="M5" s="22">
        <v>4.0</v>
      </c>
      <c r="N5" s="22">
        <v>4.0</v>
      </c>
      <c r="O5" s="22">
        <v>4.0</v>
      </c>
      <c r="P5" s="22">
        <v>2.0</v>
      </c>
    </row>
    <row r="6">
      <c r="A6" s="3" t="s">
        <v>8</v>
      </c>
      <c r="B6" s="4">
        <v>45033.0</v>
      </c>
      <c r="C6" s="14">
        <f>C4+1</f>
        <v>2</v>
      </c>
      <c r="D6" s="15">
        <v>1.0</v>
      </c>
      <c r="E6" s="7" t="s">
        <v>9</v>
      </c>
      <c r="F6" s="7">
        <v>146.0</v>
      </c>
      <c r="G6" s="7">
        <v>49.0</v>
      </c>
      <c r="H6" s="7">
        <v>65.0</v>
      </c>
      <c r="I6" s="8">
        <f t="shared" ref="I6:I42" si="2">(AVERAGE(G6:H6)/F6)</f>
        <v>0.3904109589</v>
      </c>
      <c r="J6" s="23" t="s">
        <v>21</v>
      </c>
      <c r="L6" s="18" t="s">
        <v>16</v>
      </c>
      <c r="M6" s="22">
        <v>3.0</v>
      </c>
      <c r="N6" s="20" t="s">
        <v>17</v>
      </c>
      <c r="O6" s="20" t="s">
        <v>17</v>
      </c>
      <c r="P6" s="20" t="s">
        <v>17</v>
      </c>
    </row>
    <row r="7">
      <c r="A7" s="3" t="s">
        <v>8</v>
      </c>
      <c r="B7" s="4">
        <v>45034.0</v>
      </c>
      <c r="C7" s="14">
        <f t="shared" ref="C7:C35" si="3">C6+1</f>
        <v>3</v>
      </c>
      <c r="D7" s="15">
        <v>1.0</v>
      </c>
      <c r="E7" s="7" t="s">
        <v>9</v>
      </c>
      <c r="F7" s="7">
        <v>144.0</v>
      </c>
      <c r="G7" s="7">
        <v>68.0</v>
      </c>
      <c r="H7" s="7">
        <v>62.0</v>
      </c>
      <c r="I7" s="8">
        <f t="shared" si="2"/>
        <v>0.4513888889</v>
      </c>
      <c r="L7" s="18" t="s">
        <v>19</v>
      </c>
      <c r="M7" s="22">
        <v>10.0</v>
      </c>
      <c r="N7" s="22">
        <v>10.0</v>
      </c>
      <c r="O7" s="22">
        <v>10.0</v>
      </c>
      <c r="P7" s="22">
        <v>5.0</v>
      </c>
    </row>
    <row r="8">
      <c r="A8" s="3" t="s">
        <v>8</v>
      </c>
      <c r="B8" s="4">
        <v>45035.0</v>
      </c>
      <c r="C8" s="14">
        <f t="shared" si="3"/>
        <v>4</v>
      </c>
      <c r="D8" s="60">
        <v>2.0</v>
      </c>
      <c r="E8" s="7" t="s">
        <v>18</v>
      </c>
      <c r="F8" s="7">
        <v>518.0</v>
      </c>
      <c r="G8" s="7">
        <v>28.0</v>
      </c>
      <c r="H8" s="7">
        <v>28.0</v>
      </c>
      <c r="I8" s="8">
        <f t="shared" si="2"/>
        <v>0.05405405405</v>
      </c>
      <c r="J8" s="7" t="s">
        <v>20</v>
      </c>
      <c r="L8" s="25" t="s">
        <v>22</v>
      </c>
      <c r="M8" s="20" t="s">
        <v>23</v>
      </c>
      <c r="N8" s="17" t="s">
        <v>84</v>
      </c>
      <c r="O8" s="17">
        <v>10.0</v>
      </c>
      <c r="P8" s="17">
        <v>10.0</v>
      </c>
    </row>
    <row r="9">
      <c r="A9" s="3" t="s">
        <v>8</v>
      </c>
      <c r="B9" s="4">
        <v>45036.0</v>
      </c>
      <c r="C9" s="14">
        <f t="shared" si="3"/>
        <v>5</v>
      </c>
      <c r="D9" s="60">
        <v>2.0</v>
      </c>
      <c r="E9" s="7" t="s">
        <v>18</v>
      </c>
      <c r="F9" s="7">
        <v>1086.0</v>
      </c>
      <c r="G9" s="7">
        <v>40.0</v>
      </c>
      <c r="H9" s="7">
        <v>40.0</v>
      </c>
      <c r="I9" s="8">
        <f t="shared" si="2"/>
        <v>0.03683241252</v>
      </c>
      <c r="J9" s="23" t="s">
        <v>126</v>
      </c>
      <c r="L9" s="26" t="s">
        <v>26</v>
      </c>
      <c r="M9" s="17" t="s">
        <v>23</v>
      </c>
      <c r="N9" s="17">
        <v>10.0</v>
      </c>
      <c r="O9" s="17">
        <v>10.0</v>
      </c>
      <c r="P9" s="17">
        <v>10.0</v>
      </c>
    </row>
    <row r="10">
      <c r="A10" s="3" t="s">
        <v>8</v>
      </c>
      <c r="B10" s="4">
        <v>45037.0</v>
      </c>
      <c r="C10" s="14">
        <f t="shared" si="3"/>
        <v>6</v>
      </c>
      <c r="D10" s="60">
        <v>2.0</v>
      </c>
      <c r="E10" s="7" t="s">
        <v>18</v>
      </c>
      <c r="F10" s="7">
        <v>1175.0</v>
      </c>
      <c r="G10" s="7">
        <v>46.0</v>
      </c>
      <c r="H10" s="7">
        <v>46.0</v>
      </c>
      <c r="I10" s="8">
        <f t="shared" si="2"/>
        <v>0.03914893617</v>
      </c>
      <c r="J10" s="7" t="s">
        <v>27</v>
      </c>
      <c r="L10" s="18" t="s">
        <v>28</v>
      </c>
      <c r="M10" s="27" t="s">
        <v>29</v>
      </c>
      <c r="N10" s="17" t="s">
        <v>30</v>
      </c>
      <c r="O10" s="17" t="s">
        <v>31</v>
      </c>
      <c r="P10" s="17" t="s">
        <v>32</v>
      </c>
    </row>
    <row r="11">
      <c r="A11" s="3" t="s">
        <v>8</v>
      </c>
      <c r="B11" s="4">
        <v>45038.0</v>
      </c>
      <c r="C11" s="14">
        <f t="shared" si="3"/>
        <v>7</v>
      </c>
      <c r="D11" s="60">
        <v>2.0</v>
      </c>
      <c r="E11" s="7" t="s">
        <v>18</v>
      </c>
      <c r="F11" s="7">
        <v>768.0</v>
      </c>
      <c r="G11" s="7">
        <v>22.0</v>
      </c>
      <c r="H11" s="7">
        <v>22.0</v>
      </c>
      <c r="I11" s="8">
        <f t="shared" si="2"/>
        <v>0.02864583333</v>
      </c>
      <c r="J11" s="7" t="s">
        <v>33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3" t="s">
        <v>8</v>
      </c>
      <c r="B12" s="4">
        <v>45039.0</v>
      </c>
      <c r="C12" s="14">
        <f t="shared" si="3"/>
        <v>8</v>
      </c>
      <c r="D12" s="61">
        <v>3.0</v>
      </c>
      <c r="E12" s="7" t="s">
        <v>18</v>
      </c>
      <c r="F12" s="7">
        <v>712.0</v>
      </c>
      <c r="G12" s="7">
        <v>41.0</v>
      </c>
      <c r="H12" s="7">
        <v>41.0</v>
      </c>
      <c r="I12" s="8">
        <f t="shared" si="2"/>
        <v>0.05758426966</v>
      </c>
      <c r="J12" s="7" t="s">
        <v>87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3" t="s">
        <v>8</v>
      </c>
      <c r="B13" s="4">
        <v>45040.0</v>
      </c>
      <c r="C13" s="14">
        <f t="shared" si="3"/>
        <v>9</v>
      </c>
      <c r="D13" s="61">
        <v>3.0</v>
      </c>
      <c r="E13" s="7" t="s">
        <v>18</v>
      </c>
      <c r="F13" s="7">
        <v>1089.0</v>
      </c>
      <c r="G13" s="7">
        <v>57.0</v>
      </c>
      <c r="H13" s="7">
        <v>57.0</v>
      </c>
      <c r="I13" s="8">
        <f t="shared" si="2"/>
        <v>0.0523415978</v>
      </c>
      <c r="L13" s="29" t="s">
        <v>40</v>
      </c>
      <c r="M13" s="29" t="s">
        <v>86</v>
      </c>
      <c r="N13" s="29" t="s">
        <v>18</v>
      </c>
      <c r="O13" s="29" t="s">
        <v>18</v>
      </c>
      <c r="P13" s="29" t="s">
        <v>86</v>
      </c>
    </row>
    <row r="14">
      <c r="A14" s="3" t="s">
        <v>8</v>
      </c>
      <c r="B14" s="4">
        <v>45041.0</v>
      </c>
      <c r="C14" s="14">
        <f t="shared" si="3"/>
        <v>10</v>
      </c>
      <c r="D14" s="61">
        <v>3.0</v>
      </c>
      <c r="E14" s="7" t="s">
        <v>18</v>
      </c>
      <c r="F14" s="7">
        <v>1293.0</v>
      </c>
      <c r="G14" s="7">
        <v>64.0</v>
      </c>
      <c r="H14" s="7">
        <v>64.0</v>
      </c>
      <c r="I14" s="8">
        <f t="shared" si="2"/>
        <v>0.04949729312</v>
      </c>
      <c r="L14" s="30" t="s">
        <v>43</v>
      </c>
      <c r="M14" s="31">
        <v>40.0</v>
      </c>
      <c r="N14" s="31">
        <v>60.0</v>
      </c>
      <c r="O14" s="31">
        <v>60.0</v>
      </c>
      <c r="P14" s="31">
        <v>60.0</v>
      </c>
    </row>
    <row r="15">
      <c r="A15" s="3" t="s">
        <v>8</v>
      </c>
      <c r="B15" s="4">
        <v>45042.0</v>
      </c>
      <c r="C15" s="14">
        <f t="shared" si="3"/>
        <v>11</v>
      </c>
      <c r="D15" s="61">
        <v>3.0</v>
      </c>
      <c r="E15" s="7" t="s">
        <v>18</v>
      </c>
      <c r="F15" s="7">
        <v>1016.0</v>
      </c>
      <c r="G15" s="7">
        <v>74.0</v>
      </c>
      <c r="H15" s="7">
        <v>74.0</v>
      </c>
      <c r="I15" s="8">
        <f t="shared" si="2"/>
        <v>0.07283464567</v>
      </c>
      <c r="L15" s="33" t="s">
        <v>44</v>
      </c>
      <c r="M15" s="34">
        <v>277.0</v>
      </c>
      <c r="N15" s="34" t="s">
        <v>88</v>
      </c>
      <c r="O15" s="34" t="s">
        <v>88</v>
      </c>
      <c r="P15" s="34" t="s">
        <v>88</v>
      </c>
    </row>
    <row r="16">
      <c r="A16" s="3" t="s">
        <v>8</v>
      </c>
      <c r="B16" s="4">
        <v>45043.0</v>
      </c>
      <c r="C16" s="14">
        <f t="shared" si="3"/>
        <v>12</v>
      </c>
      <c r="D16" s="28">
        <v>3.0</v>
      </c>
      <c r="E16" s="7" t="s">
        <v>18</v>
      </c>
      <c r="F16" s="7">
        <v>994.0</v>
      </c>
      <c r="G16" s="7">
        <v>80.0</v>
      </c>
      <c r="H16" s="7">
        <v>80.0</v>
      </c>
      <c r="I16" s="8">
        <f t="shared" si="2"/>
        <v>0.08048289738</v>
      </c>
      <c r="L16" s="33" t="s">
        <v>46</v>
      </c>
      <c r="M16" s="77">
        <v>44953.0</v>
      </c>
      <c r="N16" s="36"/>
      <c r="O16" s="36" t="s">
        <v>89</v>
      </c>
    </row>
    <row r="17">
      <c r="A17" s="3" t="s">
        <v>8</v>
      </c>
      <c r="B17" s="4">
        <v>45044.0</v>
      </c>
      <c r="C17" s="14">
        <f t="shared" si="3"/>
        <v>13</v>
      </c>
      <c r="D17" s="32">
        <v>4.0</v>
      </c>
      <c r="E17" s="7" t="s">
        <v>18</v>
      </c>
      <c r="F17" s="7">
        <v>766.0</v>
      </c>
      <c r="G17" s="7">
        <v>41.0</v>
      </c>
      <c r="H17" s="7">
        <v>41.0</v>
      </c>
      <c r="I17" s="8">
        <f t="shared" si="2"/>
        <v>0.05352480418</v>
      </c>
      <c r="J17" s="7" t="s">
        <v>127</v>
      </c>
    </row>
    <row r="18">
      <c r="A18" s="3" t="s">
        <v>8</v>
      </c>
      <c r="B18" s="4">
        <v>45045.0</v>
      </c>
      <c r="C18" s="14">
        <f t="shared" si="3"/>
        <v>14</v>
      </c>
      <c r="D18" s="32">
        <v>4.0</v>
      </c>
      <c r="E18" s="7" t="s">
        <v>18</v>
      </c>
      <c r="F18" s="7">
        <v>677.0</v>
      </c>
      <c r="G18" s="7">
        <v>40.0</v>
      </c>
      <c r="H18" s="7">
        <v>40.0</v>
      </c>
      <c r="I18" s="8">
        <f t="shared" si="2"/>
        <v>0.05908419498</v>
      </c>
      <c r="J18" s="7" t="s">
        <v>127</v>
      </c>
    </row>
    <row r="19">
      <c r="A19" s="3" t="s">
        <v>8</v>
      </c>
      <c r="B19" s="4">
        <v>45046.0</v>
      </c>
      <c r="C19" s="14">
        <f t="shared" si="3"/>
        <v>15</v>
      </c>
      <c r="D19" s="32">
        <v>4.0</v>
      </c>
      <c r="E19" s="7" t="s">
        <v>18</v>
      </c>
      <c r="F19" s="7">
        <v>625.0</v>
      </c>
      <c r="G19" s="7">
        <v>39.0</v>
      </c>
      <c r="H19" s="7">
        <v>39.0</v>
      </c>
      <c r="I19" s="8">
        <f t="shared" si="2"/>
        <v>0.0624</v>
      </c>
      <c r="J19" s="23" t="s">
        <v>128</v>
      </c>
    </row>
    <row r="20">
      <c r="A20" s="3" t="s">
        <v>8</v>
      </c>
      <c r="B20" s="4">
        <v>45047.0</v>
      </c>
      <c r="C20" s="14">
        <f t="shared" si="3"/>
        <v>16</v>
      </c>
      <c r="D20" s="32">
        <v>4.0</v>
      </c>
      <c r="E20" s="7" t="s">
        <v>18</v>
      </c>
      <c r="F20" s="7">
        <v>650.0</v>
      </c>
      <c r="G20" s="7">
        <v>60.0</v>
      </c>
      <c r="H20" s="7">
        <v>60.0</v>
      </c>
      <c r="I20" s="8">
        <f t="shared" si="2"/>
        <v>0.09230769231</v>
      </c>
      <c r="J20" s="7" t="s">
        <v>49</v>
      </c>
    </row>
    <row r="21">
      <c r="A21" s="3" t="s">
        <v>8</v>
      </c>
      <c r="B21" s="4">
        <v>45048.0</v>
      </c>
      <c r="C21" s="14">
        <f t="shared" si="3"/>
        <v>17</v>
      </c>
      <c r="D21" s="32">
        <v>4.0</v>
      </c>
      <c r="E21" s="7" t="s">
        <v>18</v>
      </c>
      <c r="F21" s="41">
        <v>627.0</v>
      </c>
      <c r="G21" s="41">
        <v>50.0</v>
      </c>
      <c r="H21" s="41">
        <v>50.0</v>
      </c>
      <c r="I21" s="8">
        <f t="shared" si="2"/>
        <v>0.07974481659</v>
      </c>
      <c r="J21" s="23" t="s">
        <v>129</v>
      </c>
    </row>
    <row r="22">
      <c r="A22" s="3" t="s">
        <v>8</v>
      </c>
      <c r="B22" s="4">
        <v>45049.0</v>
      </c>
      <c r="C22" s="14">
        <f t="shared" si="3"/>
        <v>18</v>
      </c>
      <c r="D22" s="21">
        <v>2.0</v>
      </c>
      <c r="E22" s="7" t="s">
        <v>18</v>
      </c>
      <c r="F22" s="7">
        <v>596.0</v>
      </c>
      <c r="G22" s="7">
        <v>55.0</v>
      </c>
      <c r="H22" s="7">
        <v>55.0</v>
      </c>
      <c r="I22" s="8">
        <f t="shared" si="2"/>
        <v>0.09228187919</v>
      </c>
      <c r="J22" s="23" t="s">
        <v>130</v>
      </c>
    </row>
    <row r="23">
      <c r="A23" s="3" t="s">
        <v>8</v>
      </c>
      <c r="B23" s="4">
        <v>45050.0</v>
      </c>
      <c r="C23" s="14">
        <f t="shared" si="3"/>
        <v>19</v>
      </c>
      <c r="D23" s="21">
        <v>2.0</v>
      </c>
      <c r="E23" s="7" t="s">
        <v>18</v>
      </c>
      <c r="F23" s="7">
        <v>873.0</v>
      </c>
      <c r="G23" s="7">
        <v>55.0</v>
      </c>
      <c r="H23" s="7">
        <v>55.0</v>
      </c>
      <c r="I23" s="8">
        <f t="shared" si="2"/>
        <v>0.06300114548</v>
      </c>
      <c r="J23" s="23" t="s">
        <v>131</v>
      </c>
    </row>
    <row r="24">
      <c r="A24" s="3" t="s">
        <v>8</v>
      </c>
      <c r="B24" s="4">
        <v>45051.0</v>
      </c>
      <c r="C24" s="14">
        <f t="shared" si="3"/>
        <v>20</v>
      </c>
      <c r="D24" s="44">
        <v>3.0</v>
      </c>
      <c r="E24" s="7" t="s">
        <v>18</v>
      </c>
      <c r="F24" s="7">
        <v>523.0</v>
      </c>
      <c r="G24" s="7">
        <v>50.0</v>
      </c>
      <c r="H24" s="7">
        <v>50.0</v>
      </c>
      <c r="I24" s="8">
        <f t="shared" si="2"/>
        <v>0.09560229446</v>
      </c>
    </row>
    <row r="25">
      <c r="A25" s="3" t="s">
        <v>8</v>
      </c>
      <c r="B25" s="4">
        <v>45052.0</v>
      </c>
      <c r="C25" s="14">
        <f t="shared" si="3"/>
        <v>21</v>
      </c>
      <c r="D25" s="21">
        <v>2.0</v>
      </c>
      <c r="E25" s="7" t="s">
        <v>18</v>
      </c>
      <c r="F25" s="7">
        <v>576.0</v>
      </c>
      <c r="G25" s="7">
        <v>53.0</v>
      </c>
      <c r="H25" s="7">
        <v>53.0</v>
      </c>
      <c r="I25" s="8">
        <f t="shared" si="2"/>
        <v>0.09201388889</v>
      </c>
      <c r="J25" s="23" t="s">
        <v>132</v>
      </c>
      <c r="K25" s="7" t="s">
        <v>133</v>
      </c>
    </row>
    <row r="26">
      <c r="A26" s="3" t="s">
        <v>8</v>
      </c>
      <c r="B26" s="4">
        <v>45053.0</v>
      </c>
      <c r="C26" s="14">
        <f t="shared" si="3"/>
        <v>22</v>
      </c>
      <c r="D26" s="21">
        <v>2.0</v>
      </c>
      <c r="E26" s="7" t="s">
        <v>18</v>
      </c>
      <c r="F26" s="7">
        <v>560.0</v>
      </c>
      <c r="G26" s="7">
        <v>51.0</v>
      </c>
      <c r="H26" s="7">
        <v>51.0</v>
      </c>
      <c r="I26" s="8">
        <f t="shared" si="2"/>
        <v>0.09107142857</v>
      </c>
      <c r="J26" s="7" t="s">
        <v>134</v>
      </c>
    </row>
    <row r="27">
      <c r="A27" s="3" t="s">
        <v>8</v>
      </c>
      <c r="B27" s="4">
        <v>45054.0</v>
      </c>
      <c r="C27" s="14">
        <f t="shared" si="3"/>
        <v>23</v>
      </c>
      <c r="D27" s="21">
        <v>2.0</v>
      </c>
      <c r="E27" s="7" t="s">
        <v>18</v>
      </c>
      <c r="F27" s="7">
        <v>413.0</v>
      </c>
      <c r="G27" s="7">
        <v>41.0</v>
      </c>
      <c r="H27" s="7">
        <v>41.0</v>
      </c>
      <c r="I27" s="8">
        <f t="shared" si="2"/>
        <v>0.09927360775</v>
      </c>
      <c r="J27" s="7" t="s">
        <v>135</v>
      </c>
    </row>
    <row r="28">
      <c r="A28" s="3" t="s">
        <v>8</v>
      </c>
      <c r="B28" s="4">
        <v>45055.0</v>
      </c>
      <c r="C28" s="14">
        <f t="shared" si="3"/>
        <v>24</v>
      </c>
      <c r="D28" s="44">
        <v>3.0</v>
      </c>
      <c r="E28" s="7" t="s">
        <v>18</v>
      </c>
      <c r="F28" s="7">
        <v>327.0</v>
      </c>
      <c r="G28" s="7">
        <v>56.0</v>
      </c>
      <c r="H28" s="7">
        <v>56.0</v>
      </c>
      <c r="I28" s="8">
        <f t="shared" si="2"/>
        <v>0.1712538226</v>
      </c>
    </row>
    <row r="29">
      <c r="A29" s="3" t="s">
        <v>8</v>
      </c>
      <c r="B29" s="4">
        <v>45056.0</v>
      </c>
      <c r="C29" s="14">
        <f t="shared" si="3"/>
        <v>25</v>
      </c>
      <c r="D29" s="44">
        <v>3.0</v>
      </c>
      <c r="E29" s="7" t="s">
        <v>18</v>
      </c>
      <c r="F29" s="7">
        <v>478.0</v>
      </c>
      <c r="G29" s="7">
        <v>56.0</v>
      </c>
      <c r="H29" s="7">
        <v>56.0</v>
      </c>
      <c r="I29" s="8">
        <f t="shared" si="2"/>
        <v>0.1171548117</v>
      </c>
      <c r="J29" s="7" t="s">
        <v>135</v>
      </c>
    </row>
    <row r="30">
      <c r="A30" s="3" t="s">
        <v>8</v>
      </c>
      <c r="B30" s="4">
        <v>45057.0</v>
      </c>
      <c r="C30" s="14">
        <f t="shared" si="3"/>
        <v>26</v>
      </c>
      <c r="D30" s="44">
        <v>3.0</v>
      </c>
      <c r="E30" s="7" t="s">
        <v>18</v>
      </c>
      <c r="F30" s="7">
        <v>308.0</v>
      </c>
      <c r="G30" s="7">
        <v>56.0</v>
      </c>
      <c r="H30" s="7">
        <v>56.0</v>
      </c>
      <c r="I30" s="8">
        <f t="shared" si="2"/>
        <v>0.1818181818</v>
      </c>
      <c r="J30" s="78" t="s">
        <v>136</v>
      </c>
      <c r="K30" s="7" t="s">
        <v>72</v>
      </c>
    </row>
    <row r="31">
      <c r="A31" s="3" t="s">
        <v>8</v>
      </c>
      <c r="B31" s="4">
        <v>45058.0</v>
      </c>
      <c r="C31" s="14">
        <f t="shared" si="3"/>
        <v>27</v>
      </c>
      <c r="D31" s="32">
        <v>4.0</v>
      </c>
      <c r="E31" s="7" t="s">
        <v>18</v>
      </c>
      <c r="F31" s="7">
        <v>321.0</v>
      </c>
      <c r="G31" s="7">
        <v>48.0</v>
      </c>
      <c r="H31" s="7">
        <v>48.0</v>
      </c>
      <c r="I31" s="8">
        <f t="shared" si="2"/>
        <v>0.1495327103</v>
      </c>
      <c r="J31" s="7" t="s">
        <v>137</v>
      </c>
      <c r="K31" s="45">
        <v>0.22</v>
      </c>
    </row>
    <row r="32">
      <c r="A32" s="3" t="s">
        <v>8</v>
      </c>
      <c r="B32" s="4">
        <v>45059.0</v>
      </c>
      <c r="C32" s="14">
        <f t="shared" si="3"/>
        <v>28</v>
      </c>
      <c r="D32" s="32">
        <v>4.0</v>
      </c>
      <c r="E32" s="46" t="s">
        <v>51</v>
      </c>
      <c r="F32" s="7">
        <v>984.0</v>
      </c>
      <c r="G32" s="7">
        <v>31.0</v>
      </c>
      <c r="H32" s="7">
        <v>31.0</v>
      </c>
      <c r="I32" s="8">
        <f t="shared" si="2"/>
        <v>0.03150406504</v>
      </c>
      <c r="K32" s="45">
        <v>0.03</v>
      </c>
    </row>
    <row r="33">
      <c r="A33" s="3" t="s">
        <v>8</v>
      </c>
      <c r="B33" s="4">
        <v>45060.0</v>
      </c>
      <c r="C33" s="14">
        <f t="shared" si="3"/>
        <v>29</v>
      </c>
      <c r="D33" s="32">
        <v>4.0</v>
      </c>
      <c r="E33" s="7" t="s">
        <v>18</v>
      </c>
      <c r="F33" s="7">
        <v>401.0</v>
      </c>
      <c r="G33" s="7">
        <v>68.0</v>
      </c>
      <c r="H33" s="7">
        <v>68.0</v>
      </c>
      <c r="I33" s="8">
        <f t="shared" si="2"/>
        <v>0.1695760599</v>
      </c>
      <c r="K33" s="45">
        <v>0.13</v>
      </c>
    </row>
    <row r="34">
      <c r="A34" s="3" t="s">
        <v>8</v>
      </c>
      <c r="B34" s="4">
        <v>45061.0</v>
      </c>
      <c r="C34" s="14">
        <f t="shared" si="3"/>
        <v>30</v>
      </c>
      <c r="D34" s="32">
        <v>4.0</v>
      </c>
      <c r="E34" s="46" t="s">
        <v>51</v>
      </c>
      <c r="F34" s="7">
        <v>1103.0</v>
      </c>
      <c r="G34" s="7">
        <v>49.0</v>
      </c>
      <c r="H34" s="7">
        <v>49.0</v>
      </c>
      <c r="I34" s="8">
        <f t="shared" si="2"/>
        <v>0.04442429737</v>
      </c>
      <c r="K34" s="45">
        <v>0.04</v>
      </c>
    </row>
    <row r="35">
      <c r="A35" s="7" t="s">
        <v>97</v>
      </c>
      <c r="B35" s="4">
        <v>45062.0</v>
      </c>
      <c r="C35" s="14">
        <f t="shared" si="3"/>
        <v>31</v>
      </c>
      <c r="D35" s="32">
        <v>4.0</v>
      </c>
      <c r="E35" s="7" t="s">
        <v>18</v>
      </c>
      <c r="F35" s="7">
        <v>530.0</v>
      </c>
      <c r="G35" s="7">
        <v>65.0</v>
      </c>
      <c r="H35" s="7">
        <v>65.0</v>
      </c>
      <c r="I35" s="8">
        <f t="shared" si="2"/>
        <v>0.1226415094</v>
      </c>
      <c r="J35" s="7" t="s">
        <v>96</v>
      </c>
    </row>
    <row r="36">
      <c r="A36" s="7" t="s">
        <v>97</v>
      </c>
      <c r="B36" s="4">
        <v>45063.0</v>
      </c>
      <c r="C36" s="7">
        <v>1.0</v>
      </c>
      <c r="D36" s="32">
        <v>4.0</v>
      </c>
      <c r="E36" s="46" t="s">
        <v>51</v>
      </c>
      <c r="F36" s="7">
        <v>1070.0</v>
      </c>
      <c r="G36" s="7">
        <v>51.0</v>
      </c>
      <c r="H36" s="7">
        <v>51.0</v>
      </c>
      <c r="I36" s="8">
        <f t="shared" si="2"/>
        <v>0.0476635514</v>
      </c>
    </row>
    <row r="37">
      <c r="A37" s="7" t="s">
        <v>98</v>
      </c>
      <c r="B37" s="66">
        <v>45064.0</v>
      </c>
      <c r="C37" s="14">
        <f t="shared" ref="C37:C42" si="4">C36+1</f>
        <v>2</v>
      </c>
      <c r="D37" s="32">
        <v>4.0</v>
      </c>
      <c r="E37" s="7" t="s">
        <v>18</v>
      </c>
      <c r="F37" s="7">
        <v>784.0</v>
      </c>
      <c r="G37" s="7">
        <v>36.0</v>
      </c>
      <c r="H37" s="7">
        <v>36.0</v>
      </c>
      <c r="I37" s="8">
        <f t="shared" si="2"/>
        <v>0.04591836735</v>
      </c>
      <c r="J37" s="7" t="s">
        <v>99</v>
      </c>
    </row>
    <row r="38">
      <c r="A38" s="7" t="s">
        <v>98</v>
      </c>
      <c r="B38" s="66">
        <v>45065.0</v>
      </c>
      <c r="C38" s="14">
        <f t="shared" si="4"/>
        <v>3</v>
      </c>
      <c r="D38" s="32">
        <v>4.0</v>
      </c>
      <c r="E38" s="46" t="s">
        <v>51</v>
      </c>
      <c r="F38" s="7">
        <v>993.0</v>
      </c>
      <c r="G38" s="7">
        <v>42.0</v>
      </c>
      <c r="H38" s="7">
        <v>42.0</v>
      </c>
      <c r="I38" s="8">
        <f t="shared" si="2"/>
        <v>0.04229607251</v>
      </c>
    </row>
    <row r="39">
      <c r="A39" s="7" t="s">
        <v>100</v>
      </c>
      <c r="B39" s="66">
        <v>45066.0</v>
      </c>
      <c r="C39" s="14">
        <f t="shared" si="4"/>
        <v>4</v>
      </c>
      <c r="D39" s="32">
        <v>4.0</v>
      </c>
      <c r="E39" s="7" t="s">
        <v>18</v>
      </c>
      <c r="F39" s="7">
        <v>660.0</v>
      </c>
      <c r="G39" s="7">
        <v>89.0</v>
      </c>
      <c r="H39" s="7">
        <v>89.0</v>
      </c>
      <c r="I39" s="8">
        <f t="shared" si="2"/>
        <v>0.1348484848</v>
      </c>
      <c r="J39" s="7" t="s">
        <v>138</v>
      </c>
    </row>
    <row r="40">
      <c r="A40" s="7" t="s">
        <v>100</v>
      </c>
      <c r="B40" s="66">
        <v>45067.0</v>
      </c>
      <c r="C40" s="14">
        <f t="shared" si="4"/>
        <v>5</v>
      </c>
      <c r="D40" s="32">
        <v>4.0</v>
      </c>
      <c r="E40" s="46" t="s">
        <v>51</v>
      </c>
      <c r="F40" s="7">
        <v>1016.0</v>
      </c>
      <c r="G40" s="7">
        <v>49.0</v>
      </c>
      <c r="H40" s="7">
        <v>49.0</v>
      </c>
      <c r="I40" s="8">
        <f t="shared" si="2"/>
        <v>0.04822834646</v>
      </c>
    </row>
    <row r="41">
      <c r="A41" s="7" t="s">
        <v>98</v>
      </c>
      <c r="B41" s="66">
        <v>45068.0</v>
      </c>
      <c r="C41" s="14">
        <f t="shared" si="4"/>
        <v>6</v>
      </c>
      <c r="D41" s="32">
        <v>4.0</v>
      </c>
      <c r="E41" s="7" t="s">
        <v>18</v>
      </c>
      <c r="F41" s="7">
        <v>859.0</v>
      </c>
      <c r="G41" s="7">
        <v>48.0</v>
      </c>
      <c r="H41" s="7">
        <v>48.0</v>
      </c>
      <c r="I41" s="8">
        <f t="shared" si="2"/>
        <v>0.05587892899</v>
      </c>
      <c r="J41" s="7" t="s">
        <v>99</v>
      </c>
    </row>
    <row r="42">
      <c r="A42" s="7" t="s">
        <v>100</v>
      </c>
      <c r="B42" s="66">
        <v>45069.0</v>
      </c>
      <c r="C42" s="14">
        <f t="shared" si="4"/>
        <v>7</v>
      </c>
      <c r="D42" s="32">
        <v>4.0</v>
      </c>
      <c r="E42" s="46" t="s">
        <v>51</v>
      </c>
      <c r="F42" s="7">
        <v>1167.0</v>
      </c>
      <c r="G42" s="7">
        <v>10.0</v>
      </c>
      <c r="H42" s="7">
        <v>10.0</v>
      </c>
      <c r="I42" s="8">
        <f t="shared" si="2"/>
        <v>0.008568980291</v>
      </c>
    </row>
    <row r="43">
      <c r="A43" s="7" t="s">
        <v>102</v>
      </c>
      <c r="B43" s="7" t="s">
        <v>102</v>
      </c>
      <c r="C43" s="7" t="s">
        <v>102</v>
      </c>
      <c r="D43" s="7" t="s">
        <v>102</v>
      </c>
      <c r="E43" s="7" t="s">
        <v>102</v>
      </c>
      <c r="F43" s="7" t="s">
        <v>102</v>
      </c>
      <c r="G43" s="7" t="s">
        <v>102</v>
      </c>
      <c r="H43" s="7" t="s">
        <v>102</v>
      </c>
    </row>
    <row r="44">
      <c r="A44" s="7" t="s">
        <v>8</v>
      </c>
      <c r="B44" s="4">
        <v>45078.0</v>
      </c>
      <c r="C44" s="14">
        <f>C42+1</f>
        <v>8</v>
      </c>
      <c r="D44" s="44">
        <v>3.0</v>
      </c>
      <c r="E44" s="7" t="s">
        <v>18</v>
      </c>
      <c r="F44" s="7">
        <v>459.0</v>
      </c>
      <c r="G44" s="7">
        <v>30.0</v>
      </c>
      <c r="H44" s="7">
        <v>30.0</v>
      </c>
      <c r="I44" s="8">
        <f t="shared" ref="I44:I67" si="5">(AVERAGE(G44:H44)/F44)</f>
        <v>0.06535947712</v>
      </c>
    </row>
    <row r="45">
      <c r="A45" s="7" t="s">
        <v>8</v>
      </c>
      <c r="B45" s="4">
        <v>45079.0</v>
      </c>
      <c r="C45" s="14">
        <f t="shared" ref="C45:C67" si="6">C44+1</f>
        <v>9</v>
      </c>
      <c r="D45" s="44">
        <v>3.0</v>
      </c>
      <c r="E45" s="7" t="s">
        <v>18</v>
      </c>
      <c r="F45" s="7">
        <v>624.0</v>
      </c>
      <c r="G45" s="7">
        <v>66.0</v>
      </c>
      <c r="H45" s="7">
        <v>66.0</v>
      </c>
      <c r="I45" s="8">
        <f t="shared" si="5"/>
        <v>0.1057692308</v>
      </c>
    </row>
    <row r="46">
      <c r="A46" s="7" t="s">
        <v>8</v>
      </c>
      <c r="B46" s="4">
        <v>45080.0</v>
      </c>
      <c r="C46" s="14">
        <f t="shared" si="6"/>
        <v>10</v>
      </c>
      <c r="D46" s="44">
        <v>3.0</v>
      </c>
      <c r="E46" s="7" t="s">
        <v>18</v>
      </c>
      <c r="F46" s="7">
        <v>485.0</v>
      </c>
      <c r="G46" s="7">
        <v>71.0</v>
      </c>
      <c r="H46" s="7">
        <v>71.0</v>
      </c>
      <c r="I46" s="8">
        <f t="shared" si="5"/>
        <v>0.1463917526</v>
      </c>
    </row>
    <row r="47">
      <c r="A47" s="7" t="s">
        <v>8</v>
      </c>
      <c r="B47" s="4">
        <v>45081.0</v>
      </c>
      <c r="C47" s="14">
        <f t="shared" si="6"/>
        <v>11</v>
      </c>
      <c r="D47" s="32">
        <v>4.0</v>
      </c>
      <c r="E47" s="7" t="s">
        <v>18</v>
      </c>
      <c r="F47" s="7">
        <v>551.0</v>
      </c>
      <c r="G47" s="7">
        <v>89.0</v>
      </c>
      <c r="H47" s="7">
        <v>89.0</v>
      </c>
      <c r="I47" s="8">
        <f t="shared" si="5"/>
        <v>0.1615245009</v>
      </c>
    </row>
    <row r="48">
      <c r="A48" s="7" t="s">
        <v>8</v>
      </c>
      <c r="B48" s="4">
        <v>45082.0</v>
      </c>
      <c r="C48" s="14">
        <f t="shared" si="6"/>
        <v>12</v>
      </c>
      <c r="D48" s="32">
        <v>4.0</v>
      </c>
      <c r="E48" s="7" t="s">
        <v>18</v>
      </c>
      <c r="F48" s="7">
        <v>497.0</v>
      </c>
      <c r="G48" s="7">
        <v>96.0</v>
      </c>
      <c r="H48" s="7">
        <v>96.0</v>
      </c>
      <c r="I48" s="8">
        <f t="shared" si="5"/>
        <v>0.1931589537</v>
      </c>
    </row>
    <row r="49">
      <c r="A49" s="7" t="s">
        <v>8</v>
      </c>
      <c r="B49" s="4">
        <v>45083.0</v>
      </c>
      <c r="C49" s="14">
        <f t="shared" si="6"/>
        <v>13</v>
      </c>
      <c r="D49" s="32">
        <v>4.0</v>
      </c>
      <c r="E49" s="46" t="s">
        <v>51</v>
      </c>
      <c r="F49" s="7">
        <v>1022.0</v>
      </c>
      <c r="G49" s="7">
        <v>60.0</v>
      </c>
      <c r="H49" s="7">
        <v>60.0</v>
      </c>
      <c r="I49" s="8">
        <f t="shared" si="5"/>
        <v>0.05870841487</v>
      </c>
    </row>
    <row r="50">
      <c r="A50" s="7" t="s">
        <v>8</v>
      </c>
      <c r="B50" s="4">
        <v>45084.0</v>
      </c>
      <c r="C50" s="14">
        <f t="shared" si="6"/>
        <v>14</v>
      </c>
      <c r="D50" s="32">
        <v>4.0</v>
      </c>
      <c r="E50" s="7" t="s">
        <v>18</v>
      </c>
      <c r="F50" s="7">
        <v>594.0</v>
      </c>
      <c r="G50" s="7">
        <v>106.0</v>
      </c>
      <c r="H50" s="7">
        <v>106.0</v>
      </c>
      <c r="I50" s="8">
        <f t="shared" si="5"/>
        <v>0.1784511785</v>
      </c>
    </row>
    <row r="51">
      <c r="A51" s="7" t="s">
        <v>8</v>
      </c>
      <c r="B51" s="4">
        <v>45085.0</v>
      </c>
      <c r="C51" s="14">
        <f t="shared" si="6"/>
        <v>15</v>
      </c>
      <c r="D51" s="69">
        <v>4.0</v>
      </c>
      <c r="E51" s="70" t="s">
        <v>51</v>
      </c>
      <c r="F51" s="7">
        <v>920.0</v>
      </c>
      <c r="G51" s="7">
        <v>54.0</v>
      </c>
      <c r="H51" s="7">
        <v>54.0</v>
      </c>
      <c r="I51" s="8">
        <f t="shared" si="5"/>
        <v>0.05869565217</v>
      </c>
    </row>
    <row r="52">
      <c r="A52" s="7" t="s">
        <v>8</v>
      </c>
      <c r="B52" s="4">
        <v>45086.0</v>
      </c>
      <c r="C52" s="14">
        <f t="shared" si="6"/>
        <v>16</v>
      </c>
      <c r="D52" s="32">
        <v>4.0</v>
      </c>
      <c r="E52" s="7" t="s">
        <v>18</v>
      </c>
      <c r="F52" s="7">
        <v>629.0</v>
      </c>
      <c r="G52" s="7">
        <v>121.0</v>
      </c>
      <c r="H52" s="7">
        <v>121.0</v>
      </c>
      <c r="I52" s="8">
        <f t="shared" si="5"/>
        <v>0.1923688394</v>
      </c>
      <c r="J52" s="7" t="s">
        <v>104</v>
      </c>
    </row>
    <row r="53">
      <c r="A53" s="7" t="s">
        <v>8</v>
      </c>
      <c r="B53" s="4">
        <v>45087.0</v>
      </c>
      <c r="C53" s="14">
        <f t="shared" si="6"/>
        <v>17</v>
      </c>
      <c r="D53" s="69">
        <v>4.0</v>
      </c>
      <c r="E53" s="70" t="s">
        <v>51</v>
      </c>
      <c r="F53" s="7">
        <v>917.0</v>
      </c>
      <c r="G53" s="7">
        <v>67.0</v>
      </c>
      <c r="H53" s="7">
        <v>67.0</v>
      </c>
      <c r="I53" s="8">
        <f t="shared" si="5"/>
        <v>0.07306434024</v>
      </c>
    </row>
    <row r="54">
      <c r="A54" s="7" t="s">
        <v>8</v>
      </c>
      <c r="B54" s="4">
        <v>45088.0</v>
      </c>
      <c r="C54" s="14">
        <f t="shared" si="6"/>
        <v>18</v>
      </c>
      <c r="D54" s="65">
        <v>4.0</v>
      </c>
      <c r="E54" s="7" t="s">
        <v>82</v>
      </c>
      <c r="F54" s="7">
        <v>420.0</v>
      </c>
      <c r="G54" s="7">
        <v>124.0</v>
      </c>
      <c r="H54" s="7">
        <v>124.0</v>
      </c>
      <c r="I54" s="8">
        <f t="shared" si="5"/>
        <v>0.2952380952</v>
      </c>
    </row>
    <row r="55">
      <c r="A55" s="7" t="s">
        <v>8</v>
      </c>
      <c r="B55" s="4">
        <v>45089.0</v>
      </c>
      <c r="C55" s="14">
        <f t="shared" si="6"/>
        <v>19</v>
      </c>
      <c r="D55" s="69">
        <v>4.0</v>
      </c>
      <c r="E55" s="70" t="s">
        <v>51</v>
      </c>
      <c r="F55" s="7">
        <v>1066.0</v>
      </c>
      <c r="G55" s="7">
        <v>59.0</v>
      </c>
      <c r="H55" s="7">
        <v>59.0</v>
      </c>
      <c r="I55" s="8">
        <f t="shared" si="5"/>
        <v>0.05534709193</v>
      </c>
    </row>
    <row r="56">
      <c r="A56" s="7" t="s">
        <v>8</v>
      </c>
      <c r="B56" s="4">
        <v>45090.0</v>
      </c>
      <c r="C56" s="14">
        <f t="shared" si="6"/>
        <v>20</v>
      </c>
      <c r="D56" s="65">
        <v>4.0</v>
      </c>
      <c r="E56" s="7" t="s">
        <v>82</v>
      </c>
      <c r="F56" s="7">
        <v>480.0</v>
      </c>
      <c r="G56" s="7">
        <v>132.0</v>
      </c>
      <c r="H56" s="7">
        <v>132.0</v>
      </c>
      <c r="I56" s="8">
        <f t="shared" si="5"/>
        <v>0.275</v>
      </c>
    </row>
    <row r="57">
      <c r="A57" s="7" t="s">
        <v>8</v>
      </c>
      <c r="B57" s="4">
        <v>45091.0</v>
      </c>
      <c r="C57" s="14">
        <f t="shared" si="6"/>
        <v>21</v>
      </c>
      <c r="D57" s="69">
        <v>4.0</v>
      </c>
      <c r="E57" s="70" t="s">
        <v>51</v>
      </c>
      <c r="F57" s="7">
        <v>1259.0</v>
      </c>
      <c r="G57" s="7">
        <v>57.0</v>
      </c>
      <c r="H57" s="7">
        <v>57.0</v>
      </c>
      <c r="I57" s="8">
        <f t="shared" si="5"/>
        <v>0.04527402701</v>
      </c>
    </row>
    <row r="58">
      <c r="A58" s="7" t="s">
        <v>8</v>
      </c>
      <c r="B58" s="4">
        <v>45092.0</v>
      </c>
      <c r="C58" s="14">
        <f t="shared" si="6"/>
        <v>22</v>
      </c>
      <c r="D58" s="69">
        <v>4.0</v>
      </c>
      <c r="E58" s="7" t="s">
        <v>82</v>
      </c>
      <c r="F58" s="7">
        <v>662.0</v>
      </c>
      <c r="G58" s="7">
        <v>114.0</v>
      </c>
      <c r="H58" s="7">
        <v>114.0</v>
      </c>
      <c r="I58" s="8">
        <f t="shared" si="5"/>
        <v>0.1722054381</v>
      </c>
      <c r="J58" s="7" t="s">
        <v>106</v>
      </c>
    </row>
    <row r="59">
      <c r="A59" s="7" t="s">
        <v>8</v>
      </c>
      <c r="B59" s="4">
        <v>45093.0</v>
      </c>
      <c r="C59" s="14">
        <f t="shared" si="6"/>
        <v>23</v>
      </c>
      <c r="D59" s="69">
        <v>4.0</v>
      </c>
      <c r="E59" s="70" t="s">
        <v>51</v>
      </c>
      <c r="F59" s="7">
        <v>1265.0</v>
      </c>
      <c r="G59" s="7">
        <v>33.0</v>
      </c>
      <c r="H59" s="7">
        <v>33.0</v>
      </c>
      <c r="I59" s="8">
        <f t="shared" si="5"/>
        <v>0.02608695652</v>
      </c>
    </row>
    <row r="60">
      <c r="A60" s="7" t="s">
        <v>8</v>
      </c>
      <c r="B60" s="4">
        <v>45094.0</v>
      </c>
      <c r="C60" s="14">
        <f t="shared" si="6"/>
        <v>24</v>
      </c>
      <c r="D60" s="69">
        <v>4.0</v>
      </c>
      <c r="E60" s="7" t="s">
        <v>82</v>
      </c>
      <c r="F60" s="7">
        <v>847.0</v>
      </c>
      <c r="G60" s="7">
        <v>91.0</v>
      </c>
      <c r="H60" s="7">
        <v>91.0</v>
      </c>
      <c r="I60" s="8">
        <f t="shared" si="5"/>
        <v>0.1074380165</v>
      </c>
    </row>
    <row r="61">
      <c r="A61" s="7" t="s">
        <v>8</v>
      </c>
      <c r="B61" s="4">
        <v>45095.0</v>
      </c>
      <c r="C61" s="14">
        <f t="shared" si="6"/>
        <v>25</v>
      </c>
      <c r="D61" s="69">
        <v>4.0</v>
      </c>
      <c r="E61" s="7" t="s">
        <v>82</v>
      </c>
      <c r="F61" s="7">
        <v>731.0</v>
      </c>
      <c r="G61" s="7">
        <v>92.0</v>
      </c>
      <c r="I61" s="8">
        <f t="shared" si="5"/>
        <v>0.1258549932</v>
      </c>
      <c r="J61" s="7" t="s">
        <v>108</v>
      </c>
    </row>
    <row r="62">
      <c r="A62" s="7" t="s">
        <v>8</v>
      </c>
      <c r="B62" s="4">
        <v>45096.0</v>
      </c>
      <c r="C62" s="14">
        <f t="shared" si="6"/>
        <v>26</v>
      </c>
      <c r="D62" s="69">
        <v>4.0</v>
      </c>
      <c r="E62" s="7" t="s">
        <v>82</v>
      </c>
      <c r="F62" s="7">
        <v>648.0</v>
      </c>
      <c r="G62" s="7">
        <v>102.0</v>
      </c>
      <c r="I62" s="8">
        <f t="shared" si="5"/>
        <v>0.1574074074</v>
      </c>
    </row>
    <row r="63">
      <c r="A63" s="7" t="s">
        <v>8</v>
      </c>
      <c r="B63" s="4">
        <v>45097.0</v>
      </c>
      <c r="C63" s="14">
        <f t="shared" si="6"/>
        <v>27</v>
      </c>
      <c r="D63" s="69">
        <v>4.0</v>
      </c>
      <c r="E63" s="7" t="s">
        <v>82</v>
      </c>
      <c r="F63" s="7">
        <v>421.0</v>
      </c>
      <c r="G63" s="7">
        <v>135.0</v>
      </c>
      <c r="I63" s="8">
        <f t="shared" si="5"/>
        <v>0.3206650831</v>
      </c>
      <c r="J63" s="7" t="s">
        <v>139</v>
      </c>
    </row>
    <row r="64">
      <c r="A64" s="7" t="s">
        <v>8</v>
      </c>
      <c r="B64" s="4">
        <v>45098.0</v>
      </c>
      <c r="C64" s="14">
        <f t="shared" si="6"/>
        <v>28</v>
      </c>
      <c r="D64" s="69">
        <v>4.0</v>
      </c>
      <c r="E64" s="7" t="s">
        <v>82</v>
      </c>
      <c r="F64" s="7">
        <v>380.0</v>
      </c>
      <c r="G64" s="7">
        <v>135.0</v>
      </c>
      <c r="I64" s="8">
        <f t="shared" si="5"/>
        <v>0.3552631579</v>
      </c>
    </row>
    <row r="65">
      <c r="A65" s="7" t="s">
        <v>8</v>
      </c>
      <c r="B65" s="4">
        <v>45099.0</v>
      </c>
      <c r="C65" s="14">
        <f t="shared" si="6"/>
        <v>29</v>
      </c>
      <c r="D65" s="69">
        <v>4.0</v>
      </c>
      <c r="E65" s="7" t="s">
        <v>82</v>
      </c>
      <c r="F65" s="7">
        <v>689.0</v>
      </c>
      <c r="G65" s="7">
        <v>145.0</v>
      </c>
      <c r="I65" s="8">
        <f t="shared" si="5"/>
        <v>0.2104499274</v>
      </c>
      <c r="J65" s="7" t="s">
        <v>110</v>
      </c>
    </row>
    <row r="66">
      <c r="A66" s="7" t="s">
        <v>8</v>
      </c>
      <c r="B66" s="4">
        <v>45100.0</v>
      </c>
      <c r="C66" s="14">
        <f t="shared" si="6"/>
        <v>30</v>
      </c>
      <c r="D66" s="69">
        <v>4.0</v>
      </c>
      <c r="E66" s="7" t="s">
        <v>82</v>
      </c>
      <c r="F66" s="7">
        <v>458.0</v>
      </c>
      <c r="G66" s="7">
        <v>149.0</v>
      </c>
      <c r="I66" s="8">
        <f t="shared" si="5"/>
        <v>0.3253275109</v>
      </c>
    </row>
    <row r="67">
      <c r="A67" s="7" t="s">
        <v>8</v>
      </c>
      <c r="B67" s="4">
        <v>45101.0</v>
      </c>
      <c r="C67" s="14">
        <f t="shared" si="6"/>
        <v>31</v>
      </c>
      <c r="D67" s="69">
        <v>4.0</v>
      </c>
      <c r="E67" s="70" t="s">
        <v>51</v>
      </c>
      <c r="F67" s="7">
        <v>1001.0</v>
      </c>
      <c r="G67" s="7">
        <v>14.0</v>
      </c>
      <c r="I67" s="8">
        <f t="shared" si="5"/>
        <v>0.01398601399</v>
      </c>
    </row>
    <row r="68">
      <c r="A68" s="7" t="s">
        <v>8</v>
      </c>
      <c r="B68" s="4">
        <v>45102.0</v>
      </c>
      <c r="C68" s="7">
        <v>1.0</v>
      </c>
      <c r="D68" s="69">
        <v>4.0</v>
      </c>
      <c r="E68" s="7" t="s">
        <v>111</v>
      </c>
      <c r="F68" s="7" t="s">
        <v>111</v>
      </c>
      <c r="G68" s="7" t="s">
        <v>111</v>
      </c>
      <c r="H68" s="7" t="s">
        <v>111</v>
      </c>
      <c r="I68" s="7" t="s">
        <v>111</v>
      </c>
      <c r="J68" s="7" t="s">
        <v>111</v>
      </c>
    </row>
    <row r="69">
      <c r="A69" s="7" t="s">
        <v>8</v>
      </c>
      <c r="B69" s="4">
        <v>45103.0</v>
      </c>
      <c r="C69" s="14">
        <f t="shared" ref="C69:C110" si="7">C68+1</f>
        <v>2</v>
      </c>
      <c r="D69" s="69">
        <v>4.0</v>
      </c>
      <c r="E69" s="7" t="s">
        <v>82</v>
      </c>
      <c r="F69" s="7">
        <v>529.0</v>
      </c>
      <c r="G69" s="7">
        <v>164.0</v>
      </c>
      <c r="I69" s="8">
        <f t="shared" ref="I69:I73" si="8">(AVERAGE(G69:H69)/F69)</f>
        <v>0.3100189036</v>
      </c>
    </row>
    <row r="70">
      <c r="A70" s="7" t="s">
        <v>8</v>
      </c>
      <c r="B70" s="4">
        <v>45104.0</v>
      </c>
      <c r="C70" s="14">
        <f t="shared" si="7"/>
        <v>3</v>
      </c>
      <c r="D70" s="69">
        <v>4.0</v>
      </c>
      <c r="E70" s="70" t="s">
        <v>51</v>
      </c>
      <c r="F70" s="7">
        <v>448.0</v>
      </c>
      <c r="G70" s="7">
        <v>1.0</v>
      </c>
      <c r="I70" s="8">
        <f t="shared" si="8"/>
        <v>0.002232142857</v>
      </c>
    </row>
    <row r="71">
      <c r="A71" s="7" t="s">
        <v>112</v>
      </c>
      <c r="B71" s="4">
        <v>45105.0</v>
      </c>
      <c r="C71" s="14">
        <f t="shared" si="7"/>
        <v>4</v>
      </c>
      <c r="D71" s="69">
        <v>4.0</v>
      </c>
      <c r="E71" s="7" t="s">
        <v>9</v>
      </c>
      <c r="F71" s="7">
        <v>984.0</v>
      </c>
      <c r="G71" s="7">
        <v>29.0</v>
      </c>
      <c r="I71" s="8">
        <f t="shared" si="8"/>
        <v>0.02947154472</v>
      </c>
    </row>
    <row r="72">
      <c r="A72" s="7" t="s">
        <v>8</v>
      </c>
      <c r="B72" s="4">
        <v>45106.0</v>
      </c>
      <c r="C72" s="14">
        <f t="shared" si="7"/>
        <v>5</v>
      </c>
      <c r="D72" s="79">
        <v>4.0</v>
      </c>
      <c r="E72" s="7" t="s">
        <v>9</v>
      </c>
      <c r="F72" s="7">
        <v>898.0</v>
      </c>
      <c r="G72" s="7">
        <v>65.0</v>
      </c>
      <c r="I72" s="8">
        <f t="shared" si="8"/>
        <v>0.0723830735</v>
      </c>
      <c r="J72" s="7" t="s">
        <v>140</v>
      </c>
    </row>
    <row r="73">
      <c r="A73" s="7" t="s">
        <v>112</v>
      </c>
      <c r="B73" s="4">
        <v>45107.0</v>
      </c>
      <c r="C73" s="14">
        <f t="shared" si="7"/>
        <v>6</v>
      </c>
      <c r="D73" s="69">
        <v>4.0</v>
      </c>
      <c r="E73" s="7" t="s">
        <v>9</v>
      </c>
      <c r="F73" s="7">
        <v>1014.0</v>
      </c>
      <c r="G73" s="7">
        <v>106.0</v>
      </c>
      <c r="I73" s="8">
        <f t="shared" si="8"/>
        <v>0.1045364892</v>
      </c>
    </row>
    <row r="74">
      <c r="A74" s="7" t="s">
        <v>8</v>
      </c>
      <c r="B74" s="4">
        <v>45108.0</v>
      </c>
      <c r="C74" s="14">
        <f t="shared" si="7"/>
        <v>7</v>
      </c>
      <c r="D74" s="69">
        <v>4.0</v>
      </c>
      <c r="E74" s="3" t="s">
        <v>111</v>
      </c>
      <c r="F74" s="3"/>
      <c r="G74" s="3"/>
      <c r="I74" s="8"/>
    </row>
    <row r="75">
      <c r="A75" s="7" t="s">
        <v>112</v>
      </c>
      <c r="B75" s="4">
        <v>45109.0</v>
      </c>
      <c r="C75" s="14">
        <f t="shared" si="7"/>
        <v>8</v>
      </c>
      <c r="D75" s="32">
        <v>4.0</v>
      </c>
      <c r="E75" s="7" t="s">
        <v>113</v>
      </c>
      <c r="F75" s="7">
        <v>1206.0</v>
      </c>
      <c r="G75" s="7">
        <v>83.0</v>
      </c>
      <c r="I75" s="8">
        <f t="shared" ref="I75:I80" si="9">(AVERAGE(G75:H75)/F75)</f>
        <v>0.0688225539</v>
      </c>
      <c r="K75" s="80" t="s">
        <v>141</v>
      </c>
    </row>
    <row r="76">
      <c r="A76" s="7" t="s">
        <v>8</v>
      </c>
      <c r="B76" s="4">
        <v>45110.0</v>
      </c>
      <c r="C76" s="14">
        <f t="shared" si="7"/>
        <v>9</v>
      </c>
      <c r="D76" s="32">
        <v>4.0</v>
      </c>
      <c r="E76" s="7" t="s">
        <v>113</v>
      </c>
      <c r="F76" s="7">
        <v>1286.0</v>
      </c>
      <c r="G76" s="7">
        <v>66.0</v>
      </c>
      <c r="I76" s="8">
        <f t="shared" si="9"/>
        <v>0.05132192846</v>
      </c>
    </row>
    <row r="77">
      <c r="A77" s="7" t="s">
        <v>112</v>
      </c>
      <c r="B77" s="4">
        <v>45111.0</v>
      </c>
      <c r="C77" s="14">
        <f t="shared" si="7"/>
        <v>10</v>
      </c>
      <c r="D77" s="32">
        <v>4.0</v>
      </c>
      <c r="E77" s="7" t="s">
        <v>113</v>
      </c>
      <c r="F77" s="7">
        <v>1040.0</v>
      </c>
      <c r="G77" s="7">
        <v>61.0</v>
      </c>
      <c r="I77" s="8">
        <f t="shared" si="9"/>
        <v>0.05865384615</v>
      </c>
      <c r="J77" s="7" t="s">
        <v>114</v>
      </c>
    </row>
    <row r="78">
      <c r="A78" s="7" t="s">
        <v>112</v>
      </c>
      <c r="B78" s="4">
        <v>45112.0</v>
      </c>
      <c r="C78" s="14">
        <f t="shared" si="7"/>
        <v>11</v>
      </c>
      <c r="D78" s="32">
        <v>4.0</v>
      </c>
      <c r="E78" s="7" t="s">
        <v>113</v>
      </c>
      <c r="F78" s="7">
        <v>986.0</v>
      </c>
      <c r="G78" s="7">
        <v>64.0</v>
      </c>
      <c r="I78" s="8">
        <f t="shared" si="9"/>
        <v>0.06490872211</v>
      </c>
    </row>
    <row r="79">
      <c r="A79" s="7" t="s">
        <v>8</v>
      </c>
      <c r="B79" s="4">
        <v>45113.0</v>
      </c>
      <c r="C79" s="14">
        <f t="shared" si="7"/>
        <v>12</v>
      </c>
      <c r="D79" s="32">
        <v>4.0</v>
      </c>
      <c r="E79" s="7" t="s">
        <v>86</v>
      </c>
      <c r="F79" s="7">
        <v>989.0</v>
      </c>
      <c r="G79" s="7">
        <v>70.0</v>
      </c>
      <c r="I79" s="8">
        <f t="shared" si="9"/>
        <v>0.07077856421</v>
      </c>
    </row>
    <row r="80">
      <c r="A80" s="7" t="s">
        <v>112</v>
      </c>
      <c r="B80" s="4">
        <v>45114.0</v>
      </c>
      <c r="C80" s="14">
        <f t="shared" si="7"/>
        <v>13</v>
      </c>
      <c r="D80" s="32">
        <v>4.0</v>
      </c>
      <c r="E80" s="7" t="s">
        <v>113</v>
      </c>
      <c r="F80" s="7">
        <v>1370.0</v>
      </c>
      <c r="G80" s="7">
        <v>63.0</v>
      </c>
      <c r="I80" s="8">
        <f t="shared" si="9"/>
        <v>0.04598540146</v>
      </c>
      <c r="J80" s="7" t="s">
        <v>116</v>
      </c>
    </row>
    <row r="81">
      <c r="A81" s="7" t="s">
        <v>8</v>
      </c>
      <c r="B81" s="4">
        <v>45115.0</v>
      </c>
      <c r="C81" s="14">
        <f t="shared" si="7"/>
        <v>14</v>
      </c>
      <c r="D81" s="32">
        <v>4.0</v>
      </c>
      <c r="E81" s="3" t="s">
        <v>111</v>
      </c>
      <c r="I81" s="8"/>
      <c r="K81" s="7" t="s">
        <v>142</v>
      </c>
    </row>
    <row r="82">
      <c r="A82" s="7" t="s">
        <v>112</v>
      </c>
      <c r="B82" s="4">
        <v>45116.0</v>
      </c>
      <c r="C82" s="14">
        <f t="shared" si="7"/>
        <v>15</v>
      </c>
      <c r="D82" s="32">
        <v>4.0</v>
      </c>
      <c r="E82" s="3" t="s">
        <v>111</v>
      </c>
      <c r="I82" s="8"/>
    </row>
    <row r="83">
      <c r="A83" s="7" t="s">
        <v>8</v>
      </c>
      <c r="B83" s="4">
        <v>45117.0</v>
      </c>
      <c r="C83" s="14">
        <f t="shared" si="7"/>
        <v>16</v>
      </c>
      <c r="D83" s="32">
        <v>4.0</v>
      </c>
      <c r="E83" s="7" t="s">
        <v>143</v>
      </c>
      <c r="F83" s="7">
        <v>576.0</v>
      </c>
      <c r="G83" s="7">
        <v>104.0</v>
      </c>
      <c r="I83" s="8">
        <f t="shared" ref="I83:I87" si="10">(AVERAGE(G83:H83)/F83)</f>
        <v>0.1805555556</v>
      </c>
    </row>
    <row r="84">
      <c r="A84" s="7" t="s">
        <v>8</v>
      </c>
      <c r="B84" s="4">
        <v>45118.0</v>
      </c>
      <c r="C84" s="14">
        <f t="shared" si="7"/>
        <v>17</v>
      </c>
      <c r="D84" s="32">
        <v>4.0</v>
      </c>
      <c r="E84" s="7" t="s">
        <v>144</v>
      </c>
      <c r="F84" s="7">
        <v>1041.0</v>
      </c>
      <c r="G84" s="7">
        <v>71.0</v>
      </c>
      <c r="I84" s="8">
        <f t="shared" si="10"/>
        <v>0.06820365034</v>
      </c>
    </row>
    <row r="85">
      <c r="A85" s="7" t="s">
        <v>8</v>
      </c>
      <c r="B85" s="4">
        <v>45119.0</v>
      </c>
      <c r="C85" s="14">
        <f t="shared" si="7"/>
        <v>18</v>
      </c>
      <c r="D85" s="32">
        <v>4.0</v>
      </c>
      <c r="E85" s="7" t="s">
        <v>143</v>
      </c>
      <c r="F85" s="7">
        <v>886.0</v>
      </c>
      <c r="G85" s="7">
        <v>77.0</v>
      </c>
      <c r="I85" s="8">
        <f t="shared" si="10"/>
        <v>0.08690744921</v>
      </c>
    </row>
    <row r="86">
      <c r="A86" s="7" t="s">
        <v>8</v>
      </c>
      <c r="B86" s="4">
        <v>45120.0</v>
      </c>
      <c r="C86" s="14">
        <f t="shared" si="7"/>
        <v>19</v>
      </c>
      <c r="D86" s="32">
        <v>4.0</v>
      </c>
      <c r="E86" s="7" t="s">
        <v>144</v>
      </c>
      <c r="F86" s="7">
        <v>953.0</v>
      </c>
      <c r="G86" s="7">
        <v>93.0</v>
      </c>
      <c r="I86" s="8">
        <f t="shared" si="10"/>
        <v>0.09758656873</v>
      </c>
    </row>
    <row r="87">
      <c r="A87" s="7" t="s">
        <v>8</v>
      </c>
      <c r="B87" s="4">
        <v>45121.0</v>
      </c>
      <c r="C87" s="14">
        <f t="shared" si="7"/>
        <v>20</v>
      </c>
      <c r="D87" s="32">
        <v>4.0</v>
      </c>
      <c r="E87" s="7" t="s">
        <v>143</v>
      </c>
      <c r="F87" s="7">
        <v>702.0</v>
      </c>
      <c r="G87" s="7">
        <v>106.0</v>
      </c>
      <c r="I87" s="8">
        <f t="shared" si="10"/>
        <v>0.150997151</v>
      </c>
    </row>
    <row r="88">
      <c r="A88" s="7" t="s">
        <v>8</v>
      </c>
      <c r="B88" s="4">
        <v>45122.0</v>
      </c>
      <c r="C88" s="14">
        <f t="shared" si="7"/>
        <v>21</v>
      </c>
      <c r="D88" s="32">
        <v>4.0</v>
      </c>
      <c r="E88" s="7" t="s">
        <v>111</v>
      </c>
      <c r="I88" s="8"/>
    </row>
    <row r="89">
      <c r="A89" s="7" t="s">
        <v>112</v>
      </c>
      <c r="B89" s="4">
        <v>45123.0</v>
      </c>
      <c r="C89" s="14">
        <f t="shared" si="7"/>
        <v>22</v>
      </c>
      <c r="D89" s="32">
        <v>4.0</v>
      </c>
      <c r="E89" s="7" t="s">
        <v>144</v>
      </c>
      <c r="F89" s="7">
        <v>1052.0</v>
      </c>
      <c r="G89" s="7">
        <v>93.0</v>
      </c>
      <c r="I89" s="8">
        <f t="shared" ref="I89:I94" si="11">(AVERAGE(G89:H89)/F89)</f>
        <v>0.08840304183</v>
      </c>
    </row>
    <row r="90">
      <c r="A90" s="7" t="s">
        <v>8</v>
      </c>
      <c r="B90" s="4">
        <v>45124.0</v>
      </c>
      <c r="C90" s="14">
        <f t="shared" si="7"/>
        <v>23</v>
      </c>
      <c r="D90" s="32">
        <v>4.0</v>
      </c>
      <c r="E90" s="7" t="s">
        <v>143</v>
      </c>
      <c r="F90" s="7">
        <v>672.0</v>
      </c>
      <c r="G90" s="7">
        <v>111.0</v>
      </c>
      <c r="I90" s="8">
        <f t="shared" si="11"/>
        <v>0.1651785714</v>
      </c>
    </row>
    <row r="91">
      <c r="A91" s="7" t="s">
        <v>8</v>
      </c>
      <c r="B91" s="4">
        <v>45125.0</v>
      </c>
      <c r="C91" s="14">
        <f t="shared" si="7"/>
        <v>24</v>
      </c>
      <c r="D91" s="32">
        <v>4.0</v>
      </c>
      <c r="E91" s="7" t="s">
        <v>144</v>
      </c>
      <c r="F91" s="7">
        <v>668.0</v>
      </c>
      <c r="G91" s="7">
        <v>124.0</v>
      </c>
      <c r="I91" s="8">
        <f t="shared" si="11"/>
        <v>0.1856287425</v>
      </c>
    </row>
    <row r="92">
      <c r="A92" s="7" t="s">
        <v>112</v>
      </c>
      <c r="B92" s="4">
        <v>45126.0</v>
      </c>
      <c r="C92" s="14">
        <f t="shared" si="7"/>
        <v>25</v>
      </c>
      <c r="D92" s="32">
        <v>4.0</v>
      </c>
      <c r="E92" s="7" t="s">
        <v>143</v>
      </c>
      <c r="F92" s="7">
        <v>700.0</v>
      </c>
      <c r="G92" s="7">
        <v>117.0</v>
      </c>
      <c r="I92" s="8">
        <f t="shared" si="11"/>
        <v>0.1671428571</v>
      </c>
    </row>
    <row r="93">
      <c r="A93" s="7" t="s">
        <v>8</v>
      </c>
      <c r="B93" s="4">
        <v>45127.0</v>
      </c>
      <c r="C93" s="14">
        <f t="shared" si="7"/>
        <v>26</v>
      </c>
      <c r="D93" s="32">
        <v>4.0</v>
      </c>
      <c r="E93" s="7" t="s">
        <v>144</v>
      </c>
      <c r="F93" s="7">
        <v>831.0</v>
      </c>
      <c r="G93" s="7">
        <v>112.0</v>
      </c>
      <c r="I93" s="8">
        <f t="shared" si="11"/>
        <v>0.1347773767</v>
      </c>
    </row>
    <row r="94">
      <c r="A94" s="7" t="s">
        <v>112</v>
      </c>
      <c r="B94" s="4">
        <v>45128.0</v>
      </c>
      <c r="C94" s="14">
        <f t="shared" si="7"/>
        <v>27</v>
      </c>
      <c r="D94" s="32">
        <v>4.0</v>
      </c>
      <c r="E94" s="7" t="s">
        <v>143</v>
      </c>
      <c r="F94" s="7">
        <v>637.0</v>
      </c>
      <c r="G94" s="7">
        <v>143.0</v>
      </c>
      <c r="I94" s="8">
        <f t="shared" si="11"/>
        <v>0.2244897959</v>
      </c>
    </row>
    <row r="95">
      <c r="A95" s="7" t="s">
        <v>8</v>
      </c>
      <c r="B95" s="4">
        <v>45129.0</v>
      </c>
      <c r="C95" s="14">
        <f t="shared" si="7"/>
        <v>28</v>
      </c>
      <c r="D95" s="32">
        <v>4.0</v>
      </c>
      <c r="E95" s="7" t="s">
        <v>111</v>
      </c>
      <c r="I95" s="8"/>
    </row>
    <row r="96">
      <c r="A96" s="7" t="s">
        <v>112</v>
      </c>
      <c r="B96" s="4">
        <v>45130.0</v>
      </c>
      <c r="C96" s="14">
        <f t="shared" si="7"/>
        <v>29</v>
      </c>
      <c r="D96" s="32">
        <v>4.0</v>
      </c>
      <c r="E96" s="7" t="s">
        <v>144</v>
      </c>
      <c r="F96" s="7">
        <v>868.0</v>
      </c>
      <c r="G96" s="7">
        <v>162.0</v>
      </c>
      <c r="I96" s="8">
        <f t="shared" ref="I96:I101" si="12">(AVERAGE(G96:H96)/F96)</f>
        <v>0.1866359447</v>
      </c>
    </row>
    <row r="97">
      <c r="A97" s="7" t="s">
        <v>8</v>
      </c>
      <c r="B97" s="4">
        <v>45131.0</v>
      </c>
      <c r="C97" s="14">
        <f t="shared" si="7"/>
        <v>30</v>
      </c>
      <c r="D97" s="32">
        <v>4.0</v>
      </c>
      <c r="E97" s="7" t="s">
        <v>143</v>
      </c>
      <c r="F97" s="7">
        <v>411.0</v>
      </c>
      <c r="G97" s="7">
        <v>121.0</v>
      </c>
      <c r="I97" s="8">
        <f t="shared" si="12"/>
        <v>0.2944038929</v>
      </c>
      <c r="J97" s="7" t="s">
        <v>116</v>
      </c>
    </row>
    <row r="98">
      <c r="A98" s="7" t="s">
        <v>8</v>
      </c>
      <c r="B98" s="4">
        <v>45132.0</v>
      </c>
      <c r="C98" s="14">
        <f t="shared" si="7"/>
        <v>31</v>
      </c>
      <c r="D98" s="32">
        <v>4.0</v>
      </c>
      <c r="E98" s="7" t="s">
        <v>144</v>
      </c>
      <c r="F98" s="7">
        <v>561.0</v>
      </c>
      <c r="G98" s="7">
        <v>125.0</v>
      </c>
      <c r="I98" s="8">
        <f t="shared" si="12"/>
        <v>0.2228163993</v>
      </c>
    </row>
    <row r="99">
      <c r="A99" s="7" t="s">
        <v>112</v>
      </c>
      <c r="B99" s="4">
        <v>45133.0</v>
      </c>
      <c r="C99" s="14">
        <f t="shared" si="7"/>
        <v>32</v>
      </c>
      <c r="D99" s="32">
        <v>4.0</v>
      </c>
      <c r="E99" s="7" t="s">
        <v>143</v>
      </c>
      <c r="F99" s="7">
        <v>537.0</v>
      </c>
      <c r="G99" s="7">
        <v>153.0</v>
      </c>
      <c r="I99" s="8">
        <f t="shared" si="12"/>
        <v>0.2849162011</v>
      </c>
    </row>
    <row r="100">
      <c r="A100" s="7" t="s">
        <v>8</v>
      </c>
      <c r="B100" s="4">
        <v>45134.0</v>
      </c>
      <c r="C100" s="14">
        <f t="shared" si="7"/>
        <v>33</v>
      </c>
      <c r="D100" s="32">
        <v>4.0</v>
      </c>
      <c r="E100" s="7" t="s">
        <v>144</v>
      </c>
      <c r="F100" s="7">
        <v>497.0</v>
      </c>
      <c r="G100" s="7">
        <v>132.0</v>
      </c>
      <c r="I100" s="8">
        <f t="shared" si="12"/>
        <v>0.2655935614</v>
      </c>
    </row>
    <row r="101">
      <c r="A101" s="7" t="s">
        <v>112</v>
      </c>
      <c r="B101" s="4">
        <v>45135.0</v>
      </c>
      <c r="C101" s="14">
        <f t="shared" si="7"/>
        <v>34</v>
      </c>
      <c r="D101" s="32">
        <v>4.0</v>
      </c>
      <c r="E101" s="7" t="s">
        <v>82</v>
      </c>
      <c r="F101" s="7">
        <v>474.0</v>
      </c>
      <c r="G101" s="7">
        <v>172.0</v>
      </c>
      <c r="I101" s="8">
        <f t="shared" si="12"/>
        <v>0.3628691983</v>
      </c>
    </row>
    <row r="102">
      <c r="A102" s="7" t="s">
        <v>8</v>
      </c>
      <c r="B102" s="4">
        <v>45136.0</v>
      </c>
      <c r="C102" s="14">
        <f t="shared" si="7"/>
        <v>35</v>
      </c>
      <c r="D102" s="32">
        <v>4.0</v>
      </c>
      <c r="E102" s="7" t="s">
        <v>145</v>
      </c>
      <c r="I102" s="8"/>
    </row>
    <row r="103">
      <c r="A103" s="7" t="s">
        <v>112</v>
      </c>
      <c r="B103" s="4">
        <v>45137.0</v>
      </c>
      <c r="C103" s="14">
        <f t="shared" si="7"/>
        <v>36</v>
      </c>
      <c r="D103" s="32">
        <v>4.0</v>
      </c>
      <c r="E103" s="7" t="s">
        <v>145</v>
      </c>
      <c r="I103" s="8"/>
    </row>
    <row r="104">
      <c r="A104" s="7" t="s">
        <v>8</v>
      </c>
      <c r="B104" s="4">
        <v>45138.0</v>
      </c>
      <c r="C104" s="14">
        <f t="shared" si="7"/>
        <v>37</v>
      </c>
      <c r="D104" s="32">
        <v>4.0</v>
      </c>
      <c r="E104" s="7" t="s">
        <v>145</v>
      </c>
      <c r="I104" s="8"/>
    </row>
    <row r="105">
      <c r="A105" s="7" t="s">
        <v>8</v>
      </c>
      <c r="B105" s="4">
        <v>45146.0</v>
      </c>
      <c r="C105" s="14">
        <f t="shared" si="7"/>
        <v>38</v>
      </c>
      <c r="D105" s="32">
        <v>4.0</v>
      </c>
      <c r="E105" s="7" t="s">
        <v>146</v>
      </c>
      <c r="F105" s="7">
        <v>1131.0</v>
      </c>
      <c r="G105" s="7">
        <v>45.0</v>
      </c>
      <c r="I105" s="8">
        <f t="shared" ref="I105:I106" si="13">(AVERAGE(G105:H105)/F105)</f>
        <v>0.03978779841</v>
      </c>
    </row>
    <row r="106">
      <c r="A106" s="7" t="s">
        <v>112</v>
      </c>
      <c r="B106" s="4">
        <v>45147.0</v>
      </c>
      <c r="C106" s="14">
        <f t="shared" si="7"/>
        <v>39</v>
      </c>
      <c r="D106" s="32">
        <v>4.0</v>
      </c>
      <c r="E106" s="7" t="s">
        <v>146</v>
      </c>
      <c r="F106" s="7">
        <v>254.0</v>
      </c>
      <c r="G106" s="7">
        <v>158.0</v>
      </c>
      <c r="I106" s="8">
        <f t="shared" si="13"/>
        <v>0.6220472441</v>
      </c>
      <c r="J106" s="7" t="s">
        <v>147</v>
      </c>
    </row>
    <row r="107">
      <c r="A107" s="7" t="s">
        <v>112</v>
      </c>
      <c r="B107" s="4">
        <v>45148.0</v>
      </c>
      <c r="C107" s="14">
        <f t="shared" si="7"/>
        <v>40</v>
      </c>
      <c r="D107" s="32">
        <v>4.0</v>
      </c>
      <c r="E107" s="7" t="s">
        <v>145</v>
      </c>
      <c r="I107" s="8"/>
    </row>
    <row r="108">
      <c r="A108" s="7" t="s">
        <v>8</v>
      </c>
      <c r="B108" s="4">
        <v>45149.0</v>
      </c>
      <c r="C108" s="14">
        <f t="shared" si="7"/>
        <v>41</v>
      </c>
      <c r="D108" s="32">
        <v>4.0</v>
      </c>
      <c r="E108" s="7" t="s">
        <v>145</v>
      </c>
      <c r="F108" s="7">
        <v>798.0</v>
      </c>
      <c r="G108" s="7">
        <v>46.0</v>
      </c>
      <c r="I108" s="8">
        <f>(AVERAGE(G108:H108)/F108)</f>
        <v>0.05764411028</v>
      </c>
    </row>
    <row r="109">
      <c r="A109" s="7" t="s">
        <v>8</v>
      </c>
      <c r="B109" s="4">
        <v>45150.0</v>
      </c>
      <c r="C109" s="14">
        <f t="shared" si="7"/>
        <v>42</v>
      </c>
      <c r="D109" s="32">
        <v>4.0</v>
      </c>
      <c r="E109" s="7" t="s">
        <v>145</v>
      </c>
      <c r="I109" s="8"/>
    </row>
    <row r="110">
      <c r="A110" s="7" t="s">
        <v>8</v>
      </c>
      <c r="B110" s="4">
        <v>45151.0</v>
      </c>
      <c r="C110" s="14">
        <f t="shared" si="7"/>
        <v>43</v>
      </c>
      <c r="D110" s="32"/>
      <c r="E110" s="7" t="s">
        <v>145</v>
      </c>
      <c r="F110" s="7"/>
      <c r="I110" s="8"/>
    </row>
    <row r="111">
      <c r="A111" s="7" t="s">
        <v>8</v>
      </c>
      <c r="B111" s="4">
        <v>45152.0</v>
      </c>
      <c r="C111" s="14">
        <f>C109+1</f>
        <v>43</v>
      </c>
      <c r="D111" s="32">
        <v>4.0</v>
      </c>
      <c r="E111" s="7" t="s">
        <v>146</v>
      </c>
      <c r="F111" s="7">
        <v>1084.0</v>
      </c>
      <c r="G111" s="7">
        <v>61.0</v>
      </c>
      <c r="I111" s="8">
        <f t="shared" ref="I111:I115" si="14">(AVERAGE(G111:H111)/F111)</f>
        <v>0.05627306273</v>
      </c>
    </row>
    <row r="112">
      <c r="A112" s="7" t="s">
        <v>8</v>
      </c>
      <c r="B112" s="4">
        <v>45153.0</v>
      </c>
      <c r="C112" s="14">
        <f t="shared" ref="C112:C130" si="15">C111+1</f>
        <v>44</v>
      </c>
      <c r="D112" s="32">
        <v>4.0</v>
      </c>
      <c r="E112" s="7" t="s">
        <v>146</v>
      </c>
      <c r="F112" s="7">
        <v>1040.0</v>
      </c>
      <c r="G112" s="7">
        <v>75.0</v>
      </c>
      <c r="I112" s="8">
        <f t="shared" si="14"/>
        <v>0.07211538462</v>
      </c>
    </row>
    <row r="113">
      <c r="A113" s="7" t="s">
        <v>112</v>
      </c>
      <c r="B113" s="4">
        <v>45154.0</v>
      </c>
      <c r="C113" s="14">
        <f t="shared" si="15"/>
        <v>45</v>
      </c>
      <c r="D113" s="32">
        <v>4.0</v>
      </c>
      <c r="E113" s="3" t="s">
        <v>146</v>
      </c>
      <c r="F113" s="7">
        <v>1240.0</v>
      </c>
      <c r="G113" s="7">
        <v>120.0</v>
      </c>
      <c r="I113" s="8">
        <f t="shared" si="14"/>
        <v>0.09677419355</v>
      </c>
    </row>
    <row r="114">
      <c r="A114" s="7" t="s">
        <v>8</v>
      </c>
      <c r="B114" s="4">
        <v>45155.0</v>
      </c>
      <c r="C114" s="14">
        <f t="shared" si="15"/>
        <v>46</v>
      </c>
      <c r="D114" s="32">
        <v>4.0</v>
      </c>
      <c r="E114" s="3" t="s">
        <v>146</v>
      </c>
      <c r="F114" s="7">
        <v>975.0</v>
      </c>
      <c r="G114" s="7">
        <v>92.0</v>
      </c>
      <c r="I114" s="8">
        <f t="shared" si="14"/>
        <v>0.09435897436</v>
      </c>
    </row>
    <row r="115">
      <c r="A115" s="7" t="s">
        <v>8</v>
      </c>
      <c r="B115" s="4">
        <v>45156.0</v>
      </c>
      <c r="C115" s="14">
        <f t="shared" si="15"/>
        <v>47</v>
      </c>
      <c r="D115" s="32">
        <v>4.0</v>
      </c>
      <c r="E115" s="3" t="s">
        <v>146</v>
      </c>
      <c r="F115" s="7">
        <v>898.0</v>
      </c>
      <c r="G115" s="7">
        <v>94.0</v>
      </c>
      <c r="I115" s="8">
        <f t="shared" si="14"/>
        <v>0.1046770601</v>
      </c>
    </row>
    <row r="116">
      <c r="A116" s="7" t="s">
        <v>8</v>
      </c>
      <c r="B116" s="4">
        <v>45157.0</v>
      </c>
      <c r="C116" s="14">
        <f t="shared" si="15"/>
        <v>48</v>
      </c>
      <c r="D116" s="32">
        <v>4.0</v>
      </c>
      <c r="E116" s="76" t="s">
        <v>111</v>
      </c>
      <c r="I116" s="8"/>
    </row>
    <row r="117">
      <c r="A117" s="7" t="s">
        <v>8</v>
      </c>
      <c r="B117" s="4">
        <v>45158.0</v>
      </c>
      <c r="C117" s="14">
        <f t="shared" si="15"/>
        <v>49</v>
      </c>
      <c r="D117" s="69">
        <v>4.0</v>
      </c>
      <c r="E117" s="76" t="s">
        <v>111</v>
      </c>
      <c r="I117" s="8"/>
    </row>
    <row r="118">
      <c r="A118" s="7" t="s">
        <v>8</v>
      </c>
      <c r="B118" s="4">
        <v>45159.0</v>
      </c>
      <c r="C118" s="14">
        <f t="shared" si="15"/>
        <v>50</v>
      </c>
      <c r="D118" s="69">
        <v>4.0</v>
      </c>
      <c r="E118" s="3" t="s">
        <v>146</v>
      </c>
      <c r="F118" s="7">
        <v>817.0</v>
      </c>
      <c r="G118" s="7">
        <v>96.0</v>
      </c>
      <c r="I118" s="8">
        <f t="shared" ref="I118:I122" si="16">(AVERAGE(G118:H118)/F118)</f>
        <v>0.11750306</v>
      </c>
    </row>
    <row r="119">
      <c r="A119" s="7" t="s">
        <v>8</v>
      </c>
      <c r="B119" s="4">
        <v>45160.0</v>
      </c>
      <c r="C119" s="14">
        <f t="shared" si="15"/>
        <v>51</v>
      </c>
      <c r="D119" s="69">
        <v>4.0</v>
      </c>
      <c r="E119" s="3" t="s">
        <v>146</v>
      </c>
      <c r="F119" s="7">
        <v>930.0</v>
      </c>
      <c r="G119" s="7">
        <v>79.0</v>
      </c>
      <c r="I119" s="8">
        <f t="shared" si="16"/>
        <v>0.08494623656</v>
      </c>
    </row>
    <row r="120">
      <c r="A120" s="7" t="s">
        <v>112</v>
      </c>
      <c r="B120" s="4">
        <v>45161.0</v>
      </c>
      <c r="C120" s="14">
        <f t="shared" si="15"/>
        <v>52</v>
      </c>
      <c r="D120" s="69">
        <v>4.0</v>
      </c>
      <c r="E120" s="3" t="s">
        <v>146</v>
      </c>
      <c r="F120" s="7">
        <v>901.0</v>
      </c>
      <c r="G120" s="7">
        <v>86.0</v>
      </c>
      <c r="I120" s="8">
        <f t="shared" si="16"/>
        <v>0.09544950055</v>
      </c>
    </row>
    <row r="121">
      <c r="A121" s="7" t="s">
        <v>8</v>
      </c>
      <c r="B121" s="4">
        <v>45162.0</v>
      </c>
      <c r="C121" s="14">
        <f t="shared" si="15"/>
        <v>53</v>
      </c>
      <c r="D121" s="69">
        <v>4.0</v>
      </c>
      <c r="E121" s="76" t="s">
        <v>148</v>
      </c>
      <c r="F121" s="7">
        <v>1308.0</v>
      </c>
      <c r="G121" s="7">
        <v>65.0</v>
      </c>
      <c r="I121" s="8">
        <f t="shared" si="16"/>
        <v>0.0496941896</v>
      </c>
    </row>
    <row r="122">
      <c r="A122" s="7" t="s">
        <v>112</v>
      </c>
      <c r="B122" s="4">
        <v>45163.0</v>
      </c>
      <c r="C122" s="14">
        <f t="shared" si="15"/>
        <v>54</v>
      </c>
      <c r="D122" s="69">
        <v>4.0</v>
      </c>
      <c r="E122" s="3" t="s">
        <v>146</v>
      </c>
      <c r="F122" s="7">
        <v>962.0</v>
      </c>
      <c r="G122" s="7">
        <v>79.0</v>
      </c>
      <c r="I122" s="8">
        <f t="shared" si="16"/>
        <v>0.08212058212</v>
      </c>
    </row>
    <row r="123">
      <c r="A123" s="7" t="s">
        <v>8</v>
      </c>
      <c r="B123" s="4">
        <v>45164.0</v>
      </c>
      <c r="C123" s="14">
        <f t="shared" si="15"/>
        <v>55</v>
      </c>
      <c r="D123" s="69">
        <v>4.0</v>
      </c>
      <c r="E123" s="76" t="s">
        <v>111</v>
      </c>
      <c r="I123" s="8"/>
    </row>
    <row r="124">
      <c r="A124" s="7" t="s">
        <v>8</v>
      </c>
      <c r="B124" s="4">
        <v>45165.0</v>
      </c>
      <c r="C124" s="14">
        <f t="shared" si="15"/>
        <v>56</v>
      </c>
      <c r="D124" s="69">
        <v>4.0</v>
      </c>
      <c r="E124" s="76" t="s">
        <v>111</v>
      </c>
      <c r="I124" s="8"/>
    </row>
    <row r="125">
      <c r="A125" s="7" t="s">
        <v>8</v>
      </c>
      <c r="B125" s="4">
        <v>45166.0</v>
      </c>
      <c r="C125" s="14">
        <f t="shared" si="15"/>
        <v>57</v>
      </c>
      <c r="D125" s="69">
        <v>4.0</v>
      </c>
      <c r="E125" s="76" t="s">
        <v>148</v>
      </c>
      <c r="F125" s="7">
        <v>1640.0</v>
      </c>
      <c r="G125" s="7">
        <v>41.0</v>
      </c>
      <c r="I125" s="8">
        <f t="shared" ref="I125:I130" si="17">(AVERAGE(G125:H125)/F125)</f>
        <v>0.025</v>
      </c>
    </row>
    <row r="126">
      <c r="A126" s="7" t="s">
        <v>8</v>
      </c>
      <c r="B126" s="4">
        <v>45167.0</v>
      </c>
      <c r="C126" s="14">
        <f t="shared" si="15"/>
        <v>58</v>
      </c>
      <c r="D126" s="69">
        <v>4.0</v>
      </c>
      <c r="E126" s="3" t="s">
        <v>146</v>
      </c>
      <c r="F126" s="7">
        <v>1059.0</v>
      </c>
      <c r="G126" s="7">
        <v>85.0</v>
      </c>
      <c r="I126" s="8">
        <f t="shared" si="17"/>
        <v>0.08026440038</v>
      </c>
    </row>
    <row r="127">
      <c r="A127" s="7" t="s">
        <v>8</v>
      </c>
      <c r="B127" s="4">
        <v>45168.0</v>
      </c>
      <c r="C127" s="14">
        <f t="shared" si="15"/>
        <v>59</v>
      </c>
      <c r="D127" s="69">
        <v>4.0</v>
      </c>
      <c r="E127" s="76" t="s">
        <v>148</v>
      </c>
      <c r="F127" s="7">
        <v>1115.0</v>
      </c>
      <c r="G127" s="7">
        <v>75.0</v>
      </c>
      <c r="I127" s="8">
        <f t="shared" si="17"/>
        <v>0.06726457399</v>
      </c>
    </row>
    <row r="128">
      <c r="A128" s="7" t="s">
        <v>8</v>
      </c>
      <c r="B128" s="4">
        <v>45169.0</v>
      </c>
      <c r="C128" s="14">
        <f t="shared" si="15"/>
        <v>60</v>
      </c>
      <c r="D128" s="69">
        <v>4.0</v>
      </c>
      <c r="E128" s="3" t="s">
        <v>146</v>
      </c>
      <c r="F128" s="7">
        <v>735.0</v>
      </c>
      <c r="G128" s="7">
        <v>97.0</v>
      </c>
      <c r="I128" s="8">
        <f t="shared" si="17"/>
        <v>0.1319727891</v>
      </c>
    </row>
    <row r="129">
      <c r="A129" s="7" t="s">
        <v>8</v>
      </c>
      <c r="B129" s="4">
        <v>45170.0</v>
      </c>
      <c r="C129" s="14">
        <f t="shared" si="15"/>
        <v>61</v>
      </c>
      <c r="D129" s="69">
        <v>4.0</v>
      </c>
      <c r="E129" s="76" t="s">
        <v>148</v>
      </c>
      <c r="F129" s="7">
        <v>1312.0</v>
      </c>
      <c r="G129" s="7">
        <v>75.0</v>
      </c>
      <c r="I129" s="8">
        <f t="shared" si="17"/>
        <v>0.05716463415</v>
      </c>
    </row>
    <row r="130">
      <c r="A130" s="7" t="s">
        <v>8</v>
      </c>
      <c r="B130" s="4">
        <v>45171.0</v>
      </c>
      <c r="C130" s="14">
        <f t="shared" si="15"/>
        <v>62</v>
      </c>
      <c r="D130" s="69">
        <v>4.0</v>
      </c>
      <c r="E130" s="3" t="s">
        <v>146</v>
      </c>
      <c r="F130" s="7">
        <v>889.0</v>
      </c>
      <c r="G130" s="7">
        <v>92.0</v>
      </c>
      <c r="I130" s="8">
        <f t="shared" si="17"/>
        <v>0.1034870641</v>
      </c>
    </row>
    <row r="131">
      <c r="A131" s="7" t="s">
        <v>58</v>
      </c>
      <c r="B131" s="7" t="s">
        <v>58</v>
      </c>
      <c r="C131" s="7" t="s">
        <v>58</v>
      </c>
      <c r="D131" s="7" t="s">
        <v>58</v>
      </c>
      <c r="E131" s="7" t="s">
        <v>58</v>
      </c>
      <c r="F131" s="7" t="s">
        <v>58</v>
      </c>
      <c r="G131" s="7" t="s">
        <v>58</v>
      </c>
      <c r="H131" s="7" t="s">
        <v>58</v>
      </c>
      <c r="I131" s="7" t="s">
        <v>58</v>
      </c>
    </row>
  </sheetData>
  <mergeCells count="75"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121:H121"/>
    <mergeCell ref="G122:H122"/>
    <mergeCell ref="G123:H123"/>
    <mergeCell ref="G124:H124"/>
    <mergeCell ref="G133:H133"/>
    <mergeCell ref="G134:H134"/>
    <mergeCell ref="G135:H135"/>
    <mergeCell ref="G136:H136"/>
    <mergeCell ref="G137:H137"/>
    <mergeCell ref="G125:H125"/>
    <mergeCell ref="G126:H126"/>
    <mergeCell ref="G127:H127"/>
    <mergeCell ref="G128:H128"/>
    <mergeCell ref="G129:H129"/>
    <mergeCell ref="G130:H130"/>
    <mergeCell ref="G132:H132"/>
    <mergeCell ref="G61:H61"/>
    <mergeCell ref="G62:H62"/>
    <mergeCell ref="G63:H63"/>
    <mergeCell ref="G64:H64"/>
    <mergeCell ref="G65:H65"/>
    <mergeCell ref="G66:H66"/>
    <mergeCell ref="G67:H67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110:H1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5"/>
    <col customWidth="1" min="7" max="8" width="14.63"/>
    <col customWidth="1" min="9" max="9" width="17.0"/>
    <col customWidth="1" min="10" max="10" width="22.63"/>
    <col customWidth="1" min="12" max="12" width="19.75"/>
    <col customWidth="1" min="14" max="14" width="14.5"/>
    <col customWidth="1" min="15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149</v>
      </c>
      <c r="H1" s="73" t="s">
        <v>150</v>
      </c>
      <c r="I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6" t="s">
        <v>151</v>
      </c>
      <c r="F2" s="48">
        <v>79.0</v>
      </c>
      <c r="G2" s="48">
        <v>0.0</v>
      </c>
      <c r="H2" s="48">
        <v>0.0</v>
      </c>
      <c r="I2" s="8">
        <f t="shared" ref="I2:I3" si="1">(AVERAGE(G2:H2)/F2)</f>
        <v>0</v>
      </c>
      <c r="L2" s="9" t="s">
        <v>10</v>
      </c>
      <c r="M2" s="10">
        <v>1.0</v>
      </c>
      <c r="N2" s="11">
        <v>2.0</v>
      </c>
      <c r="O2" s="74">
        <v>3.0</v>
      </c>
      <c r="P2" s="13">
        <v>4.0</v>
      </c>
    </row>
    <row r="3">
      <c r="A3" s="3" t="s">
        <v>8</v>
      </c>
      <c r="B3" s="4">
        <v>45030.0</v>
      </c>
      <c r="C3" s="14">
        <f t="shared" ref="C3:C4" si="2">C2+1</f>
        <v>2</v>
      </c>
      <c r="D3" s="15">
        <v>1.0</v>
      </c>
      <c r="E3" s="76" t="s">
        <v>151</v>
      </c>
      <c r="F3" s="7">
        <v>88.0</v>
      </c>
      <c r="G3" s="7">
        <v>4.0</v>
      </c>
      <c r="H3" s="7">
        <v>4.0</v>
      </c>
      <c r="I3" s="8">
        <f t="shared" si="1"/>
        <v>0.04545454545</v>
      </c>
      <c r="J3" s="23" t="s">
        <v>152</v>
      </c>
      <c r="L3" s="16" t="s">
        <v>11</v>
      </c>
      <c r="M3" s="17" t="s">
        <v>13</v>
      </c>
      <c r="N3" s="17" t="s">
        <v>13</v>
      </c>
      <c r="O3" s="17" t="s">
        <v>13</v>
      </c>
      <c r="P3" s="17" t="s">
        <v>13</v>
      </c>
    </row>
    <row r="4">
      <c r="A4" s="3" t="s">
        <v>8</v>
      </c>
      <c r="B4" s="4">
        <v>45031.0</v>
      </c>
      <c r="C4" s="14">
        <f t="shared" si="2"/>
        <v>3</v>
      </c>
      <c r="D4" s="15"/>
      <c r="E4" s="76" t="s">
        <v>111</v>
      </c>
      <c r="F4" s="7" t="s">
        <v>111</v>
      </c>
      <c r="G4" s="7" t="s">
        <v>111</v>
      </c>
      <c r="H4" s="7" t="s">
        <v>111</v>
      </c>
      <c r="I4" s="8"/>
      <c r="J4" s="23"/>
      <c r="L4" s="18" t="s">
        <v>14</v>
      </c>
      <c r="M4" s="19" t="s">
        <v>15</v>
      </c>
      <c r="N4" s="19" t="s">
        <v>15</v>
      </c>
      <c r="O4" s="19" t="s">
        <v>15</v>
      </c>
      <c r="P4" s="19" t="s">
        <v>15</v>
      </c>
    </row>
    <row r="5">
      <c r="A5" s="3"/>
      <c r="B5" s="39"/>
      <c r="D5" s="15"/>
      <c r="E5" s="76"/>
      <c r="F5" s="7"/>
      <c r="G5" s="7"/>
      <c r="H5" s="7"/>
      <c r="I5" s="8"/>
      <c r="J5" s="81"/>
      <c r="L5" s="25" t="s">
        <v>80</v>
      </c>
      <c r="M5" s="22">
        <v>4.0</v>
      </c>
      <c r="N5" s="22">
        <v>4.0</v>
      </c>
      <c r="O5" s="22">
        <v>4.0</v>
      </c>
      <c r="P5" s="22">
        <v>3.0</v>
      </c>
    </row>
    <row r="6">
      <c r="A6" s="3" t="s">
        <v>8</v>
      </c>
      <c r="B6" s="39">
        <v>45032.0</v>
      </c>
      <c r="C6" s="14">
        <f>C4+1</f>
        <v>4</v>
      </c>
      <c r="D6" s="15">
        <v>1.0</v>
      </c>
      <c r="E6" s="76" t="s">
        <v>151</v>
      </c>
      <c r="F6" s="7">
        <v>293.0</v>
      </c>
      <c r="G6" s="7">
        <v>56.0</v>
      </c>
      <c r="H6" s="7">
        <v>65.0</v>
      </c>
      <c r="I6" s="8">
        <f t="shared" ref="I6:I39" si="3">(AVERAGE(G6:H6)/F6)</f>
        <v>0.2064846416</v>
      </c>
      <c r="J6" s="81" t="s">
        <v>125</v>
      </c>
      <c r="L6" s="18" t="s">
        <v>16</v>
      </c>
      <c r="M6" s="22">
        <v>3.0</v>
      </c>
      <c r="N6" s="20" t="s">
        <v>17</v>
      </c>
      <c r="O6" s="20" t="s">
        <v>17</v>
      </c>
      <c r="P6" s="20" t="s">
        <v>17</v>
      </c>
    </row>
    <row r="7">
      <c r="A7" s="3" t="s">
        <v>8</v>
      </c>
      <c r="B7" s="4">
        <v>45033.0</v>
      </c>
      <c r="C7" s="14">
        <f t="shared" ref="C7:C33" si="4">C6+1</f>
        <v>5</v>
      </c>
      <c r="D7" s="15">
        <v>1.0</v>
      </c>
      <c r="E7" s="76" t="s">
        <v>151</v>
      </c>
      <c r="F7" s="7">
        <v>174.0</v>
      </c>
      <c r="G7" s="7">
        <v>51.0</v>
      </c>
      <c r="H7" s="7">
        <v>63.0</v>
      </c>
      <c r="I7" s="8">
        <f t="shared" si="3"/>
        <v>0.3275862069</v>
      </c>
      <c r="J7" s="7" t="s">
        <v>21</v>
      </c>
      <c r="L7" s="18" t="s">
        <v>19</v>
      </c>
      <c r="M7" s="22">
        <v>8.0</v>
      </c>
      <c r="N7" s="22">
        <v>10.0</v>
      </c>
      <c r="O7" s="22">
        <v>10.0</v>
      </c>
      <c r="P7" s="22">
        <v>10.0</v>
      </c>
    </row>
    <row r="8">
      <c r="A8" s="3" t="s">
        <v>8</v>
      </c>
      <c r="B8" s="4">
        <v>45034.0</v>
      </c>
      <c r="C8" s="14">
        <f t="shared" si="4"/>
        <v>6</v>
      </c>
      <c r="D8" s="15">
        <v>1.0</v>
      </c>
      <c r="E8" s="76" t="s">
        <v>151</v>
      </c>
      <c r="F8" s="7">
        <v>147.0</v>
      </c>
      <c r="G8" s="7">
        <v>73.0</v>
      </c>
      <c r="H8" s="7">
        <v>63.0</v>
      </c>
      <c r="I8" s="8">
        <f t="shared" si="3"/>
        <v>0.462585034</v>
      </c>
      <c r="L8" s="25" t="s">
        <v>22</v>
      </c>
      <c r="M8" s="20" t="s">
        <v>23</v>
      </c>
      <c r="N8" s="17" t="s">
        <v>153</v>
      </c>
      <c r="O8" s="17">
        <v>5.0</v>
      </c>
      <c r="P8" s="17">
        <v>15.0</v>
      </c>
    </row>
    <row r="9">
      <c r="A9" s="3" t="s">
        <v>8</v>
      </c>
      <c r="B9" s="4">
        <v>45035.0</v>
      </c>
      <c r="C9" s="14">
        <f t="shared" si="4"/>
        <v>7</v>
      </c>
      <c r="D9" s="21">
        <v>2.0</v>
      </c>
      <c r="E9" s="7" t="s">
        <v>18</v>
      </c>
      <c r="F9" s="7">
        <v>345.0</v>
      </c>
      <c r="G9" s="7">
        <v>10.0</v>
      </c>
      <c r="H9" s="7">
        <v>10.0</v>
      </c>
      <c r="I9" s="8">
        <f t="shared" si="3"/>
        <v>0.02898550725</v>
      </c>
      <c r="L9" s="26" t="s">
        <v>26</v>
      </c>
      <c r="M9" s="17" t="s">
        <v>23</v>
      </c>
      <c r="N9" s="17">
        <v>5.0</v>
      </c>
      <c r="O9" s="17">
        <v>5.0</v>
      </c>
      <c r="P9" s="17">
        <v>15.0</v>
      </c>
    </row>
    <row r="10">
      <c r="A10" s="3" t="s">
        <v>8</v>
      </c>
      <c r="B10" s="4">
        <v>45036.0</v>
      </c>
      <c r="C10" s="14">
        <f t="shared" si="4"/>
        <v>8</v>
      </c>
      <c r="D10" s="21">
        <v>2.0</v>
      </c>
      <c r="E10" s="7" t="s">
        <v>18</v>
      </c>
      <c r="F10" s="7">
        <v>398.0</v>
      </c>
      <c r="G10" s="7">
        <v>10.0</v>
      </c>
      <c r="H10" s="7">
        <v>10.0</v>
      </c>
      <c r="I10" s="8">
        <f t="shared" si="3"/>
        <v>0.02512562814</v>
      </c>
      <c r="J10" s="23" t="s">
        <v>126</v>
      </c>
      <c r="L10" s="18" t="s">
        <v>28</v>
      </c>
      <c r="M10" s="27" t="s">
        <v>29</v>
      </c>
      <c r="N10" s="17" t="s">
        <v>30</v>
      </c>
      <c r="O10" s="17" t="s">
        <v>31</v>
      </c>
      <c r="P10" s="17" t="s">
        <v>32</v>
      </c>
    </row>
    <row r="11">
      <c r="A11" s="3" t="s">
        <v>8</v>
      </c>
      <c r="B11" s="4">
        <v>45037.0</v>
      </c>
      <c r="C11" s="14">
        <f t="shared" si="4"/>
        <v>9</v>
      </c>
      <c r="D11" s="21">
        <v>2.0</v>
      </c>
      <c r="E11" s="7" t="s">
        <v>18</v>
      </c>
      <c r="F11" s="7">
        <v>761.0</v>
      </c>
      <c r="G11" s="7">
        <v>27.0</v>
      </c>
      <c r="H11" s="7">
        <v>27.0</v>
      </c>
      <c r="I11" s="8">
        <f t="shared" si="3"/>
        <v>0.03547963206</v>
      </c>
      <c r="J11" s="7" t="s">
        <v>154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3" t="s">
        <v>8</v>
      </c>
      <c r="B12" s="4">
        <v>45038.0</v>
      </c>
      <c r="C12" s="14">
        <f t="shared" si="4"/>
        <v>10</v>
      </c>
      <c r="D12" s="21">
        <v>2.0</v>
      </c>
      <c r="E12" s="7" t="s">
        <v>18</v>
      </c>
      <c r="F12" s="7">
        <v>304.0</v>
      </c>
      <c r="G12" s="7">
        <v>1.0</v>
      </c>
      <c r="H12" s="7">
        <v>1.0</v>
      </c>
      <c r="I12" s="8">
        <f t="shared" si="3"/>
        <v>0.003289473684</v>
      </c>
      <c r="J12" s="7" t="s">
        <v>155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3" t="s">
        <v>8</v>
      </c>
      <c r="B13" s="4">
        <v>45039.0</v>
      </c>
      <c r="C13" s="14">
        <f t="shared" si="4"/>
        <v>11</v>
      </c>
      <c r="D13" s="21">
        <v>2.0</v>
      </c>
      <c r="E13" s="7" t="s">
        <v>18</v>
      </c>
      <c r="F13" s="7">
        <v>196.0</v>
      </c>
      <c r="G13" s="7">
        <v>0.0</v>
      </c>
      <c r="H13" s="7">
        <v>0.0</v>
      </c>
      <c r="I13" s="8">
        <f t="shared" si="3"/>
        <v>0</v>
      </c>
      <c r="J13" s="82"/>
      <c r="L13" s="29" t="s">
        <v>40</v>
      </c>
      <c r="M13" s="29" t="s">
        <v>86</v>
      </c>
      <c r="N13" s="29" t="s">
        <v>18</v>
      </c>
      <c r="O13" s="29" t="s">
        <v>18</v>
      </c>
      <c r="P13" s="29" t="s">
        <v>86</v>
      </c>
    </row>
    <row r="14">
      <c r="A14" s="81" t="s">
        <v>8</v>
      </c>
      <c r="B14" s="83">
        <v>45040.0</v>
      </c>
      <c r="C14" s="84">
        <f t="shared" si="4"/>
        <v>12</v>
      </c>
      <c r="D14" s="15">
        <v>1.0</v>
      </c>
      <c r="E14" s="81" t="s">
        <v>151</v>
      </c>
      <c r="F14" s="81">
        <v>191.0</v>
      </c>
      <c r="G14" s="81">
        <v>145.0</v>
      </c>
      <c r="H14" s="81">
        <v>144.0</v>
      </c>
      <c r="I14" s="8">
        <f t="shared" si="3"/>
        <v>0.7565445026</v>
      </c>
      <c r="J14" s="85" t="s">
        <v>156</v>
      </c>
      <c r="L14" s="30" t="s">
        <v>43</v>
      </c>
      <c r="M14" s="31">
        <v>40.0</v>
      </c>
      <c r="N14" s="31">
        <v>60.0</v>
      </c>
      <c r="O14" s="31">
        <v>60.0</v>
      </c>
      <c r="P14" s="31">
        <v>60.0</v>
      </c>
    </row>
    <row r="15">
      <c r="A15" s="7" t="s">
        <v>8</v>
      </c>
      <c r="B15" s="4">
        <v>45041.0</v>
      </c>
      <c r="C15" s="14">
        <f t="shared" si="4"/>
        <v>13</v>
      </c>
      <c r="D15" s="21">
        <v>2.0</v>
      </c>
      <c r="E15" s="7" t="s">
        <v>18</v>
      </c>
      <c r="F15" s="7">
        <v>773.0</v>
      </c>
      <c r="G15" s="7">
        <v>21.0</v>
      </c>
      <c r="H15" s="7">
        <v>21.0</v>
      </c>
      <c r="I15" s="8">
        <f t="shared" si="3"/>
        <v>0.02716688228</v>
      </c>
      <c r="J15" s="23" t="s">
        <v>157</v>
      </c>
      <c r="L15" s="33" t="s">
        <v>44</v>
      </c>
      <c r="M15" s="34">
        <v>277.0</v>
      </c>
      <c r="N15" s="34" t="s">
        <v>88</v>
      </c>
      <c r="O15" s="34" t="s">
        <v>88</v>
      </c>
      <c r="P15" s="34" t="s">
        <v>88</v>
      </c>
    </row>
    <row r="16">
      <c r="A16" s="7" t="s">
        <v>8</v>
      </c>
      <c r="B16" s="4">
        <v>45042.0</v>
      </c>
      <c r="C16" s="14">
        <f t="shared" si="4"/>
        <v>14</v>
      </c>
      <c r="D16" s="21">
        <v>2.0</v>
      </c>
      <c r="E16" s="7" t="s">
        <v>151</v>
      </c>
      <c r="F16" s="7">
        <v>927.0</v>
      </c>
      <c r="G16" s="7">
        <v>32.0</v>
      </c>
      <c r="H16" s="7">
        <v>32.0</v>
      </c>
      <c r="I16" s="8">
        <f t="shared" si="3"/>
        <v>0.03451995685</v>
      </c>
      <c r="L16" s="33" t="s">
        <v>46</v>
      </c>
      <c r="M16" s="77">
        <v>44936.0</v>
      </c>
      <c r="N16" s="36"/>
      <c r="O16" s="36" t="s">
        <v>89</v>
      </c>
    </row>
    <row r="17">
      <c r="A17" s="7" t="s">
        <v>8</v>
      </c>
      <c r="B17" s="4">
        <v>45043.0</v>
      </c>
      <c r="C17" s="14">
        <f t="shared" si="4"/>
        <v>15</v>
      </c>
      <c r="D17" s="21">
        <v>2.0</v>
      </c>
      <c r="E17" s="7" t="s">
        <v>151</v>
      </c>
      <c r="F17" s="7">
        <v>938.0</v>
      </c>
      <c r="G17" s="7">
        <v>34.0</v>
      </c>
      <c r="H17" s="7">
        <v>34.0</v>
      </c>
      <c r="I17" s="8">
        <f t="shared" si="3"/>
        <v>0.03624733475</v>
      </c>
      <c r="J17" s="7" t="s">
        <v>67</v>
      </c>
    </row>
    <row r="18">
      <c r="A18" s="7" t="s">
        <v>8</v>
      </c>
      <c r="B18" s="4">
        <v>45044.0</v>
      </c>
      <c r="C18" s="14">
        <f t="shared" si="4"/>
        <v>16</v>
      </c>
      <c r="D18" s="21">
        <v>2.0</v>
      </c>
      <c r="E18" s="7" t="s">
        <v>151</v>
      </c>
      <c r="F18" s="7">
        <v>1069.0</v>
      </c>
      <c r="G18" s="7">
        <v>40.0</v>
      </c>
      <c r="H18" s="7">
        <v>40.0</v>
      </c>
      <c r="I18" s="8">
        <f t="shared" si="3"/>
        <v>0.0374181478</v>
      </c>
      <c r="J18" s="7" t="s">
        <v>158</v>
      </c>
    </row>
    <row r="19">
      <c r="A19" s="7" t="s">
        <v>8</v>
      </c>
      <c r="B19" s="4">
        <v>45045.0</v>
      </c>
      <c r="C19" s="14">
        <f t="shared" si="4"/>
        <v>17</v>
      </c>
      <c r="D19" s="21">
        <v>2.0</v>
      </c>
      <c r="E19" s="7" t="s">
        <v>151</v>
      </c>
      <c r="F19" s="7">
        <v>588.0</v>
      </c>
      <c r="G19" s="7">
        <v>0.0</v>
      </c>
      <c r="H19" s="7">
        <v>0.0</v>
      </c>
      <c r="I19" s="8">
        <f t="shared" si="3"/>
        <v>0</v>
      </c>
      <c r="J19" s="7" t="s">
        <v>158</v>
      </c>
    </row>
    <row r="20">
      <c r="A20" s="7" t="s">
        <v>8</v>
      </c>
      <c r="B20" s="4">
        <v>45046.0</v>
      </c>
      <c r="C20" s="14">
        <f t="shared" si="4"/>
        <v>18</v>
      </c>
      <c r="D20" s="21">
        <v>2.0</v>
      </c>
      <c r="E20" s="7" t="s">
        <v>151</v>
      </c>
      <c r="F20" s="7">
        <v>792.0</v>
      </c>
      <c r="G20" s="7">
        <v>50.0</v>
      </c>
      <c r="H20" s="7">
        <v>50.0</v>
      </c>
      <c r="I20" s="8">
        <f t="shared" si="3"/>
        <v>0.06313131313</v>
      </c>
      <c r="J20" s="7" t="s">
        <v>158</v>
      </c>
    </row>
    <row r="21">
      <c r="A21" s="7" t="s">
        <v>8</v>
      </c>
      <c r="B21" s="4">
        <v>45047.0</v>
      </c>
      <c r="C21" s="14">
        <f t="shared" si="4"/>
        <v>19</v>
      </c>
      <c r="D21" s="21">
        <v>2.0</v>
      </c>
      <c r="E21" s="7" t="s">
        <v>151</v>
      </c>
      <c r="F21" s="7">
        <v>873.0</v>
      </c>
      <c r="G21" s="7">
        <v>40.0</v>
      </c>
      <c r="H21" s="7">
        <v>40.0</v>
      </c>
      <c r="I21" s="8">
        <f t="shared" si="3"/>
        <v>0.04581901489</v>
      </c>
      <c r="J21" s="7" t="s">
        <v>69</v>
      </c>
    </row>
    <row r="22">
      <c r="A22" s="7" t="s">
        <v>8</v>
      </c>
      <c r="B22" s="4">
        <v>45048.0</v>
      </c>
      <c r="C22" s="14">
        <f t="shared" si="4"/>
        <v>20</v>
      </c>
      <c r="D22" s="44">
        <v>3.0</v>
      </c>
      <c r="E22" s="7" t="s">
        <v>151</v>
      </c>
      <c r="F22" s="7">
        <v>715.0</v>
      </c>
      <c r="G22" s="7">
        <v>47.0</v>
      </c>
      <c r="H22" s="7">
        <v>47.0</v>
      </c>
      <c r="I22" s="8">
        <f t="shared" si="3"/>
        <v>0.06573426573</v>
      </c>
    </row>
    <row r="23">
      <c r="A23" s="7" t="s">
        <v>8</v>
      </c>
      <c r="B23" s="4">
        <v>45049.0</v>
      </c>
      <c r="C23" s="14">
        <f t="shared" si="4"/>
        <v>21</v>
      </c>
      <c r="D23" s="44">
        <v>3.0</v>
      </c>
      <c r="E23" s="7" t="s">
        <v>151</v>
      </c>
      <c r="F23" s="7">
        <v>706.0</v>
      </c>
      <c r="G23" s="7">
        <v>53.0</v>
      </c>
      <c r="H23" s="7">
        <v>53.0</v>
      </c>
      <c r="I23" s="8">
        <f t="shared" si="3"/>
        <v>0.07507082153</v>
      </c>
    </row>
    <row r="24">
      <c r="A24" s="7" t="s">
        <v>8</v>
      </c>
      <c r="B24" s="4">
        <v>45050.0</v>
      </c>
      <c r="C24" s="14">
        <f t="shared" si="4"/>
        <v>22</v>
      </c>
      <c r="D24" s="44">
        <v>3.0</v>
      </c>
      <c r="E24" s="7" t="s">
        <v>151</v>
      </c>
      <c r="F24" s="7">
        <v>870.0</v>
      </c>
      <c r="G24" s="7">
        <v>71.0</v>
      </c>
      <c r="H24" s="7">
        <v>71.0</v>
      </c>
      <c r="I24" s="8">
        <f t="shared" si="3"/>
        <v>0.0816091954</v>
      </c>
    </row>
    <row r="25">
      <c r="A25" s="7" t="s">
        <v>8</v>
      </c>
      <c r="B25" s="4">
        <v>45051.0</v>
      </c>
      <c r="C25" s="14">
        <f t="shared" si="4"/>
        <v>23</v>
      </c>
      <c r="D25" s="32">
        <v>4.0</v>
      </c>
      <c r="E25" s="7" t="s">
        <v>151</v>
      </c>
      <c r="F25" s="7">
        <v>788.0</v>
      </c>
      <c r="G25" s="7">
        <v>56.0</v>
      </c>
      <c r="H25" s="7">
        <v>56.0</v>
      </c>
      <c r="I25" s="8">
        <f t="shared" si="3"/>
        <v>0.07106598985</v>
      </c>
    </row>
    <row r="26">
      <c r="A26" s="7" t="s">
        <v>8</v>
      </c>
      <c r="B26" s="4">
        <v>45052.0</v>
      </c>
      <c r="C26" s="14">
        <f t="shared" si="4"/>
        <v>24</v>
      </c>
      <c r="D26" s="32">
        <v>4.0</v>
      </c>
      <c r="E26" s="7" t="s">
        <v>151</v>
      </c>
      <c r="F26" s="7">
        <v>710.0</v>
      </c>
      <c r="G26" s="7">
        <v>67.0</v>
      </c>
      <c r="H26" s="7">
        <v>67.0</v>
      </c>
      <c r="I26" s="8">
        <f t="shared" si="3"/>
        <v>0.09436619718</v>
      </c>
    </row>
    <row r="27">
      <c r="A27" s="7" t="s">
        <v>8</v>
      </c>
      <c r="B27" s="4">
        <v>45053.0</v>
      </c>
      <c r="C27" s="14">
        <f t="shared" si="4"/>
        <v>25</v>
      </c>
      <c r="D27" s="32">
        <v>4.0</v>
      </c>
      <c r="E27" s="7" t="s">
        <v>151</v>
      </c>
      <c r="F27" s="7">
        <v>760.0</v>
      </c>
      <c r="G27" s="7">
        <v>86.0</v>
      </c>
      <c r="H27" s="7">
        <v>86.0</v>
      </c>
      <c r="I27" s="8">
        <f t="shared" si="3"/>
        <v>0.1131578947</v>
      </c>
      <c r="J27" s="7" t="s">
        <v>69</v>
      </c>
      <c r="K27" s="7" t="s">
        <v>72</v>
      </c>
    </row>
    <row r="28">
      <c r="A28" s="7" t="s">
        <v>8</v>
      </c>
      <c r="B28" s="4">
        <v>45054.0</v>
      </c>
      <c r="C28" s="14">
        <f t="shared" si="4"/>
        <v>26</v>
      </c>
      <c r="D28" s="32">
        <v>4.0</v>
      </c>
      <c r="E28" s="46" t="s">
        <v>51</v>
      </c>
      <c r="F28" s="7">
        <v>1306.0</v>
      </c>
      <c r="G28" s="7">
        <v>51.0</v>
      </c>
      <c r="H28" s="7">
        <v>51.0</v>
      </c>
      <c r="I28" s="8">
        <f t="shared" si="3"/>
        <v>0.03905053599</v>
      </c>
      <c r="J28" s="45"/>
      <c r="K28" s="45">
        <v>0.04</v>
      </c>
    </row>
    <row r="29">
      <c r="A29" s="7" t="s">
        <v>8</v>
      </c>
      <c r="B29" s="4">
        <v>45055.0</v>
      </c>
      <c r="C29" s="14">
        <f t="shared" si="4"/>
        <v>27</v>
      </c>
      <c r="D29" s="32">
        <v>4.0</v>
      </c>
      <c r="E29" s="7" t="s">
        <v>151</v>
      </c>
      <c r="F29" s="7">
        <v>659.0</v>
      </c>
      <c r="G29" s="7">
        <v>85.0</v>
      </c>
      <c r="H29" s="7">
        <v>85.0</v>
      </c>
      <c r="I29" s="8">
        <f t="shared" si="3"/>
        <v>0.128983308</v>
      </c>
      <c r="J29" s="45"/>
      <c r="K29" s="45">
        <v>0.15</v>
      </c>
    </row>
    <row r="30">
      <c r="A30" s="7" t="s">
        <v>8</v>
      </c>
      <c r="B30" s="4">
        <v>45056.0</v>
      </c>
      <c r="C30" s="14">
        <f t="shared" si="4"/>
        <v>28</v>
      </c>
      <c r="D30" s="32">
        <v>4.0</v>
      </c>
      <c r="E30" s="46" t="s">
        <v>51</v>
      </c>
      <c r="F30" s="7">
        <v>1171.0</v>
      </c>
      <c r="G30" s="7">
        <v>70.0</v>
      </c>
      <c r="H30" s="7">
        <v>70.0</v>
      </c>
      <c r="I30" s="8">
        <f t="shared" si="3"/>
        <v>0.05977796755</v>
      </c>
      <c r="J30" s="86"/>
      <c r="K30" s="86">
        <v>0.07</v>
      </c>
    </row>
    <row r="31">
      <c r="A31" s="7" t="s">
        <v>8</v>
      </c>
      <c r="B31" s="4">
        <v>45057.0</v>
      </c>
      <c r="C31" s="14">
        <f t="shared" si="4"/>
        <v>29</v>
      </c>
      <c r="D31" s="32">
        <v>4.0</v>
      </c>
      <c r="E31" s="7" t="s">
        <v>151</v>
      </c>
      <c r="F31" s="7">
        <v>609.0</v>
      </c>
      <c r="G31" s="7">
        <v>77.0</v>
      </c>
      <c r="H31" s="7">
        <v>77.0</v>
      </c>
      <c r="I31" s="8">
        <f t="shared" si="3"/>
        <v>0.1264367816</v>
      </c>
      <c r="J31" s="45"/>
      <c r="K31" s="45">
        <v>0.15</v>
      </c>
    </row>
    <row r="32">
      <c r="A32" s="7" t="s">
        <v>8</v>
      </c>
      <c r="B32" s="4">
        <v>45058.0</v>
      </c>
      <c r="C32" s="14">
        <f t="shared" si="4"/>
        <v>30</v>
      </c>
      <c r="D32" s="32">
        <v>4.0</v>
      </c>
      <c r="E32" s="46" t="s">
        <v>51</v>
      </c>
      <c r="F32" s="7">
        <v>980.0</v>
      </c>
      <c r="G32" s="7">
        <v>61.0</v>
      </c>
      <c r="H32" s="7">
        <v>61.0</v>
      </c>
      <c r="I32" s="8">
        <f t="shared" si="3"/>
        <v>0.06224489796</v>
      </c>
      <c r="K32" s="45">
        <v>0.06</v>
      </c>
    </row>
    <row r="33">
      <c r="A33" s="7" t="s">
        <v>8</v>
      </c>
      <c r="B33" s="4">
        <v>45059.0</v>
      </c>
      <c r="C33" s="14">
        <f t="shared" si="4"/>
        <v>31</v>
      </c>
      <c r="D33" s="32">
        <v>4.0</v>
      </c>
      <c r="E33" s="7" t="s">
        <v>151</v>
      </c>
      <c r="F33" s="7">
        <v>606.0</v>
      </c>
      <c r="G33" s="7">
        <v>92.0</v>
      </c>
      <c r="H33" s="7">
        <v>92.0</v>
      </c>
      <c r="I33" s="8">
        <f t="shared" si="3"/>
        <v>0.1518151815</v>
      </c>
      <c r="K33" s="86">
        <v>0.21</v>
      </c>
    </row>
    <row r="34">
      <c r="A34" s="7" t="s">
        <v>8</v>
      </c>
      <c r="B34" s="4">
        <v>45060.0</v>
      </c>
      <c r="C34" s="7">
        <v>1.0</v>
      </c>
      <c r="D34" s="32">
        <v>4.0</v>
      </c>
      <c r="E34" s="46" t="s">
        <v>51</v>
      </c>
      <c r="F34" s="7">
        <v>1151.0</v>
      </c>
      <c r="G34" s="7">
        <v>71.0</v>
      </c>
      <c r="H34" s="7">
        <v>72.0</v>
      </c>
      <c r="I34" s="8">
        <f t="shared" si="3"/>
        <v>0.06211989574</v>
      </c>
      <c r="K34" s="45">
        <v>0.05</v>
      </c>
    </row>
    <row r="35">
      <c r="A35" s="7" t="s">
        <v>8</v>
      </c>
      <c r="B35" s="4">
        <v>45061.0</v>
      </c>
      <c r="C35" s="14">
        <f t="shared" ref="C35:C39" si="5">C34+1</f>
        <v>2</v>
      </c>
      <c r="D35" s="32">
        <v>4.0</v>
      </c>
      <c r="E35" s="7" t="s">
        <v>151</v>
      </c>
      <c r="F35" s="7">
        <v>663.0</v>
      </c>
      <c r="G35" s="7">
        <v>93.0</v>
      </c>
      <c r="H35" s="7">
        <v>93.0</v>
      </c>
      <c r="I35" s="8">
        <f t="shared" si="3"/>
        <v>0.1402714932</v>
      </c>
      <c r="J35" s="7" t="s">
        <v>96</v>
      </c>
    </row>
    <row r="36">
      <c r="A36" s="7" t="s">
        <v>97</v>
      </c>
      <c r="B36" s="4">
        <v>45062.0</v>
      </c>
      <c r="C36" s="14">
        <f t="shared" si="5"/>
        <v>3</v>
      </c>
      <c r="D36" s="32">
        <v>4.0</v>
      </c>
      <c r="E36" s="46" t="s">
        <v>51</v>
      </c>
      <c r="F36" s="7">
        <v>1412.0</v>
      </c>
      <c r="G36" s="7">
        <v>48.0</v>
      </c>
      <c r="H36" s="7">
        <v>48.0</v>
      </c>
      <c r="I36" s="8">
        <f t="shared" si="3"/>
        <v>0.03399433428</v>
      </c>
    </row>
    <row r="37">
      <c r="A37" s="7" t="s">
        <v>97</v>
      </c>
      <c r="B37" s="4">
        <v>45063.0</v>
      </c>
      <c r="C37" s="14">
        <f t="shared" si="5"/>
        <v>4</v>
      </c>
      <c r="D37" s="32">
        <v>4.0</v>
      </c>
      <c r="E37" s="7" t="s">
        <v>151</v>
      </c>
      <c r="F37" s="7">
        <v>820.0</v>
      </c>
      <c r="G37" s="7">
        <v>88.0</v>
      </c>
      <c r="H37" s="7">
        <v>88.0</v>
      </c>
      <c r="I37" s="8">
        <f t="shared" si="3"/>
        <v>0.1073170732</v>
      </c>
    </row>
    <row r="38">
      <c r="A38" s="7" t="s">
        <v>98</v>
      </c>
      <c r="B38" s="4">
        <v>45064.0</v>
      </c>
      <c r="C38" s="14">
        <f t="shared" si="5"/>
        <v>5</v>
      </c>
      <c r="D38" s="32">
        <v>4.0</v>
      </c>
      <c r="E38" s="46" t="s">
        <v>51</v>
      </c>
      <c r="F38" s="7">
        <v>1121.0</v>
      </c>
      <c r="G38" s="7">
        <v>84.0</v>
      </c>
      <c r="H38" s="7">
        <v>84.0</v>
      </c>
      <c r="I38" s="8">
        <f t="shared" si="3"/>
        <v>0.07493309545</v>
      </c>
    </row>
    <row r="39">
      <c r="A39" s="7" t="s">
        <v>98</v>
      </c>
      <c r="B39" s="4">
        <v>45065.0</v>
      </c>
      <c r="C39" s="14">
        <f t="shared" si="5"/>
        <v>6</v>
      </c>
      <c r="D39" s="32">
        <v>4.0</v>
      </c>
      <c r="E39" s="7" t="s">
        <v>151</v>
      </c>
      <c r="F39" s="7">
        <v>621.0</v>
      </c>
      <c r="G39" s="7">
        <v>112.0</v>
      </c>
      <c r="H39" s="7">
        <v>112.0</v>
      </c>
      <c r="I39" s="8">
        <f t="shared" si="3"/>
        <v>0.1803542673</v>
      </c>
    </row>
    <row r="40">
      <c r="A40" s="7" t="s">
        <v>102</v>
      </c>
      <c r="B40" s="7" t="s">
        <v>102</v>
      </c>
      <c r="C40" s="7" t="s">
        <v>102</v>
      </c>
      <c r="D40" s="7" t="s">
        <v>102</v>
      </c>
      <c r="E40" s="7" t="s">
        <v>102</v>
      </c>
      <c r="F40" s="7" t="s">
        <v>102</v>
      </c>
      <c r="G40" s="7" t="s">
        <v>102</v>
      </c>
      <c r="H40" s="7" t="s">
        <v>102</v>
      </c>
    </row>
    <row r="41">
      <c r="A41" s="7" t="s">
        <v>8</v>
      </c>
      <c r="B41" s="4">
        <v>45091.0</v>
      </c>
      <c r="C41" s="7">
        <v>0.0</v>
      </c>
      <c r="D41" s="7" t="s">
        <v>159</v>
      </c>
      <c r="H41" s="7" t="s">
        <v>160</v>
      </c>
    </row>
    <row r="42">
      <c r="A42" s="7" t="s">
        <v>8</v>
      </c>
      <c r="B42" s="4">
        <v>45092.0</v>
      </c>
      <c r="C42" s="14">
        <f t="shared" ref="C42:C72" si="6">1+C41</f>
        <v>1</v>
      </c>
      <c r="D42" s="21">
        <v>2.0</v>
      </c>
      <c r="E42" s="7" t="s">
        <v>18</v>
      </c>
      <c r="F42" s="7">
        <v>686.0</v>
      </c>
      <c r="G42" s="7">
        <v>42.0</v>
      </c>
      <c r="H42" s="7">
        <v>42.0</v>
      </c>
      <c r="I42" s="8">
        <f t="shared" ref="I42:I71" si="7">(AVERAGE(G42:H42)/F42)</f>
        <v>0.0612244898</v>
      </c>
      <c r="J42" s="7" t="s">
        <v>161</v>
      </c>
      <c r="K42" s="7" t="s">
        <v>162</v>
      </c>
    </row>
    <row r="43">
      <c r="A43" s="7" t="s">
        <v>8</v>
      </c>
      <c r="B43" s="4">
        <v>45093.0</v>
      </c>
      <c r="C43" s="14">
        <f t="shared" si="6"/>
        <v>2</v>
      </c>
      <c r="D43" s="21">
        <v>2.0</v>
      </c>
      <c r="E43" s="7" t="s">
        <v>18</v>
      </c>
      <c r="F43" s="7">
        <v>1056.0</v>
      </c>
      <c r="G43" s="7">
        <v>91.0</v>
      </c>
      <c r="I43" s="8">
        <f t="shared" si="7"/>
        <v>0.08617424242</v>
      </c>
      <c r="J43" s="7" t="s">
        <v>163</v>
      </c>
    </row>
    <row r="44">
      <c r="A44" s="7" t="s">
        <v>8</v>
      </c>
      <c r="B44" s="4">
        <v>45094.0</v>
      </c>
      <c r="C44" s="14">
        <f t="shared" si="6"/>
        <v>3</v>
      </c>
      <c r="D44" s="21">
        <v>2.0</v>
      </c>
      <c r="E44" s="7" t="s">
        <v>18</v>
      </c>
      <c r="F44" s="7">
        <v>1097.0</v>
      </c>
      <c r="G44" s="7">
        <v>74.0</v>
      </c>
      <c r="I44" s="8">
        <f t="shared" si="7"/>
        <v>0.06745670009</v>
      </c>
      <c r="J44" s="7" t="s">
        <v>164</v>
      </c>
    </row>
    <row r="45">
      <c r="A45" s="7" t="s">
        <v>8</v>
      </c>
      <c r="B45" s="4">
        <v>45095.0</v>
      </c>
      <c r="C45" s="14">
        <f t="shared" si="6"/>
        <v>4</v>
      </c>
      <c r="D45" s="21">
        <v>2.0</v>
      </c>
      <c r="E45" s="7" t="s">
        <v>18</v>
      </c>
      <c r="F45" s="7">
        <v>1102.0</v>
      </c>
      <c r="G45" s="7">
        <v>67.0</v>
      </c>
      <c r="I45" s="8">
        <f t="shared" si="7"/>
        <v>0.06079854809</v>
      </c>
      <c r="J45" s="7" t="s">
        <v>165</v>
      </c>
    </row>
    <row r="46">
      <c r="A46" s="7" t="s">
        <v>8</v>
      </c>
      <c r="B46" s="4">
        <v>45096.0</v>
      </c>
      <c r="C46" s="14">
        <f t="shared" si="6"/>
        <v>5</v>
      </c>
      <c r="D46" s="21">
        <v>2.0</v>
      </c>
      <c r="E46" s="7" t="s">
        <v>18</v>
      </c>
      <c r="F46" s="7">
        <v>977.0</v>
      </c>
      <c r="G46" s="7">
        <v>69.0</v>
      </c>
      <c r="I46" s="8">
        <f t="shared" si="7"/>
        <v>0.07062436029</v>
      </c>
      <c r="J46" s="7" t="s">
        <v>166</v>
      </c>
    </row>
    <row r="47">
      <c r="A47" s="7" t="s">
        <v>8</v>
      </c>
      <c r="B47" s="4">
        <v>45097.0</v>
      </c>
      <c r="C47" s="14">
        <f t="shared" si="6"/>
        <v>6</v>
      </c>
      <c r="D47" s="21">
        <v>2.0</v>
      </c>
      <c r="E47" s="7" t="s">
        <v>18</v>
      </c>
      <c r="F47" s="7">
        <v>844.0</v>
      </c>
      <c r="G47" s="7">
        <v>84.0</v>
      </c>
      <c r="I47" s="8">
        <f t="shared" si="7"/>
        <v>0.09952606635</v>
      </c>
      <c r="J47" s="7" t="s">
        <v>167</v>
      </c>
      <c r="K47" s="7" t="s">
        <v>168</v>
      </c>
    </row>
    <row r="48">
      <c r="A48" s="7" t="s">
        <v>8</v>
      </c>
      <c r="B48" s="4">
        <v>45098.0</v>
      </c>
      <c r="C48" s="14">
        <f t="shared" si="6"/>
        <v>7</v>
      </c>
      <c r="D48" s="44">
        <v>3.0</v>
      </c>
      <c r="E48" s="7" t="s">
        <v>18</v>
      </c>
      <c r="F48" s="7">
        <v>809.0</v>
      </c>
      <c r="G48" s="7">
        <v>86.0</v>
      </c>
      <c r="I48" s="8">
        <f t="shared" si="7"/>
        <v>0.1063040791</v>
      </c>
      <c r="J48" s="7" t="s">
        <v>167</v>
      </c>
      <c r="K48" s="7" t="s">
        <v>168</v>
      </c>
    </row>
    <row r="49">
      <c r="A49" s="7" t="s">
        <v>8</v>
      </c>
      <c r="B49" s="4">
        <v>45099.0</v>
      </c>
      <c r="C49" s="14">
        <f t="shared" si="6"/>
        <v>8</v>
      </c>
      <c r="D49" s="32">
        <v>4.0</v>
      </c>
      <c r="E49" s="7" t="s">
        <v>18</v>
      </c>
      <c r="F49" s="7">
        <v>1032.0</v>
      </c>
      <c r="G49" s="7">
        <v>75.0</v>
      </c>
      <c r="I49" s="8">
        <f t="shared" si="7"/>
        <v>0.0726744186</v>
      </c>
    </row>
    <row r="50">
      <c r="A50" s="7" t="s">
        <v>8</v>
      </c>
      <c r="B50" s="4">
        <v>45100.0</v>
      </c>
      <c r="C50" s="14">
        <f t="shared" si="6"/>
        <v>9</v>
      </c>
      <c r="D50" s="32">
        <v>4.0</v>
      </c>
      <c r="E50" s="7" t="s">
        <v>18</v>
      </c>
      <c r="F50" s="7">
        <v>907.0</v>
      </c>
      <c r="G50" s="7">
        <v>72.0</v>
      </c>
      <c r="I50" s="8">
        <f t="shared" si="7"/>
        <v>0.07938257993</v>
      </c>
    </row>
    <row r="51">
      <c r="A51" s="7" t="s">
        <v>8</v>
      </c>
      <c r="B51" s="4">
        <v>45101.0</v>
      </c>
      <c r="C51" s="14">
        <f t="shared" si="6"/>
        <v>10</v>
      </c>
      <c r="D51" s="32">
        <v>4.0</v>
      </c>
      <c r="E51" s="7" t="s">
        <v>18</v>
      </c>
      <c r="F51" s="7">
        <v>845.0</v>
      </c>
      <c r="G51" s="7">
        <v>70.0</v>
      </c>
      <c r="I51" s="8">
        <f t="shared" si="7"/>
        <v>0.08284023669</v>
      </c>
    </row>
    <row r="52">
      <c r="A52" s="7" t="s">
        <v>8</v>
      </c>
      <c r="B52" s="4">
        <v>45102.0</v>
      </c>
      <c r="C52" s="14">
        <f t="shared" si="6"/>
        <v>11</v>
      </c>
      <c r="D52" s="32">
        <v>4.0</v>
      </c>
      <c r="E52" s="7" t="s">
        <v>18</v>
      </c>
      <c r="F52" s="7">
        <v>469.0</v>
      </c>
      <c r="G52" s="7">
        <v>21.0</v>
      </c>
      <c r="I52" s="8">
        <f t="shared" si="7"/>
        <v>0.0447761194</v>
      </c>
      <c r="J52" s="7" t="s">
        <v>169</v>
      </c>
    </row>
    <row r="53">
      <c r="A53" s="7" t="s">
        <v>8</v>
      </c>
      <c r="B53" s="4">
        <v>45103.0</v>
      </c>
      <c r="C53" s="14">
        <f t="shared" si="6"/>
        <v>12</v>
      </c>
      <c r="D53" s="32">
        <v>4.0</v>
      </c>
      <c r="E53" s="7" t="s">
        <v>18</v>
      </c>
      <c r="F53" s="7">
        <v>642.0</v>
      </c>
      <c r="G53" s="7">
        <v>30.0</v>
      </c>
      <c r="I53" s="8">
        <f t="shared" si="7"/>
        <v>0.04672897196</v>
      </c>
    </row>
    <row r="54">
      <c r="A54" s="7" t="s">
        <v>8</v>
      </c>
      <c r="B54" s="4">
        <v>45104.0</v>
      </c>
      <c r="C54" s="14">
        <f t="shared" si="6"/>
        <v>13</v>
      </c>
      <c r="D54" s="32">
        <v>4.0</v>
      </c>
      <c r="E54" s="7" t="s">
        <v>151</v>
      </c>
      <c r="F54" s="7">
        <v>734.0</v>
      </c>
      <c r="G54" s="7">
        <v>77.0</v>
      </c>
      <c r="I54" s="8">
        <f t="shared" si="7"/>
        <v>0.1049046322</v>
      </c>
    </row>
    <row r="55">
      <c r="A55" s="7" t="s">
        <v>112</v>
      </c>
      <c r="B55" s="4">
        <v>45105.0</v>
      </c>
      <c r="C55" s="14">
        <f t="shared" si="6"/>
        <v>14</v>
      </c>
      <c r="D55" s="32">
        <v>4.0</v>
      </c>
      <c r="E55" s="7" t="s">
        <v>151</v>
      </c>
      <c r="F55" s="7">
        <v>755.0</v>
      </c>
      <c r="G55" s="7">
        <v>76.0</v>
      </c>
      <c r="I55" s="8">
        <f t="shared" si="7"/>
        <v>0.1006622517</v>
      </c>
      <c r="J55" s="7" t="s">
        <v>110</v>
      </c>
    </row>
    <row r="56">
      <c r="A56" s="7" t="s">
        <v>8</v>
      </c>
      <c r="B56" s="4">
        <v>45106.0</v>
      </c>
      <c r="C56" s="14">
        <f t="shared" si="6"/>
        <v>15</v>
      </c>
      <c r="D56" s="32">
        <v>4.0</v>
      </c>
      <c r="E56" s="7" t="s">
        <v>151</v>
      </c>
      <c r="F56" s="7">
        <v>1005.0</v>
      </c>
      <c r="G56" s="7">
        <v>63.0</v>
      </c>
      <c r="I56" s="8">
        <f t="shared" si="7"/>
        <v>0.06268656716</v>
      </c>
    </row>
    <row r="57">
      <c r="A57" s="7" t="s">
        <v>112</v>
      </c>
      <c r="B57" s="4">
        <v>45107.0</v>
      </c>
      <c r="C57" s="14">
        <f t="shared" si="6"/>
        <v>16</v>
      </c>
      <c r="D57" s="32">
        <v>4.0</v>
      </c>
      <c r="E57" s="46" t="s">
        <v>51</v>
      </c>
      <c r="F57" s="7">
        <v>418.0</v>
      </c>
      <c r="G57" s="7">
        <v>0.0</v>
      </c>
      <c r="I57" s="8">
        <f t="shared" si="7"/>
        <v>0</v>
      </c>
    </row>
    <row r="58">
      <c r="A58" s="7" t="s">
        <v>8</v>
      </c>
      <c r="B58" s="4">
        <v>45108.0</v>
      </c>
      <c r="C58" s="14">
        <f t="shared" si="6"/>
        <v>17</v>
      </c>
      <c r="D58" s="32">
        <v>4.0</v>
      </c>
      <c r="E58" s="7" t="s">
        <v>113</v>
      </c>
      <c r="F58" s="7">
        <v>773.0</v>
      </c>
      <c r="G58" s="7">
        <v>25.0</v>
      </c>
      <c r="I58" s="8">
        <f t="shared" si="7"/>
        <v>0.03234152652</v>
      </c>
    </row>
    <row r="59">
      <c r="A59" s="7" t="s">
        <v>112</v>
      </c>
      <c r="B59" s="4">
        <v>45109.0</v>
      </c>
      <c r="C59" s="14">
        <f t="shared" si="6"/>
        <v>18</v>
      </c>
      <c r="D59" s="32">
        <v>4.0</v>
      </c>
      <c r="E59" s="7" t="s">
        <v>113</v>
      </c>
      <c r="F59" s="7">
        <v>1005.0</v>
      </c>
      <c r="G59" s="7">
        <v>66.0</v>
      </c>
      <c r="I59" s="8">
        <f t="shared" si="7"/>
        <v>0.06567164179</v>
      </c>
    </row>
    <row r="60">
      <c r="A60" s="7" t="s">
        <v>8</v>
      </c>
      <c r="B60" s="4">
        <v>45110.0</v>
      </c>
      <c r="C60" s="14">
        <f t="shared" si="6"/>
        <v>19</v>
      </c>
      <c r="D60" s="32">
        <v>4.0</v>
      </c>
      <c r="E60" s="7" t="s">
        <v>113</v>
      </c>
      <c r="F60" s="7">
        <v>781.0</v>
      </c>
      <c r="G60" s="7">
        <v>80.0</v>
      </c>
      <c r="I60" s="8">
        <f t="shared" si="7"/>
        <v>0.1024327785</v>
      </c>
    </row>
    <row r="61">
      <c r="A61" s="7" t="s">
        <v>112</v>
      </c>
      <c r="B61" s="4">
        <v>45111.0</v>
      </c>
      <c r="C61" s="14">
        <f t="shared" si="6"/>
        <v>20</v>
      </c>
      <c r="D61" s="32">
        <v>4.0</v>
      </c>
      <c r="E61" s="7" t="s">
        <v>113</v>
      </c>
      <c r="F61" s="7">
        <v>924.0</v>
      </c>
      <c r="G61" s="7">
        <v>54.0</v>
      </c>
      <c r="I61" s="8">
        <f t="shared" si="7"/>
        <v>0.05844155844</v>
      </c>
      <c r="J61" s="7" t="s">
        <v>170</v>
      </c>
    </row>
    <row r="62">
      <c r="A62" s="7" t="s">
        <v>112</v>
      </c>
      <c r="B62" s="4">
        <v>45112.0</v>
      </c>
      <c r="C62" s="14">
        <f t="shared" si="6"/>
        <v>21</v>
      </c>
      <c r="D62" s="32">
        <v>4.0</v>
      </c>
      <c r="E62" s="7" t="s">
        <v>113</v>
      </c>
      <c r="F62" s="7">
        <v>266.0</v>
      </c>
      <c r="G62" s="7">
        <v>4.0</v>
      </c>
      <c r="I62" s="8">
        <f t="shared" si="7"/>
        <v>0.01503759398</v>
      </c>
      <c r="J62" s="7" t="s">
        <v>171</v>
      </c>
    </row>
    <row r="63">
      <c r="A63" s="7" t="s">
        <v>8</v>
      </c>
      <c r="B63" s="4">
        <v>45113.0</v>
      </c>
      <c r="C63" s="14">
        <f t="shared" si="6"/>
        <v>22</v>
      </c>
      <c r="D63" s="32">
        <v>4.0</v>
      </c>
      <c r="E63" s="7" t="s">
        <v>9</v>
      </c>
      <c r="F63" s="7">
        <v>668.0</v>
      </c>
      <c r="G63" s="7">
        <v>75.0</v>
      </c>
      <c r="I63" s="8">
        <f t="shared" si="7"/>
        <v>0.1122754491</v>
      </c>
      <c r="J63" s="7" t="s">
        <v>116</v>
      </c>
    </row>
    <row r="64">
      <c r="A64" s="7" t="s">
        <v>112</v>
      </c>
      <c r="B64" s="4">
        <v>45114.0</v>
      </c>
      <c r="C64" s="14">
        <f t="shared" si="6"/>
        <v>23</v>
      </c>
      <c r="D64" s="32">
        <v>4.0</v>
      </c>
      <c r="E64" s="7" t="s">
        <v>113</v>
      </c>
      <c r="F64" s="7">
        <v>860.0</v>
      </c>
      <c r="G64" s="7">
        <v>57.0</v>
      </c>
      <c r="I64" s="8">
        <f t="shared" si="7"/>
        <v>0.06627906977</v>
      </c>
      <c r="J64" s="7" t="s">
        <v>116</v>
      </c>
    </row>
    <row r="65">
      <c r="A65" s="7" t="s">
        <v>8</v>
      </c>
      <c r="B65" s="4">
        <v>45115.0</v>
      </c>
      <c r="C65" s="14">
        <f t="shared" si="6"/>
        <v>24</v>
      </c>
      <c r="D65" s="32">
        <v>4.0</v>
      </c>
      <c r="E65" s="7" t="s">
        <v>9</v>
      </c>
      <c r="F65" s="7">
        <v>562.0</v>
      </c>
      <c r="G65" s="7">
        <v>69.0</v>
      </c>
      <c r="I65" s="8">
        <f t="shared" si="7"/>
        <v>0.1227758007</v>
      </c>
    </row>
    <row r="66">
      <c r="A66" s="7" t="s">
        <v>112</v>
      </c>
      <c r="B66" s="4">
        <v>45116.0</v>
      </c>
      <c r="C66" s="14">
        <f t="shared" si="6"/>
        <v>25</v>
      </c>
      <c r="D66" s="32">
        <v>4.0</v>
      </c>
      <c r="E66" s="7" t="s">
        <v>113</v>
      </c>
      <c r="F66" s="7">
        <v>798.0</v>
      </c>
      <c r="G66" s="7">
        <v>48.0</v>
      </c>
      <c r="I66" s="8">
        <f t="shared" si="7"/>
        <v>0.06015037594</v>
      </c>
    </row>
    <row r="67">
      <c r="A67" s="7" t="s">
        <v>8</v>
      </c>
      <c r="B67" s="4">
        <v>45117.0</v>
      </c>
      <c r="C67" s="14">
        <f t="shared" si="6"/>
        <v>26</v>
      </c>
      <c r="D67" s="32">
        <v>4.0</v>
      </c>
      <c r="E67" s="7" t="s">
        <v>9</v>
      </c>
      <c r="F67" s="7">
        <v>546.0</v>
      </c>
      <c r="G67" s="7">
        <v>74.0</v>
      </c>
      <c r="I67" s="8">
        <f t="shared" si="7"/>
        <v>0.1355311355</v>
      </c>
    </row>
    <row r="68">
      <c r="A68" s="7" t="s">
        <v>8</v>
      </c>
      <c r="B68" s="4">
        <v>45118.0</v>
      </c>
      <c r="C68" s="14">
        <f t="shared" si="6"/>
        <v>27</v>
      </c>
      <c r="D68" s="32">
        <v>4.0</v>
      </c>
      <c r="E68" s="7" t="s">
        <v>113</v>
      </c>
      <c r="F68" s="7">
        <v>961.0</v>
      </c>
      <c r="G68" s="7">
        <v>53.0</v>
      </c>
      <c r="I68" s="8">
        <f t="shared" si="7"/>
        <v>0.0551508845</v>
      </c>
      <c r="J68" s="7" t="s">
        <v>172</v>
      </c>
    </row>
    <row r="69">
      <c r="A69" s="7" t="s">
        <v>8</v>
      </c>
      <c r="B69" s="4">
        <v>45119.0</v>
      </c>
      <c r="C69" s="14">
        <f t="shared" si="6"/>
        <v>28</v>
      </c>
      <c r="D69" s="32">
        <v>4.0</v>
      </c>
      <c r="E69" s="7" t="s">
        <v>9</v>
      </c>
      <c r="F69" s="7">
        <v>639.0</v>
      </c>
      <c r="G69" s="7">
        <v>77.0</v>
      </c>
      <c r="I69" s="8">
        <f t="shared" si="7"/>
        <v>0.1205007825</v>
      </c>
    </row>
    <row r="70">
      <c r="A70" s="7" t="s">
        <v>8</v>
      </c>
      <c r="B70" s="4">
        <v>45120.0</v>
      </c>
      <c r="C70" s="14">
        <f t="shared" si="6"/>
        <v>29</v>
      </c>
      <c r="D70" s="32">
        <v>4.0</v>
      </c>
      <c r="E70" s="7" t="s">
        <v>113</v>
      </c>
      <c r="F70" s="7">
        <v>741.0</v>
      </c>
      <c r="G70" s="7">
        <v>81.0</v>
      </c>
      <c r="I70" s="8">
        <f t="shared" si="7"/>
        <v>0.1093117409</v>
      </c>
    </row>
    <row r="71">
      <c r="A71" s="7" t="s">
        <v>8</v>
      </c>
      <c r="B71" s="4">
        <v>45121.0</v>
      </c>
      <c r="C71" s="14">
        <f t="shared" si="6"/>
        <v>30</v>
      </c>
      <c r="D71" s="32">
        <v>4.0</v>
      </c>
      <c r="E71" s="7" t="s">
        <v>9</v>
      </c>
      <c r="F71" s="7">
        <v>655.0</v>
      </c>
      <c r="G71" s="7">
        <v>96.0</v>
      </c>
      <c r="I71" s="8">
        <f t="shared" si="7"/>
        <v>0.1465648855</v>
      </c>
      <c r="J71" s="7" t="s">
        <v>162</v>
      </c>
    </row>
    <row r="72">
      <c r="A72" s="7" t="s">
        <v>8</v>
      </c>
      <c r="B72" s="4">
        <v>45122.0</v>
      </c>
      <c r="C72" s="14">
        <f t="shared" si="6"/>
        <v>31</v>
      </c>
      <c r="D72" s="32">
        <v>4.0</v>
      </c>
      <c r="E72" s="7" t="s">
        <v>111</v>
      </c>
      <c r="I72" s="8"/>
    </row>
    <row r="73">
      <c r="A73" s="7" t="s">
        <v>112</v>
      </c>
      <c r="B73" s="4">
        <v>45123.0</v>
      </c>
      <c r="C73" s="7">
        <v>1.0</v>
      </c>
      <c r="D73" s="32">
        <v>4.0</v>
      </c>
      <c r="E73" s="7" t="s">
        <v>113</v>
      </c>
      <c r="F73" s="7">
        <v>684.0</v>
      </c>
      <c r="G73" s="7">
        <v>93.0</v>
      </c>
      <c r="I73" s="8">
        <f t="shared" ref="I73:I78" si="8">(AVERAGE(G73:H73)/F73)</f>
        <v>0.1359649123</v>
      </c>
      <c r="J73" s="7" t="s">
        <v>173</v>
      </c>
    </row>
    <row r="74">
      <c r="A74" s="7" t="s">
        <v>8</v>
      </c>
      <c r="B74" s="4">
        <v>45124.0</v>
      </c>
      <c r="C74" s="14">
        <f t="shared" ref="C74:C112" si="9">1+C73</f>
        <v>2</v>
      </c>
      <c r="D74" s="32">
        <v>4.0</v>
      </c>
      <c r="E74" s="7" t="s">
        <v>113</v>
      </c>
      <c r="F74" s="7">
        <v>684.0</v>
      </c>
      <c r="G74" s="7">
        <v>90.0</v>
      </c>
      <c r="I74" s="8">
        <f t="shared" si="8"/>
        <v>0.1315789474</v>
      </c>
    </row>
    <row r="75">
      <c r="A75" s="7" t="s">
        <v>8</v>
      </c>
      <c r="B75" s="4">
        <v>45125.0</v>
      </c>
      <c r="C75" s="14">
        <f t="shared" si="9"/>
        <v>3</v>
      </c>
      <c r="D75" s="32">
        <v>4.0</v>
      </c>
      <c r="E75" s="7" t="s">
        <v>120</v>
      </c>
      <c r="F75" s="7">
        <v>820.0</v>
      </c>
      <c r="G75" s="7">
        <v>89.0</v>
      </c>
      <c r="I75" s="8">
        <f t="shared" si="8"/>
        <v>0.1085365854</v>
      </c>
    </row>
    <row r="76">
      <c r="A76" s="7" t="s">
        <v>8</v>
      </c>
      <c r="B76" s="4">
        <v>45126.0</v>
      </c>
      <c r="C76" s="14">
        <f t="shared" si="9"/>
        <v>4</v>
      </c>
      <c r="D76" s="32">
        <v>4.0</v>
      </c>
      <c r="E76" s="7" t="s">
        <v>113</v>
      </c>
      <c r="F76" s="7">
        <v>599.0</v>
      </c>
      <c r="G76" s="7">
        <v>104.0</v>
      </c>
      <c r="I76" s="8">
        <f t="shared" si="8"/>
        <v>0.1736227045</v>
      </c>
    </row>
    <row r="77">
      <c r="A77" s="7" t="s">
        <v>8</v>
      </c>
      <c r="B77" s="4">
        <v>45127.0</v>
      </c>
      <c r="C77" s="14">
        <f t="shared" si="9"/>
        <v>5</v>
      </c>
      <c r="D77" s="32">
        <v>4.0</v>
      </c>
      <c r="E77" s="7" t="s">
        <v>120</v>
      </c>
      <c r="F77" s="7">
        <v>807.0</v>
      </c>
      <c r="G77" s="7">
        <v>90.0</v>
      </c>
      <c r="I77" s="8">
        <f t="shared" si="8"/>
        <v>0.1115241636</v>
      </c>
    </row>
    <row r="78">
      <c r="A78" s="7" t="s">
        <v>112</v>
      </c>
      <c r="B78" s="4">
        <v>45128.0</v>
      </c>
      <c r="C78" s="14">
        <f t="shared" si="9"/>
        <v>6</v>
      </c>
      <c r="D78" s="32">
        <v>4.0</v>
      </c>
      <c r="E78" s="7" t="s">
        <v>113</v>
      </c>
      <c r="F78" s="7">
        <v>471.0</v>
      </c>
      <c r="G78" s="7">
        <v>40.0</v>
      </c>
      <c r="I78" s="8">
        <f t="shared" si="8"/>
        <v>0.08492569002</v>
      </c>
      <c r="J78" s="80" t="s">
        <v>174</v>
      </c>
    </row>
    <row r="79">
      <c r="A79" s="7" t="s">
        <v>8</v>
      </c>
      <c r="B79" s="4">
        <v>45129.0</v>
      </c>
      <c r="C79" s="14">
        <f t="shared" si="9"/>
        <v>7</v>
      </c>
      <c r="D79" s="32">
        <v>4.0</v>
      </c>
      <c r="E79" s="7" t="s">
        <v>111</v>
      </c>
      <c r="I79" s="8"/>
    </row>
    <row r="80">
      <c r="A80" s="7" t="s">
        <v>112</v>
      </c>
      <c r="B80" s="4">
        <v>45130.0</v>
      </c>
      <c r="C80" s="14">
        <f t="shared" si="9"/>
        <v>8</v>
      </c>
      <c r="D80" s="32">
        <v>4.0</v>
      </c>
      <c r="E80" s="7" t="s">
        <v>120</v>
      </c>
      <c r="F80" s="7">
        <v>823.0</v>
      </c>
      <c r="G80" s="7">
        <v>75.0</v>
      </c>
      <c r="I80" s="8">
        <f t="shared" ref="I80:I85" si="10">(AVERAGE(G80:H80)/F80)</f>
        <v>0.09113001215</v>
      </c>
    </row>
    <row r="81">
      <c r="A81" s="7" t="s">
        <v>8</v>
      </c>
      <c r="B81" s="4">
        <v>45131.0</v>
      </c>
      <c r="C81" s="14">
        <f t="shared" si="9"/>
        <v>9</v>
      </c>
      <c r="D81" s="32">
        <v>4.0</v>
      </c>
      <c r="E81" s="7" t="s">
        <v>113</v>
      </c>
      <c r="F81" s="7">
        <v>619.0</v>
      </c>
      <c r="G81" s="7">
        <v>91.0</v>
      </c>
      <c r="I81" s="8">
        <f t="shared" si="10"/>
        <v>0.1470113086</v>
      </c>
      <c r="J81" s="7" t="s">
        <v>162</v>
      </c>
    </row>
    <row r="82">
      <c r="A82" s="7" t="s">
        <v>8</v>
      </c>
      <c r="B82" s="4">
        <v>45132.0</v>
      </c>
      <c r="C82" s="14">
        <f t="shared" si="9"/>
        <v>10</v>
      </c>
      <c r="D82" s="32">
        <v>4.0</v>
      </c>
      <c r="E82" s="7" t="s">
        <v>148</v>
      </c>
      <c r="F82" s="7">
        <v>1253.0</v>
      </c>
      <c r="G82" s="7">
        <v>58.0</v>
      </c>
      <c r="I82" s="8">
        <f t="shared" si="10"/>
        <v>0.04628890662</v>
      </c>
    </row>
    <row r="83">
      <c r="A83" s="7" t="s">
        <v>112</v>
      </c>
      <c r="B83" s="4">
        <v>45133.0</v>
      </c>
      <c r="C83" s="14">
        <f t="shared" si="9"/>
        <v>11</v>
      </c>
      <c r="D83" s="32">
        <v>4.0</v>
      </c>
      <c r="E83" s="7" t="s">
        <v>113</v>
      </c>
      <c r="F83" s="7">
        <v>787.0</v>
      </c>
      <c r="G83" s="7">
        <v>81.0</v>
      </c>
      <c r="I83" s="8">
        <f t="shared" si="10"/>
        <v>0.1029224905</v>
      </c>
    </row>
    <row r="84">
      <c r="A84" s="7" t="s">
        <v>8</v>
      </c>
      <c r="B84" s="4">
        <v>45134.0</v>
      </c>
      <c r="C84" s="14">
        <f t="shared" si="9"/>
        <v>12</v>
      </c>
      <c r="D84" s="32">
        <v>4.0</v>
      </c>
      <c r="E84" s="7" t="s">
        <v>148</v>
      </c>
      <c r="F84" s="7">
        <v>1359.0</v>
      </c>
      <c r="G84" s="7">
        <v>36.0</v>
      </c>
      <c r="I84" s="8">
        <f t="shared" si="10"/>
        <v>0.02649006623</v>
      </c>
    </row>
    <row r="85">
      <c r="A85" s="7" t="s">
        <v>112</v>
      </c>
      <c r="B85" s="4">
        <v>45135.0</v>
      </c>
      <c r="C85" s="14">
        <f t="shared" si="9"/>
        <v>13</v>
      </c>
      <c r="D85" s="32">
        <v>4.0</v>
      </c>
      <c r="E85" s="7" t="s">
        <v>113</v>
      </c>
      <c r="F85" s="7">
        <v>861.0</v>
      </c>
      <c r="G85" s="7">
        <v>80.0</v>
      </c>
      <c r="I85" s="8">
        <f t="shared" si="10"/>
        <v>0.09291521487</v>
      </c>
    </row>
    <row r="86">
      <c r="A86" s="7" t="s">
        <v>8</v>
      </c>
      <c r="B86" s="4">
        <v>45136.0</v>
      </c>
      <c r="C86" s="14">
        <f t="shared" si="9"/>
        <v>14</v>
      </c>
      <c r="D86" s="32">
        <v>4.0</v>
      </c>
      <c r="E86" s="7" t="s">
        <v>111</v>
      </c>
      <c r="I86" s="8"/>
    </row>
    <row r="87">
      <c r="A87" s="7" t="s">
        <v>112</v>
      </c>
      <c r="B87" s="4">
        <v>45137.0</v>
      </c>
      <c r="C87" s="14">
        <f t="shared" si="9"/>
        <v>15</v>
      </c>
      <c r="D87" s="32">
        <v>4.0</v>
      </c>
      <c r="E87" s="7" t="s">
        <v>111</v>
      </c>
      <c r="I87" s="8"/>
    </row>
    <row r="88">
      <c r="A88" s="7" t="s">
        <v>8</v>
      </c>
      <c r="B88" s="4">
        <v>45138.0</v>
      </c>
      <c r="C88" s="14">
        <f t="shared" si="9"/>
        <v>16</v>
      </c>
      <c r="D88" s="32">
        <v>4.0</v>
      </c>
      <c r="E88" s="7" t="s">
        <v>146</v>
      </c>
      <c r="F88" s="7">
        <v>698.0</v>
      </c>
      <c r="G88" s="7">
        <v>58.0</v>
      </c>
      <c r="I88" s="8">
        <f t="shared" ref="I88:I95" si="11">(AVERAGE(G88:H88)/F88)</f>
        <v>0.08309455587</v>
      </c>
    </row>
    <row r="89">
      <c r="A89" s="7" t="s">
        <v>8</v>
      </c>
      <c r="B89" s="4">
        <v>45139.0</v>
      </c>
      <c r="C89" s="14">
        <f t="shared" si="9"/>
        <v>17</v>
      </c>
      <c r="D89" s="32">
        <v>4.0</v>
      </c>
      <c r="E89" s="7" t="s">
        <v>146</v>
      </c>
      <c r="F89" s="7">
        <v>872.0</v>
      </c>
      <c r="G89" s="7">
        <v>52.0</v>
      </c>
      <c r="I89" s="8">
        <f t="shared" si="11"/>
        <v>0.05963302752</v>
      </c>
    </row>
    <row r="90">
      <c r="A90" s="7" t="s">
        <v>112</v>
      </c>
      <c r="B90" s="4">
        <v>45140.0</v>
      </c>
      <c r="C90" s="14">
        <f t="shared" si="9"/>
        <v>18</v>
      </c>
      <c r="D90" s="32">
        <v>4.0</v>
      </c>
      <c r="E90" s="7" t="s">
        <v>146</v>
      </c>
      <c r="F90" s="7">
        <v>767.0</v>
      </c>
      <c r="G90" s="7">
        <v>69.0</v>
      </c>
      <c r="I90" s="8">
        <f t="shared" si="11"/>
        <v>0.08996088657</v>
      </c>
    </row>
    <row r="91">
      <c r="A91" s="7" t="s">
        <v>8</v>
      </c>
      <c r="B91" s="4">
        <v>45141.0</v>
      </c>
      <c r="C91" s="14">
        <f t="shared" si="9"/>
        <v>19</v>
      </c>
      <c r="D91" s="32">
        <v>4.0</v>
      </c>
      <c r="E91" s="7" t="s">
        <v>146</v>
      </c>
      <c r="F91" s="7">
        <v>718.0</v>
      </c>
      <c r="G91" s="7">
        <v>85.0</v>
      </c>
      <c r="I91" s="8">
        <f t="shared" si="11"/>
        <v>0.1183844011</v>
      </c>
    </row>
    <row r="92">
      <c r="A92" s="7" t="s">
        <v>112</v>
      </c>
      <c r="B92" s="4">
        <v>45142.0</v>
      </c>
      <c r="C92" s="14">
        <f t="shared" si="9"/>
        <v>20</v>
      </c>
      <c r="D92" s="32">
        <v>4.0</v>
      </c>
      <c r="E92" s="7" t="s">
        <v>146</v>
      </c>
      <c r="F92" s="7">
        <v>755.0</v>
      </c>
      <c r="G92" s="7">
        <v>87.0</v>
      </c>
      <c r="I92" s="8">
        <f t="shared" si="11"/>
        <v>0.1152317881</v>
      </c>
    </row>
    <row r="93">
      <c r="A93" s="7" t="s">
        <v>8</v>
      </c>
      <c r="B93" s="4">
        <v>45143.0</v>
      </c>
      <c r="C93" s="14">
        <f t="shared" si="9"/>
        <v>21</v>
      </c>
      <c r="D93" s="32">
        <v>4.0</v>
      </c>
      <c r="E93" s="7" t="s">
        <v>146</v>
      </c>
      <c r="F93" s="7">
        <v>656.0</v>
      </c>
      <c r="G93" s="7">
        <v>90.0</v>
      </c>
      <c r="I93" s="8">
        <f t="shared" si="11"/>
        <v>0.137195122</v>
      </c>
    </row>
    <row r="94">
      <c r="A94" s="7" t="s">
        <v>112</v>
      </c>
      <c r="B94" s="4">
        <v>45144.0</v>
      </c>
      <c r="C94" s="14">
        <f t="shared" si="9"/>
        <v>22</v>
      </c>
      <c r="D94" s="32">
        <v>4.0</v>
      </c>
      <c r="E94" s="7" t="s">
        <v>146</v>
      </c>
      <c r="F94" s="7">
        <v>593.0</v>
      </c>
      <c r="G94" s="7">
        <v>72.0</v>
      </c>
      <c r="I94" s="8">
        <f t="shared" si="11"/>
        <v>0.1214165261</v>
      </c>
    </row>
    <row r="95">
      <c r="A95" s="7" t="s">
        <v>8</v>
      </c>
      <c r="B95" s="4">
        <v>45145.0</v>
      </c>
      <c r="C95" s="14">
        <f t="shared" si="9"/>
        <v>23</v>
      </c>
      <c r="D95" s="32">
        <v>4.0</v>
      </c>
      <c r="E95" s="7" t="s">
        <v>146</v>
      </c>
      <c r="F95" s="7">
        <v>587.0</v>
      </c>
      <c r="G95" s="7">
        <v>87.0</v>
      </c>
      <c r="I95" s="8">
        <f t="shared" si="11"/>
        <v>0.1482112436</v>
      </c>
    </row>
    <row r="96">
      <c r="A96" s="7" t="s">
        <v>8</v>
      </c>
      <c r="B96" s="4">
        <v>45146.0</v>
      </c>
      <c r="C96" s="14">
        <f t="shared" si="9"/>
        <v>24</v>
      </c>
      <c r="D96" s="32">
        <v>4.0</v>
      </c>
      <c r="E96" s="7" t="s">
        <v>111</v>
      </c>
      <c r="I96" s="8"/>
    </row>
    <row r="97">
      <c r="A97" s="7" t="s">
        <v>112</v>
      </c>
      <c r="B97" s="4">
        <v>45147.0</v>
      </c>
      <c r="C97" s="14">
        <f t="shared" si="9"/>
        <v>25</v>
      </c>
      <c r="D97" s="32">
        <v>4.0</v>
      </c>
      <c r="E97" s="7" t="s">
        <v>146</v>
      </c>
      <c r="F97" s="7">
        <v>589.0</v>
      </c>
      <c r="G97" s="7">
        <v>77.0</v>
      </c>
      <c r="I97" s="8">
        <f>(AVERAGE(G97:H97)/F97)</f>
        <v>0.1307300509</v>
      </c>
    </row>
    <row r="98">
      <c r="A98" s="7" t="s">
        <v>112</v>
      </c>
      <c r="B98" s="4">
        <v>45148.0</v>
      </c>
      <c r="C98" s="14">
        <f t="shared" si="9"/>
        <v>26</v>
      </c>
      <c r="D98" s="32">
        <v>4.0</v>
      </c>
      <c r="E98" s="7" t="s">
        <v>111</v>
      </c>
      <c r="I98" s="8"/>
    </row>
    <row r="99">
      <c r="A99" s="7" t="s">
        <v>112</v>
      </c>
      <c r="B99" s="4">
        <v>45149.0</v>
      </c>
      <c r="C99" s="14">
        <f t="shared" si="9"/>
        <v>27</v>
      </c>
      <c r="D99" s="32">
        <v>4.0</v>
      </c>
      <c r="E99" s="7" t="s">
        <v>111</v>
      </c>
      <c r="I99" s="8"/>
    </row>
    <row r="100">
      <c r="A100" s="7" t="s">
        <v>8</v>
      </c>
      <c r="B100" s="4">
        <v>45150.0</v>
      </c>
      <c r="C100" s="14">
        <f t="shared" si="9"/>
        <v>28</v>
      </c>
      <c r="D100" s="32">
        <v>4.0</v>
      </c>
      <c r="E100" s="7" t="s">
        <v>111</v>
      </c>
      <c r="I100" s="8"/>
    </row>
    <row r="101">
      <c r="A101" s="7" t="s">
        <v>8</v>
      </c>
      <c r="B101" s="4">
        <v>45151.0</v>
      </c>
      <c r="C101" s="14">
        <f t="shared" si="9"/>
        <v>29</v>
      </c>
      <c r="D101" s="32">
        <v>4.0</v>
      </c>
      <c r="E101" s="7" t="s">
        <v>111</v>
      </c>
      <c r="I101" s="8"/>
    </row>
    <row r="102">
      <c r="A102" s="7" t="s">
        <v>8</v>
      </c>
      <c r="B102" s="4">
        <v>45152.0</v>
      </c>
      <c r="C102" s="14">
        <f t="shared" si="9"/>
        <v>30</v>
      </c>
      <c r="D102" s="32">
        <v>4.0</v>
      </c>
      <c r="E102" s="3" t="s">
        <v>146</v>
      </c>
      <c r="F102" s="7">
        <v>779.0</v>
      </c>
      <c r="G102" s="7">
        <v>66.0</v>
      </c>
      <c r="I102" s="8">
        <f t="shared" ref="I102:I106" si="12">(AVERAGE(G102:H102)/F102)</f>
        <v>0.08472400513</v>
      </c>
    </row>
    <row r="103">
      <c r="A103" s="7" t="s">
        <v>8</v>
      </c>
      <c r="B103" s="4">
        <v>45153.0</v>
      </c>
      <c r="C103" s="14">
        <f t="shared" si="9"/>
        <v>31</v>
      </c>
      <c r="D103" s="32">
        <v>4.0</v>
      </c>
      <c r="E103" s="3" t="s">
        <v>146</v>
      </c>
      <c r="F103" s="7">
        <v>573.0</v>
      </c>
      <c r="G103" s="7">
        <v>72.0</v>
      </c>
      <c r="I103" s="8">
        <f t="shared" si="12"/>
        <v>0.1256544503</v>
      </c>
    </row>
    <row r="104">
      <c r="A104" s="7" t="s">
        <v>112</v>
      </c>
      <c r="B104" s="4">
        <v>45154.0</v>
      </c>
      <c r="C104" s="14">
        <f t="shared" si="9"/>
        <v>32</v>
      </c>
      <c r="D104" s="32">
        <v>4.0</v>
      </c>
      <c r="E104" s="3" t="s">
        <v>146</v>
      </c>
      <c r="F104" s="7">
        <v>486.0</v>
      </c>
      <c r="G104" s="7">
        <v>79.0</v>
      </c>
      <c r="I104" s="8">
        <f t="shared" si="12"/>
        <v>0.1625514403</v>
      </c>
    </row>
    <row r="105">
      <c r="A105" s="7" t="s">
        <v>8</v>
      </c>
      <c r="B105" s="4">
        <v>45155.0</v>
      </c>
      <c r="C105" s="14">
        <f t="shared" si="9"/>
        <v>33</v>
      </c>
      <c r="D105" s="32">
        <v>4.0</v>
      </c>
      <c r="E105" s="76" t="s">
        <v>175</v>
      </c>
      <c r="F105" s="7">
        <v>694.0</v>
      </c>
      <c r="G105" s="7">
        <v>71.0</v>
      </c>
      <c r="I105" s="8">
        <f t="shared" si="12"/>
        <v>0.1023054755</v>
      </c>
    </row>
    <row r="106">
      <c r="A106" s="7" t="s">
        <v>8</v>
      </c>
      <c r="B106" s="4">
        <v>45156.0</v>
      </c>
      <c r="C106" s="14">
        <f t="shared" si="9"/>
        <v>34</v>
      </c>
      <c r="D106" s="32">
        <v>4.0</v>
      </c>
      <c r="E106" s="76" t="s">
        <v>176</v>
      </c>
      <c r="F106" s="7">
        <v>670.0</v>
      </c>
      <c r="G106" s="7">
        <v>65.0</v>
      </c>
      <c r="I106" s="8">
        <f t="shared" si="12"/>
        <v>0.09701492537</v>
      </c>
    </row>
    <row r="107">
      <c r="A107" s="7" t="s">
        <v>8</v>
      </c>
      <c r="B107" s="4">
        <v>45157.0</v>
      </c>
      <c r="C107" s="14">
        <f t="shared" si="9"/>
        <v>35</v>
      </c>
      <c r="D107" s="32">
        <v>4.0</v>
      </c>
      <c r="E107" s="76" t="s">
        <v>111</v>
      </c>
      <c r="I107" s="8"/>
    </row>
    <row r="108">
      <c r="A108" s="7" t="s">
        <v>8</v>
      </c>
      <c r="B108" s="4">
        <v>45158.0</v>
      </c>
      <c r="C108" s="14">
        <f t="shared" si="9"/>
        <v>36</v>
      </c>
      <c r="D108" s="32">
        <v>4.0</v>
      </c>
      <c r="E108" s="76" t="s">
        <v>111</v>
      </c>
      <c r="I108" s="8"/>
    </row>
    <row r="109">
      <c r="A109" s="7" t="s">
        <v>8</v>
      </c>
      <c r="B109" s="4">
        <v>45159.0</v>
      </c>
      <c r="C109" s="14">
        <f t="shared" si="9"/>
        <v>37</v>
      </c>
      <c r="D109" s="32">
        <v>4.0</v>
      </c>
      <c r="E109" s="76" t="s">
        <v>175</v>
      </c>
      <c r="F109" s="7">
        <v>557.0</v>
      </c>
      <c r="G109" s="7">
        <v>73.0</v>
      </c>
      <c r="I109" s="8">
        <f t="shared" ref="I109:I112" si="13">(AVERAGE(G109:H109)/F109)</f>
        <v>0.131059246</v>
      </c>
    </row>
    <row r="110">
      <c r="A110" s="7" t="s">
        <v>8</v>
      </c>
      <c r="B110" s="4">
        <v>45160.0</v>
      </c>
      <c r="C110" s="14">
        <f t="shared" si="9"/>
        <v>38</v>
      </c>
      <c r="D110" s="32">
        <v>4.0</v>
      </c>
      <c r="E110" s="76" t="s">
        <v>176</v>
      </c>
      <c r="F110" s="7">
        <v>541.0</v>
      </c>
      <c r="G110" s="7">
        <v>58.0</v>
      </c>
      <c r="I110" s="8">
        <f t="shared" si="13"/>
        <v>0.1072088725</v>
      </c>
    </row>
    <row r="111">
      <c r="A111" s="7" t="s">
        <v>112</v>
      </c>
      <c r="B111" s="4">
        <v>45161.0</v>
      </c>
      <c r="C111" s="14">
        <f t="shared" si="9"/>
        <v>39</v>
      </c>
      <c r="D111" s="32">
        <v>4.0</v>
      </c>
      <c r="E111" s="76" t="s">
        <v>175</v>
      </c>
      <c r="F111" s="7">
        <v>510.0</v>
      </c>
      <c r="G111" s="7">
        <v>91.0</v>
      </c>
      <c r="I111" s="8">
        <f t="shared" si="13"/>
        <v>0.1784313725</v>
      </c>
    </row>
    <row r="112">
      <c r="A112" s="7" t="s">
        <v>8</v>
      </c>
      <c r="B112" s="4">
        <v>45162.0</v>
      </c>
      <c r="C112" s="14">
        <f t="shared" si="9"/>
        <v>40</v>
      </c>
      <c r="D112" s="32">
        <v>4.0</v>
      </c>
      <c r="E112" s="76" t="s">
        <v>176</v>
      </c>
      <c r="F112" s="7">
        <v>608.0</v>
      </c>
      <c r="G112" s="7">
        <v>101.0</v>
      </c>
      <c r="I112" s="8">
        <f t="shared" si="13"/>
        <v>0.1661184211</v>
      </c>
    </row>
    <row r="113">
      <c r="A113" s="7" t="s">
        <v>58</v>
      </c>
      <c r="B113" s="7" t="s">
        <v>58</v>
      </c>
      <c r="C113" s="7" t="s">
        <v>58</v>
      </c>
      <c r="D113" s="7" t="s">
        <v>58</v>
      </c>
      <c r="E113" s="7" t="s">
        <v>58</v>
      </c>
      <c r="F113" s="7" t="s">
        <v>58</v>
      </c>
      <c r="G113" s="7" t="s">
        <v>58</v>
      </c>
      <c r="H113" s="7" t="s">
        <v>58</v>
      </c>
      <c r="I113" s="7" t="s">
        <v>58</v>
      </c>
    </row>
    <row r="114">
      <c r="B114" s="4"/>
      <c r="D114" s="41"/>
      <c r="E114" s="76"/>
    </row>
    <row r="117">
      <c r="E117" s="7" t="s">
        <v>155</v>
      </c>
    </row>
  </sheetData>
  <mergeCells count="77"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14:H114"/>
    <mergeCell ref="G115:H115"/>
    <mergeCell ref="G116:H116"/>
    <mergeCell ref="G117:H117"/>
    <mergeCell ref="G118:H118"/>
    <mergeCell ref="G119:H119"/>
    <mergeCell ref="G120:H120"/>
    <mergeCell ref="G106:H106"/>
    <mergeCell ref="G107:H107"/>
    <mergeCell ref="G108:H108"/>
    <mergeCell ref="G109:H109"/>
    <mergeCell ref="G110:H110"/>
    <mergeCell ref="G111:H111"/>
    <mergeCell ref="G112:H11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88"/>
    <col customWidth="1" min="10" max="10" width="15.13"/>
    <col customWidth="1" min="11" max="11" width="24.25"/>
    <col customWidth="1" min="12" max="12" width="20.5"/>
    <col customWidth="1" min="13" max="13" width="12.0"/>
    <col customWidth="1" min="14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177</v>
      </c>
      <c r="H1" s="73" t="s">
        <v>178</v>
      </c>
      <c r="I1" s="87" t="s">
        <v>7</v>
      </c>
      <c r="L1" s="88" t="s">
        <v>10</v>
      </c>
      <c r="M1" s="10">
        <v>1.0</v>
      </c>
      <c r="N1" s="11">
        <v>2.0</v>
      </c>
      <c r="O1" s="74">
        <v>3.0</v>
      </c>
      <c r="P1" s="13">
        <v>4.0</v>
      </c>
    </row>
    <row r="2">
      <c r="A2" s="3" t="s">
        <v>8</v>
      </c>
      <c r="B2" s="4">
        <v>45098.0</v>
      </c>
      <c r="C2" s="5">
        <v>1.0</v>
      </c>
      <c r="D2" s="6">
        <v>1.0</v>
      </c>
      <c r="E2" s="7" t="s">
        <v>9</v>
      </c>
      <c r="F2" s="48">
        <v>132.0</v>
      </c>
      <c r="G2" s="48">
        <v>86.0</v>
      </c>
      <c r="H2" s="48">
        <v>77.0</v>
      </c>
      <c r="I2" s="8">
        <f t="shared" ref="I2:I3" si="1">(AVERAGE(G2:H2)/F2)</f>
        <v>0.6174242424</v>
      </c>
      <c r="L2" s="16" t="s">
        <v>11</v>
      </c>
      <c r="M2" s="17" t="s">
        <v>179</v>
      </c>
      <c r="N2" s="17" t="s">
        <v>179</v>
      </c>
      <c r="O2" s="17" t="s">
        <v>179</v>
      </c>
      <c r="P2" s="17" t="s">
        <v>179</v>
      </c>
    </row>
    <row r="3">
      <c r="A3" s="3" t="s">
        <v>8</v>
      </c>
      <c r="B3" s="4">
        <v>45099.0</v>
      </c>
      <c r="C3" s="14">
        <f t="shared" ref="C3:C43" si="2">C2+1</f>
        <v>2</v>
      </c>
      <c r="D3" s="6">
        <v>1.0</v>
      </c>
      <c r="E3" s="7" t="s">
        <v>9</v>
      </c>
      <c r="F3" s="7">
        <v>153.0</v>
      </c>
      <c r="G3" s="7">
        <v>111.0</v>
      </c>
      <c r="H3" s="7">
        <v>78.0</v>
      </c>
      <c r="I3" s="8">
        <f t="shared" si="1"/>
        <v>0.6176470588</v>
      </c>
      <c r="J3" s="23"/>
      <c r="L3" s="18" t="s">
        <v>14</v>
      </c>
      <c r="M3" s="19" t="s">
        <v>15</v>
      </c>
      <c r="N3" s="19" t="s">
        <v>15</v>
      </c>
      <c r="O3" s="19" t="s">
        <v>15</v>
      </c>
      <c r="P3" s="19" t="s">
        <v>15</v>
      </c>
    </row>
    <row r="4">
      <c r="A4" s="3" t="s">
        <v>8</v>
      </c>
      <c r="B4" s="4">
        <v>45100.0</v>
      </c>
      <c r="C4" s="14">
        <f t="shared" si="2"/>
        <v>3</v>
      </c>
      <c r="D4" s="21">
        <v>2.0</v>
      </c>
      <c r="E4" s="7" t="s">
        <v>9</v>
      </c>
      <c r="F4" s="7">
        <v>552.0</v>
      </c>
      <c r="G4" s="89">
        <v>22.0</v>
      </c>
      <c r="I4" s="86">
        <v>0.09</v>
      </c>
      <c r="J4" s="7" t="s">
        <v>180</v>
      </c>
      <c r="L4" s="25" t="s">
        <v>80</v>
      </c>
      <c r="M4" s="22">
        <v>2.0</v>
      </c>
      <c r="N4" s="22">
        <v>3.0</v>
      </c>
      <c r="O4" s="22">
        <v>2.0</v>
      </c>
      <c r="P4" s="22">
        <v>3.0</v>
      </c>
    </row>
    <row r="5">
      <c r="A5" s="3" t="s">
        <v>8</v>
      </c>
      <c r="B5" s="4">
        <v>45101.0</v>
      </c>
      <c r="C5" s="14">
        <f t="shared" si="2"/>
        <v>4</v>
      </c>
      <c r="D5" s="21">
        <v>2.0</v>
      </c>
      <c r="E5" s="7" t="s">
        <v>9</v>
      </c>
      <c r="F5" s="7">
        <v>754.0</v>
      </c>
      <c r="G5" s="89">
        <v>34.0</v>
      </c>
      <c r="I5" s="8">
        <f t="shared" ref="I5:I43" si="3">(AVERAGE(G5:H5)/F5)</f>
        <v>0.0450928382</v>
      </c>
      <c r="J5" s="7" t="s">
        <v>181</v>
      </c>
      <c r="L5" s="18" t="s">
        <v>16</v>
      </c>
      <c r="M5" s="22">
        <v>3.0</v>
      </c>
      <c r="N5" s="20" t="s">
        <v>17</v>
      </c>
      <c r="O5" s="20" t="s">
        <v>17</v>
      </c>
      <c r="P5" s="20" t="s">
        <v>17</v>
      </c>
    </row>
    <row r="6">
      <c r="A6" s="3" t="s">
        <v>8</v>
      </c>
      <c r="B6" s="4">
        <v>45102.0</v>
      </c>
      <c r="C6" s="14">
        <f t="shared" si="2"/>
        <v>5</v>
      </c>
      <c r="D6" s="21">
        <v>2.0</v>
      </c>
      <c r="E6" s="7" t="s">
        <v>9</v>
      </c>
      <c r="F6" s="7">
        <v>856.0</v>
      </c>
      <c r="G6" s="89">
        <v>34.0</v>
      </c>
      <c r="I6" s="8">
        <f t="shared" si="3"/>
        <v>0.03971962617</v>
      </c>
      <c r="J6" s="7" t="s">
        <v>181</v>
      </c>
      <c r="K6" s="23" t="s">
        <v>182</v>
      </c>
      <c r="L6" s="25" t="s">
        <v>183</v>
      </c>
      <c r="M6" s="22">
        <v>10.0</v>
      </c>
      <c r="N6" s="22">
        <v>10.0</v>
      </c>
      <c r="O6" s="22">
        <v>10.0</v>
      </c>
      <c r="P6" s="22">
        <v>10.0</v>
      </c>
    </row>
    <row r="7">
      <c r="A7" s="3" t="s">
        <v>8</v>
      </c>
      <c r="B7" s="4">
        <v>45103.0</v>
      </c>
      <c r="C7" s="14">
        <f t="shared" si="2"/>
        <v>6</v>
      </c>
      <c r="D7" s="21">
        <v>2.0</v>
      </c>
      <c r="E7" s="7" t="s">
        <v>9</v>
      </c>
      <c r="F7" s="7">
        <v>872.0</v>
      </c>
      <c r="G7" s="89">
        <v>49.0</v>
      </c>
      <c r="I7" s="8">
        <f t="shared" si="3"/>
        <v>0.05619266055</v>
      </c>
      <c r="J7" s="7" t="s">
        <v>184</v>
      </c>
      <c r="L7" s="25" t="s">
        <v>22</v>
      </c>
      <c r="M7" s="20" t="s">
        <v>23</v>
      </c>
      <c r="N7" s="17" t="s">
        <v>84</v>
      </c>
      <c r="O7" s="17">
        <v>10.0</v>
      </c>
      <c r="P7" s="17">
        <v>10.0</v>
      </c>
    </row>
    <row r="8">
      <c r="A8" s="3" t="s">
        <v>8</v>
      </c>
      <c r="B8" s="4">
        <v>45104.0</v>
      </c>
      <c r="C8" s="14">
        <f t="shared" si="2"/>
        <v>7</v>
      </c>
      <c r="D8" s="21">
        <v>2.0</v>
      </c>
      <c r="E8" s="7" t="s">
        <v>9</v>
      </c>
      <c r="F8" s="7">
        <v>870.0</v>
      </c>
      <c r="G8" s="89">
        <v>51.0</v>
      </c>
      <c r="I8" s="8">
        <f t="shared" si="3"/>
        <v>0.05862068966</v>
      </c>
      <c r="J8" s="7" t="s">
        <v>185</v>
      </c>
      <c r="L8" s="26" t="s">
        <v>26</v>
      </c>
      <c r="M8" s="17" t="s">
        <v>23</v>
      </c>
      <c r="N8" s="17">
        <v>10.0</v>
      </c>
      <c r="O8" s="17">
        <v>10.0</v>
      </c>
      <c r="P8" s="17">
        <v>10.0</v>
      </c>
    </row>
    <row r="9">
      <c r="A9" s="76" t="s">
        <v>112</v>
      </c>
      <c r="B9" s="4">
        <v>45105.0</v>
      </c>
      <c r="C9" s="14">
        <f t="shared" si="2"/>
        <v>8</v>
      </c>
      <c r="D9" s="21">
        <v>2.0</v>
      </c>
      <c r="E9" s="7" t="s">
        <v>9</v>
      </c>
      <c r="F9" s="7">
        <v>1007.0</v>
      </c>
      <c r="G9" s="89">
        <v>29.0</v>
      </c>
      <c r="I9" s="8">
        <f t="shared" si="3"/>
        <v>0.02879841112</v>
      </c>
      <c r="J9" s="7" t="s">
        <v>186</v>
      </c>
      <c r="L9" s="18" t="s">
        <v>28</v>
      </c>
      <c r="M9" s="27" t="s">
        <v>29</v>
      </c>
      <c r="N9" s="17" t="s">
        <v>31</v>
      </c>
      <c r="O9" s="17" t="s">
        <v>31</v>
      </c>
      <c r="P9" s="17" t="s">
        <v>32</v>
      </c>
    </row>
    <row r="10">
      <c r="A10" s="3" t="s">
        <v>8</v>
      </c>
      <c r="B10" s="4">
        <v>45106.0</v>
      </c>
      <c r="C10" s="14">
        <f t="shared" si="2"/>
        <v>9</v>
      </c>
      <c r="D10" s="21">
        <v>2.0</v>
      </c>
      <c r="E10" s="7" t="s">
        <v>9</v>
      </c>
      <c r="F10" s="7">
        <v>997.0</v>
      </c>
      <c r="G10" s="89">
        <v>33.0</v>
      </c>
      <c r="I10" s="8">
        <f t="shared" si="3"/>
        <v>0.03309929789</v>
      </c>
      <c r="J10" s="7" t="s">
        <v>187</v>
      </c>
      <c r="L10" s="25" t="s">
        <v>188</v>
      </c>
      <c r="M10" s="17" t="s">
        <v>189</v>
      </c>
      <c r="N10" s="17" t="s">
        <v>190</v>
      </c>
      <c r="O10" s="17" t="s">
        <v>189</v>
      </c>
      <c r="P10" s="17" t="s">
        <v>189</v>
      </c>
    </row>
    <row r="11">
      <c r="A11" s="76" t="s">
        <v>112</v>
      </c>
      <c r="B11" s="4">
        <v>45107.0</v>
      </c>
      <c r="C11" s="14">
        <f t="shared" si="2"/>
        <v>10</v>
      </c>
      <c r="D11" s="21">
        <v>2.0</v>
      </c>
      <c r="E11" s="7" t="s">
        <v>9</v>
      </c>
      <c r="F11" s="7">
        <v>757.0</v>
      </c>
      <c r="G11" s="89">
        <v>25.0</v>
      </c>
      <c r="I11" s="8">
        <f t="shared" si="3"/>
        <v>0.03302509908</v>
      </c>
      <c r="J11" s="7" t="s">
        <v>134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76" t="s">
        <v>8</v>
      </c>
      <c r="B12" s="4">
        <v>45108.0</v>
      </c>
      <c r="C12" s="14">
        <f t="shared" si="2"/>
        <v>11</v>
      </c>
      <c r="D12" s="21">
        <v>2.0</v>
      </c>
      <c r="E12" s="7" t="s">
        <v>9</v>
      </c>
      <c r="F12" s="7">
        <v>705.0</v>
      </c>
      <c r="G12" s="89">
        <v>31.0</v>
      </c>
      <c r="I12" s="8">
        <f t="shared" si="3"/>
        <v>0.04397163121</v>
      </c>
      <c r="J12" s="7" t="s">
        <v>135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76" t="s">
        <v>112</v>
      </c>
      <c r="B13" s="4">
        <v>45109.0</v>
      </c>
      <c r="C13" s="14">
        <f t="shared" si="2"/>
        <v>12</v>
      </c>
      <c r="D13" s="90">
        <v>3.0</v>
      </c>
      <c r="E13" s="7" t="s">
        <v>9</v>
      </c>
      <c r="F13" s="7">
        <v>720.0</v>
      </c>
      <c r="G13" s="89">
        <v>25.0</v>
      </c>
      <c r="I13" s="8">
        <f t="shared" si="3"/>
        <v>0.03472222222</v>
      </c>
      <c r="L13" s="29" t="s">
        <v>40</v>
      </c>
      <c r="M13" s="29" t="s">
        <v>86</v>
      </c>
      <c r="N13" s="29" t="s">
        <v>86</v>
      </c>
      <c r="O13" s="29" t="s">
        <v>86</v>
      </c>
      <c r="P13" s="29" t="s">
        <v>86</v>
      </c>
    </row>
    <row r="14">
      <c r="A14" s="76" t="s">
        <v>8</v>
      </c>
      <c r="B14" s="4">
        <v>45110.0</v>
      </c>
      <c r="C14" s="14">
        <f t="shared" si="2"/>
        <v>13</v>
      </c>
      <c r="D14" s="90">
        <v>3.0</v>
      </c>
      <c r="E14" s="7" t="s">
        <v>9</v>
      </c>
      <c r="F14" s="7">
        <v>590.0</v>
      </c>
      <c r="G14" s="89">
        <v>26.0</v>
      </c>
      <c r="I14" s="8">
        <f t="shared" si="3"/>
        <v>0.04406779661</v>
      </c>
      <c r="K14" s="23" t="s">
        <v>191</v>
      </c>
      <c r="L14" s="30" t="s">
        <v>43</v>
      </c>
      <c r="M14" s="31">
        <v>60.0</v>
      </c>
      <c r="N14" s="31">
        <v>60.0</v>
      </c>
      <c r="O14" s="31">
        <v>60.0</v>
      </c>
      <c r="P14" s="31">
        <v>60.0</v>
      </c>
    </row>
    <row r="15">
      <c r="A15" s="76" t="s">
        <v>112</v>
      </c>
      <c r="B15" s="4">
        <v>45111.0</v>
      </c>
      <c r="C15" s="14">
        <f t="shared" si="2"/>
        <v>14</v>
      </c>
      <c r="D15" s="90">
        <v>3.0</v>
      </c>
      <c r="E15" s="7" t="s">
        <v>9</v>
      </c>
      <c r="F15" s="7">
        <v>308.0</v>
      </c>
      <c r="G15" s="89">
        <v>14.0</v>
      </c>
      <c r="I15" s="8">
        <f t="shared" si="3"/>
        <v>0.04545454545</v>
      </c>
      <c r="J15" s="7" t="s">
        <v>192</v>
      </c>
      <c r="K15" s="23" t="s">
        <v>193</v>
      </c>
      <c r="L15" s="33" t="s">
        <v>44</v>
      </c>
      <c r="M15" s="34">
        <v>282.0</v>
      </c>
      <c r="N15" s="34" t="s">
        <v>194</v>
      </c>
      <c r="O15" s="34" t="s">
        <v>195</v>
      </c>
      <c r="P15" s="34" t="s">
        <v>196</v>
      </c>
    </row>
    <row r="16">
      <c r="A16" s="76" t="s">
        <v>112</v>
      </c>
      <c r="B16" s="4">
        <v>45112.0</v>
      </c>
      <c r="C16" s="14">
        <f t="shared" si="2"/>
        <v>15</v>
      </c>
      <c r="D16" s="90">
        <v>3.0</v>
      </c>
      <c r="E16" s="7" t="s">
        <v>9</v>
      </c>
      <c r="F16" s="7">
        <v>433.0</v>
      </c>
      <c r="G16" s="89">
        <v>2.0</v>
      </c>
      <c r="I16" s="8">
        <f t="shared" si="3"/>
        <v>0.004618937644</v>
      </c>
      <c r="L16" s="33" t="s">
        <v>46</v>
      </c>
      <c r="M16" s="77">
        <v>44983.0</v>
      </c>
      <c r="N16" s="36"/>
      <c r="O16" s="36" t="s">
        <v>89</v>
      </c>
    </row>
    <row r="17">
      <c r="A17" s="76" t="s">
        <v>8</v>
      </c>
      <c r="B17" s="4">
        <v>45113.0</v>
      </c>
      <c r="C17" s="14">
        <f t="shared" si="2"/>
        <v>16</v>
      </c>
      <c r="D17" s="6">
        <v>1.0</v>
      </c>
      <c r="E17" s="7" t="s">
        <v>9</v>
      </c>
      <c r="F17" s="7">
        <v>167.0</v>
      </c>
      <c r="G17" s="89">
        <v>112.0</v>
      </c>
      <c r="H17" s="89">
        <v>131.0</v>
      </c>
      <c r="I17" s="8">
        <f t="shared" si="3"/>
        <v>0.7275449102</v>
      </c>
      <c r="K17" s="23" t="s">
        <v>197</v>
      </c>
    </row>
    <row r="18">
      <c r="A18" s="76" t="s">
        <v>8</v>
      </c>
      <c r="B18" s="4">
        <v>45114.0</v>
      </c>
      <c r="C18" s="14">
        <f t="shared" si="2"/>
        <v>17</v>
      </c>
      <c r="D18" s="21">
        <v>2.0</v>
      </c>
      <c r="E18" s="7" t="s">
        <v>9</v>
      </c>
      <c r="F18" s="7">
        <v>751.0</v>
      </c>
      <c r="G18" s="89">
        <v>41.0</v>
      </c>
      <c r="I18" s="8">
        <f t="shared" si="3"/>
        <v>0.05459387483</v>
      </c>
      <c r="K18" s="7" t="s">
        <v>198</v>
      </c>
    </row>
    <row r="19">
      <c r="A19" s="76" t="s">
        <v>8</v>
      </c>
      <c r="B19" s="4">
        <v>45115.0</v>
      </c>
      <c r="C19" s="14">
        <f t="shared" si="2"/>
        <v>18</v>
      </c>
      <c r="D19" s="21">
        <v>2.0</v>
      </c>
      <c r="E19" s="7" t="s">
        <v>9</v>
      </c>
      <c r="F19" s="7">
        <v>617.0</v>
      </c>
      <c r="G19" s="89">
        <v>46.0</v>
      </c>
      <c r="I19" s="8">
        <f t="shared" si="3"/>
        <v>0.07455429498</v>
      </c>
      <c r="K19" s="23" t="s">
        <v>199</v>
      </c>
    </row>
    <row r="20">
      <c r="A20" s="76" t="s">
        <v>112</v>
      </c>
      <c r="B20" s="4">
        <v>45116.0</v>
      </c>
      <c r="C20" s="14">
        <f t="shared" si="2"/>
        <v>19</v>
      </c>
      <c r="D20" s="21">
        <v>2.0</v>
      </c>
      <c r="E20" s="7" t="s">
        <v>9</v>
      </c>
      <c r="F20" s="7">
        <v>543.0</v>
      </c>
      <c r="G20" s="89">
        <v>29.0</v>
      </c>
      <c r="I20" s="8">
        <f t="shared" si="3"/>
        <v>0.05340699816</v>
      </c>
      <c r="J20" s="7" t="s">
        <v>134</v>
      </c>
      <c r="K20" s="23" t="s">
        <v>199</v>
      </c>
    </row>
    <row r="21">
      <c r="A21" s="76" t="s">
        <v>8</v>
      </c>
      <c r="B21" s="4">
        <v>45117.0</v>
      </c>
      <c r="C21" s="14">
        <f t="shared" si="2"/>
        <v>20</v>
      </c>
      <c r="D21" s="21">
        <v>2.0</v>
      </c>
      <c r="E21" s="7" t="s">
        <v>9</v>
      </c>
      <c r="F21" s="7">
        <v>427.0</v>
      </c>
      <c r="G21" s="89">
        <v>33.0</v>
      </c>
      <c r="I21" s="8">
        <f t="shared" si="3"/>
        <v>0.07728337237</v>
      </c>
      <c r="K21" s="23" t="s">
        <v>200</v>
      </c>
    </row>
    <row r="22">
      <c r="A22" s="76" t="s">
        <v>8</v>
      </c>
      <c r="B22" s="4">
        <v>45118.0</v>
      </c>
      <c r="C22" s="14">
        <f t="shared" si="2"/>
        <v>21</v>
      </c>
      <c r="D22" s="21">
        <v>2.0</v>
      </c>
      <c r="E22" s="7" t="s">
        <v>9</v>
      </c>
      <c r="F22" s="7">
        <v>455.0</v>
      </c>
      <c r="G22" s="89">
        <v>26.0</v>
      </c>
      <c r="I22" s="8">
        <f t="shared" si="3"/>
        <v>0.05714285714</v>
      </c>
      <c r="K22" s="23" t="s">
        <v>201</v>
      </c>
    </row>
    <row r="23">
      <c r="A23" s="76" t="s">
        <v>8</v>
      </c>
      <c r="B23" s="4">
        <v>45119.0</v>
      </c>
      <c r="C23" s="14">
        <f t="shared" si="2"/>
        <v>22</v>
      </c>
      <c r="D23" s="21">
        <v>2.0</v>
      </c>
      <c r="E23" s="7" t="s">
        <v>9</v>
      </c>
      <c r="F23" s="7">
        <v>646.0</v>
      </c>
      <c r="G23" s="89">
        <v>30.0</v>
      </c>
      <c r="I23" s="8">
        <f t="shared" si="3"/>
        <v>0.04643962848</v>
      </c>
      <c r="K23" s="23" t="s">
        <v>201</v>
      </c>
    </row>
    <row r="24">
      <c r="A24" s="76" t="s">
        <v>8</v>
      </c>
      <c r="B24" s="4">
        <v>45120.0</v>
      </c>
      <c r="C24" s="14">
        <f t="shared" si="2"/>
        <v>23</v>
      </c>
      <c r="D24" s="21">
        <v>2.0</v>
      </c>
      <c r="E24" s="7" t="s">
        <v>9</v>
      </c>
      <c r="F24" s="7">
        <v>543.0</v>
      </c>
      <c r="G24" s="89">
        <v>26.0</v>
      </c>
      <c r="I24" s="8">
        <f t="shared" si="3"/>
        <v>0.04788213628</v>
      </c>
      <c r="K24" s="23" t="s">
        <v>201</v>
      </c>
      <c r="L24" s="7" t="s">
        <v>202</v>
      </c>
    </row>
    <row r="25">
      <c r="A25" s="76" t="s">
        <v>8</v>
      </c>
      <c r="B25" s="4">
        <v>45121.0</v>
      </c>
      <c r="C25" s="14">
        <f t="shared" si="2"/>
        <v>24</v>
      </c>
      <c r="D25" s="21">
        <v>2.0</v>
      </c>
      <c r="E25" s="7" t="s">
        <v>9</v>
      </c>
      <c r="F25" s="7">
        <v>234.0</v>
      </c>
      <c r="G25" s="89">
        <v>24.0</v>
      </c>
      <c r="I25" s="8">
        <f t="shared" si="3"/>
        <v>0.1025641026</v>
      </c>
      <c r="K25" s="23" t="s">
        <v>203</v>
      </c>
    </row>
    <row r="26">
      <c r="A26" s="76" t="s">
        <v>8</v>
      </c>
      <c r="B26" s="4">
        <v>45122.0</v>
      </c>
      <c r="C26" s="14">
        <f t="shared" si="2"/>
        <v>25</v>
      </c>
      <c r="D26" s="6">
        <v>1.0</v>
      </c>
      <c r="E26" s="7" t="s">
        <v>9</v>
      </c>
      <c r="F26" s="7">
        <v>118.0</v>
      </c>
      <c r="G26" s="89">
        <v>86.0</v>
      </c>
      <c r="H26" s="89">
        <v>87.0</v>
      </c>
      <c r="I26" s="8">
        <f t="shared" si="3"/>
        <v>0.7330508475</v>
      </c>
      <c r="K26" s="23"/>
    </row>
    <row r="27">
      <c r="A27" s="7" t="s">
        <v>112</v>
      </c>
      <c r="B27" s="4">
        <v>45123.0</v>
      </c>
      <c r="C27" s="14">
        <f t="shared" si="2"/>
        <v>26</v>
      </c>
      <c r="D27" s="21">
        <v>2.0</v>
      </c>
      <c r="E27" s="7" t="s">
        <v>9</v>
      </c>
      <c r="F27" s="7">
        <v>118.0</v>
      </c>
      <c r="G27" s="89">
        <v>68.0</v>
      </c>
      <c r="I27" s="8">
        <f t="shared" si="3"/>
        <v>0.5762711864</v>
      </c>
      <c r="K27" s="23" t="s">
        <v>204</v>
      </c>
    </row>
    <row r="28">
      <c r="A28" s="76" t="s">
        <v>8</v>
      </c>
      <c r="B28" s="4">
        <v>45124.0</v>
      </c>
      <c r="C28" s="14">
        <f t="shared" si="2"/>
        <v>27</v>
      </c>
      <c r="D28" s="21">
        <v>2.0</v>
      </c>
      <c r="E28" s="7" t="s">
        <v>9</v>
      </c>
      <c r="F28" s="7">
        <v>459.0</v>
      </c>
      <c r="G28" s="89">
        <v>59.0</v>
      </c>
      <c r="I28" s="8">
        <f t="shared" si="3"/>
        <v>0.128540305</v>
      </c>
      <c r="K28" s="23" t="s">
        <v>205</v>
      </c>
    </row>
    <row r="29">
      <c r="A29" s="76" t="s">
        <v>8</v>
      </c>
      <c r="B29" s="4">
        <v>45125.0</v>
      </c>
      <c r="C29" s="14">
        <f t="shared" si="2"/>
        <v>28</v>
      </c>
      <c r="D29" s="21">
        <v>2.0</v>
      </c>
      <c r="E29" s="7" t="s">
        <v>9</v>
      </c>
      <c r="F29" s="7">
        <v>519.0</v>
      </c>
      <c r="G29" s="89">
        <v>59.0</v>
      </c>
      <c r="I29" s="8">
        <f t="shared" si="3"/>
        <v>0.1136801541</v>
      </c>
      <c r="K29" s="23" t="s">
        <v>206</v>
      </c>
    </row>
    <row r="30">
      <c r="A30" s="7" t="s">
        <v>112</v>
      </c>
      <c r="B30" s="4">
        <v>45126.0</v>
      </c>
      <c r="C30" s="14">
        <f t="shared" si="2"/>
        <v>29</v>
      </c>
      <c r="D30" s="21">
        <v>2.0</v>
      </c>
      <c r="E30" s="7" t="s">
        <v>9</v>
      </c>
      <c r="F30" s="7">
        <v>468.0</v>
      </c>
      <c r="G30" s="89">
        <v>57.0</v>
      </c>
      <c r="I30" s="8">
        <f t="shared" si="3"/>
        <v>0.1217948718</v>
      </c>
      <c r="K30" s="23" t="s">
        <v>207</v>
      </c>
    </row>
    <row r="31">
      <c r="A31" s="76" t="s">
        <v>8</v>
      </c>
      <c r="B31" s="4">
        <v>45127.0</v>
      </c>
      <c r="C31" s="14">
        <f t="shared" si="2"/>
        <v>30</v>
      </c>
      <c r="D31" s="21">
        <v>2.0</v>
      </c>
      <c r="E31" s="76" t="s">
        <v>113</v>
      </c>
      <c r="F31" s="7">
        <v>458.0</v>
      </c>
      <c r="G31" s="89">
        <v>44.0</v>
      </c>
      <c r="I31" s="8">
        <f t="shared" si="3"/>
        <v>0.096069869</v>
      </c>
      <c r="K31" s="23" t="s">
        <v>208</v>
      </c>
    </row>
    <row r="32">
      <c r="A32" s="7" t="s">
        <v>112</v>
      </c>
      <c r="B32" s="4">
        <v>45128.0</v>
      </c>
      <c r="C32" s="14">
        <f t="shared" si="2"/>
        <v>31</v>
      </c>
      <c r="D32" s="21">
        <v>2.0</v>
      </c>
      <c r="E32" s="76" t="s">
        <v>113</v>
      </c>
      <c r="F32" s="7">
        <v>497.0</v>
      </c>
      <c r="G32" s="89">
        <v>48.0</v>
      </c>
      <c r="I32" s="8">
        <f t="shared" si="3"/>
        <v>0.09657947686</v>
      </c>
      <c r="K32" s="23" t="s">
        <v>209</v>
      </c>
    </row>
    <row r="33">
      <c r="A33" s="76" t="s">
        <v>8</v>
      </c>
      <c r="B33" s="4">
        <v>45129.0</v>
      </c>
      <c r="C33" s="14">
        <f t="shared" si="2"/>
        <v>32</v>
      </c>
      <c r="D33" s="21">
        <v>2.0</v>
      </c>
      <c r="E33" s="76" t="s">
        <v>113</v>
      </c>
      <c r="F33" s="7">
        <v>489.0</v>
      </c>
      <c r="G33" s="89">
        <v>25.0</v>
      </c>
      <c r="I33" s="8">
        <f t="shared" si="3"/>
        <v>0.05112474438</v>
      </c>
      <c r="K33" s="23" t="s">
        <v>210</v>
      </c>
    </row>
    <row r="34">
      <c r="A34" s="7" t="s">
        <v>112</v>
      </c>
      <c r="B34" s="4">
        <v>45130.0</v>
      </c>
      <c r="C34" s="14">
        <f t="shared" si="2"/>
        <v>33</v>
      </c>
      <c r="D34" s="21">
        <v>2.0</v>
      </c>
      <c r="E34" s="76" t="s">
        <v>113</v>
      </c>
      <c r="F34" s="7">
        <v>548.0</v>
      </c>
      <c r="G34" s="89">
        <v>43.0</v>
      </c>
      <c r="I34" s="8">
        <f t="shared" si="3"/>
        <v>0.07846715328</v>
      </c>
      <c r="K34" s="23" t="s">
        <v>210</v>
      </c>
    </row>
    <row r="35">
      <c r="A35" s="76" t="s">
        <v>8</v>
      </c>
      <c r="B35" s="4">
        <v>45131.0</v>
      </c>
      <c r="C35" s="14">
        <f t="shared" si="2"/>
        <v>34</v>
      </c>
      <c r="D35" s="21">
        <v>2.0</v>
      </c>
      <c r="E35" s="76" t="s">
        <v>113</v>
      </c>
      <c r="F35" s="7">
        <v>749.0</v>
      </c>
      <c r="G35" s="89">
        <v>43.0</v>
      </c>
      <c r="I35" s="8">
        <f t="shared" si="3"/>
        <v>0.05740987984</v>
      </c>
      <c r="K35" s="23" t="s">
        <v>210</v>
      </c>
    </row>
    <row r="36">
      <c r="A36" s="76" t="s">
        <v>8</v>
      </c>
      <c r="B36" s="4">
        <v>45132.0</v>
      </c>
      <c r="C36" s="14">
        <f t="shared" si="2"/>
        <v>35</v>
      </c>
      <c r="D36" s="21">
        <v>2.0</v>
      </c>
      <c r="E36" s="76" t="s">
        <v>113</v>
      </c>
      <c r="F36" s="7">
        <v>653.0</v>
      </c>
      <c r="G36" s="89">
        <v>52.0</v>
      </c>
      <c r="I36" s="8">
        <f t="shared" si="3"/>
        <v>0.07963246554</v>
      </c>
      <c r="K36" s="23" t="s">
        <v>211</v>
      </c>
    </row>
    <row r="37">
      <c r="A37" s="7" t="s">
        <v>112</v>
      </c>
      <c r="B37" s="4">
        <v>45133.0</v>
      </c>
      <c r="C37" s="14">
        <f t="shared" si="2"/>
        <v>36</v>
      </c>
      <c r="D37" s="21">
        <v>2.0</v>
      </c>
      <c r="E37" s="76" t="s">
        <v>113</v>
      </c>
      <c r="F37" s="7">
        <v>411.0</v>
      </c>
      <c r="G37" s="89">
        <v>43.0</v>
      </c>
      <c r="I37" s="8">
        <f t="shared" si="3"/>
        <v>0.104622871</v>
      </c>
      <c r="K37" s="23" t="s">
        <v>211</v>
      </c>
    </row>
    <row r="38">
      <c r="A38" s="76" t="s">
        <v>8</v>
      </c>
      <c r="B38" s="4">
        <v>45134.0</v>
      </c>
      <c r="C38" s="14">
        <f t="shared" si="2"/>
        <v>37</v>
      </c>
      <c r="D38" s="21">
        <v>2.0</v>
      </c>
      <c r="E38" s="76" t="s">
        <v>113</v>
      </c>
      <c r="F38" s="7">
        <v>620.0</v>
      </c>
      <c r="G38" s="89">
        <v>40.0</v>
      </c>
      <c r="I38" s="8">
        <f t="shared" si="3"/>
        <v>0.06451612903</v>
      </c>
      <c r="K38" s="23" t="s">
        <v>211</v>
      </c>
    </row>
    <row r="39">
      <c r="A39" s="7" t="s">
        <v>112</v>
      </c>
      <c r="B39" s="4">
        <v>45135.0</v>
      </c>
      <c r="C39" s="14">
        <f t="shared" si="2"/>
        <v>38</v>
      </c>
      <c r="D39" s="21">
        <v>2.0</v>
      </c>
      <c r="E39" s="76" t="s">
        <v>113</v>
      </c>
      <c r="F39" s="7">
        <v>641.0</v>
      </c>
      <c r="G39" s="89">
        <v>50.0</v>
      </c>
      <c r="I39" s="8">
        <f t="shared" si="3"/>
        <v>0.07800312012</v>
      </c>
      <c r="K39" s="23" t="s">
        <v>211</v>
      </c>
    </row>
    <row r="40">
      <c r="A40" s="76" t="s">
        <v>8</v>
      </c>
      <c r="B40" s="4">
        <v>45136.0</v>
      </c>
      <c r="C40" s="14">
        <f t="shared" si="2"/>
        <v>39</v>
      </c>
      <c r="D40" s="32">
        <v>4.0</v>
      </c>
      <c r="E40" s="76" t="s">
        <v>113</v>
      </c>
      <c r="F40" s="7">
        <v>456.0</v>
      </c>
      <c r="G40" s="89">
        <v>17.0</v>
      </c>
      <c r="I40" s="8">
        <f t="shared" si="3"/>
        <v>0.03728070175</v>
      </c>
      <c r="K40" s="23" t="s">
        <v>212</v>
      </c>
    </row>
    <row r="41">
      <c r="A41" s="7" t="s">
        <v>112</v>
      </c>
      <c r="B41" s="4">
        <v>45137.0</v>
      </c>
      <c r="C41" s="14">
        <f t="shared" si="2"/>
        <v>40</v>
      </c>
      <c r="D41" s="32">
        <v>4.0</v>
      </c>
      <c r="E41" s="76" t="s">
        <v>113</v>
      </c>
      <c r="F41" s="7">
        <v>332.0</v>
      </c>
      <c r="G41" s="89">
        <v>18.0</v>
      </c>
      <c r="I41" s="8">
        <f t="shared" si="3"/>
        <v>0.05421686747</v>
      </c>
      <c r="K41" s="23" t="s">
        <v>212</v>
      </c>
    </row>
    <row r="42">
      <c r="A42" s="7" t="s">
        <v>8</v>
      </c>
      <c r="B42" s="4">
        <v>45138.0</v>
      </c>
      <c r="C42" s="14">
        <f t="shared" si="2"/>
        <v>41</v>
      </c>
      <c r="D42" s="32">
        <v>4.0</v>
      </c>
      <c r="E42" s="76" t="s">
        <v>113</v>
      </c>
      <c r="F42" s="7">
        <v>336.0</v>
      </c>
      <c r="G42" s="89">
        <v>20.0</v>
      </c>
      <c r="I42" s="8">
        <f t="shared" si="3"/>
        <v>0.05952380952</v>
      </c>
    </row>
    <row r="43">
      <c r="A43" s="7" t="s">
        <v>8</v>
      </c>
      <c r="B43" s="4">
        <v>45139.0</v>
      </c>
      <c r="C43" s="14">
        <f t="shared" si="2"/>
        <v>42</v>
      </c>
      <c r="D43" s="32">
        <v>4.0</v>
      </c>
      <c r="E43" s="76" t="s">
        <v>113</v>
      </c>
      <c r="F43" s="7">
        <v>623.0</v>
      </c>
      <c r="G43" s="89">
        <v>22.0</v>
      </c>
      <c r="I43" s="8">
        <f t="shared" si="3"/>
        <v>0.03531300161</v>
      </c>
      <c r="K43" s="23" t="s">
        <v>213</v>
      </c>
    </row>
    <row r="44">
      <c r="A44" s="7" t="s">
        <v>58</v>
      </c>
      <c r="B44" s="7" t="s">
        <v>58</v>
      </c>
      <c r="C44" s="7" t="s">
        <v>58</v>
      </c>
      <c r="D44" s="7" t="s">
        <v>58</v>
      </c>
      <c r="E44" s="7" t="s">
        <v>58</v>
      </c>
      <c r="F44" s="7" t="s">
        <v>58</v>
      </c>
      <c r="G44" s="7" t="s">
        <v>58</v>
      </c>
      <c r="H44" s="7" t="s">
        <v>58</v>
      </c>
      <c r="I44" s="7" t="s">
        <v>58</v>
      </c>
      <c r="L44" s="7" t="s">
        <v>214</v>
      </c>
    </row>
    <row r="45">
      <c r="G45" s="91"/>
    </row>
    <row r="46">
      <c r="G46" s="91"/>
    </row>
    <row r="47">
      <c r="G47" s="91"/>
    </row>
    <row r="48">
      <c r="G48" s="91"/>
    </row>
    <row r="49">
      <c r="G49" s="91"/>
    </row>
    <row r="50">
      <c r="G50" s="91"/>
    </row>
  </sheetData>
  <mergeCells count="44"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8:H18"/>
    <mergeCell ref="G19:H19"/>
    <mergeCell ref="G20:H20"/>
    <mergeCell ref="G21:H21"/>
    <mergeCell ref="G22:H22"/>
    <mergeCell ref="G23:H23"/>
    <mergeCell ref="G24:H24"/>
    <mergeCell ref="G25:H25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9:H49"/>
    <mergeCell ref="G50:H50"/>
    <mergeCell ref="G41:H41"/>
    <mergeCell ref="G42:H42"/>
    <mergeCell ref="G43:H43"/>
    <mergeCell ref="G45:H45"/>
    <mergeCell ref="G46:H46"/>
    <mergeCell ref="G47:H47"/>
    <mergeCell ref="G48:H4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1.75"/>
    <col customWidth="1" min="10" max="10" width="15.75"/>
    <col customWidth="1" min="11" max="11" width="13.38"/>
    <col customWidth="1" min="12" max="12" width="20.5"/>
    <col customWidth="1" min="14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215</v>
      </c>
      <c r="H1" s="73" t="s">
        <v>216</v>
      </c>
      <c r="I1" s="87" t="s">
        <v>7</v>
      </c>
      <c r="L1" s="88" t="s">
        <v>10</v>
      </c>
      <c r="M1" s="10">
        <v>1.0</v>
      </c>
      <c r="N1" s="11">
        <v>2.0</v>
      </c>
      <c r="O1" s="74">
        <v>3.0</v>
      </c>
      <c r="P1" s="13">
        <v>4.0</v>
      </c>
    </row>
    <row r="2">
      <c r="A2" s="3" t="s">
        <v>8</v>
      </c>
      <c r="B2" s="4">
        <v>45098.0</v>
      </c>
      <c r="C2" s="5">
        <v>1.0</v>
      </c>
      <c r="D2" s="6">
        <v>1.0</v>
      </c>
      <c r="E2" s="7" t="s">
        <v>9</v>
      </c>
      <c r="F2" s="48">
        <v>84.0</v>
      </c>
      <c r="G2" s="48">
        <v>43.0</v>
      </c>
      <c r="H2" s="48">
        <v>58.0</v>
      </c>
      <c r="I2" s="8">
        <f t="shared" ref="I2:I17" si="1">(AVERAGE(G2:H2)/F2)</f>
        <v>0.6011904762</v>
      </c>
      <c r="L2" s="16" t="s">
        <v>11</v>
      </c>
      <c r="M2" s="17" t="s">
        <v>217</v>
      </c>
      <c r="N2" s="17" t="s">
        <v>217</v>
      </c>
      <c r="O2" s="17" t="s">
        <v>217</v>
      </c>
      <c r="P2" s="17" t="s">
        <v>217</v>
      </c>
    </row>
    <row r="3">
      <c r="A3" s="3" t="s">
        <v>8</v>
      </c>
      <c r="B3" s="4">
        <v>45099.0</v>
      </c>
      <c r="C3" s="14">
        <f t="shared" ref="C3:C119" si="2">C2+1</f>
        <v>2</v>
      </c>
      <c r="D3" s="15">
        <v>1.0</v>
      </c>
      <c r="E3" s="7" t="s">
        <v>9</v>
      </c>
      <c r="F3" s="7">
        <v>104.0</v>
      </c>
      <c r="G3" s="7">
        <v>71.0</v>
      </c>
      <c r="H3" s="7">
        <v>53.0</v>
      </c>
      <c r="I3" s="8">
        <f t="shared" si="1"/>
        <v>0.5961538462</v>
      </c>
      <c r="J3" s="23"/>
      <c r="L3" s="18" t="s">
        <v>14</v>
      </c>
      <c r="M3" s="19" t="s">
        <v>15</v>
      </c>
      <c r="N3" s="19" t="s">
        <v>15</v>
      </c>
      <c r="O3" s="19" t="s">
        <v>15</v>
      </c>
      <c r="P3" s="19" t="s">
        <v>15</v>
      </c>
    </row>
    <row r="4">
      <c r="A4" s="3" t="s">
        <v>8</v>
      </c>
      <c r="B4" s="4">
        <v>45100.0</v>
      </c>
      <c r="C4" s="14">
        <f t="shared" si="2"/>
        <v>3</v>
      </c>
      <c r="D4" s="21">
        <v>2.0</v>
      </c>
      <c r="E4" s="7" t="s">
        <v>9</v>
      </c>
      <c r="F4" s="7">
        <v>358.0</v>
      </c>
      <c r="G4" s="89">
        <v>11.0</v>
      </c>
      <c r="I4" s="8">
        <f t="shared" si="1"/>
        <v>0.03072625698</v>
      </c>
      <c r="J4" s="7" t="s">
        <v>180</v>
      </c>
      <c r="L4" s="25" t="s">
        <v>80</v>
      </c>
      <c r="M4" s="22">
        <v>2.0</v>
      </c>
      <c r="N4" s="22">
        <v>3.0</v>
      </c>
      <c r="O4" s="22">
        <v>3.0</v>
      </c>
      <c r="P4" s="22">
        <v>2.0</v>
      </c>
    </row>
    <row r="5">
      <c r="A5" s="3" t="s">
        <v>8</v>
      </c>
      <c r="B5" s="4">
        <v>45101.0</v>
      </c>
      <c r="C5" s="14">
        <f t="shared" si="2"/>
        <v>4</v>
      </c>
      <c r="D5" s="21">
        <v>2.0</v>
      </c>
      <c r="E5" s="7" t="s">
        <v>9</v>
      </c>
      <c r="F5" s="7">
        <v>399.0</v>
      </c>
      <c r="G5" s="89">
        <v>20.0</v>
      </c>
      <c r="I5" s="8">
        <f t="shared" si="1"/>
        <v>0.05012531328</v>
      </c>
      <c r="J5" s="7" t="s">
        <v>180</v>
      </c>
      <c r="L5" s="18" t="s">
        <v>16</v>
      </c>
      <c r="M5" s="22">
        <v>3.0</v>
      </c>
      <c r="N5" s="20" t="s">
        <v>17</v>
      </c>
      <c r="O5" s="20" t="s">
        <v>17</v>
      </c>
      <c r="P5" s="20" t="s">
        <v>17</v>
      </c>
    </row>
    <row r="6">
      <c r="A6" s="3" t="s">
        <v>8</v>
      </c>
      <c r="B6" s="4">
        <v>45102.0</v>
      </c>
      <c r="C6" s="14">
        <f t="shared" si="2"/>
        <v>5</v>
      </c>
      <c r="D6" s="21">
        <v>2.0</v>
      </c>
      <c r="E6" s="7" t="s">
        <v>9</v>
      </c>
      <c r="F6" s="7">
        <v>429.0</v>
      </c>
      <c r="G6" s="89">
        <v>22.0</v>
      </c>
      <c r="I6" s="8">
        <f t="shared" si="1"/>
        <v>0.05128205128</v>
      </c>
      <c r="J6" s="7" t="s">
        <v>180</v>
      </c>
      <c r="L6" s="25" t="s">
        <v>183</v>
      </c>
      <c r="M6" s="22">
        <v>10.0</v>
      </c>
      <c r="N6" s="22">
        <v>10.0</v>
      </c>
      <c r="O6" s="22">
        <v>10.0</v>
      </c>
      <c r="P6" s="22">
        <v>10.0</v>
      </c>
    </row>
    <row r="7">
      <c r="A7" s="3" t="s">
        <v>8</v>
      </c>
      <c r="B7" s="4">
        <v>45103.0</v>
      </c>
      <c r="C7" s="14">
        <f t="shared" si="2"/>
        <v>6</v>
      </c>
      <c r="D7" s="21">
        <v>2.0</v>
      </c>
      <c r="E7" s="7" t="s">
        <v>9</v>
      </c>
      <c r="F7" s="7">
        <v>930.0</v>
      </c>
      <c r="G7" s="89">
        <v>44.0</v>
      </c>
      <c r="I7" s="8">
        <f t="shared" si="1"/>
        <v>0.04731182796</v>
      </c>
      <c r="J7" s="7" t="s">
        <v>218</v>
      </c>
      <c r="L7" s="25" t="s">
        <v>22</v>
      </c>
      <c r="M7" s="20" t="s">
        <v>23</v>
      </c>
      <c r="N7" s="17" t="s">
        <v>84</v>
      </c>
      <c r="O7" s="17">
        <v>10.0</v>
      </c>
      <c r="P7" s="17">
        <v>10.0</v>
      </c>
    </row>
    <row r="8">
      <c r="A8" s="3" t="s">
        <v>8</v>
      </c>
      <c r="B8" s="4">
        <v>45104.0</v>
      </c>
      <c r="C8" s="14">
        <f t="shared" si="2"/>
        <v>7</v>
      </c>
      <c r="D8" s="21">
        <v>2.0</v>
      </c>
      <c r="E8" s="7" t="s">
        <v>9</v>
      </c>
      <c r="F8" s="7">
        <v>712.0</v>
      </c>
      <c r="G8" s="89">
        <v>20.0</v>
      </c>
      <c r="I8" s="8">
        <f t="shared" si="1"/>
        <v>0.02808988764</v>
      </c>
      <c r="J8" s="7" t="s">
        <v>218</v>
      </c>
      <c r="L8" s="26" t="s">
        <v>26</v>
      </c>
      <c r="M8" s="17" t="s">
        <v>23</v>
      </c>
      <c r="N8" s="17">
        <v>10.0</v>
      </c>
      <c r="O8" s="17">
        <v>10.0</v>
      </c>
      <c r="P8" s="17">
        <v>10.0</v>
      </c>
    </row>
    <row r="9">
      <c r="A9" s="76" t="s">
        <v>112</v>
      </c>
      <c r="B9" s="4">
        <v>45105.0</v>
      </c>
      <c r="C9" s="14">
        <f t="shared" si="2"/>
        <v>8</v>
      </c>
      <c r="D9" s="21">
        <v>2.0</v>
      </c>
      <c r="E9" s="7" t="s">
        <v>9</v>
      </c>
      <c r="F9" s="7">
        <v>851.0</v>
      </c>
      <c r="G9" s="89">
        <v>13.0</v>
      </c>
      <c r="I9" s="8">
        <f t="shared" si="1"/>
        <v>0.01527614571</v>
      </c>
      <c r="J9" s="7" t="s">
        <v>218</v>
      </c>
      <c r="L9" s="18" t="s">
        <v>28</v>
      </c>
      <c r="M9" s="27" t="s">
        <v>29</v>
      </c>
      <c r="N9" s="17" t="s">
        <v>31</v>
      </c>
      <c r="O9" s="17" t="s">
        <v>31</v>
      </c>
      <c r="P9" s="17" t="s">
        <v>32</v>
      </c>
    </row>
    <row r="10">
      <c r="A10" s="3" t="s">
        <v>8</v>
      </c>
      <c r="B10" s="4">
        <v>45106.0</v>
      </c>
      <c r="C10" s="14">
        <f t="shared" si="2"/>
        <v>9</v>
      </c>
      <c r="D10" s="21">
        <v>2.0</v>
      </c>
      <c r="E10" s="7" t="s">
        <v>9</v>
      </c>
      <c r="F10" s="7">
        <v>777.0</v>
      </c>
      <c r="G10" s="89">
        <v>29.0</v>
      </c>
      <c r="I10" s="8">
        <f t="shared" si="1"/>
        <v>0.03732303732</v>
      </c>
      <c r="J10" s="7" t="s">
        <v>184</v>
      </c>
      <c r="L10" s="25" t="s">
        <v>188</v>
      </c>
      <c r="M10" s="17" t="s">
        <v>189</v>
      </c>
      <c r="N10" s="17" t="s">
        <v>190</v>
      </c>
      <c r="O10" s="17" t="s">
        <v>189</v>
      </c>
      <c r="P10" s="17" t="s">
        <v>189</v>
      </c>
    </row>
    <row r="11">
      <c r="A11" s="76" t="s">
        <v>112</v>
      </c>
      <c r="B11" s="4">
        <v>45107.0</v>
      </c>
      <c r="C11" s="14">
        <f t="shared" si="2"/>
        <v>10</v>
      </c>
      <c r="D11" s="21">
        <v>2.0</v>
      </c>
      <c r="E11" s="7" t="s">
        <v>9</v>
      </c>
      <c r="F11" s="7">
        <v>775.0</v>
      </c>
      <c r="G11" s="89">
        <v>23.0</v>
      </c>
      <c r="I11" s="8">
        <f t="shared" si="1"/>
        <v>0.02967741935</v>
      </c>
      <c r="J11" s="7" t="s">
        <v>184</v>
      </c>
      <c r="K11" s="7" t="s">
        <v>219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76" t="s">
        <v>8</v>
      </c>
      <c r="B12" s="4">
        <v>45108.0</v>
      </c>
      <c r="C12" s="14">
        <f t="shared" si="2"/>
        <v>11</v>
      </c>
      <c r="D12" s="21">
        <v>2.0</v>
      </c>
      <c r="E12" s="7" t="s">
        <v>9</v>
      </c>
      <c r="F12" s="7">
        <v>967.0</v>
      </c>
      <c r="G12" s="89">
        <v>45.0</v>
      </c>
      <c r="I12" s="8">
        <f t="shared" si="1"/>
        <v>0.04653567735</v>
      </c>
      <c r="J12" s="7" t="s">
        <v>185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76" t="s">
        <v>112</v>
      </c>
      <c r="B13" s="4">
        <v>45109.0</v>
      </c>
      <c r="C13" s="14">
        <f t="shared" si="2"/>
        <v>12</v>
      </c>
      <c r="D13" s="21">
        <v>2.0</v>
      </c>
      <c r="E13" s="7" t="s">
        <v>9</v>
      </c>
      <c r="F13" s="7">
        <v>559.0</v>
      </c>
      <c r="G13" s="89">
        <v>16.0</v>
      </c>
      <c r="I13" s="8">
        <f t="shared" si="1"/>
        <v>0.02862254025</v>
      </c>
      <c r="J13" s="7" t="s">
        <v>187</v>
      </c>
      <c r="K13" s="23" t="s">
        <v>220</v>
      </c>
      <c r="L13" s="29" t="s">
        <v>40</v>
      </c>
      <c r="M13" s="29" t="s">
        <v>86</v>
      </c>
      <c r="N13" s="29" t="s">
        <v>86</v>
      </c>
      <c r="O13" s="29" t="s">
        <v>86</v>
      </c>
      <c r="P13" s="29" t="s">
        <v>86</v>
      </c>
    </row>
    <row r="14">
      <c r="A14" s="76" t="s">
        <v>8</v>
      </c>
      <c r="B14" s="4">
        <v>45110.0</v>
      </c>
      <c r="C14" s="14">
        <f t="shared" si="2"/>
        <v>13</v>
      </c>
      <c r="D14" s="21">
        <v>2.0</v>
      </c>
      <c r="E14" s="7" t="s">
        <v>9</v>
      </c>
      <c r="F14" s="7">
        <v>800.0</v>
      </c>
      <c r="G14" s="89">
        <v>37.0</v>
      </c>
      <c r="I14" s="8">
        <f t="shared" si="1"/>
        <v>0.04625</v>
      </c>
      <c r="J14" s="7" t="s">
        <v>186</v>
      </c>
      <c r="L14" s="30" t="s">
        <v>43</v>
      </c>
      <c r="M14" s="31">
        <v>60.0</v>
      </c>
      <c r="N14" s="31">
        <v>60.0</v>
      </c>
      <c r="O14" s="31">
        <v>60.0</v>
      </c>
      <c r="P14" s="31">
        <v>60.0</v>
      </c>
    </row>
    <row r="15">
      <c r="A15" s="76" t="s">
        <v>112</v>
      </c>
      <c r="B15" s="4">
        <v>45111.0</v>
      </c>
      <c r="C15" s="14">
        <f t="shared" si="2"/>
        <v>14</v>
      </c>
      <c r="D15" s="21">
        <v>2.0</v>
      </c>
      <c r="E15" s="7" t="s">
        <v>9</v>
      </c>
      <c r="F15" s="7">
        <v>570.0</v>
      </c>
      <c r="G15" s="89">
        <v>41.0</v>
      </c>
      <c r="I15" s="8">
        <f t="shared" si="1"/>
        <v>0.07192982456</v>
      </c>
      <c r="J15" s="7" t="s">
        <v>187</v>
      </c>
      <c r="L15" s="33" t="s">
        <v>44</v>
      </c>
      <c r="M15" s="34">
        <v>277.0</v>
      </c>
      <c r="N15" s="34" t="s">
        <v>194</v>
      </c>
      <c r="O15" s="34" t="s">
        <v>195</v>
      </c>
      <c r="P15" s="34" t="s">
        <v>196</v>
      </c>
    </row>
    <row r="16">
      <c r="A16" s="76" t="s">
        <v>112</v>
      </c>
      <c r="B16" s="4">
        <v>45112.0</v>
      </c>
      <c r="C16" s="14">
        <f t="shared" si="2"/>
        <v>15</v>
      </c>
      <c r="D16" s="21">
        <v>2.0</v>
      </c>
      <c r="E16" s="7" t="s">
        <v>9</v>
      </c>
      <c r="F16" s="7">
        <v>960.0</v>
      </c>
      <c r="G16" s="89">
        <v>51.0</v>
      </c>
      <c r="I16" s="8">
        <f t="shared" si="1"/>
        <v>0.053125</v>
      </c>
      <c r="J16" s="7" t="s">
        <v>135</v>
      </c>
      <c r="L16" s="33" t="s">
        <v>46</v>
      </c>
      <c r="M16" s="77">
        <v>44983.0</v>
      </c>
      <c r="N16" s="36"/>
      <c r="O16" s="37" t="s">
        <v>47</v>
      </c>
    </row>
    <row r="17">
      <c r="A17" s="76" t="s">
        <v>8</v>
      </c>
      <c r="B17" s="4">
        <v>45113.0</v>
      </c>
      <c r="C17" s="14">
        <f t="shared" si="2"/>
        <v>16</v>
      </c>
      <c r="D17" s="90">
        <v>3.0</v>
      </c>
      <c r="E17" s="7" t="s">
        <v>9</v>
      </c>
      <c r="F17" s="7">
        <v>768.0</v>
      </c>
      <c r="G17" s="89">
        <v>38.0</v>
      </c>
      <c r="I17" s="8">
        <f t="shared" si="1"/>
        <v>0.04947916667</v>
      </c>
    </row>
    <row r="18">
      <c r="A18" s="76" t="s">
        <v>8</v>
      </c>
      <c r="B18" s="4">
        <v>45114.0</v>
      </c>
      <c r="C18" s="14">
        <f t="shared" si="2"/>
        <v>17</v>
      </c>
      <c r="D18" s="90">
        <v>3.0</v>
      </c>
      <c r="E18" s="7" t="s">
        <v>9</v>
      </c>
      <c r="F18" s="7">
        <v>647.0</v>
      </c>
      <c r="G18" s="89">
        <v>57.0</v>
      </c>
      <c r="I18" s="8">
        <f>(AVERAGE($G$18:$H$18)/F18)</f>
        <v>0.08809891808</v>
      </c>
      <c r="J18" s="7" t="s">
        <v>221</v>
      </c>
    </row>
    <row r="19">
      <c r="A19" s="76" t="s">
        <v>8</v>
      </c>
      <c r="B19" s="4">
        <v>45115.0</v>
      </c>
      <c r="C19" s="14">
        <f t="shared" si="2"/>
        <v>18</v>
      </c>
      <c r="D19" s="90">
        <v>3.0</v>
      </c>
      <c r="E19" s="7" t="s">
        <v>9</v>
      </c>
      <c r="F19" s="7">
        <v>694.0</v>
      </c>
      <c r="G19" s="89">
        <v>84.0</v>
      </c>
      <c r="I19" s="8">
        <f t="shared" ref="I19:I61" si="3">AVERAGE(G19:H19)/F19</f>
        <v>0.121037464</v>
      </c>
    </row>
    <row r="20">
      <c r="A20" s="76" t="s">
        <v>112</v>
      </c>
      <c r="B20" s="4">
        <v>45116.0</v>
      </c>
      <c r="C20" s="14">
        <f t="shared" si="2"/>
        <v>19</v>
      </c>
      <c r="D20" s="69">
        <v>4.0</v>
      </c>
      <c r="E20" s="7" t="s">
        <v>9</v>
      </c>
      <c r="F20" s="7">
        <v>542.0</v>
      </c>
      <c r="G20" s="89">
        <v>49.0</v>
      </c>
      <c r="I20" s="8">
        <f t="shared" si="3"/>
        <v>0.09040590406</v>
      </c>
    </row>
    <row r="21">
      <c r="A21" s="76" t="s">
        <v>8</v>
      </c>
      <c r="B21" s="4">
        <v>45117.0</v>
      </c>
      <c r="C21" s="14">
        <f t="shared" si="2"/>
        <v>20</v>
      </c>
      <c r="D21" s="69">
        <v>4.0</v>
      </c>
      <c r="E21" s="7" t="s">
        <v>9</v>
      </c>
      <c r="F21" s="7">
        <v>553.0</v>
      </c>
      <c r="G21" s="89">
        <v>58.0</v>
      </c>
      <c r="I21" s="8">
        <f t="shared" si="3"/>
        <v>0.1048824593</v>
      </c>
    </row>
    <row r="22">
      <c r="A22" s="76" t="s">
        <v>8</v>
      </c>
      <c r="B22" s="4">
        <v>45118.0</v>
      </c>
      <c r="C22" s="14">
        <f t="shared" si="2"/>
        <v>21</v>
      </c>
      <c r="D22" s="69">
        <v>4.0</v>
      </c>
      <c r="E22" s="7" t="s">
        <v>9</v>
      </c>
      <c r="F22" s="7">
        <v>670.0</v>
      </c>
      <c r="G22" s="89">
        <v>54.0</v>
      </c>
      <c r="I22" s="8">
        <f t="shared" si="3"/>
        <v>0.08059701493</v>
      </c>
    </row>
    <row r="23">
      <c r="A23" s="76" t="s">
        <v>8</v>
      </c>
      <c r="B23" s="4">
        <v>45119.0</v>
      </c>
      <c r="C23" s="14">
        <f t="shared" si="2"/>
        <v>22</v>
      </c>
      <c r="D23" s="69">
        <v>4.0</v>
      </c>
      <c r="E23" s="7" t="s">
        <v>9</v>
      </c>
      <c r="F23" s="7">
        <v>526.0</v>
      </c>
      <c r="G23" s="89">
        <v>52.0</v>
      </c>
      <c r="I23" s="8">
        <f t="shared" si="3"/>
        <v>0.09885931559</v>
      </c>
      <c r="J23" s="7" t="s">
        <v>222</v>
      </c>
    </row>
    <row r="24">
      <c r="A24" s="76" t="s">
        <v>8</v>
      </c>
      <c r="B24" s="4">
        <v>45120.0</v>
      </c>
      <c r="C24" s="14">
        <f t="shared" si="2"/>
        <v>23</v>
      </c>
      <c r="D24" s="69">
        <v>4.0</v>
      </c>
      <c r="E24" s="7" t="s">
        <v>9</v>
      </c>
      <c r="F24" s="7">
        <v>535.0</v>
      </c>
      <c r="G24" s="89">
        <v>61.0</v>
      </c>
      <c r="I24" s="8">
        <f t="shared" si="3"/>
        <v>0.1140186916</v>
      </c>
      <c r="J24" s="7" t="s">
        <v>116</v>
      </c>
    </row>
    <row r="25">
      <c r="A25" s="76" t="s">
        <v>8</v>
      </c>
      <c r="B25" s="4">
        <v>45121.0</v>
      </c>
      <c r="C25" s="14">
        <f t="shared" si="2"/>
        <v>24</v>
      </c>
      <c r="D25" s="69">
        <v>4.0</v>
      </c>
      <c r="E25" s="7" t="s">
        <v>113</v>
      </c>
      <c r="F25" s="7">
        <v>746.0</v>
      </c>
      <c r="G25" s="89">
        <v>61.0</v>
      </c>
      <c r="I25" s="8">
        <f t="shared" si="3"/>
        <v>0.081769437</v>
      </c>
      <c r="J25" s="7" t="s">
        <v>223</v>
      </c>
      <c r="K25" s="7" t="s">
        <v>173</v>
      </c>
    </row>
    <row r="26">
      <c r="A26" s="76" t="s">
        <v>8</v>
      </c>
      <c r="B26" s="4">
        <v>45122.0</v>
      </c>
      <c r="C26" s="14">
        <f t="shared" si="2"/>
        <v>25</v>
      </c>
      <c r="D26" s="69">
        <v>4.0</v>
      </c>
      <c r="E26" s="7" t="s">
        <v>113</v>
      </c>
      <c r="F26" s="7">
        <v>709.0</v>
      </c>
      <c r="G26" s="89">
        <v>59.0</v>
      </c>
      <c r="I26" s="8">
        <f t="shared" si="3"/>
        <v>0.0832157969</v>
      </c>
    </row>
    <row r="27">
      <c r="A27" s="7" t="s">
        <v>112</v>
      </c>
      <c r="B27" s="4">
        <v>45123.0</v>
      </c>
      <c r="C27" s="14">
        <f t="shared" si="2"/>
        <v>26</v>
      </c>
      <c r="D27" s="69">
        <v>4.0</v>
      </c>
      <c r="E27" s="7" t="s">
        <v>113</v>
      </c>
      <c r="F27" s="7">
        <v>657.0</v>
      </c>
      <c r="G27" s="89">
        <v>60.0</v>
      </c>
      <c r="I27" s="8">
        <f t="shared" si="3"/>
        <v>0.09132420091</v>
      </c>
      <c r="J27" s="7" t="s">
        <v>116</v>
      </c>
    </row>
    <row r="28">
      <c r="A28" s="76" t="s">
        <v>8</v>
      </c>
      <c r="B28" s="4">
        <v>45124.0</v>
      </c>
      <c r="C28" s="14">
        <f t="shared" si="2"/>
        <v>27</v>
      </c>
      <c r="D28" s="69">
        <v>4.0</v>
      </c>
      <c r="E28" s="7" t="s">
        <v>119</v>
      </c>
      <c r="F28" s="7">
        <v>622.0</v>
      </c>
      <c r="G28" s="89">
        <v>65.0</v>
      </c>
      <c r="I28" s="8">
        <f t="shared" si="3"/>
        <v>0.1045016077</v>
      </c>
    </row>
    <row r="29">
      <c r="A29" s="76" t="s">
        <v>8</v>
      </c>
      <c r="B29" s="4">
        <v>45125.0</v>
      </c>
      <c r="C29" s="14">
        <f t="shared" si="2"/>
        <v>28</v>
      </c>
      <c r="D29" s="69">
        <v>4.0</v>
      </c>
      <c r="E29" s="7" t="s">
        <v>120</v>
      </c>
      <c r="F29" s="7">
        <v>718.0</v>
      </c>
      <c r="G29" s="89">
        <v>71.0</v>
      </c>
      <c r="I29" s="8">
        <f t="shared" si="3"/>
        <v>0.09888579387</v>
      </c>
    </row>
    <row r="30">
      <c r="A30" s="7" t="s">
        <v>112</v>
      </c>
      <c r="B30" s="4">
        <v>45126.0</v>
      </c>
      <c r="C30" s="14">
        <f t="shared" si="2"/>
        <v>29</v>
      </c>
      <c r="D30" s="69">
        <v>4.0</v>
      </c>
      <c r="E30" s="7" t="s">
        <v>119</v>
      </c>
      <c r="F30" s="7">
        <v>773.0</v>
      </c>
      <c r="G30" s="89">
        <v>75.0</v>
      </c>
      <c r="I30" s="8">
        <f t="shared" si="3"/>
        <v>0.09702457956</v>
      </c>
    </row>
    <row r="31">
      <c r="A31" s="76" t="s">
        <v>8</v>
      </c>
      <c r="B31" s="4">
        <v>45127.0</v>
      </c>
      <c r="C31" s="14">
        <f t="shared" si="2"/>
        <v>30</v>
      </c>
      <c r="D31" s="69">
        <v>4.0</v>
      </c>
      <c r="E31" s="7" t="s">
        <v>120</v>
      </c>
      <c r="F31" s="7">
        <v>825.0</v>
      </c>
      <c r="G31" s="89">
        <v>72.0</v>
      </c>
      <c r="I31" s="8">
        <f t="shared" si="3"/>
        <v>0.08727272727</v>
      </c>
    </row>
    <row r="32">
      <c r="A32" s="7" t="s">
        <v>112</v>
      </c>
      <c r="B32" s="4">
        <v>45128.0</v>
      </c>
      <c r="C32" s="14">
        <f t="shared" si="2"/>
        <v>31</v>
      </c>
      <c r="D32" s="69">
        <v>4.0</v>
      </c>
      <c r="E32" s="7" t="s">
        <v>119</v>
      </c>
      <c r="F32" s="7">
        <v>816.0</v>
      </c>
      <c r="G32" s="89">
        <v>81.0</v>
      </c>
      <c r="I32" s="8">
        <f t="shared" si="3"/>
        <v>0.09926470588</v>
      </c>
    </row>
    <row r="33">
      <c r="A33" s="76" t="s">
        <v>8</v>
      </c>
      <c r="B33" s="4">
        <v>45129.0</v>
      </c>
      <c r="C33" s="14">
        <f t="shared" si="2"/>
        <v>32</v>
      </c>
      <c r="D33" s="69">
        <v>4.0</v>
      </c>
      <c r="E33" s="7" t="s">
        <v>120</v>
      </c>
      <c r="F33" s="7">
        <v>589.0</v>
      </c>
      <c r="G33" s="89">
        <v>71.0</v>
      </c>
      <c r="I33" s="8">
        <f t="shared" si="3"/>
        <v>0.1205432937</v>
      </c>
    </row>
    <row r="34">
      <c r="A34" s="7" t="s">
        <v>112</v>
      </c>
      <c r="B34" s="4">
        <v>45130.0</v>
      </c>
      <c r="C34" s="14">
        <f t="shared" si="2"/>
        <v>33</v>
      </c>
      <c r="D34" s="69">
        <v>4.0</v>
      </c>
      <c r="E34" s="7" t="s">
        <v>119</v>
      </c>
      <c r="F34" s="7">
        <v>680.0</v>
      </c>
      <c r="G34" s="89">
        <v>85.0</v>
      </c>
      <c r="I34" s="8">
        <f t="shared" si="3"/>
        <v>0.125</v>
      </c>
    </row>
    <row r="35">
      <c r="A35" s="76" t="s">
        <v>8</v>
      </c>
      <c r="B35" s="4">
        <v>45131.0</v>
      </c>
      <c r="C35" s="14">
        <f t="shared" si="2"/>
        <v>34</v>
      </c>
      <c r="D35" s="69">
        <v>4.0</v>
      </c>
      <c r="E35" s="7" t="s">
        <v>120</v>
      </c>
      <c r="F35" s="7">
        <v>742.0</v>
      </c>
      <c r="G35" s="89">
        <v>76.0</v>
      </c>
      <c r="I35" s="8">
        <f t="shared" si="3"/>
        <v>0.102425876</v>
      </c>
    </row>
    <row r="36">
      <c r="A36" s="76" t="s">
        <v>8</v>
      </c>
      <c r="B36" s="4">
        <v>45132.0</v>
      </c>
      <c r="C36" s="14">
        <f t="shared" si="2"/>
        <v>35</v>
      </c>
      <c r="D36" s="69">
        <v>4.0</v>
      </c>
      <c r="E36" s="7" t="s">
        <v>119</v>
      </c>
      <c r="F36" s="7">
        <v>669.0</v>
      </c>
      <c r="G36" s="89">
        <v>72.0</v>
      </c>
      <c r="I36" s="8">
        <f t="shared" si="3"/>
        <v>0.1076233184</v>
      </c>
      <c r="J36" s="7" t="s">
        <v>162</v>
      </c>
    </row>
    <row r="37">
      <c r="A37" s="7" t="s">
        <v>112</v>
      </c>
      <c r="B37" s="4">
        <v>45133.0</v>
      </c>
      <c r="C37" s="14">
        <f t="shared" si="2"/>
        <v>36</v>
      </c>
      <c r="D37" s="69">
        <v>4.0</v>
      </c>
      <c r="E37" s="7" t="s">
        <v>120</v>
      </c>
      <c r="F37" s="7">
        <v>719.0</v>
      </c>
      <c r="G37" s="89">
        <v>68.0</v>
      </c>
      <c r="I37" s="8">
        <f t="shared" si="3"/>
        <v>0.09457579972</v>
      </c>
    </row>
    <row r="38">
      <c r="A38" s="76" t="s">
        <v>8</v>
      </c>
      <c r="B38" s="4">
        <v>45134.0</v>
      </c>
      <c r="C38" s="14">
        <f t="shared" si="2"/>
        <v>37</v>
      </c>
      <c r="D38" s="69">
        <v>4.0</v>
      </c>
      <c r="E38" s="7" t="s">
        <v>119</v>
      </c>
      <c r="F38" s="7">
        <v>673.0</v>
      </c>
      <c r="G38" s="89">
        <v>68.0</v>
      </c>
      <c r="I38" s="8">
        <f t="shared" si="3"/>
        <v>0.1010401189</v>
      </c>
    </row>
    <row r="39">
      <c r="A39" s="7" t="s">
        <v>112</v>
      </c>
      <c r="B39" s="4">
        <v>45135.0</v>
      </c>
      <c r="C39" s="14">
        <f t="shared" si="2"/>
        <v>38</v>
      </c>
      <c r="D39" s="69">
        <v>4.0</v>
      </c>
      <c r="E39" s="7" t="s">
        <v>120</v>
      </c>
      <c r="F39" s="7">
        <v>710.0</v>
      </c>
      <c r="G39" s="89">
        <v>72.0</v>
      </c>
      <c r="I39" s="8">
        <f t="shared" si="3"/>
        <v>0.1014084507</v>
      </c>
    </row>
    <row r="40">
      <c r="A40" s="76" t="s">
        <v>8</v>
      </c>
      <c r="B40" s="4">
        <v>45136.0</v>
      </c>
      <c r="C40" s="14">
        <f t="shared" si="2"/>
        <v>39</v>
      </c>
      <c r="D40" s="69">
        <v>4.0</v>
      </c>
      <c r="E40" s="7" t="s">
        <v>113</v>
      </c>
      <c r="F40" s="7">
        <v>626.0</v>
      </c>
      <c r="G40" s="89">
        <v>77.0</v>
      </c>
      <c r="I40" s="8">
        <f t="shared" si="3"/>
        <v>0.1230031949</v>
      </c>
    </row>
    <row r="41">
      <c r="A41" s="7" t="s">
        <v>112</v>
      </c>
      <c r="B41" s="4">
        <v>45137.0</v>
      </c>
      <c r="C41" s="14">
        <f t="shared" si="2"/>
        <v>40</v>
      </c>
      <c r="D41" s="69">
        <v>4.0</v>
      </c>
      <c r="E41" s="7" t="s">
        <v>148</v>
      </c>
      <c r="F41" s="7">
        <v>1208.0</v>
      </c>
      <c r="G41" s="89">
        <v>57.0</v>
      </c>
      <c r="I41" s="8">
        <f t="shared" si="3"/>
        <v>0.04718543046</v>
      </c>
    </row>
    <row r="42">
      <c r="A42" s="76" t="s">
        <v>8</v>
      </c>
      <c r="B42" s="4">
        <v>45138.0</v>
      </c>
      <c r="C42" s="14">
        <f t="shared" si="2"/>
        <v>41</v>
      </c>
      <c r="D42" s="69">
        <v>4.0</v>
      </c>
      <c r="E42" s="7" t="s">
        <v>113</v>
      </c>
      <c r="F42" s="7">
        <v>827.0</v>
      </c>
      <c r="G42" s="89">
        <v>79.0</v>
      </c>
      <c r="I42" s="8">
        <f t="shared" si="3"/>
        <v>0.09552599758</v>
      </c>
    </row>
    <row r="43">
      <c r="A43" s="76" t="s">
        <v>8</v>
      </c>
      <c r="B43" s="4">
        <v>45139.0</v>
      </c>
      <c r="C43" s="14">
        <f t="shared" si="2"/>
        <v>42</v>
      </c>
      <c r="D43" s="69">
        <v>4.0</v>
      </c>
      <c r="E43" s="7" t="s">
        <v>148</v>
      </c>
      <c r="F43" s="7">
        <v>1141.0</v>
      </c>
      <c r="G43" s="89">
        <v>64.0</v>
      </c>
      <c r="I43" s="8">
        <f t="shared" si="3"/>
        <v>0.05609114812</v>
      </c>
    </row>
    <row r="44">
      <c r="A44" s="7" t="s">
        <v>112</v>
      </c>
      <c r="B44" s="4">
        <v>45140.0</v>
      </c>
      <c r="C44" s="14">
        <f t="shared" si="2"/>
        <v>43</v>
      </c>
      <c r="D44" s="69">
        <v>4.0</v>
      </c>
      <c r="E44" s="7" t="s">
        <v>113</v>
      </c>
      <c r="F44" s="7">
        <v>886.0</v>
      </c>
      <c r="G44" s="89">
        <v>85.0</v>
      </c>
      <c r="I44" s="8">
        <f t="shared" si="3"/>
        <v>0.09593679458</v>
      </c>
    </row>
    <row r="45">
      <c r="A45" s="76" t="s">
        <v>8</v>
      </c>
      <c r="B45" s="4">
        <v>45141.0</v>
      </c>
      <c r="C45" s="14">
        <f t="shared" si="2"/>
        <v>44</v>
      </c>
      <c r="D45" s="69">
        <v>4.0</v>
      </c>
      <c r="E45" s="7" t="s">
        <v>148</v>
      </c>
      <c r="F45" s="7">
        <v>1106.0</v>
      </c>
      <c r="G45" s="89">
        <v>62.0</v>
      </c>
      <c r="I45" s="8">
        <f t="shared" si="3"/>
        <v>0.05605786618</v>
      </c>
    </row>
    <row r="46">
      <c r="A46" s="7" t="s">
        <v>112</v>
      </c>
      <c r="B46" s="4">
        <v>45142.0</v>
      </c>
      <c r="C46" s="14">
        <f t="shared" si="2"/>
        <v>45</v>
      </c>
      <c r="D46" s="69">
        <v>4.0</v>
      </c>
      <c r="E46" s="7" t="s">
        <v>113</v>
      </c>
      <c r="F46" s="7">
        <v>769.0</v>
      </c>
      <c r="G46" s="89">
        <v>99.0</v>
      </c>
      <c r="I46" s="8">
        <f t="shared" si="3"/>
        <v>0.1287386216</v>
      </c>
      <c r="J46" s="7" t="s">
        <v>168</v>
      </c>
    </row>
    <row r="47">
      <c r="A47" s="76" t="s">
        <v>8</v>
      </c>
      <c r="B47" s="4">
        <v>45143.0</v>
      </c>
      <c r="C47" s="14">
        <f t="shared" si="2"/>
        <v>46</v>
      </c>
      <c r="D47" s="69">
        <v>4.0</v>
      </c>
      <c r="E47" s="7" t="s">
        <v>148</v>
      </c>
      <c r="F47" s="7">
        <v>1061.0</v>
      </c>
      <c r="G47" s="89">
        <v>57.0</v>
      </c>
      <c r="I47" s="8">
        <f t="shared" si="3"/>
        <v>0.05372290292</v>
      </c>
    </row>
    <row r="48">
      <c r="A48" s="7" t="s">
        <v>112</v>
      </c>
      <c r="B48" s="4">
        <v>45144.0</v>
      </c>
      <c r="C48" s="14">
        <f t="shared" si="2"/>
        <v>47</v>
      </c>
      <c r="D48" s="69">
        <v>4.0</v>
      </c>
      <c r="E48" s="7" t="s">
        <v>113</v>
      </c>
      <c r="F48" s="7">
        <v>672.0</v>
      </c>
      <c r="G48" s="89">
        <v>101.0</v>
      </c>
      <c r="I48" s="8">
        <f t="shared" si="3"/>
        <v>0.150297619</v>
      </c>
    </row>
    <row r="49">
      <c r="A49" s="76" t="s">
        <v>8</v>
      </c>
      <c r="B49" s="4">
        <v>45145.0</v>
      </c>
      <c r="C49" s="14">
        <f t="shared" si="2"/>
        <v>48</v>
      </c>
      <c r="D49" s="69">
        <v>4.0</v>
      </c>
      <c r="E49" s="7" t="s">
        <v>148</v>
      </c>
      <c r="F49" s="7">
        <v>1095.0</v>
      </c>
      <c r="G49" s="89">
        <v>59.0</v>
      </c>
      <c r="I49" s="8">
        <f t="shared" si="3"/>
        <v>0.05388127854</v>
      </c>
    </row>
    <row r="50">
      <c r="A50" s="76" t="s">
        <v>8</v>
      </c>
      <c r="B50" s="4">
        <v>45146.0</v>
      </c>
      <c r="C50" s="14">
        <f t="shared" si="2"/>
        <v>49</v>
      </c>
      <c r="D50" s="69">
        <v>4.0</v>
      </c>
      <c r="E50" s="7" t="s">
        <v>224</v>
      </c>
      <c r="F50" s="7">
        <v>740.0</v>
      </c>
      <c r="G50" s="89">
        <v>68.0</v>
      </c>
      <c r="I50" s="8">
        <f t="shared" si="3"/>
        <v>0.09189189189</v>
      </c>
    </row>
    <row r="51">
      <c r="A51" s="7" t="s">
        <v>112</v>
      </c>
      <c r="B51" s="4">
        <v>45147.0</v>
      </c>
      <c r="C51" s="14">
        <f t="shared" si="2"/>
        <v>50</v>
      </c>
      <c r="D51" s="69">
        <v>4.0</v>
      </c>
      <c r="E51" s="7" t="s">
        <v>225</v>
      </c>
      <c r="F51" s="7">
        <v>446.0</v>
      </c>
      <c r="G51" s="89">
        <v>5.0</v>
      </c>
      <c r="I51" s="8">
        <f t="shared" si="3"/>
        <v>0.01121076233</v>
      </c>
    </row>
    <row r="52">
      <c r="A52" s="7" t="s">
        <v>112</v>
      </c>
      <c r="B52" s="4">
        <v>45148.0</v>
      </c>
      <c r="C52" s="14">
        <f t="shared" si="2"/>
        <v>51</v>
      </c>
      <c r="D52" s="69">
        <v>4.0</v>
      </c>
      <c r="E52" s="7" t="s">
        <v>224</v>
      </c>
      <c r="F52" s="7">
        <v>432.0</v>
      </c>
      <c r="G52" s="89">
        <v>55.0</v>
      </c>
      <c r="I52" s="8">
        <f t="shared" si="3"/>
        <v>0.1273148148</v>
      </c>
    </row>
    <row r="53">
      <c r="A53" s="7" t="s">
        <v>112</v>
      </c>
      <c r="B53" s="4">
        <v>45149.0</v>
      </c>
      <c r="C53" s="14">
        <f t="shared" si="2"/>
        <v>52</v>
      </c>
      <c r="D53" s="69">
        <v>4.0</v>
      </c>
      <c r="E53" s="7" t="s">
        <v>225</v>
      </c>
      <c r="F53" s="7">
        <v>712.0</v>
      </c>
      <c r="G53" s="89">
        <v>7.0</v>
      </c>
      <c r="I53" s="8">
        <f t="shared" si="3"/>
        <v>0.009831460674</v>
      </c>
    </row>
    <row r="54">
      <c r="A54" s="76" t="s">
        <v>8</v>
      </c>
      <c r="B54" s="4">
        <v>45150.0</v>
      </c>
      <c r="C54" s="14">
        <f t="shared" si="2"/>
        <v>53</v>
      </c>
      <c r="D54" s="69">
        <v>4.0</v>
      </c>
      <c r="E54" s="7" t="s">
        <v>224</v>
      </c>
      <c r="F54" s="7">
        <v>689.0</v>
      </c>
      <c r="G54" s="89">
        <v>60.0</v>
      </c>
      <c r="I54" s="8">
        <f t="shared" si="3"/>
        <v>0.08708272859</v>
      </c>
    </row>
    <row r="55">
      <c r="A55" s="76" t="s">
        <v>8</v>
      </c>
      <c r="B55" s="4">
        <v>45151.0</v>
      </c>
      <c r="C55" s="14">
        <f t="shared" si="2"/>
        <v>54</v>
      </c>
      <c r="D55" s="69">
        <v>4.0</v>
      </c>
      <c r="E55" s="7" t="s">
        <v>225</v>
      </c>
      <c r="F55" s="7">
        <v>1041.0</v>
      </c>
      <c r="G55" s="89">
        <v>57.0</v>
      </c>
      <c r="I55" s="8">
        <f t="shared" si="3"/>
        <v>0.05475504323</v>
      </c>
    </row>
    <row r="56">
      <c r="A56" s="76" t="s">
        <v>8</v>
      </c>
      <c r="B56" s="4">
        <v>45152.0</v>
      </c>
      <c r="C56" s="14">
        <f t="shared" si="2"/>
        <v>55</v>
      </c>
      <c r="D56" s="69">
        <v>4.0</v>
      </c>
      <c r="E56" s="7" t="s">
        <v>224</v>
      </c>
      <c r="F56" s="7">
        <v>595.0</v>
      </c>
      <c r="G56" s="89">
        <v>58.0</v>
      </c>
      <c r="I56" s="8">
        <f t="shared" si="3"/>
        <v>0.0974789916</v>
      </c>
    </row>
    <row r="57">
      <c r="A57" s="76" t="s">
        <v>8</v>
      </c>
      <c r="B57" s="4">
        <v>45153.0</v>
      </c>
      <c r="C57" s="14">
        <f t="shared" si="2"/>
        <v>56</v>
      </c>
      <c r="D57" s="69">
        <v>4.0</v>
      </c>
      <c r="E57" s="7" t="s">
        <v>225</v>
      </c>
      <c r="F57" s="7">
        <v>623.0</v>
      </c>
      <c r="G57" s="89">
        <v>3.0</v>
      </c>
      <c r="I57" s="8">
        <f t="shared" si="3"/>
        <v>0.00481540931</v>
      </c>
    </row>
    <row r="58">
      <c r="A58" s="76" t="s">
        <v>112</v>
      </c>
      <c r="B58" s="4">
        <v>45154.0</v>
      </c>
      <c r="C58" s="14">
        <f t="shared" si="2"/>
        <v>57</v>
      </c>
      <c r="D58" s="69">
        <v>4.0</v>
      </c>
      <c r="E58" s="92" t="s">
        <v>146</v>
      </c>
      <c r="F58" s="7">
        <v>215.0</v>
      </c>
      <c r="G58" s="89">
        <v>130.0</v>
      </c>
      <c r="I58" s="8">
        <f t="shared" si="3"/>
        <v>0.6046511628</v>
      </c>
      <c r="J58" s="7" t="s">
        <v>226</v>
      </c>
    </row>
    <row r="59">
      <c r="A59" s="76" t="s">
        <v>8</v>
      </c>
      <c r="B59" s="4">
        <v>45155.0</v>
      </c>
      <c r="C59" s="14">
        <f t="shared" si="2"/>
        <v>58</v>
      </c>
      <c r="D59" s="69">
        <v>4.0</v>
      </c>
      <c r="E59" s="7" t="s">
        <v>224</v>
      </c>
      <c r="F59" s="7">
        <v>724.0</v>
      </c>
      <c r="G59" s="89">
        <v>76.0</v>
      </c>
      <c r="I59" s="8">
        <f t="shared" si="3"/>
        <v>0.1049723757</v>
      </c>
    </row>
    <row r="60">
      <c r="A60" s="76" t="s">
        <v>8</v>
      </c>
      <c r="B60" s="4">
        <v>45156.0</v>
      </c>
      <c r="C60" s="14">
        <f t="shared" si="2"/>
        <v>59</v>
      </c>
      <c r="D60" s="69">
        <v>4.0</v>
      </c>
      <c r="E60" s="7" t="s">
        <v>225</v>
      </c>
      <c r="F60" s="7">
        <v>949.0</v>
      </c>
      <c r="G60" s="89">
        <v>14.0</v>
      </c>
      <c r="I60" s="8">
        <f t="shared" si="3"/>
        <v>0.01475237092</v>
      </c>
    </row>
    <row r="61">
      <c r="A61" s="76" t="s">
        <v>8</v>
      </c>
      <c r="B61" s="4">
        <v>45157.0</v>
      </c>
      <c r="C61" s="14">
        <f t="shared" si="2"/>
        <v>60</v>
      </c>
      <c r="D61" s="69">
        <v>4.0</v>
      </c>
      <c r="E61" s="7" t="s">
        <v>224</v>
      </c>
      <c r="F61" s="7">
        <v>753.0</v>
      </c>
      <c r="G61" s="89">
        <v>68.0</v>
      </c>
      <c r="I61" s="8">
        <f t="shared" si="3"/>
        <v>0.09030544489</v>
      </c>
    </row>
    <row r="62">
      <c r="A62" s="76" t="s">
        <v>8</v>
      </c>
      <c r="B62" s="4">
        <v>45158.0</v>
      </c>
      <c r="C62" s="14">
        <f t="shared" si="2"/>
        <v>61</v>
      </c>
      <c r="D62" s="69">
        <v>4.0</v>
      </c>
      <c r="E62" s="7" t="s">
        <v>225</v>
      </c>
      <c r="G62" s="91"/>
      <c r="I62" s="8"/>
    </row>
    <row r="63">
      <c r="A63" s="76" t="s">
        <v>8</v>
      </c>
      <c r="B63" s="4">
        <v>45159.0</v>
      </c>
      <c r="C63" s="14">
        <f t="shared" si="2"/>
        <v>62</v>
      </c>
      <c r="D63" s="69">
        <v>4.0</v>
      </c>
      <c r="E63" s="7" t="s">
        <v>224</v>
      </c>
      <c r="F63" s="7">
        <v>651.0</v>
      </c>
      <c r="G63" s="89">
        <v>87.0</v>
      </c>
      <c r="I63" s="8">
        <f t="shared" ref="I63:I67" si="4">AVERAGE(G63:H63)/F63</f>
        <v>0.133640553</v>
      </c>
    </row>
    <row r="64">
      <c r="A64" s="7" t="s">
        <v>8</v>
      </c>
      <c r="B64" s="4">
        <v>45160.0</v>
      </c>
      <c r="C64" s="14">
        <f t="shared" si="2"/>
        <v>63</v>
      </c>
      <c r="D64" s="69">
        <v>4.0</v>
      </c>
      <c r="E64" s="7" t="s">
        <v>225</v>
      </c>
      <c r="F64" s="7">
        <v>1241.0</v>
      </c>
      <c r="G64" s="89">
        <v>58.0</v>
      </c>
      <c r="I64" s="8">
        <f t="shared" si="4"/>
        <v>0.04673650282</v>
      </c>
    </row>
    <row r="65">
      <c r="A65" s="7" t="s">
        <v>112</v>
      </c>
      <c r="B65" s="4">
        <v>45161.0</v>
      </c>
      <c r="C65" s="14">
        <f t="shared" si="2"/>
        <v>64</v>
      </c>
      <c r="D65" s="69">
        <v>4.0</v>
      </c>
      <c r="E65" s="7" t="s">
        <v>227</v>
      </c>
      <c r="F65" s="7">
        <v>725.0</v>
      </c>
      <c r="G65" s="89">
        <v>71.0</v>
      </c>
      <c r="I65" s="8">
        <f t="shared" si="4"/>
        <v>0.09793103448</v>
      </c>
      <c r="J65" s="7" t="s">
        <v>228</v>
      </c>
    </row>
    <row r="66">
      <c r="A66" s="7" t="s">
        <v>8</v>
      </c>
      <c r="B66" s="4">
        <v>45162.0</v>
      </c>
      <c r="C66" s="14">
        <f t="shared" si="2"/>
        <v>65</v>
      </c>
      <c r="D66" s="69">
        <v>4.0</v>
      </c>
      <c r="E66" s="7" t="s">
        <v>229</v>
      </c>
      <c r="F66" s="7">
        <v>1282.0</v>
      </c>
      <c r="G66" s="89">
        <v>68.0</v>
      </c>
      <c r="I66" s="8">
        <f t="shared" si="4"/>
        <v>0.05304212168</v>
      </c>
    </row>
    <row r="67">
      <c r="A67" s="7" t="s">
        <v>112</v>
      </c>
      <c r="B67" s="4">
        <v>45163.0</v>
      </c>
      <c r="C67" s="14">
        <f t="shared" si="2"/>
        <v>66</v>
      </c>
      <c r="D67" s="69">
        <v>4.0</v>
      </c>
      <c r="E67" s="7" t="s">
        <v>227</v>
      </c>
      <c r="F67" s="7">
        <v>773.0</v>
      </c>
      <c r="G67" s="89">
        <v>79.0</v>
      </c>
      <c r="I67" s="8">
        <f t="shared" si="4"/>
        <v>0.1021992238</v>
      </c>
    </row>
    <row r="68">
      <c r="A68" s="7" t="s">
        <v>8</v>
      </c>
      <c r="B68" s="4">
        <v>45164.0</v>
      </c>
      <c r="C68" s="14">
        <f t="shared" si="2"/>
        <v>67</v>
      </c>
      <c r="D68" s="69">
        <v>4.0</v>
      </c>
      <c r="E68" s="7" t="s">
        <v>111</v>
      </c>
      <c r="G68" s="91"/>
      <c r="I68" s="8"/>
    </row>
    <row r="69">
      <c r="A69" s="7" t="s">
        <v>8</v>
      </c>
      <c r="B69" s="4">
        <v>45165.0</v>
      </c>
      <c r="C69" s="14">
        <f t="shared" si="2"/>
        <v>68</v>
      </c>
      <c r="D69" s="69">
        <v>4.0</v>
      </c>
      <c r="E69" s="7" t="s">
        <v>111</v>
      </c>
      <c r="G69" s="91"/>
      <c r="I69" s="8"/>
    </row>
    <row r="70">
      <c r="A70" s="7" t="s">
        <v>8</v>
      </c>
      <c r="B70" s="4">
        <v>45166.0</v>
      </c>
      <c r="C70" s="14">
        <f t="shared" si="2"/>
        <v>69</v>
      </c>
      <c r="D70" s="69">
        <v>4.0</v>
      </c>
      <c r="E70" s="7" t="s">
        <v>229</v>
      </c>
      <c r="F70" s="7">
        <v>1398.0</v>
      </c>
      <c r="G70" s="89">
        <v>68.0</v>
      </c>
      <c r="I70" s="8">
        <f t="shared" ref="I70:I74" si="5">AVERAGE(G70:H70)/F70</f>
        <v>0.04864091559</v>
      </c>
    </row>
    <row r="71">
      <c r="A71" s="7" t="s">
        <v>8</v>
      </c>
      <c r="B71" s="4">
        <v>45167.0</v>
      </c>
      <c r="C71" s="14">
        <f t="shared" si="2"/>
        <v>70</v>
      </c>
      <c r="D71" s="69">
        <v>4.0</v>
      </c>
      <c r="E71" s="7" t="s">
        <v>227</v>
      </c>
      <c r="F71" s="7">
        <v>715.0</v>
      </c>
      <c r="G71" s="89">
        <v>84.0</v>
      </c>
      <c r="I71" s="8">
        <f t="shared" si="5"/>
        <v>0.1174825175</v>
      </c>
    </row>
    <row r="72">
      <c r="A72" s="7" t="s">
        <v>8</v>
      </c>
      <c r="B72" s="4">
        <v>45168.0</v>
      </c>
      <c r="C72" s="14">
        <f t="shared" si="2"/>
        <v>71</v>
      </c>
      <c r="D72" s="69">
        <v>4.0</v>
      </c>
      <c r="E72" s="7" t="s">
        <v>229</v>
      </c>
      <c r="F72" s="7">
        <v>964.0</v>
      </c>
      <c r="G72" s="89">
        <v>94.0</v>
      </c>
      <c r="I72" s="8">
        <f t="shared" si="5"/>
        <v>0.09751037344</v>
      </c>
    </row>
    <row r="73">
      <c r="A73" s="7" t="s">
        <v>8</v>
      </c>
      <c r="B73" s="4">
        <v>45169.0</v>
      </c>
      <c r="C73" s="14">
        <f t="shared" si="2"/>
        <v>72</v>
      </c>
      <c r="D73" s="69">
        <v>4.0</v>
      </c>
      <c r="E73" s="7" t="s">
        <v>227</v>
      </c>
      <c r="F73" s="7">
        <v>684.0</v>
      </c>
      <c r="G73" s="89">
        <v>96.0</v>
      </c>
      <c r="I73" s="8">
        <f t="shared" si="5"/>
        <v>0.1403508772</v>
      </c>
    </row>
    <row r="74">
      <c r="A74" s="7" t="s">
        <v>8</v>
      </c>
      <c r="B74" s="4">
        <v>45170.0</v>
      </c>
      <c r="C74" s="14">
        <f t="shared" si="2"/>
        <v>73</v>
      </c>
      <c r="D74" s="69">
        <v>4.0</v>
      </c>
      <c r="E74" s="7" t="s">
        <v>229</v>
      </c>
      <c r="F74" s="7">
        <v>972.0</v>
      </c>
      <c r="G74" s="89">
        <v>102.0</v>
      </c>
      <c r="I74" s="8">
        <f t="shared" si="5"/>
        <v>0.1049382716</v>
      </c>
    </row>
    <row r="75">
      <c r="A75" s="7" t="s">
        <v>8</v>
      </c>
      <c r="B75" s="4">
        <v>45171.0</v>
      </c>
      <c r="C75" s="14">
        <f t="shared" si="2"/>
        <v>74</v>
      </c>
      <c r="D75" s="69">
        <v>4.0</v>
      </c>
      <c r="E75" s="7" t="s">
        <v>111</v>
      </c>
      <c r="G75" s="91"/>
      <c r="I75" s="8"/>
    </row>
    <row r="76">
      <c r="A76" s="7" t="s">
        <v>8</v>
      </c>
      <c r="B76" s="4">
        <v>45172.0</v>
      </c>
      <c r="C76" s="14">
        <f t="shared" si="2"/>
        <v>75</v>
      </c>
      <c r="D76" s="69">
        <v>4.0</v>
      </c>
      <c r="E76" s="7" t="s">
        <v>111</v>
      </c>
      <c r="G76" s="91"/>
      <c r="I76" s="8"/>
    </row>
    <row r="77">
      <c r="A77" s="7" t="s">
        <v>8</v>
      </c>
      <c r="B77" s="4">
        <v>45173.0</v>
      </c>
      <c r="C77" s="14">
        <f t="shared" si="2"/>
        <v>76</v>
      </c>
      <c r="D77" s="69">
        <v>4.0</v>
      </c>
      <c r="E77" s="7" t="s">
        <v>227</v>
      </c>
      <c r="F77" s="7">
        <v>848.0</v>
      </c>
      <c r="G77" s="89">
        <v>109.0</v>
      </c>
      <c r="I77" s="8">
        <f t="shared" ref="I77:I81" si="6">AVERAGE(G77:H77)/F77</f>
        <v>0.1285377358</v>
      </c>
    </row>
    <row r="78">
      <c r="A78" s="7" t="s">
        <v>8</v>
      </c>
      <c r="B78" s="4">
        <v>45174.0</v>
      </c>
      <c r="C78" s="14">
        <f t="shared" si="2"/>
        <v>77</v>
      </c>
      <c r="D78" s="69">
        <v>4.0</v>
      </c>
      <c r="E78" s="7" t="s">
        <v>229</v>
      </c>
      <c r="F78" s="7">
        <v>1161.0</v>
      </c>
      <c r="G78" s="89">
        <v>100.0</v>
      </c>
      <c r="I78" s="8">
        <f t="shared" si="6"/>
        <v>0.08613264427</v>
      </c>
    </row>
    <row r="79">
      <c r="A79" s="7" t="s">
        <v>8</v>
      </c>
      <c r="B79" s="4">
        <v>45175.0</v>
      </c>
      <c r="C79" s="14">
        <f t="shared" si="2"/>
        <v>78</v>
      </c>
      <c r="D79" s="69">
        <v>4.0</v>
      </c>
      <c r="E79" s="7" t="s">
        <v>229</v>
      </c>
      <c r="F79" s="7">
        <v>1159.0</v>
      </c>
      <c r="G79" s="89">
        <v>96.0</v>
      </c>
      <c r="I79" s="8">
        <f t="shared" si="6"/>
        <v>0.08283002588</v>
      </c>
    </row>
    <row r="80">
      <c r="A80" s="7" t="s">
        <v>8</v>
      </c>
      <c r="B80" s="4">
        <v>45176.0</v>
      </c>
      <c r="C80" s="14">
        <f t="shared" si="2"/>
        <v>79</v>
      </c>
      <c r="D80" s="69">
        <v>4.0</v>
      </c>
      <c r="E80" s="7" t="s">
        <v>227</v>
      </c>
      <c r="F80" s="7">
        <v>922.0</v>
      </c>
      <c r="G80" s="89">
        <v>114.0</v>
      </c>
      <c r="I80" s="8">
        <f t="shared" si="6"/>
        <v>0.1236442516</v>
      </c>
    </row>
    <row r="81">
      <c r="A81" s="7" t="s">
        <v>8</v>
      </c>
      <c r="B81" s="4">
        <v>45177.0</v>
      </c>
      <c r="C81" s="14">
        <f t="shared" si="2"/>
        <v>80</v>
      </c>
      <c r="D81" s="69">
        <v>4.0</v>
      </c>
      <c r="E81" s="7" t="s">
        <v>227</v>
      </c>
      <c r="F81" s="7">
        <v>752.0</v>
      </c>
      <c r="G81" s="89">
        <v>116.0</v>
      </c>
      <c r="I81" s="8">
        <f t="shared" si="6"/>
        <v>0.1542553191</v>
      </c>
    </row>
    <row r="82">
      <c r="A82" s="7" t="s">
        <v>8</v>
      </c>
      <c r="B82" s="4">
        <v>45178.0</v>
      </c>
      <c r="C82" s="14">
        <f t="shared" si="2"/>
        <v>81</v>
      </c>
      <c r="D82" s="69">
        <v>4.0</v>
      </c>
      <c r="E82" s="7" t="s">
        <v>111</v>
      </c>
      <c r="G82" s="91"/>
      <c r="I82" s="8"/>
    </row>
    <row r="83">
      <c r="A83" s="7" t="s">
        <v>8</v>
      </c>
      <c r="B83" s="4">
        <v>45179.0</v>
      </c>
      <c r="C83" s="14">
        <f t="shared" si="2"/>
        <v>82</v>
      </c>
      <c r="D83" s="69">
        <v>4.0</v>
      </c>
      <c r="E83" s="7" t="s">
        <v>111</v>
      </c>
      <c r="G83" s="91"/>
      <c r="I83" s="8"/>
    </row>
    <row r="84">
      <c r="A84" s="7" t="s">
        <v>8</v>
      </c>
      <c r="B84" s="4">
        <v>45180.0</v>
      </c>
      <c r="C84" s="14">
        <f t="shared" si="2"/>
        <v>83</v>
      </c>
      <c r="D84" s="69">
        <v>4.0</v>
      </c>
      <c r="E84" s="7" t="s">
        <v>229</v>
      </c>
      <c r="F84" s="7">
        <v>1063.0</v>
      </c>
      <c r="G84" s="89">
        <v>91.0</v>
      </c>
      <c r="I84" s="8">
        <f t="shared" ref="I84:I88" si="7">AVERAGE(G84:H84)/F84</f>
        <v>0.08560677328</v>
      </c>
    </row>
    <row r="85">
      <c r="A85" s="7" t="s">
        <v>8</v>
      </c>
      <c r="B85" s="4">
        <v>45181.0</v>
      </c>
      <c r="C85" s="14">
        <f t="shared" si="2"/>
        <v>84</v>
      </c>
      <c r="D85" s="69">
        <v>4.0</v>
      </c>
      <c r="E85" s="7" t="s">
        <v>227</v>
      </c>
      <c r="F85" s="7">
        <v>769.0</v>
      </c>
      <c r="G85" s="89">
        <v>111.0</v>
      </c>
      <c r="I85" s="8">
        <f t="shared" si="7"/>
        <v>0.144343303</v>
      </c>
    </row>
    <row r="86">
      <c r="A86" s="7" t="s">
        <v>8</v>
      </c>
      <c r="B86" s="4">
        <v>45182.0</v>
      </c>
      <c r="C86" s="14">
        <f t="shared" si="2"/>
        <v>85</v>
      </c>
      <c r="D86" s="69">
        <v>4.0</v>
      </c>
      <c r="E86" s="7" t="s">
        <v>229</v>
      </c>
      <c r="F86" s="7">
        <v>930.0</v>
      </c>
      <c r="G86" s="89">
        <v>105.0</v>
      </c>
      <c r="I86" s="8">
        <f t="shared" si="7"/>
        <v>0.1129032258</v>
      </c>
    </row>
    <row r="87">
      <c r="A87" s="7" t="s">
        <v>8</v>
      </c>
      <c r="B87" s="4">
        <v>45183.0</v>
      </c>
      <c r="C87" s="14">
        <f t="shared" si="2"/>
        <v>86</v>
      </c>
      <c r="D87" s="69">
        <v>4.0</v>
      </c>
      <c r="E87" s="7" t="s">
        <v>146</v>
      </c>
      <c r="F87" s="7">
        <v>691.0</v>
      </c>
      <c r="G87" s="89">
        <v>99.0</v>
      </c>
      <c r="I87" s="8">
        <f t="shared" si="7"/>
        <v>0.1432706223</v>
      </c>
      <c r="J87" s="7" t="s">
        <v>95</v>
      </c>
    </row>
    <row r="88">
      <c r="A88" s="7" t="s">
        <v>8</v>
      </c>
      <c r="B88" s="4">
        <v>45184.0</v>
      </c>
      <c r="C88" s="14">
        <f t="shared" si="2"/>
        <v>87</v>
      </c>
      <c r="D88" s="69">
        <v>4.0</v>
      </c>
      <c r="E88" s="7" t="s">
        <v>148</v>
      </c>
      <c r="F88" s="7">
        <v>1227.0</v>
      </c>
      <c r="G88" s="89">
        <v>69.0</v>
      </c>
      <c r="I88" s="8">
        <f t="shared" si="7"/>
        <v>0.05623471883</v>
      </c>
    </row>
    <row r="89">
      <c r="A89" s="7" t="s">
        <v>8</v>
      </c>
      <c r="B89" s="4">
        <v>45185.0</v>
      </c>
      <c r="C89" s="14">
        <f t="shared" si="2"/>
        <v>88</v>
      </c>
      <c r="D89" s="69">
        <v>4.0</v>
      </c>
      <c r="E89" s="7" t="s">
        <v>111</v>
      </c>
      <c r="G89" s="91"/>
      <c r="I89" s="8"/>
    </row>
    <row r="90">
      <c r="A90" s="7" t="s">
        <v>8</v>
      </c>
      <c r="B90" s="4">
        <v>45186.0</v>
      </c>
      <c r="C90" s="14">
        <f t="shared" si="2"/>
        <v>89</v>
      </c>
      <c r="D90" s="69">
        <v>4.0</v>
      </c>
      <c r="E90" s="7" t="s">
        <v>111</v>
      </c>
      <c r="G90" s="91"/>
      <c r="I90" s="8"/>
    </row>
    <row r="91">
      <c r="A91" s="7" t="s">
        <v>8</v>
      </c>
      <c r="B91" s="4">
        <v>45187.0</v>
      </c>
      <c r="C91" s="14">
        <f t="shared" si="2"/>
        <v>90</v>
      </c>
      <c r="D91" s="69">
        <v>4.0</v>
      </c>
      <c r="E91" s="7" t="s">
        <v>146</v>
      </c>
      <c r="F91" s="7">
        <v>638.0</v>
      </c>
      <c r="G91" s="89">
        <v>108.0</v>
      </c>
      <c r="I91" s="8">
        <f t="shared" ref="I91:I95" si="8">AVERAGE(G91:H91)/F91</f>
        <v>0.1692789969</v>
      </c>
    </row>
    <row r="92">
      <c r="A92" s="7" t="s">
        <v>8</v>
      </c>
      <c r="B92" s="4">
        <v>45188.0</v>
      </c>
      <c r="C92" s="14">
        <f t="shared" si="2"/>
        <v>91</v>
      </c>
      <c r="D92" s="69">
        <v>4.0</v>
      </c>
      <c r="E92" s="7" t="s">
        <v>148</v>
      </c>
      <c r="F92" s="7">
        <v>1259.0</v>
      </c>
      <c r="G92" s="89">
        <v>74.0</v>
      </c>
      <c r="I92" s="8">
        <f t="shared" si="8"/>
        <v>0.05877680699</v>
      </c>
    </row>
    <row r="93">
      <c r="A93" s="7" t="s">
        <v>230</v>
      </c>
      <c r="B93" s="4">
        <v>45189.0</v>
      </c>
      <c r="C93" s="14">
        <f t="shared" si="2"/>
        <v>92</v>
      </c>
      <c r="D93" s="69">
        <v>4.0</v>
      </c>
      <c r="E93" s="7" t="s">
        <v>146</v>
      </c>
      <c r="F93" s="7">
        <v>704.0</v>
      </c>
      <c r="G93" s="89">
        <v>95.0</v>
      </c>
      <c r="I93" s="8">
        <f t="shared" si="8"/>
        <v>0.1349431818</v>
      </c>
    </row>
    <row r="94">
      <c r="A94" s="7" t="s">
        <v>8</v>
      </c>
      <c r="B94" s="4">
        <v>45190.0</v>
      </c>
      <c r="C94" s="14">
        <f t="shared" si="2"/>
        <v>93</v>
      </c>
      <c r="D94" s="69">
        <v>4.0</v>
      </c>
      <c r="E94" s="7" t="s">
        <v>148</v>
      </c>
      <c r="F94" s="7">
        <v>1122.0</v>
      </c>
      <c r="G94" s="89">
        <v>69.0</v>
      </c>
      <c r="I94" s="8">
        <f t="shared" si="8"/>
        <v>0.0614973262</v>
      </c>
    </row>
    <row r="95">
      <c r="A95" s="7" t="s">
        <v>8</v>
      </c>
      <c r="B95" s="4">
        <v>45191.0</v>
      </c>
      <c r="C95" s="14">
        <f t="shared" si="2"/>
        <v>94</v>
      </c>
      <c r="D95" s="69">
        <v>4.0</v>
      </c>
      <c r="E95" s="7" t="s">
        <v>146</v>
      </c>
      <c r="F95" s="7">
        <v>716.0</v>
      </c>
      <c r="G95" s="89">
        <v>90.0</v>
      </c>
      <c r="I95" s="8">
        <f t="shared" si="8"/>
        <v>0.125698324</v>
      </c>
    </row>
    <row r="96">
      <c r="A96" s="7" t="s">
        <v>230</v>
      </c>
      <c r="B96" s="4">
        <v>45192.0</v>
      </c>
      <c r="C96" s="14">
        <f t="shared" si="2"/>
        <v>95</v>
      </c>
      <c r="D96" s="69">
        <v>4.0</v>
      </c>
      <c r="E96" s="7" t="s">
        <v>111</v>
      </c>
      <c r="G96" s="91"/>
      <c r="I96" s="8"/>
    </row>
    <row r="97">
      <c r="A97" s="7" t="s">
        <v>230</v>
      </c>
      <c r="B97" s="4">
        <v>45193.0</v>
      </c>
      <c r="C97" s="14">
        <f t="shared" si="2"/>
        <v>96</v>
      </c>
      <c r="D97" s="69">
        <v>4.0</v>
      </c>
      <c r="E97" s="7" t="s">
        <v>111</v>
      </c>
      <c r="G97" s="91"/>
      <c r="I97" s="8"/>
    </row>
    <row r="98">
      <c r="A98" s="7" t="s">
        <v>8</v>
      </c>
      <c r="B98" s="4">
        <v>45194.0</v>
      </c>
      <c r="C98" s="14">
        <f t="shared" si="2"/>
        <v>97</v>
      </c>
      <c r="D98" s="69">
        <v>4.0</v>
      </c>
      <c r="E98" s="7" t="s">
        <v>231</v>
      </c>
      <c r="F98" s="7">
        <v>880.0</v>
      </c>
      <c r="G98" s="89">
        <v>84.0</v>
      </c>
      <c r="I98" s="8">
        <f t="shared" ref="I98:I102" si="9">AVERAGE(G98:H98)/F98</f>
        <v>0.09545454545</v>
      </c>
    </row>
    <row r="99">
      <c r="A99" s="7" t="s">
        <v>8</v>
      </c>
      <c r="B99" s="4">
        <v>45195.0</v>
      </c>
      <c r="C99" s="14">
        <f t="shared" si="2"/>
        <v>98</v>
      </c>
      <c r="D99" s="69">
        <v>4.0</v>
      </c>
      <c r="E99" s="7" t="s">
        <v>232</v>
      </c>
      <c r="F99" s="7">
        <v>1155.0</v>
      </c>
      <c r="G99" s="89">
        <v>73.0</v>
      </c>
      <c r="I99" s="8">
        <f t="shared" si="9"/>
        <v>0.0632034632</v>
      </c>
    </row>
    <row r="100">
      <c r="A100" s="7" t="s">
        <v>8</v>
      </c>
      <c r="B100" s="4">
        <v>45196.0</v>
      </c>
      <c r="C100" s="14">
        <f t="shared" si="2"/>
        <v>99</v>
      </c>
      <c r="D100" s="69">
        <v>4.0</v>
      </c>
      <c r="E100" s="7" t="s">
        <v>231</v>
      </c>
      <c r="F100" s="7">
        <v>740.0</v>
      </c>
      <c r="G100" s="89">
        <v>78.0</v>
      </c>
      <c r="I100" s="8">
        <f t="shared" si="9"/>
        <v>0.1054054054</v>
      </c>
    </row>
    <row r="101">
      <c r="A101" s="7" t="s">
        <v>8</v>
      </c>
      <c r="B101" s="4">
        <v>45197.0</v>
      </c>
      <c r="C101" s="14">
        <f t="shared" si="2"/>
        <v>100</v>
      </c>
      <c r="D101" s="69">
        <v>4.0</v>
      </c>
      <c r="E101" s="7" t="s">
        <v>232</v>
      </c>
      <c r="F101" s="7">
        <v>1107.0</v>
      </c>
      <c r="G101" s="89">
        <v>52.0</v>
      </c>
      <c r="I101" s="8">
        <f t="shared" si="9"/>
        <v>0.04697380307</v>
      </c>
    </row>
    <row r="102">
      <c r="A102" s="7" t="s">
        <v>8</v>
      </c>
      <c r="B102" s="4">
        <v>45198.0</v>
      </c>
      <c r="C102" s="14">
        <f t="shared" si="2"/>
        <v>101</v>
      </c>
      <c r="D102" s="69">
        <v>4.0</v>
      </c>
      <c r="E102" s="7" t="s">
        <v>231</v>
      </c>
      <c r="F102" s="7">
        <v>794.0</v>
      </c>
      <c r="G102" s="89">
        <v>95.0</v>
      </c>
      <c r="I102" s="8">
        <f t="shared" si="9"/>
        <v>0.1196473552</v>
      </c>
    </row>
    <row r="103">
      <c r="A103" s="7" t="s">
        <v>8</v>
      </c>
      <c r="B103" s="4">
        <v>45199.0</v>
      </c>
      <c r="C103" s="14">
        <f t="shared" si="2"/>
        <v>102</v>
      </c>
      <c r="D103" s="69">
        <v>4.0</v>
      </c>
      <c r="E103" s="7" t="s">
        <v>111</v>
      </c>
      <c r="G103" s="91"/>
      <c r="I103" s="8"/>
    </row>
    <row r="104">
      <c r="A104" s="7" t="s">
        <v>112</v>
      </c>
      <c r="B104" s="4">
        <v>45200.0</v>
      </c>
      <c r="C104" s="14">
        <f t="shared" si="2"/>
        <v>103</v>
      </c>
      <c r="D104" s="69">
        <v>4.0</v>
      </c>
      <c r="E104" s="7" t="s">
        <v>111</v>
      </c>
      <c r="G104" s="91"/>
      <c r="I104" s="8"/>
    </row>
    <row r="105">
      <c r="A105" s="7" t="s">
        <v>8</v>
      </c>
      <c r="B105" s="4">
        <v>45201.0</v>
      </c>
      <c r="C105" s="14">
        <f t="shared" si="2"/>
        <v>104</v>
      </c>
      <c r="D105" s="69">
        <v>4.0</v>
      </c>
      <c r="E105" s="7" t="s">
        <v>232</v>
      </c>
      <c r="F105" s="7">
        <v>1044.0</v>
      </c>
      <c r="G105" s="89">
        <v>63.0</v>
      </c>
      <c r="I105" s="8">
        <f t="shared" ref="I105:I109" si="10">AVERAGE(G105:H105)/F105</f>
        <v>0.06034482759</v>
      </c>
    </row>
    <row r="106">
      <c r="A106" s="7" t="s">
        <v>8</v>
      </c>
      <c r="B106" s="4">
        <v>45202.0</v>
      </c>
      <c r="C106" s="14">
        <f t="shared" si="2"/>
        <v>105</v>
      </c>
      <c r="D106" s="69">
        <v>4.0</v>
      </c>
      <c r="E106" s="7" t="s">
        <v>231</v>
      </c>
      <c r="F106" s="7">
        <v>787.0</v>
      </c>
      <c r="G106" s="89">
        <v>94.0</v>
      </c>
      <c r="I106" s="8">
        <f t="shared" si="10"/>
        <v>0.1194409149</v>
      </c>
    </row>
    <row r="107">
      <c r="A107" s="7" t="s">
        <v>8</v>
      </c>
      <c r="B107" s="4">
        <v>45203.0</v>
      </c>
      <c r="C107" s="14">
        <f t="shared" si="2"/>
        <v>106</v>
      </c>
      <c r="D107" s="69">
        <v>4.0</v>
      </c>
      <c r="E107" s="7" t="s">
        <v>232</v>
      </c>
      <c r="F107" s="7">
        <v>1084.0</v>
      </c>
      <c r="G107" s="89">
        <v>69.0</v>
      </c>
      <c r="I107" s="8">
        <f t="shared" si="10"/>
        <v>0.06365313653</v>
      </c>
    </row>
    <row r="108">
      <c r="A108" s="7" t="s">
        <v>112</v>
      </c>
      <c r="B108" s="4">
        <v>45204.0</v>
      </c>
      <c r="C108" s="14">
        <f t="shared" si="2"/>
        <v>107</v>
      </c>
      <c r="D108" s="69">
        <v>4.0</v>
      </c>
      <c r="E108" s="7" t="s">
        <v>231</v>
      </c>
      <c r="F108" s="7">
        <v>721.0</v>
      </c>
      <c r="G108" s="89">
        <v>71.0</v>
      </c>
      <c r="I108" s="8">
        <f t="shared" si="10"/>
        <v>0.09847434119</v>
      </c>
    </row>
    <row r="109">
      <c r="A109" s="7" t="s">
        <v>8</v>
      </c>
      <c r="B109" s="4">
        <v>45205.0</v>
      </c>
      <c r="C109" s="14">
        <f t="shared" si="2"/>
        <v>108</v>
      </c>
      <c r="D109" s="69">
        <v>4.0</v>
      </c>
      <c r="E109" s="7" t="s">
        <v>232</v>
      </c>
      <c r="F109" s="7">
        <v>1156.0</v>
      </c>
      <c r="G109" s="89">
        <v>44.0</v>
      </c>
      <c r="I109" s="8">
        <f t="shared" si="10"/>
        <v>0.03806228374</v>
      </c>
    </row>
    <row r="110">
      <c r="A110" s="7" t="s">
        <v>8</v>
      </c>
      <c r="B110" s="4">
        <v>45206.0</v>
      </c>
      <c r="C110" s="14">
        <f t="shared" si="2"/>
        <v>109</v>
      </c>
      <c r="D110" s="69">
        <v>4.0</v>
      </c>
      <c r="E110" s="7" t="s">
        <v>111</v>
      </c>
      <c r="G110" s="91"/>
      <c r="I110" s="8"/>
    </row>
    <row r="111">
      <c r="A111" s="7" t="s">
        <v>112</v>
      </c>
      <c r="B111" s="4">
        <v>45207.0</v>
      </c>
      <c r="C111" s="14">
        <f t="shared" si="2"/>
        <v>110</v>
      </c>
      <c r="D111" s="69">
        <v>4.0</v>
      </c>
      <c r="E111" s="7" t="s">
        <v>111</v>
      </c>
      <c r="G111" s="91"/>
      <c r="I111" s="8"/>
    </row>
    <row r="112">
      <c r="A112" s="7" t="s">
        <v>8</v>
      </c>
      <c r="B112" s="4">
        <v>45208.0</v>
      </c>
      <c r="C112" s="14">
        <f t="shared" si="2"/>
        <v>111</v>
      </c>
      <c r="D112" s="69">
        <v>4.0</v>
      </c>
      <c r="E112" s="7" t="s">
        <v>233</v>
      </c>
      <c r="F112" s="7">
        <v>1047.0</v>
      </c>
      <c r="G112" s="89">
        <v>66.0</v>
      </c>
      <c r="I112" s="8">
        <f t="shared" ref="I112:I116" si="11">AVERAGE(G112:H112)/F112</f>
        <v>0.06303724928</v>
      </c>
    </row>
    <row r="113">
      <c r="A113" s="7" t="s">
        <v>8</v>
      </c>
      <c r="B113" s="4">
        <v>45209.0</v>
      </c>
      <c r="C113" s="14">
        <f t="shared" si="2"/>
        <v>112</v>
      </c>
      <c r="D113" s="69">
        <v>4.0</v>
      </c>
      <c r="E113" s="7" t="s">
        <v>232</v>
      </c>
      <c r="F113" s="7">
        <v>1072.0</v>
      </c>
      <c r="G113" s="89">
        <v>50.0</v>
      </c>
      <c r="I113" s="8">
        <f t="shared" si="11"/>
        <v>0.04664179104</v>
      </c>
    </row>
    <row r="114">
      <c r="A114" s="7" t="s">
        <v>8</v>
      </c>
      <c r="B114" s="4">
        <v>45210.0</v>
      </c>
      <c r="C114" s="14">
        <f t="shared" si="2"/>
        <v>113</v>
      </c>
      <c r="D114" s="69">
        <v>4.0</v>
      </c>
      <c r="E114" s="7" t="s">
        <v>233</v>
      </c>
      <c r="F114" s="7">
        <v>953.0</v>
      </c>
      <c r="G114" s="89">
        <v>72.0</v>
      </c>
      <c r="I114" s="8">
        <f t="shared" si="11"/>
        <v>0.07555089192</v>
      </c>
    </row>
    <row r="115">
      <c r="A115" s="7" t="s">
        <v>112</v>
      </c>
      <c r="B115" s="4">
        <v>45211.0</v>
      </c>
      <c r="C115" s="14">
        <f t="shared" si="2"/>
        <v>114</v>
      </c>
      <c r="D115" s="69">
        <v>4.0</v>
      </c>
      <c r="E115" s="7" t="s">
        <v>232</v>
      </c>
      <c r="F115" s="7">
        <v>1233.0</v>
      </c>
      <c r="G115" s="89">
        <v>43.0</v>
      </c>
      <c r="I115" s="8">
        <f t="shared" si="11"/>
        <v>0.03487429035</v>
      </c>
    </row>
    <row r="116">
      <c r="A116" s="7" t="s">
        <v>8</v>
      </c>
      <c r="B116" s="4">
        <v>45212.0</v>
      </c>
      <c r="C116" s="14">
        <f t="shared" si="2"/>
        <v>115</v>
      </c>
      <c r="D116" s="69">
        <v>4.0</v>
      </c>
      <c r="E116" s="7" t="s">
        <v>233</v>
      </c>
      <c r="F116" s="7">
        <v>1067.0</v>
      </c>
      <c r="G116" s="89">
        <v>47.0</v>
      </c>
      <c r="I116" s="8">
        <f t="shared" si="11"/>
        <v>0.04404873477</v>
      </c>
    </row>
    <row r="117">
      <c r="A117" s="7" t="s">
        <v>8</v>
      </c>
      <c r="B117" s="4">
        <v>45213.0</v>
      </c>
      <c r="C117" s="14">
        <f t="shared" si="2"/>
        <v>116</v>
      </c>
      <c r="D117" s="69">
        <v>4.0</v>
      </c>
      <c r="E117" s="7" t="s">
        <v>111</v>
      </c>
      <c r="G117" s="91"/>
      <c r="I117" s="8"/>
    </row>
    <row r="118">
      <c r="A118" s="7" t="s">
        <v>112</v>
      </c>
      <c r="B118" s="4">
        <v>45214.0</v>
      </c>
      <c r="C118" s="14">
        <f t="shared" si="2"/>
        <v>117</v>
      </c>
      <c r="D118" s="69">
        <v>4.0</v>
      </c>
      <c r="E118" s="7" t="s">
        <v>111</v>
      </c>
      <c r="G118" s="91"/>
      <c r="I118" s="8"/>
    </row>
    <row r="119">
      <c r="A119" s="7" t="s">
        <v>8</v>
      </c>
      <c r="B119" s="4">
        <v>45215.0</v>
      </c>
      <c r="C119" s="14">
        <f t="shared" si="2"/>
        <v>118</v>
      </c>
      <c r="D119" s="69">
        <v>4.0</v>
      </c>
      <c r="E119" s="7" t="s">
        <v>232</v>
      </c>
      <c r="F119" s="7">
        <v>963.0</v>
      </c>
      <c r="G119" s="89">
        <v>72.0</v>
      </c>
      <c r="I119" s="8">
        <f>AVERAGE(G119:H119)/F119</f>
        <v>0.07476635514</v>
      </c>
    </row>
    <row r="120">
      <c r="A120" s="7" t="s">
        <v>234</v>
      </c>
      <c r="B120" s="7" t="s">
        <v>234</v>
      </c>
      <c r="C120" s="7" t="s">
        <v>234</v>
      </c>
      <c r="D120" s="7" t="s">
        <v>234</v>
      </c>
      <c r="E120" s="7" t="s">
        <v>234</v>
      </c>
      <c r="F120" s="7" t="s">
        <v>234</v>
      </c>
      <c r="G120" s="7" t="s">
        <v>234</v>
      </c>
      <c r="H120" s="7" t="s">
        <v>234</v>
      </c>
      <c r="I120" s="7" t="s">
        <v>234</v>
      </c>
      <c r="J120" s="7" t="s">
        <v>234</v>
      </c>
    </row>
    <row r="121">
      <c r="G121" s="91"/>
    </row>
    <row r="122">
      <c r="G122" s="91"/>
    </row>
    <row r="123">
      <c r="G123" s="91"/>
    </row>
    <row r="124">
      <c r="G124" s="91"/>
    </row>
    <row r="125">
      <c r="G125" s="91"/>
    </row>
    <row r="126">
      <c r="G126" s="91"/>
    </row>
    <row r="127">
      <c r="G127" s="91"/>
    </row>
    <row r="128">
      <c r="G128" s="91"/>
    </row>
    <row r="129">
      <c r="G129" s="91"/>
    </row>
    <row r="130">
      <c r="G130" s="91"/>
    </row>
    <row r="131">
      <c r="G131" s="91"/>
    </row>
  </sheetData>
  <mergeCells count="127"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110:H110"/>
    <mergeCell ref="G111:H111"/>
    <mergeCell ref="G112:H112"/>
    <mergeCell ref="G113:H113"/>
    <mergeCell ref="G114:H114"/>
    <mergeCell ref="G115:H115"/>
    <mergeCell ref="G124:H124"/>
    <mergeCell ref="G125:H125"/>
    <mergeCell ref="G126:H126"/>
    <mergeCell ref="G127:H127"/>
    <mergeCell ref="G128:H128"/>
    <mergeCell ref="G129:H129"/>
    <mergeCell ref="G130:H130"/>
    <mergeCell ref="G131:H131"/>
    <mergeCell ref="G116:H116"/>
    <mergeCell ref="G117:H117"/>
    <mergeCell ref="G118:H118"/>
    <mergeCell ref="G119:H119"/>
    <mergeCell ref="G121:H121"/>
    <mergeCell ref="G122:H122"/>
    <mergeCell ref="G123:H123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4E4E"/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  <col customWidth="1" min="10" max="10" width="18.25"/>
    <col customWidth="1" min="13" max="13" width="20.5"/>
    <col customWidth="1" min="14" max="17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235</v>
      </c>
      <c r="H1" s="73" t="s">
        <v>236</v>
      </c>
      <c r="I1" s="87" t="s">
        <v>7</v>
      </c>
      <c r="M1" s="88" t="s">
        <v>10</v>
      </c>
      <c r="N1" s="10">
        <v>1.0</v>
      </c>
      <c r="O1" s="11">
        <v>2.0</v>
      </c>
      <c r="P1" s="74">
        <v>3.0</v>
      </c>
      <c r="Q1" s="13">
        <v>4.0</v>
      </c>
    </row>
    <row r="2">
      <c r="A2" s="3" t="s">
        <v>8</v>
      </c>
      <c r="B2" s="4">
        <v>45146.0</v>
      </c>
      <c r="C2" s="5">
        <v>1.0</v>
      </c>
      <c r="D2" s="6">
        <v>1.0</v>
      </c>
      <c r="E2" s="7" t="s">
        <v>146</v>
      </c>
      <c r="F2" s="48">
        <v>65.0</v>
      </c>
      <c r="G2" s="48">
        <v>49.0</v>
      </c>
      <c r="H2" s="48">
        <v>26.0</v>
      </c>
      <c r="I2" s="8">
        <f t="shared" ref="I2:I30" si="1">(AVERAGE(G2:H2)/F2)</f>
        <v>0.5769230769</v>
      </c>
      <c r="M2" s="16" t="s">
        <v>11</v>
      </c>
      <c r="N2" s="17" t="s">
        <v>237</v>
      </c>
      <c r="O2" s="17" t="s">
        <v>237</v>
      </c>
      <c r="P2" s="17" t="s">
        <v>237</v>
      </c>
      <c r="Q2" s="17" t="s">
        <v>237</v>
      </c>
    </row>
    <row r="3">
      <c r="A3" s="76" t="s">
        <v>112</v>
      </c>
      <c r="B3" s="4">
        <v>45147.0</v>
      </c>
      <c r="C3" s="14">
        <f t="shared" ref="C3:C94" si="2">C2+1</f>
        <v>2</v>
      </c>
      <c r="D3" s="15">
        <v>1.0</v>
      </c>
      <c r="E3" s="7" t="s">
        <v>146</v>
      </c>
      <c r="F3" s="7">
        <v>114.0</v>
      </c>
      <c r="G3" s="7">
        <v>68.0</v>
      </c>
      <c r="H3" s="7">
        <v>79.0</v>
      </c>
      <c r="I3" s="8">
        <f t="shared" si="1"/>
        <v>0.6447368421</v>
      </c>
      <c r="M3" s="18" t="s">
        <v>14</v>
      </c>
      <c r="N3" s="19" t="s">
        <v>15</v>
      </c>
      <c r="O3" s="19" t="s">
        <v>15</v>
      </c>
      <c r="P3" s="19" t="s">
        <v>15</v>
      </c>
      <c r="Q3" s="19" t="s">
        <v>15</v>
      </c>
    </row>
    <row r="4">
      <c r="A4" s="76" t="s">
        <v>112</v>
      </c>
      <c r="B4" s="4">
        <v>45148.0</v>
      </c>
      <c r="C4" s="14">
        <f t="shared" si="2"/>
        <v>3</v>
      </c>
      <c r="D4" s="15">
        <v>1.0</v>
      </c>
      <c r="E4" s="7" t="s">
        <v>146</v>
      </c>
      <c r="F4" s="7">
        <v>193.0</v>
      </c>
      <c r="G4" s="7">
        <v>126.0</v>
      </c>
      <c r="H4" s="7">
        <v>129.0</v>
      </c>
      <c r="I4" s="8">
        <f t="shared" si="1"/>
        <v>0.6606217617</v>
      </c>
      <c r="M4" s="25" t="s">
        <v>80</v>
      </c>
      <c r="N4" s="22">
        <v>1.0</v>
      </c>
      <c r="O4" s="22">
        <v>3.0</v>
      </c>
      <c r="P4" s="22">
        <v>3.0</v>
      </c>
      <c r="Q4" s="22">
        <v>2.0</v>
      </c>
    </row>
    <row r="5">
      <c r="A5" s="76" t="s">
        <v>112</v>
      </c>
      <c r="B5" s="4">
        <v>45149.0</v>
      </c>
      <c r="C5" s="14">
        <f t="shared" si="2"/>
        <v>4</v>
      </c>
      <c r="D5" s="93">
        <v>2.0</v>
      </c>
      <c r="E5" s="7" t="s">
        <v>146</v>
      </c>
      <c r="F5" s="7">
        <v>319.0</v>
      </c>
      <c r="G5" s="89">
        <v>100.0</v>
      </c>
      <c r="I5" s="8">
        <f t="shared" si="1"/>
        <v>0.3134796238</v>
      </c>
      <c r="J5" s="7" t="s">
        <v>238</v>
      </c>
      <c r="M5" s="18" t="s">
        <v>16</v>
      </c>
      <c r="N5" s="22">
        <v>3.0</v>
      </c>
      <c r="O5" s="20" t="s">
        <v>17</v>
      </c>
      <c r="P5" s="20" t="s">
        <v>17</v>
      </c>
      <c r="Q5" s="20" t="s">
        <v>17</v>
      </c>
    </row>
    <row r="6">
      <c r="A6" s="7" t="s">
        <v>8</v>
      </c>
      <c r="B6" s="4">
        <v>45150.0</v>
      </c>
      <c r="C6" s="14">
        <f t="shared" si="2"/>
        <v>5</v>
      </c>
      <c r="D6" s="93">
        <v>2.0</v>
      </c>
      <c r="E6" s="7" t="s">
        <v>146</v>
      </c>
      <c r="F6" s="7">
        <v>623.0</v>
      </c>
      <c r="G6" s="89">
        <v>56.0</v>
      </c>
      <c r="I6" s="8">
        <f t="shared" si="1"/>
        <v>0.08988764045</v>
      </c>
      <c r="J6" s="7" t="s">
        <v>238</v>
      </c>
      <c r="M6" s="25" t="s">
        <v>183</v>
      </c>
      <c r="N6" s="22">
        <v>10.0</v>
      </c>
      <c r="O6" s="22">
        <v>10.0</v>
      </c>
      <c r="P6" s="22">
        <v>10.0</v>
      </c>
      <c r="Q6" s="22">
        <v>10.0</v>
      </c>
    </row>
    <row r="7">
      <c r="A7" s="7" t="s">
        <v>8</v>
      </c>
      <c r="B7" s="4">
        <v>45151.0</v>
      </c>
      <c r="C7" s="14">
        <f t="shared" si="2"/>
        <v>6</v>
      </c>
      <c r="D7" s="93">
        <v>2.0</v>
      </c>
      <c r="E7" s="7" t="s">
        <v>146</v>
      </c>
      <c r="F7" s="7">
        <v>417.0</v>
      </c>
      <c r="G7" s="89">
        <v>0.0</v>
      </c>
      <c r="I7" s="8">
        <f t="shared" si="1"/>
        <v>0</v>
      </c>
      <c r="J7" s="7" t="s">
        <v>239</v>
      </c>
      <c r="M7" s="25" t="s">
        <v>22</v>
      </c>
      <c r="N7" s="20" t="s">
        <v>23</v>
      </c>
      <c r="O7" s="17" t="s">
        <v>84</v>
      </c>
      <c r="P7" s="17">
        <v>10.0</v>
      </c>
      <c r="Q7" s="17">
        <v>10.0</v>
      </c>
    </row>
    <row r="8">
      <c r="A8" s="7" t="s">
        <v>8</v>
      </c>
      <c r="B8" s="4">
        <v>45152.0</v>
      </c>
      <c r="C8" s="14">
        <f t="shared" si="2"/>
        <v>7</v>
      </c>
      <c r="D8" s="93">
        <v>2.0</v>
      </c>
      <c r="E8" s="7" t="s">
        <v>146</v>
      </c>
      <c r="F8" s="7">
        <v>897.0</v>
      </c>
      <c r="G8" s="89">
        <v>75.0</v>
      </c>
      <c r="I8" s="8">
        <f t="shared" si="1"/>
        <v>0.08361204013</v>
      </c>
      <c r="J8" s="7" t="s">
        <v>240</v>
      </c>
      <c r="M8" s="26" t="s">
        <v>26</v>
      </c>
      <c r="N8" s="17" t="s">
        <v>23</v>
      </c>
      <c r="O8" s="17">
        <v>10.0</v>
      </c>
      <c r="P8" s="17">
        <v>10.0</v>
      </c>
      <c r="Q8" s="17">
        <v>10.0</v>
      </c>
    </row>
    <row r="9">
      <c r="A9" s="7" t="s">
        <v>8</v>
      </c>
      <c r="B9" s="4">
        <v>45153.0</v>
      </c>
      <c r="C9" s="14">
        <f t="shared" si="2"/>
        <v>8</v>
      </c>
      <c r="D9" s="93">
        <v>2.0</v>
      </c>
      <c r="E9" s="7" t="s">
        <v>146</v>
      </c>
      <c r="F9" s="7">
        <v>1054.0</v>
      </c>
      <c r="G9" s="89">
        <v>52.0</v>
      </c>
      <c r="I9" s="8">
        <f t="shared" si="1"/>
        <v>0.04933586338</v>
      </c>
      <c r="J9" s="7" t="s">
        <v>241</v>
      </c>
      <c r="M9" s="18" t="s">
        <v>28</v>
      </c>
      <c r="N9" s="27" t="s">
        <v>29</v>
      </c>
      <c r="O9" s="17" t="s">
        <v>31</v>
      </c>
      <c r="P9" s="17" t="s">
        <v>31</v>
      </c>
      <c r="Q9" s="17" t="s">
        <v>32</v>
      </c>
    </row>
    <row r="10">
      <c r="A10" s="7" t="s">
        <v>112</v>
      </c>
      <c r="B10" s="4">
        <v>45154.0</v>
      </c>
      <c r="C10" s="14">
        <f t="shared" si="2"/>
        <v>9</v>
      </c>
      <c r="D10" s="93">
        <v>2.0</v>
      </c>
      <c r="E10" s="7" t="s">
        <v>146</v>
      </c>
      <c r="F10" s="7">
        <v>904.0</v>
      </c>
      <c r="G10" s="89">
        <v>39.0</v>
      </c>
      <c r="I10" s="8">
        <f t="shared" si="1"/>
        <v>0.04314159292</v>
      </c>
      <c r="J10" s="7" t="s">
        <v>242</v>
      </c>
      <c r="M10" s="25" t="s">
        <v>188</v>
      </c>
      <c r="N10" s="17" t="s">
        <v>189</v>
      </c>
      <c r="O10" s="17" t="s">
        <v>190</v>
      </c>
      <c r="P10" s="17" t="s">
        <v>189</v>
      </c>
      <c r="Q10" s="17" t="s">
        <v>189</v>
      </c>
    </row>
    <row r="11">
      <c r="A11" s="7" t="s">
        <v>8</v>
      </c>
      <c r="B11" s="4">
        <v>45155.0</v>
      </c>
      <c r="C11" s="14">
        <f t="shared" si="2"/>
        <v>10</v>
      </c>
      <c r="D11" s="93">
        <v>2.0</v>
      </c>
      <c r="E11" s="7" t="s">
        <v>146</v>
      </c>
      <c r="F11" s="7">
        <v>1071.0</v>
      </c>
      <c r="G11" s="89">
        <v>58.0</v>
      </c>
      <c r="I11" s="8">
        <f t="shared" si="1"/>
        <v>0.05415499533</v>
      </c>
      <c r="J11" s="7" t="s">
        <v>243</v>
      </c>
      <c r="M11" s="25" t="s">
        <v>35</v>
      </c>
      <c r="N11" s="17">
        <v>3.0</v>
      </c>
      <c r="O11" s="17">
        <v>3.0</v>
      </c>
      <c r="P11" s="17">
        <v>3.0</v>
      </c>
      <c r="Q11" s="17">
        <v>3.0</v>
      </c>
    </row>
    <row r="12">
      <c r="A12" s="7" t="s">
        <v>8</v>
      </c>
      <c r="B12" s="4">
        <v>45156.0</v>
      </c>
      <c r="C12" s="14">
        <f t="shared" si="2"/>
        <v>11</v>
      </c>
      <c r="D12" s="93">
        <v>2.0</v>
      </c>
      <c r="E12" s="7" t="s">
        <v>146</v>
      </c>
      <c r="F12" s="7">
        <v>904.0</v>
      </c>
      <c r="G12" s="89">
        <v>64.0</v>
      </c>
      <c r="I12" s="8">
        <f t="shared" si="1"/>
        <v>0.07079646018</v>
      </c>
      <c r="J12" s="7" t="s">
        <v>244</v>
      </c>
      <c r="M12" s="18" t="s">
        <v>37</v>
      </c>
      <c r="N12" s="27" t="s">
        <v>38</v>
      </c>
      <c r="O12" s="27" t="s">
        <v>38</v>
      </c>
      <c r="P12" s="27" t="s">
        <v>38</v>
      </c>
      <c r="Q12" s="27" t="s">
        <v>38</v>
      </c>
    </row>
    <row r="13">
      <c r="A13" s="7" t="s">
        <v>8</v>
      </c>
      <c r="B13" s="4">
        <v>45157.0</v>
      </c>
      <c r="C13" s="14">
        <f t="shared" si="2"/>
        <v>12</v>
      </c>
      <c r="D13" s="93">
        <v>2.0</v>
      </c>
      <c r="E13" s="7" t="s">
        <v>146</v>
      </c>
      <c r="F13" s="7">
        <v>1116.0</v>
      </c>
      <c r="G13" s="89">
        <v>46.0</v>
      </c>
      <c r="I13" s="8">
        <f t="shared" si="1"/>
        <v>0.04121863799</v>
      </c>
      <c r="J13" s="7" t="s">
        <v>244</v>
      </c>
      <c r="M13" s="29" t="s">
        <v>40</v>
      </c>
      <c r="N13" s="94" t="s">
        <v>146</v>
      </c>
      <c r="O13" s="94" t="s">
        <v>146</v>
      </c>
      <c r="P13" s="94" t="s">
        <v>146</v>
      </c>
      <c r="Q13" s="94" t="s">
        <v>146</v>
      </c>
    </row>
    <row r="14">
      <c r="A14" s="7" t="s">
        <v>8</v>
      </c>
      <c r="B14" s="4">
        <v>45158.0</v>
      </c>
      <c r="C14" s="14">
        <f t="shared" si="2"/>
        <v>13</v>
      </c>
      <c r="D14" s="93">
        <v>2.0</v>
      </c>
      <c r="E14" s="7" t="s">
        <v>146</v>
      </c>
      <c r="F14" s="7">
        <v>1032.0</v>
      </c>
      <c r="G14" s="89">
        <v>67.0</v>
      </c>
      <c r="I14" s="8">
        <f t="shared" si="1"/>
        <v>0.06492248062</v>
      </c>
      <c r="J14" s="7" t="s">
        <v>245</v>
      </c>
      <c r="M14" s="30" t="s">
        <v>43</v>
      </c>
      <c r="N14" s="31">
        <v>60.0</v>
      </c>
      <c r="O14" s="31">
        <v>60.0</v>
      </c>
      <c r="P14" s="31">
        <v>60.0</v>
      </c>
      <c r="Q14" s="31">
        <v>60.0</v>
      </c>
    </row>
    <row r="15">
      <c r="A15" s="7" t="s">
        <v>8</v>
      </c>
      <c r="B15" s="4">
        <v>45159.0</v>
      </c>
      <c r="C15" s="14">
        <f t="shared" si="2"/>
        <v>14</v>
      </c>
      <c r="D15" s="93">
        <v>2.0</v>
      </c>
      <c r="E15" s="7" t="s">
        <v>146</v>
      </c>
      <c r="F15" s="7">
        <v>1095.0</v>
      </c>
      <c r="G15" s="89">
        <v>54.0</v>
      </c>
      <c r="I15" s="8">
        <f t="shared" si="1"/>
        <v>0.04931506849</v>
      </c>
      <c r="J15" s="7" t="s">
        <v>246</v>
      </c>
      <c r="M15" s="33" t="s">
        <v>44</v>
      </c>
      <c r="N15" s="34">
        <v>277.0</v>
      </c>
      <c r="O15" s="34" t="s">
        <v>194</v>
      </c>
      <c r="P15" s="34" t="s">
        <v>195</v>
      </c>
      <c r="Q15" s="34" t="s">
        <v>196</v>
      </c>
    </row>
    <row r="16">
      <c r="A16" s="7" t="s">
        <v>8</v>
      </c>
      <c r="B16" s="4">
        <v>45160.0</v>
      </c>
      <c r="C16" s="14">
        <f t="shared" si="2"/>
        <v>15</v>
      </c>
      <c r="D16" s="93">
        <v>2.0</v>
      </c>
      <c r="E16" s="7" t="s">
        <v>146</v>
      </c>
      <c r="F16" s="7">
        <v>904.0</v>
      </c>
      <c r="G16" s="89">
        <v>68.0</v>
      </c>
      <c r="I16" s="8">
        <f t="shared" si="1"/>
        <v>0.07522123894</v>
      </c>
      <c r="J16" s="7" t="s">
        <v>247</v>
      </c>
      <c r="M16" s="33" t="s">
        <v>46</v>
      </c>
      <c r="N16" s="77">
        <v>45041.0</v>
      </c>
      <c r="O16" s="37" t="s">
        <v>248</v>
      </c>
      <c r="P16" s="37"/>
    </row>
    <row r="17">
      <c r="A17" s="7" t="s">
        <v>112</v>
      </c>
      <c r="B17" s="4">
        <v>45161.0</v>
      </c>
      <c r="C17" s="14">
        <f t="shared" si="2"/>
        <v>16</v>
      </c>
      <c r="D17" s="90">
        <v>3.0</v>
      </c>
      <c r="E17" s="7" t="s">
        <v>146</v>
      </c>
      <c r="F17" s="7">
        <v>749.0</v>
      </c>
      <c r="G17" s="89">
        <v>67.0</v>
      </c>
      <c r="I17" s="8">
        <f t="shared" si="1"/>
        <v>0.08945260347</v>
      </c>
      <c r="J17" s="7" t="s">
        <v>249</v>
      </c>
    </row>
    <row r="18">
      <c r="A18" s="7" t="s">
        <v>8</v>
      </c>
      <c r="B18" s="4">
        <v>45162.0</v>
      </c>
      <c r="C18" s="14">
        <f t="shared" si="2"/>
        <v>17</v>
      </c>
      <c r="D18" s="90">
        <v>3.0</v>
      </c>
      <c r="E18" s="7" t="s">
        <v>146</v>
      </c>
      <c r="F18" s="7">
        <v>864.0</v>
      </c>
      <c r="G18" s="89">
        <v>82.0</v>
      </c>
      <c r="I18" s="8">
        <f t="shared" si="1"/>
        <v>0.09490740741</v>
      </c>
    </row>
    <row r="19">
      <c r="A19" s="7" t="s">
        <v>112</v>
      </c>
      <c r="B19" s="4">
        <v>45163.0</v>
      </c>
      <c r="C19" s="14">
        <f t="shared" si="2"/>
        <v>18</v>
      </c>
      <c r="D19" s="95">
        <v>4.0</v>
      </c>
      <c r="E19" s="7" t="s">
        <v>146</v>
      </c>
      <c r="F19" s="7">
        <v>670.0</v>
      </c>
      <c r="G19" s="89">
        <v>40.0</v>
      </c>
      <c r="I19" s="8">
        <f t="shared" si="1"/>
        <v>0.05970149254</v>
      </c>
    </row>
    <row r="20">
      <c r="A20" s="7" t="s">
        <v>8</v>
      </c>
      <c r="B20" s="4">
        <v>45164.0</v>
      </c>
      <c r="C20" s="14">
        <f t="shared" si="2"/>
        <v>19</v>
      </c>
      <c r="D20" s="95">
        <v>4.0</v>
      </c>
      <c r="E20" s="7" t="s">
        <v>146</v>
      </c>
      <c r="F20" s="7">
        <v>715.0</v>
      </c>
      <c r="G20" s="89">
        <v>53.0</v>
      </c>
      <c r="I20" s="8">
        <f t="shared" si="1"/>
        <v>0.07412587413</v>
      </c>
    </row>
    <row r="21">
      <c r="A21" s="7" t="s">
        <v>8</v>
      </c>
      <c r="B21" s="4">
        <v>45165.0</v>
      </c>
      <c r="C21" s="14">
        <f t="shared" si="2"/>
        <v>20</v>
      </c>
      <c r="D21" s="95">
        <v>4.0</v>
      </c>
      <c r="E21" s="7" t="s">
        <v>146</v>
      </c>
      <c r="F21" s="7">
        <v>624.0</v>
      </c>
      <c r="G21" s="89">
        <v>69.0</v>
      </c>
      <c r="I21" s="8">
        <f t="shared" si="1"/>
        <v>0.1105769231</v>
      </c>
    </row>
    <row r="22">
      <c r="A22" s="7" t="s">
        <v>8</v>
      </c>
      <c r="B22" s="4">
        <v>45166.0</v>
      </c>
      <c r="C22" s="14">
        <f t="shared" si="2"/>
        <v>21</v>
      </c>
      <c r="D22" s="95">
        <v>4.0</v>
      </c>
      <c r="E22" s="7" t="s">
        <v>146</v>
      </c>
      <c r="F22" s="7">
        <v>751.0</v>
      </c>
      <c r="G22" s="89">
        <v>98.0</v>
      </c>
      <c r="I22" s="8">
        <f t="shared" si="1"/>
        <v>0.1304926764</v>
      </c>
      <c r="J22" s="7" t="s">
        <v>250</v>
      </c>
    </row>
    <row r="23">
      <c r="A23" s="7" t="s">
        <v>8</v>
      </c>
      <c r="B23" s="4">
        <v>45167.0</v>
      </c>
      <c r="C23" s="14">
        <f t="shared" si="2"/>
        <v>22</v>
      </c>
      <c r="D23" s="95">
        <v>4.0</v>
      </c>
      <c r="E23" s="7" t="s">
        <v>148</v>
      </c>
      <c r="F23" s="7">
        <v>1463.0</v>
      </c>
      <c r="G23" s="89">
        <v>28.0</v>
      </c>
      <c r="I23" s="8">
        <f t="shared" si="1"/>
        <v>0.01913875598</v>
      </c>
    </row>
    <row r="24">
      <c r="A24" s="7" t="s">
        <v>8</v>
      </c>
      <c r="B24" s="4">
        <v>45168.0</v>
      </c>
      <c r="C24" s="14">
        <f t="shared" si="2"/>
        <v>23</v>
      </c>
      <c r="D24" s="95">
        <v>4.0</v>
      </c>
      <c r="E24" s="7" t="s">
        <v>146</v>
      </c>
      <c r="F24" s="7">
        <v>933.0</v>
      </c>
      <c r="G24" s="89">
        <v>70.0</v>
      </c>
      <c r="I24" s="8">
        <f t="shared" si="1"/>
        <v>0.07502679528</v>
      </c>
    </row>
    <row r="25">
      <c r="A25" s="7" t="s">
        <v>8</v>
      </c>
      <c r="B25" s="4">
        <v>45169.0</v>
      </c>
      <c r="C25" s="14">
        <f t="shared" si="2"/>
        <v>24</v>
      </c>
      <c r="D25" s="95">
        <v>4.0</v>
      </c>
      <c r="E25" s="7" t="s">
        <v>148</v>
      </c>
      <c r="F25" s="7">
        <v>1372.0</v>
      </c>
      <c r="G25" s="89">
        <v>45.0</v>
      </c>
      <c r="I25" s="8">
        <f t="shared" si="1"/>
        <v>0.03279883382</v>
      </c>
    </row>
    <row r="26">
      <c r="A26" s="7" t="s">
        <v>8</v>
      </c>
      <c r="B26" s="4">
        <v>45170.0</v>
      </c>
      <c r="C26" s="14">
        <f t="shared" si="2"/>
        <v>25</v>
      </c>
      <c r="D26" s="95">
        <v>4.0</v>
      </c>
      <c r="E26" s="7" t="s">
        <v>146</v>
      </c>
      <c r="F26" s="7">
        <v>790.0</v>
      </c>
      <c r="G26" s="89">
        <v>80.0</v>
      </c>
      <c r="I26" s="8">
        <f t="shared" si="1"/>
        <v>0.1012658228</v>
      </c>
    </row>
    <row r="27">
      <c r="A27" s="7" t="s">
        <v>8</v>
      </c>
      <c r="B27" s="4">
        <v>45171.0</v>
      </c>
      <c r="C27" s="14">
        <f t="shared" si="2"/>
        <v>26</v>
      </c>
      <c r="D27" s="95">
        <v>4.0</v>
      </c>
      <c r="E27" s="7" t="s">
        <v>148</v>
      </c>
      <c r="F27" s="7">
        <v>1285.0</v>
      </c>
      <c r="G27" s="89">
        <v>49.0</v>
      </c>
      <c r="I27" s="8">
        <f t="shared" si="1"/>
        <v>0.03813229572</v>
      </c>
    </row>
    <row r="28">
      <c r="A28" s="7" t="s">
        <v>8</v>
      </c>
      <c r="B28" s="4">
        <v>45172.0</v>
      </c>
      <c r="C28" s="14">
        <f t="shared" si="2"/>
        <v>27</v>
      </c>
      <c r="D28" s="95">
        <v>4.0</v>
      </c>
      <c r="E28" s="7" t="s">
        <v>146</v>
      </c>
      <c r="F28" s="7">
        <v>504.0</v>
      </c>
      <c r="G28" s="89">
        <v>83.0</v>
      </c>
      <c r="I28" s="8">
        <f t="shared" si="1"/>
        <v>0.1646825397</v>
      </c>
    </row>
    <row r="29">
      <c r="A29" s="7" t="s">
        <v>8</v>
      </c>
      <c r="B29" s="4">
        <v>45173.0</v>
      </c>
      <c r="C29" s="14">
        <f t="shared" si="2"/>
        <v>28</v>
      </c>
      <c r="D29" s="95">
        <v>4.0</v>
      </c>
      <c r="E29" s="7" t="s">
        <v>148</v>
      </c>
      <c r="F29" s="7">
        <v>1136.0</v>
      </c>
      <c r="G29" s="89">
        <v>53.0</v>
      </c>
      <c r="I29" s="8">
        <f t="shared" si="1"/>
        <v>0.04665492958</v>
      </c>
    </row>
    <row r="30">
      <c r="A30" s="7" t="s">
        <v>8</v>
      </c>
      <c r="B30" s="4">
        <v>45174.0</v>
      </c>
      <c r="C30" s="14">
        <f t="shared" si="2"/>
        <v>29</v>
      </c>
      <c r="D30" s="95">
        <v>4.0</v>
      </c>
      <c r="E30" s="7" t="s">
        <v>146</v>
      </c>
      <c r="F30" s="7">
        <v>793.0</v>
      </c>
      <c r="G30" s="89">
        <v>80.0</v>
      </c>
      <c r="I30" s="8">
        <f t="shared" si="1"/>
        <v>0.1008827238</v>
      </c>
    </row>
    <row r="31">
      <c r="A31" s="7" t="s">
        <v>8</v>
      </c>
      <c r="B31" s="4">
        <v>45175.0</v>
      </c>
      <c r="C31" s="14">
        <f t="shared" si="2"/>
        <v>30</v>
      </c>
      <c r="D31" s="95">
        <v>4.0</v>
      </c>
      <c r="E31" s="7" t="s">
        <v>111</v>
      </c>
      <c r="G31" s="91"/>
      <c r="I31" s="8"/>
    </row>
    <row r="32">
      <c r="A32" s="7" t="s">
        <v>8</v>
      </c>
      <c r="B32" s="4">
        <v>45176.0</v>
      </c>
      <c r="C32" s="14">
        <f t="shared" si="2"/>
        <v>31</v>
      </c>
      <c r="D32" s="95">
        <v>4.0</v>
      </c>
      <c r="E32" s="7" t="s">
        <v>148</v>
      </c>
      <c r="F32" s="7">
        <v>1337.0</v>
      </c>
      <c r="G32" s="89">
        <v>48.0</v>
      </c>
      <c r="I32" s="8">
        <f t="shared" ref="I32:I54" si="3">(AVERAGE(G32:H32)/F32)</f>
        <v>0.0359012715</v>
      </c>
    </row>
    <row r="33">
      <c r="A33" s="7" t="s">
        <v>8</v>
      </c>
      <c r="B33" s="4">
        <v>45177.0</v>
      </c>
      <c r="C33" s="14">
        <f t="shared" si="2"/>
        <v>32</v>
      </c>
      <c r="D33" s="95">
        <v>4.0</v>
      </c>
      <c r="E33" s="7" t="s">
        <v>232</v>
      </c>
      <c r="F33" s="7">
        <v>1010.0</v>
      </c>
      <c r="G33" s="89">
        <v>59.0</v>
      </c>
      <c r="I33" s="8">
        <f t="shared" si="3"/>
        <v>0.05841584158</v>
      </c>
    </row>
    <row r="34">
      <c r="A34" s="7" t="s">
        <v>8</v>
      </c>
      <c r="B34" s="4">
        <v>45178.0</v>
      </c>
      <c r="C34" s="14">
        <f t="shared" si="2"/>
        <v>33</v>
      </c>
      <c r="D34" s="95">
        <v>4.0</v>
      </c>
      <c r="E34" s="7" t="s">
        <v>231</v>
      </c>
      <c r="F34" s="7">
        <v>797.0</v>
      </c>
      <c r="G34" s="89">
        <v>88.0</v>
      </c>
      <c r="I34" s="8">
        <f t="shared" si="3"/>
        <v>0.1104140527</v>
      </c>
    </row>
    <row r="35">
      <c r="A35" s="7" t="s">
        <v>8</v>
      </c>
      <c r="B35" s="4">
        <v>45179.0</v>
      </c>
      <c r="C35" s="14">
        <f t="shared" si="2"/>
        <v>34</v>
      </c>
      <c r="D35" s="95">
        <v>4.0</v>
      </c>
      <c r="E35" s="7" t="s">
        <v>232</v>
      </c>
      <c r="F35" s="7">
        <v>1044.0</v>
      </c>
      <c r="G35" s="89">
        <v>89.0</v>
      </c>
      <c r="I35" s="8">
        <f t="shared" si="3"/>
        <v>0.08524904215</v>
      </c>
    </row>
    <row r="36">
      <c r="A36" s="7" t="s">
        <v>8</v>
      </c>
      <c r="B36" s="4">
        <v>45180.0</v>
      </c>
      <c r="C36" s="14">
        <f t="shared" si="2"/>
        <v>35</v>
      </c>
      <c r="D36" s="95">
        <v>4.0</v>
      </c>
      <c r="E36" s="7" t="s">
        <v>231</v>
      </c>
      <c r="F36" s="7">
        <v>624.0</v>
      </c>
      <c r="G36" s="89">
        <v>97.0</v>
      </c>
      <c r="I36" s="8">
        <f t="shared" si="3"/>
        <v>0.1554487179</v>
      </c>
    </row>
    <row r="37">
      <c r="A37" s="7" t="s">
        <v>8</v>
      </c>
      <c r="B37" s="4">
        <v>45181.0</v>
      </c>
      <c r="C37" s="14">
        <f t="shared" si="2"/>
        <v>36</v>
      </c>
      <c r="D37" s="95">
        <v>4.0</v>
      </c>
      <c r="E37" s="7" t="s">
        <v>232</v>
      </c>
      <c r="F37" s="7">
        <v>784.0</v>
      </c>
      <c r="G37" s="89">
        <v>64.0</v>
      </c>
      <c r="I37" s="8">
        <f t="shared" si="3"/>
        <v>0.08163265306</v>
      </c>
    </row>
    <row r="38">
      <c r="A38" s="7" t="s">
        <v>8</v>
      </c>
      <c r="B38" s="4">
        <v>45182.0</v>
      </c>
      <c r="C38" s="14">
        <f t="shared" si="2"/>
        <v>37</v>
      </c>
      <c r="D38" s="95">
        <v>4.0</v>
      </c>
      <c r="E38" s="7" t="s">
        <v>231</v>
      </c>
      <c r="F38" s="7">
        <v>582.0</v>
      </c>
      <c r="G38" s="89">
        <v>108.0</v>
      </c>
      <c r="I38" s="8">
        <f t="shared" si="3"/>
        <v>0.1855670103</v>
      </c>
    </row>
    <row r="39">
      <c r="A39" s="7" t="s">
        <v>8</v>
      </c>
      <c r="B39" s="4">
        <v>45183.0</v>
      </c>
      <c r="C39" s="14">
        <f t="shared" si="2"/>
        <v>38</v>
      </c>
      <c r="D39" s="95">
        <v>4.0</v>
      </c>
      <c r="E39" s="7" t="s">
        <v>232</v>
      </c>
      <c r="F39" s="7">
        <v>1113.0</v>
      </c>
      <c r="G39" s="89">
        <v>97.0</v>
      </c>
      <c r="I39" s="8">
        <f t="shared" si="3"/>
        <v>0.08715184187</v>
      </c>
    </row>
    <row r="40">
      <c r="A40" s="7" t="s">
        <v>8</v>
      </c>
      <c r="B40" s="4">
        <v>45184.0</v>
      </c>
      <c r="C40" s="14">
        <f t="shared" si="2"/>
        <v>39</v>
      </c>
      <c r="D40" s="95">
        <v>4.0</v>
      </c>
      <c r="E40" s="7" t="s">
        <v>231</v>
      </c>
      <c r="F40" s="7">
        <v>640.0</v>
      </c>
      <c r="G40" s="89">
        <v>96.0</v>
      </c>
      <c r="I40" s="8">
        <f t="shared" si="3"/>
        <v>0.15</v>
      </c>
    </row>
    <row r="41">
      <c r="A41" s="7" t="s">
        <v>230</v>
      </c>
      <c r="B41" s="4">
        <v>45185.0</v>
      </c>
      <c r="C41" s="14">
        <f t="shared" si="2"/>
        <v>40</v>
      </c>
      <c r="D41" s="95">
        <v>4.0</v>
      </c>
      <c r="E41" s="7" t="s">
        <v>232</v>
      </c>
      <c r="F41" s="7">
        <v>918.0</v>
      </c>
      <c r="G41" s="89">
        <v>98.0</v>
      </c>
      <c r="I41" s="8">
        <f t="shared" si="3"/>
        <v>0.1067538126</v>
      </c>
    </row>
    <row r="42">
      <c r="A42" s="7" t="s">
        <v>230</v>
      </c>
      <c r="B42" s="4">
        <v>45186.0</v>
      </c>
      <c r="C42" s="14">
        <f t="shared" si="2"/>
        <v>41</v>
      </c>
      <c r="D42" s="95">
        <v>4.0</v>
      </c>
      <c r="E42" s="7" t="s">
        <v>231</v>
      </c>
      <c r="F42" s="7">
        <v>761.0</v>
      </c>
      <c r="G42" s="89">
        <v>99.0</v>
      </c>
      <c r="I42" s="8">
        <f t="shared" si="3"/>
        <v>0.1300919842</v>
      </c>
    </row>
    <row r="43">
      <c r="A43" s="3" t="s">
        <v>8</v>
      </c>
      <c r="B43" s="4">
        <v>45187.0</v>
      </c>
      <c r="C43" s="14">
        <f t="shared" si="2"/>
        <v>42</v>
      </c>
      <c r="D43" s="95">
        <v>4.0</v>
      </c>
      <c r="E43" s="7" t="s">
        <v>232</v>
      </c>
      <c r="F43" s="7">
        <v>885.0</v>
      </c>
      <c r="G43" s="89">
        <v>85.0</v>
      </c>
      <c r="I43" s="8">
        <f t="shared" si="3"/>
        <v>0.09604519774</v>
      </c>
    </row>
    <row r="44">
      <c r="A44" s="3" t="s">
        <v>8</v>
      </c>
      <c r="B44" s="4">
        <v>45188.0</v>
      </c>
      <c r="C44" s="14">
        <f t="shared" si="2"/>
        <v>43</v>
      </c>
      <c r="D44" s="95">
        <v>4.0</v>
      </c>
      <c r="E44" s="7" t="s">
        <v>231</v>
      </c>
      <c r="F44" s="7">
        <v>703.0</v>
      </c>
      <c r="G44" s="89">
        <v>91.0</v>
      </c>
      <c r="I44" s="8">
        <f t="shared" si="3"/>
        <v>0.1294452347</v>
      </c>
    </row>
    <row r="45">
      <c r="A45" s="7" t="s">
        <v>230</v>
      </c>
      <c r="B45" s="4">
        <v>45189.0</v>
      </c>
      <c r="C45" s="14">
        <f t="shared" si="2"/>
        <v>44</v>
      </c>
      <c r="D45" s="95">
        <v>4.0</v>
      </c>
      <c r="E45" s="7" t="s">
        <v>232</v>
      </c>
      <c r="F45" s="7">
        <v>780.0</v>
      </c>
      <c r="G45" s="89">
        <v>74.0</v>
      </c>
      <c r="I45" s="8">
        <f t="shared" si="3"/>
        <v>0.09487179487</v>
      </c>
    </row>
    <row r="46">
      <c r="A46" s="3" t="s">
        <v>8</v>
      </c>
      <c r="B46" s="4">
        <v>45190.0</v>
      </c>
      <c r="C46" s="14">
        <f t="shared" si="2"/>
        <v>45</v>
      </c>
      <c r="D46" s="95">
        <v>4.0</v>
      </c>
      <c r="E46" s="7" t="s">
        <v>233</v>
      </c>
      <c r="F46" s="7">
        <v>625.0</v>
      </c>
      <c r="G46" s="89">
        <v>51.0</v>
      </c>
      <c r="I46" s="8">
        <f t="shared" si="3"/>
        <v>0.0816</v>
      </c>
    </row>
    <row r="47">
      <c r="A47" s="3" t="s">
        <v>8</v>
      </c>
      <c r="B47" s="4">
        <v>45191.0</v>
      </c>
      <c r="C47" s="14">
        <f t="shared" si="2"/>
        <v>46</v>
      </c>
      <c r="D47" s="95">
        <v>4.0</v>
      </c>
      <c r="E47" s="7" t="s">
        <v>233</v>
      </c>
      <c r="F47" s="7">
        <v>884.0</v>
      </c>
      <c r="G47" s="89">
        <v>52.0</v>
      </c>
      <c r="I47" s="8">
        <f t="shared" si="3"/>
        <v>0.05882352941</v>
      </c>
    </row>
    <row r="48">
      <c r="A48" s="7" t="s">
        <v>230</v>
      </c>
      <c r="B48" s="4">
        <v>45192.0</v>
      </c>
      <c r="C48" s="14">
        <f t="shared" si="2"/>
        <v>47</v>
      </c>
      <c r="D48" s="95">
        <v>4.0</v>
      </c>
      <c r="E48" s="7" t="s">
        <v>233</v>
      </c>
      <c r="F48" s="7">
        <v>747.0</v>
      </c>
      <c r="G48" s="89">
        <v>41.0</v>
      </c>
      <c r="I48" s="8">
        <f t="shared" si="3"/>
        <v>0.05488621151</v>
      </c>
      <c r="J48" s="7" t="s">
        <v>251</v>
      </c>
      <c r="K48" s="7" t="s">
        <v>252</v>
      </c>
    </row>
    <row r="49">
      <c r="A49" s="7" t="s">
        <v>230</v>
      </c>
      <c r="B49" s="4">
        <v>45193.0</v>
      </c>
      <c r="C49" s="14">
        <f t="shared" si="2"/>
        <v>48</v>
      </c>
      <c r="D49" s="95">
        <v>4.0</v>
      </c>
      <c r="E49" s="7" t="s">
        <v>233</v>
      </c>
      <c r="F49" s="7">
        <v>1015.0</v>
      </c>
      <c r="G49" s="89">
        <v>25.0</v>
      </c>
      <c r="I49" s="8">
        <f t="shared" si="3"/>
        <v>0.02463054187</v>
      </c>
    </row>
    <row r="50">
      <c r="A50" s="3" t="s">
        <v>8</v>
      </c>
      <c r="B50" s="4">
        <v>45194.0</v>
      </c>
      <c r="C50" s="14">
        <f t="shared" si="2"/>
        <v>49</v>
      </c>
      <c r="D50" s="95">
        <v>4.0</v>
      </c>
      <c r="E50" s="7" t="s">
        <v>233</v>
      </c>
      <c r="F50" s="7">
        <v>862.0</v>
      </c>
      <c r="G50" s="89">
        <v>48.0</v>
      </c>
      <c r="I50" s="8">
        <f t="shared" si="3"/>
        <v>0.05568445476</v>
      </c>
    </row>
    <row r="51">
      <c r="A51" s="3" t="s">
        <v>8</v>
      </c>
      <c r="B51" s="4">
        <v>45195.0</v>
      </c>
      <c r="C51" s="14">
        <f t="shared" si="2"/>
        <v>50</v>
      </c>
      <c r="D51" s="95">
        <v>4.0</v>
      </c>
      <c r="E51" s="7" t="s">
        <v>233</v>
      </c>
      <c r="F51" s="7">
        <v>698.0</v>
      </c>
      <c r="G51" s="89">
        <v>45.0</v>
      </c>
      <c r="I51" s="8">
        <f t="shared" si="3"/>
        <v>0.06446991404</v>
      </c>
      <c r="J51" s="7" t="s">
        <v>253</v>
      </c>
      <c r="K51" s="7" t="s">
        <v>254</v>
      </c>
    </row>
    <row r="52">
      <c r="A52" s="3" t="s">
        <v>8</v>
      </c>
      <c r="B52" s="4">
        <v>45196.0</v>
      </c>
      <c r="C52" s="14">
        <f t="shared" si="2"/>
        <v>51</v>
      </c>
      <c r="D52" s="95">
        <v>4.0</v>
      </c>
      <c r="E52" s="7" t="s">
        <v>233</v>
      </c>
      <c r="F52" s="7">
        <v>690.0</v>
      </c>
      <c r="G52" s="89">
        <v>31.0</v>
      </c>
      <c r="I52" s="8">
        <f t="shared" si="3"/>
        <v>0.04492753623</v>
      </c>
      <c r="J52" s="7" t="s">
        <v>253</v>
      </c>
    </row>
    <row r="53">
      <c r="A53" s="3" t="s">
        <v>8</v>
      </c>
      <c r="B53" s="4">
        <v>45197.0</v>
      </c>
      <c r="C53" s="14">
        <f t="shared" si="2"/>
        <v>52</v>
      </c>
      <c r="D53" s="95">
        <v>4.0</v>
      </c>
      <c r="E53" s="7" t="s">
        <v>146</v>
      </c>
      <c r="F53" s="7">
        <v>599.0</v>
      </c>
      <c r="G53" s="89">
        <v>64.0</v>
      </c>
      <c r="I53" s="8">
        <f t="shared" si="3"/>
        <v>0.1068447412</v>
      </c>
    </row>
    <row r="54">
      <c r="A54" s="3" t="s">
        <v>8</v>
      </c>
      <c r="B54" s="4">
        <v>45198.0</v>
      </c>
      <c r="C54" s="14">
        <f t="shared" si="2"/>
        <v>53</v>
      </c>
      <c r="D54" s="95">
        <v>4.0</v>
      </c>
      <c r="E54" s="7" t="s">
        <v>146</v>
      </c>
      <c r="F54" s="7">
        <v>687.0</v>
      </c>
      <c r="G54" s="89">
        <v>106.0</v>
      </c>
      <c r="I54" s="8">
        <f t="shared" si="3"/>
        <v>0.154294032</v>
      </c>
    </row>
    <row r="55">
      <c r="A55" s="3" t="s">
        <v>8</v>
      </c>
      <c r="B55" s="4">
        <v>45199.0</v>
      </c>
      <c r="C55" s="14">
        <f t="shared" si="2"/>
        <v>54</v>
      </c>
      <c r="D55" s="95">
        <v>4.0</v>
      </c>
      <c r="E55" s="7" t="s">
        <v>111</v>
      </c>
      <c r="G55" s="91"/>
      <c r="I55" s="8"/>
    </row>
    <row r="56">
      <c r="A56" s="7" t="s">
        <v>112</v>
      </c>
      <c r="B56" s="4">
        <v>45200.0</v>
      </c>
      <c r="C56" s="14">
        <f t="shared" si="2"/>
        <v>55</v>
      </c>
      <c r="D56" s="95">
        <v>4.0</v>
      </c>
      <c r="E56" s="7" t="s">
        <v>111</v>
      </c>
      <c r="G56" s="91"/>
      <c r="I56" s="8"/>
    </row>
    <row r="57">
      <c r="A57" s="3" t="s">
        <v>8</v>
      </c>
      <c r="B57" s="4">
        <v>45201.0</v>
      </c>
      <c r="C57" s="14">
        <f t="shared" si="2"/>
        <v>56</v>
      </c>
      <c r="D57" s="95">
        <v>4.0</v>
      </c>
      <c r="E57" s="7" t="s">
        <v>146</v>
      </c>
      <c r="F57" s="7">
        <v>668.0</v>
      </c>
      <c r="G57" s="89">
        <v>49.0</v>
      </c>
      <c r="I57" s="8">
        <f t="shared" ref="I57:I61" si="4">(AVERAGE(G57:H57)/F57)</f>
        <v>0.07335329341</v>
      </c>
    </row>
    <row r="58">
      <c r="A58" s="3" t="s">
        <v>8</v>
      </c>
      <c r="B58" s="4">
        <v>45202.0</v>
      </c>
      <c r="C58" s="14">
        <f t="shared" si="2"/>
        <v>57</v>
      </c>
      <c r="D58" s="95">
        <v>4.0</v>
      </c>
      <c r="E58" s="7" t="s">
        <v>146</v>
      </c>
      <c r="F58" s="7">
        <v>737.0</v>
      </c>
      <c r="G58" s="89">
        <v>100.0</v>
      </c>
      <c r="I58" s="8">
        <f t="shared" si="4"/>
        <v>0.1356852103</v>
      </c>
    </row>
    <row r="59">
      <c r="A59" s="7" t="s">
        <v>8</v>
      </c>
      <c r="B59" s="4">
        <v>45203.0</v>
      </c>
      <c r="C59" s="14">
        <f t="shared" si="2"/>
        <v>58</v>
      </c>
      <c r="D59" s="95">
        <v>4.0</v>
      </c>
      <c r="E59" s="7" t="s">
        <v>146</v>
      </c>
      <c r="F59" s="7">
        <v>526.0</v>
      </c>
      <c r="G59" s="89">
        <v>95.0</v>
      </c>
      <c r="I59" s="8">
        <f t="shared" si="4"/>
        <v>0.180608365</v>
      </c>
    </row>
    <row r="60">
      <c r="A60" s="7" t="s">
        <v>112</v>
      </c>
      <c r="B60" s="4">
        <v>45204.0</v>
      </c>
      <c r="C60" s="14">
        <f t="shared" si="2"/>
        <v>59</v>
      </c>
      <c r="D60" s="95">
        <v>4.0</v>
      </c>
      <c r="E60" s="7" t="s">
        <v>148</v>
      </c>
      <c r="F60" s="7">
        <v>1005.0</v>
      </c>
      <c r="G60" s="89">
        <v>47.0</v>
      </c>
      <c r="I60" s="8">
        <f t="shared" si="4"/>
        <v>0.04676616915</v>
      </c>
    </row>
    <row r="61">
      <c r="A61" s="7" t="s">
        <v>8</v>
      </c>
      <c r="B61" s="4">
        <v>45205.0</v>
      </c>
      <c r="C61" s="14">
        <f t="shared" si="2"/>
        <v>60</v>
      </c>
      <c r="D61" s="95">
        <v>4.0</v>
      </c>
      <c r="E61" s="7" t="s">
        <v>146</v>
      </c>
      <c r="F61" s="7">
        <v>589.0</v>
      </c>
      <c r="G61" s="89">
        <v>59.0</v>
      </c>
      <c r="I61" s="8">
        <f t="shared" si="4"/>
        <v>0.1001697793</v>
      </c>
    </row>
    <row r="62">
      <c r="A62" s="7" t="s">
        <v>8</v>
      </c>
      <c r="B62" s="4">
        <v>45206.0</v>
      </c>
      <c r="C62" s="14">
        <f t="shared" si="2"/>
        <v>61</v>
      </c>
      <c r="D62" s="95">
        <v>4.0</v>
      </c>
      <c r="E62" s="7" t="s">
        <v>111</v>
      </c>
      <c r="G62" s="91"/>
      <c r="I62" s="8"/>
    </row>
    <row r="63">
      <c r="A63" s="7" t="s">
        <v>112</v>
      </c>
      <c r="B63" s="4">
        <v>45207.0</v>
      </c>
      <c r="C63" s="14">
        <f t="shared" si="2"/>
        <v>62</v>
      </c>
      <c r="D63" s="95">
        <v>4.0</v>
      </c>
      <c r="E63" s="7" t="s">
        <v>111</v>
      </c>
      <c r="G63" s="91"/>
      <c r="I63" s="8"/>
    </row>
    <row r="64">
      <c r="A64" s="7" t="s">
        <v>8</v>
      </c>
      <c r="B64" s="4">
        <v>45208.0</v>
      </c>
      <c r="C64" s="14">
        <f t="shared" si="2"/>
        <v>63</v>
      </c>
      <c r="D64" s="95">
        <v>4.0</v>
      </c>
      <c r="E64" s="7" t="s">
        <v>148</v>
      </c>
      <c r="F64" s="7">
        <v>972.0</v>
      </c>
      <c r="G64" s="89">
        <v>26.0</v>
      </c>
      <c r="I64" s="8">
        <f t="shared" ref="I64:I68" si="5">(AVERAGE(G64:H64)/F64)</f>
        <v>0.02674897119</v>
      </c>
    </row>
    <row r="65">
      <c r="A65" s="7" t="s">
        <v>8</v>
      </c>
      <c r="B65" s="4">
        <v>45209.0</v>
      </c>
      <c r="C65" s="14">
        <f t="shared" si="2"/>
        <v>64</v>
      </c>
      <c r="D65" s="95">
        <v>4.0</v>
      </c>
      <c r="E65" s="7" t="s">
        <v>146</v>
      </c>
      <c r="F65" s="7">
        <v>713.0</v>
      </c>
      <c r="G65" s="89">
        <v>118.0</v>
      </c>
      <c r="I65" s="8">
        <f t="shared" si="5"/>
        <v>0.1654978962</v>
      </c>
    </row>
    <row r="66">
      <c r="A66" s="7" t="s">
        <v>8</v>
      </c>
      <c r="B66" s="4">
        <v>45210.0</v>
      </c>
      <c r="C66" s="14">
        <f t="shared" si="2"/>
        <v>65</v>
      </c>
      <c r="D66" s="95">
        <v>4.0</v>
      </c>
      <c r="E66" s="7" t="s">
        <v>148</v>
      </c>
      <c r="F66" s="7">
        <v>1049.0</v>
      </c>
      <c r="G66" s="89">
        <v>66.0</v>
      </c>
      <c r="I66" s="8">
        <f t="shared" si="5"/>
        <v>0.06291706387</v>
      </c>
    </row>
    <row r="67">
      <c r="A67" s="7" t="s">
        <v>112</v>
      </c>
      <c r="B67" s="4">
        <v>45211.0</v>
      </c>
      <c r="C67" s="14">
        <f t="shared" si="2"/>
        <v>66</v>
      </c>
      <c r="D67" s="95">
        <v>4.0</v>
      </c>
      <c r="E67" s="7" t="s">
        <v>146</v>
      </c>
      <c r="F67" s="7">
        <v>692.0</v>
      </c>
      <c r="G67" s="89">
        <v>111.0</v>
      </c>
      <c r="I67" s="8">
        <f t="shared" si="5"/>
        <v>0.1604046243</v>
      </c>
      <c r="J67" s="7" t="s">
        <v>255</v>
      </c>
    </row>
    <row r="68">
      <c r="A68" s="7" t="s">
        <v>8</v>
      </c>
      <c r="B68" s="4">
        <v>45212.0</v>
      </c>
      <c r="C68" s="14">
        <f t="shared" si="2"/>
        <v>67</v>
      </c>
      <c r="D68" s="95">
        <v>4.0</v>
      </c>
      <c r="E68" s="7" t="s">
        <v>146</v>
      </c>
      <c r="F68" s="7">
        <v>775.0</v>
      </c>
      <c r="G68" s="89">
        <v>94.0</v>
      </c>
      <c r="I68" s="8">
        <f t="shared" si="5"/>
        <v>0.1212903226</v>
      </c>
    </row>
    <row r="69">
      <c r="A69" s="7" t="s">
        <v>8</v>
      </c>
      <c r="B69" s="4">
        <v>45213.0</v>
      </c>
      <c r="C69" s="14">
        <f t="shared" si="2"/>
        <v>68</v>
      </c>
      <c r="D69" s="95">
        <v>4.0</v>
      </c>
      <c r="E69" s="7" t="s">
        <v>111</v>
      </c>
      <c r="G69" s="91"/>
      <c r="I69" s="8"/>
    </row>
    <row r="70">
      <c r="A70" s="7" t="s">
        <v>112</v>
      </c>
      <c r="B70" s="4">
        <v>45214.0</v>
      </c>
      <c r="C70" s="14">
        <f t="shared" si="2"/>
        <v>69</v>
      </c>
      <c r="D70" s="95">
        <v>4.0</v>
      </c>
      <c r="E70" s="7" t="s">
        <v>111</v>
      </c>
      <c r="G70" s="91"/>
      <c r="I70" s="8"/>
    </row>
    <row r="71">
      <c r="A71" s="7" t="s">
        <v>8</v>
      </c>
      <c r="B71" s="4">
        <v>45215.0</v>
      </c>
      <c r="C71" s="14">
        <f t="shared" si="2"/>
        <v>70</v>
      </c>
      <c r="D71" s="95">
        <v>4.0</v>
      </c>
      <c r="E71" s="7" t="s">
        <v>146</v>
      </c>
      <c r="F71" s="7">
        <v>566.0</v>
      </c>
      <c r="G71" s="89">
        <v>95.0</v>
      </c>
      <c r="I71" s="8">
        <f t="shared" ref="I71:I74" si="6">(AVERAGE(G71:H71)/F71)</f>
        <v>0.167844523</v>
      </c>
    </row>
    <row r="72">
      <c r="A72" s="7" t="s">
        <v>8</v>
      </c>
      <c r="B72" s="4">
        <v>45216.0</v>
      </c>
      <c r="C72" s="14">
        <f t="shared" si="2"/>
        <v>71</v>
      </c>
      <c r="D72" s="95">
        <v>4.0</v>
      </c>
      <c r="E72" s="7" t="s">
        <v>148</v>
      </c>
      <c r="F72" s="7">
        <v>1125.0</v>
      </c>
      <c r="G72" s="89">
        <v>67.0</v>
      </c>
      <c r="I72" s="8">
        <f t="shared" si="6"/>
        <v>0.05955555556</v>
      </c>
    </row>
    <row r="73">
      <c r="A73" s="7" t="s">
        <v>8</v>
      </c>
      <c r="B73" s="4">
        <v>45217.0</v>
      </c>
      <c r="C73" s="14">
        <f t="shared" si="2"/>
        <v>72</v>
      </c>
      <c r="D73" s="95">
        <v>4.0</v>
      </c>
      <c r="E73" s="7" t="s">
        <v>146</v>
      </c>
      <c r="F73" s="7">
        <v>645.0</v>
      </c>
      <c r="G73" s="89">
        <v>112.0</v>
      </c>
      <c r="I73" s="8">
        <f t="shared" si="6"/>
        <v>0.1736434109</v>
      </c>
    </row>
    <row r="74">
      <c r="A74" s="7" t="s">
        <v>112</v>
      </c>
      <c r="B74" s="4">
        <v>45218.0</v>
      </c>
      <c r="C74" s="14">
        <f t="shared" si="2"/>
        <v>73</v>
      </c>
      <c r="D74" s="95">
        <v>4.0</v>
      </c>
      <c r="E74" s="7" t="s">
        <v>148</v>
      </c>
      <c r="F74" s="7">
        <v>1124.0</v>
      </c>
      <c r="G74" s="89">
        <v>82.0</v>
      </c>
      <c r="I74" s="8">
        <f t="shared" si="6"/>
        <v>0.07295373665</v>
      </c>
    </row>
    <row r="75">
      <c r="A75" s="7" t="s">
        <v>8</v>
      </c>
      <c r="B75" s="4">
        <v>45219.0</v>
      </c>
      <c r="C75" s="14">
        <f t="shared" si="2"/>
        <v>74</v>
      </c>
      <c r="D75" s="95">
        <v>4.0</v>
      </c>
      <c r="E75" s="7" t="s">
        <v>111</v>
      </c>
      <c r="G75" s="91"/>
      <c r="I75" s="8"/>
    </row>
    <row r="76">
      <c r="A76" s="7" t="s">
        <v>8</v>
      </c>
      <c r="B76" s="4">
        <v>45220.0</v>
      </c>
      <c r="C76" s="14">
        <f t="shared" si="2"/>
        <v>75</v>
      </c>
      <c r="D76" s="95">
        <v>4.0</v>
      </c>
      <c r="E76" s="7" t="s">
        <v>111</v>
      </c>
      <c r="G76" s="91"/>
      <c r="I76" s="8"/>
    </row>
    <row r="77">
      <c r="A77" s="7" t="s">
        <v>112</v>
      </c>
      <c r="B77" s="4">
        <v>45221.0</v>
      </c>
      <c r="C77" s="14">
        <f t="shared" si="2"/>
        <v>76</v>
      </c>
      <c r="D77" s="95">
        <v>4.0</v>
      </c>
      <c r="E77" s="7" t="s">
        <v>233</v>
      </c>
      <c r="F77" s="7">
        <v>743.0</v>
      </c>
      <c r="G77" s="89">
        <v>70.0</v>
      </c>
      <c r="I77" s="8">
        <f t="shared" ref="I77:I82" si="7">(AVERAGE(G77:H77)/F77)</f>
        <v>0.09421265141</v>
      </c>
    </row>
    <row r="78">
      <c r="A78" s="7" t="s">
        <v>8</v>
      </c>
      <c r="B78" s="4">
        <v>45222.0</v>
      </c>
      <c r="C78" s="14">
        <f t="shared" si="2"/>
        <v>77</v>
      </c>
      <c r="D78" s="95">
        <v>4.0</v>
      </c>
      <c r="E78" s="7" t="s">
        <v>232</v>
      </c>
      <c r="F78" s="7">
        <v>1171.0</v>
      </c>
      <c r="G78" s="89">
        <v>67.0</v>
      </c>
      <c r="I78" s="8">
        <f t="shared" si="7"/>
        <v>0.05721605465</v>
      </c>
    </row>
    <row r="79">
      <c r="A79" s="7" t="s">
        <v>8</v>
      </c>
      <c r="B79" s="4">
        <v>45223.0</v>
      </c>
      <c r="C79" s="14">
        <f t="shared" si="2"/>
        <v>78</v>
      </c>
      <c r="D79" s="95">
        <v>4.0</v>
      </c>
      <c r="E79" s="7" t="s">
        <v>233</v>
      </c>
      <c r="F79" s="7">
        <v>751.0</v>
      </c>
      <c r="G79" s="89">
        <v>87.0</v>
      </c>
      <c r="I79" s="8">
        <f t="shared" si="7"/>
        <v>0.1158455393</v>
      </c>
    </row>
    <row r="80">
      <c r="A80" s="7" t="s">
        <v>8</v>
      </c>
      <c r="B80" s="4">
        <v>45224.0</v>
      </c>
      <c r="C80" s="14">
        <f t="shared" si="2"/>
        <v>79</v>
      </c>
      <c r="D80" s="95">
        <v>4.0</v>
      </c>
      <c r="E80" s="7" t="s">
        <v>232</v>
      </c>
      <c r="F80" s="7">
        <v>943.0</v>
      </c>
      <c r="G80" s="89">
        <v>120.0</v>
      </c>
      <c r="I80" s="8">
        <f t="shared" si="7"/>
        <v>0.1272534464</v>
      </c>
    </row>
    <row r="81">
      <c r="A81" s="7" t="s">
        <v>112</v>
      </c>
      <c r="B81" s="4">
        <v>45225.0</v>
      </c>
      <c r="C81" s="14">
        <f t="shared" si="2"/>
        <v>80</v>
      </c>
      <c r="D81" s="95">
        <v>4.0</v>
      </c>
      <c r="E81" s="7" t="s">
        <v>233</v>
      </c>
      <c r="F81" s="7">
        <v>515.0</v>
      </c>
      <c r="G81" s="89">
        <v>55.0</v>
      </c>
      <c r="I81" s="8">
        <f t="shared" si="7"/>
        <v>0.1067961165</v>
      </c>
    </row>
    <row r="82">
      <c r="A82" s="7" t="s">
        <v>8</v>
      </c>
      <c r="B82" s="4">
        <v>45226.0</v>
      </c>
      <c r="C82" s="14">
        <f t="shared" si="2"/>
        <v>81</v>
      </c>
      <c r="D82" s="95">
        <v>4.0</v>
      </c>
      <c r="E82" s="7" t="s">
        <v>232</v>
      </c>
      <c r="F82" s="7">
        <v>657.0</v>
      </c>
      <c r="G82" s="89">
        <v>86.0</v>
      </c>
      <c r="I82" s="8">
        <f t="shared" si="7"/>
        <v>0.1308980213</v>
      </c>
    </row>
    <row r="83">
      <c r="A83" s="7" t="s">
        <v>8</v>
      </c>
      <c r="B83" s="4">
        <v>45227.0</v>
      </c>
      <c r="C83" s="14">
        <f t="shared" si="2"/>
        <v>82</v>
      </c>
      <c r="D83" s="95">
        <v>4.0</v>
      </c>
      <c r="E83" s="7" t="s">
        <v>111</v>
      </c>
      <c r="G83" s="91"/>
      <c r="I83" s="8"/>
    </row>
    <row r="84">
      <c r="A84" s="7" t="s">
        <v>112</v>
      </c>
      <c r="B84" s="4">
        <v>45228.0</v>
      </c>
      <c r="C84" s="14">
        <f t="shared" si="2"/>
        <v>83</v>
      </c>
      <c r="D84" s="95">
        <v>4.0</v>
      </c>
      <c r="E84" s="7" t="s">
        <v>111</v>
      </c>
      <c r="G84" s="91"/>
      <c r="I84" s="8"/>
    </row>
    <row r="85">
      <c r="A85" s="7" t="s">
        <v>8</v>
      </c>
      <c r="B85" s="4">
        <v>45229.0</v>
      </c>
      <c r="C85" s="14">
        <f t="shared" si="2"/>
        <v>84</v>
      </c>
      <c r="D85" s="95">
        <v>4.0</v>
      </c>
      <c r="E85" s="7" t="s">
        <v>233</v>
      </c>
      <c r="F85" s="7">
        <v>619.0</v>
      </c>
      <c r="G85" s="89">
        <v>56.0</v>
      </c>
      <c r="I85" s="8">
        <f t="shared" ref="I85:I89" si="8">(AVERAGE(G85:H85)/F85)</f>
        <v>0.09046849758</v>
      </c>
    </row>
    <row r="86">
      <c r="A86" s="7" t="s">
        <v>8</v>
      </c>
      <c r="B86" s="4">
        <v>45230.0</v>
      </c>
      <c r="C86" s="14">
        <f t="shared" si="2"/>
        <v>85</v>
      </c>
      <c r="D86" s="95">
        <v>4.0</v>
      </c>
      <c r="E86" s="7" t="s">
        <v>232</v>
      </c>
      <c r="F86" s="7">
        <v>1014.0</v>
      </c>
      <c r="G86" s="89">
        <v>107.0</v>
      </c>
      <c r="I86" s="8">
        <f t="shared" si="8"/>
        <v>0.1055226824</v>
      </c>
    </row>
    <row r="87">
      <c r="A87" s="7" t="s">
        <v>8</v>
      </c>
      <c r="B87" s="4">
        <v>45231.0</v>
      </c>
      <c r="C87" s="14">
        <f t="shared" si="2"/>
        <v>86</v>
      </c>
      <c r="D87" s="95">
        <v>4.0</v>
      </c>
      <c r="E87" s="7" t="s">
        <v>233</v>
      </c>
      <c r="F87" s="7">
        <v>937.0</v>
      </c>
      <c r="G87" s="7">
        <v>96.0</v>
      </c>
      <c r="I87" s="8">
        <f t="shared" si="8"/>
        <v>0.1024546425</v>
      </c>
    </row>
    <row r="88">
      <c r="A88" s="7" t="s">
        <v>112</v>
      </c>
      <c r="B88" s="4">
        <v>45232.0</v>
      </c>
      <c r="C88" s="14">
        <f t="shared" si="2"/>
        <v>87</v>
      </c>
      <c r="D88" s="95">
        <v>4.0</v>
      </c>
      <c r="E88" s="7" t="s">
        <v>232</v>
      </c>
      <c r="F88" s="7">
        <v>700.0</v>
      </c>
      <c r="G88" s="89">
        <v>7.0</v>
      </c>
      <c r="I88" s="8">
        <f t="shared" si="8"/>
        <v>0.01</v>
      </c>
    </row>
    <row r="89">
      <c r="A89" s="7" t="s">
        <v>8</v>
      </c>
      <c r="B89" s="4">
        <v>45233.0</v>
      </c>
      <c r="C89" s="14">
        <f t="shared" si="2"/>
        <v>88</v>
      </c>
      <c r="D89" s="95">
        <v>4.0</v>
      </c>
      <c r="E89" s="7" t="s">
        <v>233</v>
      </c>
      <c r="F89" s="7">
        <v>757.0</v>
      </c>
      <c r="G89" s="89">
        <v>96.0</v>
      </c>
      <c r="I89" s="8">
        <f t="shared" si="8"/>
        <v>0.1268163804</v>
      </c>
    </row>
    <row r="90">
      <c r="A90" s="7" t="s">
        <v>8</v>
      </c>
      <c r="B90" s="4">
        <v>45234.0</v>
      </c>
      <c r="C90" s="14">
        <f t="shared" si="2"/>
        <v>89</v>
      </c>
      <c r="D90" s="95">
        <v>4.0</v>
      </c>
      <c r="E90" s="7" t="s">
        <v>111</v>
      </c>
      <c r="G90" s="91"/>
      <c r="I90" s="8"/>
    </row>
    <row r="91">
      <c r="A91" s="7" t="s">
        <v>112</v>
      </c>
      <c r="B91" s="4">
        <v>45235.0</v>
      </c>
      <c r="C91" s="14">
        <f t="shared" si="2"/>
        <v>90</v>
      </c>
      <c r="D91" s="95">
        <v>4.0</v>
      </c>
      <c r="E91" s="7" t="s">
        <v>111</v>
      </c>
      <c r="G91" s="91"/>
      <c r="I91" s="8"/>
    </row>
    <row r="92">
      <c r="A92" s="7" t="s">
        <v>8</v>
      </c>
      <c r="B92" s="4">
        <v>45236.0</v>
      </c>
      <c r="C92" s="14">
        <f t="shared" si="2"/>
        <v>91</v>
      </c>
      <c r="D92" s="95">
        <v>4.0</v>
      </c>
      <c r="E92" s="7" t="s">
        <v>232</v>
      </c>
      <c r="F92" s="7">
        <v>756.0</v>
      </c>
      <c r="G92" s="89">
        <v>44.0</v>
      </c>
      <c r="I92" s="8">
        <f t="shared" ref="I92:I94" si="9">(AVERAGE(G92:H92)/F92)</f>
        <v>0.0582010582</v>
      </c>
    </row>
    <row r="93">
      <c r="A93" s="7" t="s">
        <v>8</v>
      </c>
      <c r="B93" s="4">
        <v>45237.0</v>
      </c>
      <c r="C93" s="14">
        <f t="shared" si="2"/>
        <v>92</v>
      </c>
      <c r="D93" s="95">
        <v>4.0</v>
      </c>
      <c r="E93" s="7" t="s">
        <v>233</v>
      </c>
      <c r="F93" s="7">
        <v>858.0</v>
      </c>
      <c r="G93" s="89">
        <v>92.0</v>
      </c>
      <c r="I93" s="8">
        <f t="shared" si="9"/>
        <v>0.1072261072</v>
      </c>
    </row>
    <row r="94">
      <c r="A94" s="7" t="s">
        <v>8</v>
      </c>
      <c r="B94" s="4">
        <v>45238.0</v>
      </c>
      <c r="C94" s="14">
        <f t="shared" si="2"/>
        <v>93</v>
      </c>
      <c r="D94" s="95">
        <v>4.0</v>
      </c>
      <c r="E94" s="7" t="s">
        <v>232</v>
      </c>
      <c r="F94" s="7">
        <v>790.0</v>
      </c>
      <c r="G94" s="89">
        <v>111.0</v>
      </c>
      <c r="I94" s="8">
        <f t="shared" si="9"/>
        <v>0.1405063291</v>
      </c>
    </row>
    <row r="95">
      <c r="A95" s="7" t="s">
        <v>234</v>
      </c>
      <c r="B95" s="7" t="s">
        <v>234</v>
      </c>
      <c r="C95" s="7" t="s">
        <v>234</v>
      </c>
      <c r="D95" s="7" t="s">
        <v>234</v>
      </c>
      <c r="E95" s="7" t="s">
        <v>234</v>
      </c>
      <c r="F95" s="7" t="s">
        <v>234</v>
      </c>
      <c r="G95" s="7" t="s">
        <v>234</v>
      </c>
      <c r="H95" s="7" t="s">
        <v>234</v>
      </c>
      <c r="I95" s="7" t="s">
        <v>234</v>
      </c>
    </row>
    <row r="96">
      <c r="G96" s="91"/>
    </row>
  </sheetData>
  <mergeCells count="91"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9:H89"/>
    <mergeCell ref="G90:H90"/>
    <mergeCell ref="G91:H91"/>
    <mergeCell ref="G92:H92"/>
    <mergeCell ref="G93:H93"/>
    <mergeCell ref="G94:H94"/>
    <mergeCell ref="G96:H96"/>
    <mergeCell ref="G82:H82"/>
    <mergeCell ref="G83:H83"/>
    <mergeCell ref="G84:H84"/>
    <mergeCell ref="G85:H85"/>
    <mergeCell ref="G86:H86"/>
    <mergeCell ref="G87:H87"/>
    <mergeCell ref="G88:H88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4E4E"/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  <col customWidth="1" min="10" max="10" width="15.75"/>
    <col customWidth="1" min="13" max="13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256</v>
      </c>
      <c r="H1" s="73" t="s">
        <v>257</v>
      </c>
      <c r="I1" s="87" t="s">
        <v>7</v>
      </c>
      <c r="M1" s="88" t="s">
        <v>10</v>
      </c>
      <c r="N1" s="10">
        <v>1.0</v>
      </c>
      <c r="O1" s="11">
        <v>2.0</v>
      </c>
      <c r="P1" s="74">
        <v>3.0</v>
      </c>
      <c r="Q1" s="13">
        <v>4.0</v>
      </c>
    </row>
    <row r="2">
      <c r="A2" s="3" t="s">
        <v>8</v>
      </c>
      <c r="B2" s="4">
        <v>45146.0</v>
      </c>
      <c r="C2" s="5">
        <v>1.0</v>
      </c>
      <c r="D2" s="6">
        <v>1.0</v>
      </c>
      <c r="E2" s="7" t="s">
        <v>146</v>
      </c>
      <c r="F2" s="48">
        <v>79.0</v>
      </c>
      <c r="G2" s="48">
        <v>36.0</v>
      </c>
      <c r="H2" s="48">
        <v>49.0</v>
      </c>
      <c r="I2" s="8">
        <f t="shared" ref="I2:I33" si="1">(AVERAGE(G2:H2)/F2)</f>
        <v>0.5379746835</v>
      </c>
      <c r="M2" s="16" t="s">
        <v>11</v>
      </c>
      <c r="N2" s="17" t="s">
        <v>258</v>
      </c>
      <c r="O2" s="17" t="s">
        <v>258</v>
      </c>
      <c r="P2" s="17" t="s">
        <v>258</v>
      </c>
      <c r="Q2" s="17" t="s">
        <v>258</v>
      </c>
    </row>
    <row r="3">
      <c r="A3" s="76" t="s">
        <v>112</v>
      </c>
      <c r="B3" s="4">
        <v>45147.0</v>
      </c>
      <c r="C3" s="14">
        <f t="shared" ref="C3:C74" si="2">C2+1</f>
        <v>2</v>
      </c>
      <c r="D3" s="15">
        <v>1.0</v>
      </c>
      <c r="E3" s="7" t="s">
        <v>146</v>
      </c>
      <c r="F3" s="7">
        <v>169.0</v>
      </c>
      <c r="G3" s="7">
        <v>139.0</v>
      </c>
      <c r="H3" s="7">
        <v>78.0</v>
      </c>
      <c r="I3" s="8">
        <f t="shared" si="1"/>
        <v>0.6420118343</v>
      </c>
      <c r="M3" s="18" t="s">
        <v>14</v>
      </c>
      <c r="N3" s="19" t="s">
        <v>15</v>
      </c>
      <c r="O3" s="19" t="s">
        <v>15</v>
      </c>
      <c r="P3" s="19" t="s">
        <v>15</v>
      </c>
      <c r="Q3" s="19" t="s">
        <v>15</v>
      </c>
    </row>
    <row r="4">
      <c r="A4" s="76" t="s">
        <v>112</v>
      </c>
      <c r="B4" s="4">
        <v>45148.0</v>
      </c>
      <c r="C4" s="14">
        <f t="shared" si="2"/>
        <v>3</v>
      </c>
      <c r="D4" s="15">
        <v>1.0</v>
      </c>
      <c r="E4" s="7" t="s">
        <v>146</v>
      </c>
      <c r="F4" s="7">
        <v>202.0</v>
      </c>
      <c r="G4" s="7">
        <v>146.0</v>
      </c>
      <c r="H4" s="7">
        <v>168.0</v>
      </c>
      <c r="I4" s="8">
        <f t="shared" si="1"/>
        <v>0.7772277228</v>
      </c>
      <c r="M4" s="25" t="s">
        <v>80</v>
      </c>
      <c r="N4" s="22">
        <v>1.0</v>
      </c>
      <c r="O4" s="22">
        <v>3.0</v>
      </c>
      <c r="P4" s="22">
        <v>3.0</v>
      </c>
      <c r="Q4" s="22">
        <v>2.0</v>
      </c>
    </row>
    <row r="5">
      <c r="A5" s="76" t="s">
        <v>112</v>
      </c>
      <c r="B5" s="4">
        <v>45149.0</v>
      </c>
      <c r="C5" s="14">
        <f t="shared" si="2"/>
        <v>4</v>
      </c>
      <c r="D5" s="93">
        <v>2.0</v>
      </c>
      <c r="E5" s="7" t="s">
        <v>146</v>
      </c>
      <c r="F5" s="7">
        <v>775.0</v>
      </c>
      <c r="G5" s="7">
        <v>72.0</v>
      </c>
      <c r="I5" s="8">
        <f t="shared" si="1"/>
        <v>0.09290322581</v>
      </c>
      <c r="J5" s="7" t="s">
        <v>259</v>
      </c>
      <c r="M5" s="18" t="s">
        <v>16</v>
      </c>
      <c r="N5" s="22">
        <v>3.0</v>
      </c>
      <c r="O5" s="20" t="s">
        <v>17</v>
      </c>
      <c r="P5" s="20" t="s">
        <v>17</v>
      </c>
      <c r="Q5" s="20" t="s">
        <v>17</v>
      </c>
    </row>
    <row r="6">
      <c r="A6" s="3" t="s">
        <v>8</v>
      </c>
      <c r="B6" s="4">
        <v>45150.0</v>
      </c>
      <c r="C6" s="14">
        <f t="shared" si="2"/>
        <v>5</v>
      </c>
      <c r="D6" s="93">
        <v>2.0</v>
      </c>
      <c r="E6" s="7" t="s">
        <v>146</v>
      </c>
      <c r="F6" s="7">
        <v>836.0</v>
      </c>
      <c r="G6" s="7">
        <v>79.0</v>
      </c>
      <c r="I6" s="8">
        <f t="shared" si="1"/>
        <v>0.09449760766</v>
      </c>
      <c r="J6" s="7" t="s">
        <v>259</v>
      </c>
      <c r="M6" s="25" t="s">
        <v>183</v>
      </c>
      <c r="N6" s="22">
        <v>10.0</v>
      </c>
      <c r="O6" s="22">
        <v>10.0</v>
      </c>
      <c r="P6" s="22">
        <v>10.0</v>
      </c>
      <c r="Q6" s="22">
        <v>10.0</v>
      </c>
    </row>
    <row r="7">
      <c r="A7" s="3" t="s">
        <v>8</v>
      </c>
      <c r="B7" s="4">
        <v>45151.0</v>
      </c>
      <c r="C7" s="14">
        <f t="shared" si="2"/>
        <v>6</v>
      </c>
      <c r="D7" s="93">
        <v>2.0</v>
      </c>
      <c r="E7" s="7" t="s">
        <v>146</v>
      </c>
      <c r="F7" s="7">
        <v>1018.0</v>
      </c>
      <c r="G7" s="7">
        <v>62.0</v>
      </c>
      <c r="I7" s="8">
        <f t="shared" si="1"/>
        <v>0.06090373281</v>
      </c>
      <c r="J7" s="7" t="s">
        <v>260</v>
      </c>
      <c r="M7" s="25" t="s">
        <v>22</v>
      </c>
      <c r="N7" s="20" t="s">
        <v>23</v>
      </c>
      <c r="O7" s="17" t="s">
        <v>84</v>
      </c>
      <c r="P7" s="17">
        <v>10.0</v>
      </c>
      <c r="Q7" s="17">
        <v>10.0</v>
      </c>
    </row>
    <row r="8">
      <c r="A8" s="3" t="s">
        <v>8</v>
      </c>
      <c r="B8" s="4">
        <v>45152.0</v>
      </c>
      <c r="C8" s="14">
        <f t="shared" si="2"/>
        <v>7</v>
      </c>
      <c r="D8" s="93">
        <v>2.0</v>
      </c>
      <c r="E8" s="7" t="s">
        <v>146</v>
      </c>
      <c r="F8" s="7">
        <v>1043.0</v>
      </c>
      <c r="G8" s="7">
        <v>55.0</v>
      </c>
      <c r="I8" s="8">
        <f t="shared" si="1"/>
        <v>0.0527325024</v>
      </c>
      <c r="J8" s="7" t="s">
        <v>261</v>
      </c>
      <c r="M8" s="26" t="s">
        <v>26</v>
      </c>
      <c r="N8" s="17" t="s">
        <v>23</v>
      </c>
      <c r="O8" s="17">
        <v>10.0</v>
      </c>
      <c r="P8" s="17">
        <v>10.0</v>
      </c>
      <c r="Q8" s="17">
        <v>10.0</v>
      </c>
    </row>
    <row r="9">
      <c r="A9" s="3" t="s">
        <v>8</v>
      </c>
      <c r="B9" s="4">
        <v>45153.0</v>
      </c>
      <c r="C9" s="14">
        <f t="shared" si="2"/>
        <v>8</v>
      </c>
      <c r="D9" s="93">
        <v>2.0</v>
      </c>
      <c r="E9" s="7" t="s">
        <v>146</v>
      </c>
      <c r="F9" s="7">
        <v>867.0</v>
      </c>
      <c r="G9" s="7">
        <v>68.0</v>
      </c>
      <c r="I9" s="8">
        <f t="shared" si="1"/>
        <v>0.07843137255</v>
      </c>
      <c r="J9" s="7" t="s">
        <v>262</v>
      </c>
      <c r="M9" s="18" t="s">
        <v>28</v>
      </c>
      <c r="N9" s="27" t="s">
        <v>29</v>
      </c>
      <c r="O9" s="17" t="s">
        <v>31</v>
      </c>
      <c r="P9" s="17" t="s">
        <v>31</v>
      </c>
      <c r="Q9" s="17" t="s">
        <v>32</v>
      </c>
    </row>
    <row r="10">
      <c r="A10" s="7" t="s">
        <v>112</v>
      </c>
      <c r="B10" s="4">
        <v>45154.0</v>
      </c>
      <c r="C10" s="14">
        <f t="shared" si="2"/>
        <v>9</v>
      </c>
      <c r="D10" s="93">
        <v>2.0</v>
      </c>
      <c r="E10" s="7" t="s">
        <v>146</v>
      </c>
      <c r="F10" s="7">
        <v>936.0</v>
      </c>
      <c r="G10" s="7">
        <v>51.0</v>
      </c>
      <c r="I10" s="8">
        <f t="shared" si="1"/>
        <v>0.05448717949</v>
      </c>
      <c r="J10" s="7" t="s">
        <v>263</v>
      </c>
      <c r="M10" s="25" t="s">
        <v>188</v>
      </c>
      <c r="N10" s="17" t="s">
        <v>189</v>
      </c>
      <c r="O10" s="17" t="s">
        <v>190</v>
      </c>
      <c r="P10" s="17" t="s">
        <v>189</v>
      </c>
      <c r="Q10" s="17" t="s">
        <v>189</v>
      </c>
    </row>
    <row r="11">
      <c r="A11" s="3" t="s">
        <v>8</v>
      </c>
      <c r="B11" s="4">
        <v>45155.0</v>
      </c>
      <c r="C11" s="14">
        <f t="shared" si="2"/>
        <v>10</v>
      </c>
      <c r="D11" s="93">
        <v>2.0</v>
      </c>
      <c r="E11" s="7" t="s">
        <v>146</v>
      </c>
      <c r="F11" s="7">
        <v>890.0</v>
      </c>
      <c r="G11" s="7">
        <v>71.0</v>
      </c>
      <c r="I11" s="8">
        <f t="shared" si="1"/>
        <v>0.0797752809</v>
      </c>
      <c r="J11" s="7" t="s">
        <v>264</v>
      </c>
      <c r="M11" s="25" t="s">
        <v>35</v>
      </c>
      <c r="N11" s="17">
        <v>3.0</v>
      </c>
      <c r="O11" s="17">
        <v>3.0</v>
      </c>
      <c r="P11" s="17">
        <v>3.0</v>
      </c>
      <c r="Q11" s="17">
        <v>3.0</v>
      </c>
    </row>
    <row r="12">
      <c r="A12" s="3" t="s">
        <v>8</v>
      </c>
      <c r="B12" s="4">
        <v>45156.0</v>
      </c>
      <c r="C12" s="14">
        <f t="shared" si="2"/>
        <v>11</v>
      </c>
      <c r="D12" s="93">
        <v>2.0</v>
      </c>
      <c r="E12" s="7" t="s">
        <v>146</v>
      </c>
      <c r="F12" s="7">
        <v>798.0</v>
      </c>
      <c r="G12" s="7">
        <v>84.0</v>
      </c>
      <c r="I12" s="8">
        <f t="shared" si="1"/>
        <v>0.1052631579</v>
      </c>
      <c r="J12" s="7" t="s">
        <v>265</v>
      </c>
      <c r="M12" s="18" t="s">
        <v>37</v>
      </c>
      <c r="N12" s="27" t="s">
        <v>38</v>
      </c>
      <c r="O12" s="27" t="s">
        <v>38</v>
      </c>
      <c r="P12" s="27" t="s">
        <v>38</v>
      </c>
      <c r="Q12" s="27" t="s">
        <v>38</v>
      </c>
    </row>
    <row r="13">
      <c r="A13" s="3" t="s">
        <v>8</v>
      </c>
      <c r="B13" s="4">
        <v>45157.0</v>
      </c>
      <c r="C13" s="14">
        <f t="shared" si="2"/>
        <v>12</v>
      </c>
      <c r="D13" s="96">
        <v>3.0</v>
      </c>
      <c r="E13" s="7" t="s">
        <v>146</v>
      </c>
      <c r="F13" s="7">
        <v>807.0</v>
      </c>
      <c r="G13" s="7">
        <v>76.0</v>
      </c>
      <c r="I13" s="8">
        <f t="shared" si="1"/>
        <v>0.09417596035</v>
      </c>
      <c r="J13" s="7" t="s">
        <v>266</v>
      </c>
      <c r="M13" s="29" t="s">
        <v>40</v>
      </c>
      <c r="N13" s="29" t="s">
        <v>86</v>
      </c>
      <c r="O13" s="29" t="s">
        <v>86</v>
      </c>
      <c r="P13" s="29" t="s">
        <v>86</v>
      </c>
      <c r="Q13" s="29" t="s">
        <v>86</v>
      </c>
    </row>
    <row r="14">
      <c r="A14" s="3" t="s">
        <v>8</v>
      </c>
      <c r="B14" s="4">
        <v>45158.0</v>
      </c>
      <c r="C14" s="14">
        <f t="shared" si="2"/>
        <v>13</v>
      </c>
      <c r="D14" s="96">
        <v>3.0</v>
      </c>
      <c r="E14" s="7" t="s">
        <v>146</v>
      </c>
      <c r="F14" s="7">
        <v>691.0</v>
      </c>
      <c r="G14" s="7">
        <v>92.0</v>
      </c>
      <c r="I14" s="8">
        <f t="shared" si="1"/>
        <v>0.1331403763</v>
      </c>
      <c r="J14" s="7" t="s">
        <v>266</v>
      </c>
      <c r="M14" s="30" t="s">
        <v>43</v>
      </c>
      <c r="N14" s="31">
        <v>60.0</v>
      </c>
      <c r="O14" s="31">
        <v>60.0</v>
      </c>
      <c r="P14" s="31">
        <v>60.0</v>
      </c>
      <c r="Q14" s="31">
        <v>60.0</v>
      </c>
    </row>
    <row r="15">
      <c r="A15" s="3" t="s">
        <v>8</v>
      </c>
      <c r="B15" s="4">
        <v>45159.0</v>
      </c>
      <c r="C15" s="14">
        <f t="shared" si="2"/>
        <v>14</v>
      </c>
      <c r="D15" s="95">
        <v>4.0</v>
      </c>
      <c r="E15" s="7" t="s">
        <v>146</v>
      </c>
      <c r="F15" s="7">
        <v>684.0</v>
      </c>
      <c r="G15" s="7">
        <v>51.0</v>
      </c>
      <c r="I15" s="8">
        <f t="shared" si="1"/>
        <v>0.07456140351</v>
      </c>
      <c r="M15" s="33" t="s">
        <v>44</v>
      </c>
      <c r="N15" s="34">
        <v>277.0</v>
      </c>
      <c r="O15" s="34" t="s">
        <v>194</v>
      </c>
      <c r="P15" s="34" t="s">
        <v>195</v>
      </c>
      <c r="Q15" s="34" t="s">
        <v>196</v>
      </c>
    </row>
    <row r="16">
      <c r="A16" s="3" t="s">
        <v>8</v>
      </c>
      <c r="B16" s="4">
        <v>45160.0</v>
      </c>
      <c r="C16" s="14">
        <f t="shared" si="2"/>
        <v>15</v>
      </c>
      <c r="D16" s="95">
        <v>4.0</v>
      </c>
      <c r="E16" s="7" t="s">
        <v>146</v>
      </c>
      <c r="F16" s="7">
        <v>640.0</v>
      </c>
      <c r="G16" s="7">
        <v>59.0</v>
      </c>
      <c r="I16" s="8">
        <f t="shared" si="1"/>
        <v>0.0921875</v>
      </c>
      <c r="M16" s="33" t="s">
        <v>46</v>
      </c>
      <c r="N16" s="77">
        <v>45041.0</v>
      </c>
      <c r="O16" s="37" t="s">
        <v>248</v>
      </c>
      <c r="P16" s="37"/>
    </row>
    <row r="17">
      <c r="A17" s="7" t="s">
        <v>112</v>
      </c>
      <c r="B17" s="4">
        <v>45161.0</v>
      </c>
      <c r="C17" s="14">
        <f t="shared" si="2"/>
        <v>16</v>
      </c>
      <c r="D17" s="95">
        <v>4.0</v>
      </c>
      <c r="E17" s="7" t="s">
        <v>146</v>
      </c>
      <c r="F17" s="7">
        <v>644.0</v>
      </c>
      <c r="G17" s="7">
        <v>48.0</v>
      </c>
      <c r="I17" s="8">
        <f t="shared" si="1"/>
        <v>0.07453416149</v>
      </c>
    </row>
    <row r="18">
      <c r="A18" s="3" t="s">
        <v>8</v>
      </c>
      <c r="B18" s="4">
        <v>45162.0</v>
      </c>
      <c r="C18" s="14">
        <f t="shared" si="2"/>
        <v>17</v>
      </c>
      <c r="D18" s="95">
        <v>4.0</v>
      </c>
      <c r="E18" s="7" t="s">
        <v>146</v>
      </c>
      <c r="F18" s="7">
        <v>791.0</v>
      </c>
      <c r="G18" s="7">
        <v>73.0</v>
      </c>
      <c r="I18" s="8">
        <f t="shared" si="1"/>
        <v>0.09228824273</v>
      </c>
    </row>
    <row r="19">
      <c r="A19" s="7" t="s">
        <v>112</v>
      </c>
      <c r="B19" s="4">
        <v>45163.0</v>
      </c>
      <c r="C19" s="14">
        <f t="shared" si="2"/>
        <v>18</v>
      </c>
      <c r="D19" s="95">
        <v>4.0</v>
      </c>
      <c r="E19" s="7" t="s">
        <v>146</v>
      </c>
      <c r="F19" s="7">
        <v>849.0</v>
      </c>
      <c r="G19" s="7">
        <v>40.0</v>
      </c>
      <c r="I19" s="8">
        <f t="shared" si="1"/>
        <v>0.04711425206</v>
      </c>
      <c r="J19" s="7" t="s">
        <v>168</v>
      </c>
    </row>
    <row r="20">
      <c r="A20" s="3" t="s">
        <v>8</v>
      </c>
      <c r="B20" s="4">
        <v>45164.0</v>
      </c>
      <c r="C20" s="14">
        <f t="shared" si="2"/>
        <v>19</v>
      </c>
      <c r="D20" s="95">
        <v>4.0</v>
      </c>
      <c r="E20" s="7" t="s">
        <v>146</v>
      </c>
      <c r="F20" s="7">
        <v>847.0</v>
      </c>
      <c r="G20" s="7">
        <v>77.0</v>
      </c>
      <c r="I20" s="8">
        <f t="shared" si="1"/>
        <v>0.09090909091</v>
      </c>
    </row>
    <row r="21">
      <c r="A21" s="3" t="s">
        <v>8</v>
      </c>
      <c r="B21" s="4">
        <v>45165.0</v>
      </c>
      <c r="C21" s="14">
        <f t="shared" si="2"/>
        <v>20</v>
      </c>
      <c r="D21" s="95">
        <v>4.0</v>
      </c>
      <c r="E21" s="7" t="s">
        <v>146</v>
      </c>
      <c r="F21" s="7">
        <v>652.0</v>
      </c>
      <c r="G21" s="7">
        <v>93.0</v>
      </c>
      <c r="I21" s="8">
        <f t="shared" si="1"/>
        <v>0.1426380368</v>
      </c>
    </row>
    <row r="22">
      <c r="A22" s="3" t="s">
        <v>8</v>
      </c>
      <c r="B22" s="4">
        <v>45166.0</v>
      </c>
      <c r="C22" s="14">
        <f t="shared" si="2"/>
        <v>21</v>
      </c>
      <c r="D22" s="95">
        <v>4.0</v>
      </c>
      <c r="E22" s="7" t="s">
        <v>148</v>
      </c>
      <c r="F22" s="7">
        <v>1352.0</v>
      </c>
      <c r="G22" s="7">
        <v>49.0</v>
      </c>
      <c r="I22" s="8">
        <f t="shared" si="1"/>
        <v>0.03624260355</v>
      </c>
    </row>
    <row r="23">
      <c r="A23" s="3" t="s">
        <v>8</v>
      </c>
      <c r="B23" s="4">
        <v>45167.0</v>
      </c>
      <c r="C23" s="14">
        <f t="shared" si="2"/>
        <v>22</v>
      </c>
      <c r="D23" s="95">
        <v>4.0</v>
      </c>
      <c r="E23" s="7" t="s">
        <v>146</v>
      </c>
      <c r="F23" s="7">
        <v>585.0</v>
      </c>
      <c r="G23" s="7">
        <v>91.0</v>
      </c>
      <c r="I23" s="8">
        <f t="shared" si="1"/>
        <v>0.1555555556</v>
      </c>
    </row>
    <row r="24">
      <c r="A24" s="3" t="s">
        <v>8</v>
      </c>
      <c r="B24" s="4">
        <v>45168.0</v>
      </c>
      <c r="C24" s="14">
        <f t="shared" si="2"/>
        <v>23</v>
      </c>
      <c r="D24" s="95">
        <v>4.0</v>
      </c>
      <c r="E24" s="7" t="s">
        <v>148</v>
      </c>
      <c r="F24" s="7">
        <v>1238.0</v>
      </c>
      <c r="G24" s="7">
        <v>62.0</v>
      </c>
      <c r="I24" s="8">
        <f t="shared" si="1"/>
        <v>0.05008077544</v>
      </c>
    </row>
    <row r="25">
      <c r="A25" s="3" t="s">
        <v>8</v>
      </c>
      <c r="B25" s="4">
        <v>45169.0</v>
      </c>
      <c r="C25" s="14">
        <f t="shared" si="2"/>
        <v>24</v>
      </c>
      <c r="D25" s="95">
        <v>4.0</v>
      </c>
      <c r="E25" s="7" t="s">
        <v>146</v>
      </c>
      <c r="F25" s="7">
        <v>624.0</v>
      </c>
      <c r="G25" s="7">
        <v>106.0</v>
      </c>
      <c r="I25" s="8">
        <f t="shared" si="1"/>
        <v>0.1698717949</v>
      </c>
    </row>
    <row r="26">
      <c r="A26" s="3" t="s">
        <v>8</v>
      </c>
      <c r="B26" s="4">
        <v>45170.0</v>
      </c>
      <c r="C26" s="14">
        <f t="shared" si="2"/>
        <v>25</v>
      </c>
      <c r="D26" s="95">
        <v>4.0</v>
      </c>
      <c r="E26" s="7" t="s">
        <v>148</v>
      </c>
      <c r="F26" s="7">
        <v>842.0</v>
      </c>
      <c r="G26" s="7">
        <v>46.0</v>
      </c>
      <c r="I26" s="8">
        <f t="shared" si="1"/>
        <v>0.05463182898</v>
      </c>
    </row>
    <row r="27">
      <c r="A27" s="3" t="s">
        <v>8</v>
      </c>
      <c r="B27" s="4">
        <v>45171.0</v>
      </c>
      <c r="C27" s="14">
        <f t="shared" si="2"/>
        <v>26</v>
      </c>
      <c r="D27" s="95">
        <v>4.0</v>
      </c>
      <c r="E27" s="7" t="s">
        <v>146</v>
      </c>
      <c r="F27" s="7">
        <v>502.0</v>
      </c>
      <c r="G27" s="7">
        <v>91.0</v>
      </c>
      <c r="I27" s="8">
        <f t="shared" si="1"/>
        <v>0.1812749004</v>
      </c>
    </row>
    <row r="28">
      <c r="A28" s="3" t="s">
        <v>8</v>
      </c>
      <c r="B28" s="4">
        <v>45172.0</v>
      </c>
      <c r="C28" s="14">
        <f t="shared" si="2"/>
        <v>27</v>
      </c>
      <c r="D28" s="95">
        <v>4.0</v>
      </c>
      <c r="E28" s="7" t="s">
        <v>148</v>
      </c>
      <c r="F28" s="7">
        <v>960.0</v>
      </c>
      <c r="G28" s="7">
        <v>65.0</v>
      </c>
      <c r="I28" s="8">
        <f t="shared" si="1"/>
        <v>0.06770833333</v>
      </c>
    </row>
    <row r="29">
      <c r="A29" s="3" t="s">
        <v>8</v>
      </c>
      <c r="B29" s="4">
        <v>45173.0</v>
      </c>
      <c r="C29" s="14">
        <f t="shared" si="2"/>
        <v>28</v>
      </c>
      <c r="D29" s="95">
        <v>4.0</v>
      </c>
      <c r="E29" s="7" t="s">
        <v>146</v>
      </c>
      <c r="F29" s="7">
        <v>403.0</v>
      </c>
      <c r="G29" s="7">
        <v>78.0</v>
      </c>
      <c r="I29" s="8">
        <f t="shared" si="1"/>
        <v>0.1935483871</v>
      </c>
    </row>
    <row r="30">
      <c r="A30" s="3" t="s">
        <v>8</v>
      </c>
      <c r="B30" s="4">
        <v>45174.0</v>
      </c>
      <c r="C30" s="14">
        <f t="shared" si="2"/>
        <v>29</v>
      </c>
      <c r="D30" s="95">
        <v>4.0</v>
      </c>
      <c r="E30" s="7" t="s">
        <v>148</v>
      </c>
      <c r="F30" s="7">
        <v>1098.0</v>
      </c>
      <c r="G30" s="7">
        <v>38.0</v>
      </c>
      <c r="I30" s="8">
        <f t="shared" si="1"/>
        <v>0.03460837887</v>
      </c>
    </row>
    <row r="31">
      <c r="A31" s="3" t="s">
        <v>8</v>
      </c>
      <c r="B31" s="4">
        <v>45175.0</v>
      </c>
      <c r="C31" s="14">
        <f t="shared" si="2"/>
        <v>30</v>
      </c>
      <c r="D31" s="95">
        <v>4.0</v>
      </c>
      <c r="E31" s="7" t="s">
        <v>146</v>
      </c>
      <c r="F31" s="7">
        <v>432.0</v>
      </c>
      <c r="G31" s="7">
        <v>107.0</v>
      </c>
      <c r="I31" s="8">
        <f t="shared" si="1"/>
        <v>0.2476851852</v>
      </c>
    </row>
    <row r="32">
      <c r="A32" s="3" t="s">
        <v>8</v>
      </c>
      <c r="B32" s="4">
        <v>45176.0</v>
      </c>
      <c r="C32" s="14">
        <f t="shared" si="2"/>
        <v>31</v>
      </c>
      <c r="D32" s="95">
        <v>4.0</v>
      </c>
      <c r="E32" s="7" t="s">
        <v>148</v>
      </c>
      <c r="F32" s="7">
        <v>665.0</v>
      </c>
      <c r="G32" s="7">
        <v>23.0</v>
      </c>
      <c r="I32" s="8">
        <f t="shared" si="1"/>
        <v>0.03458646617</v>
      </c>
    </row>
    <row r="33">
      <c r="A33" s="3" t="s">
        <v>8</v>
      </c>
      <c r="B33" s="4">
        <v>45177.0</v>
      </c>
      <c r="C33" s="14">
        <f t="shared" si="2"/>
        <v>32</v>
      </c>
      <c r="D33" s="95">
        <v>4.0</v>
      </c>
      <c r="E33" s="7" t="s">
        <v>232</v>
      </c>
      <c r="F33" s="7">
        <v>338.0</v>
      </c>
      <c r="G33" s="7">
        <v>3.0</v>
      </c>
      <c r="I33" s="8">
        <f t="shared" si="1"/>
        <v>0.008875739645</v>
      </c>
      <c r="J33" s="23" t="s">
        <v>267</v>
      </c>
    </row>
    <row r="34">
      <c r="A34" s="3" t="s">
        <v>8</v>
      </c>
      <c r="B34" s="4">
        <v>45178.0</v>
      </c>
      <c r="C34" s="14">
        <f t="shared" si="2"/>
        <v>33</v>
      </c>
      <c r="D34" s="95">
        <v>4.0</v>
      </c>
      <c r="E34" s="7" t="s">
        <v>111</v>
      </c>
      <c r="I34" s="8"/>
    </row>
    <row r="35">
      <c r="A35" s="3" t="s">
        <v>8</v>
      </c>
      <c r="B35" s="4">
        <v>45179.0</v>
      </c>
      <c r="C35" s="14">
        <f t="shared" si="2"/>
        <v>34</v>
      </c>
      <c r="D35" s="95">
        <v>4.0</v>
      </c>
      <c r="E35" s="7" t="s">
        <v>111</v>
      </c>
      <c r="I35" s="8"/>
    </row>
    <row r="36">
      <c r="A36" s="3" t="s">
        <v>8</v>
      </c>
      <c r="B36" s="4">
        <v>45180.0</v>
      </c>
      <c r="C36" s="14">
        <f t="shared" si="2"/>
        <v>35</v>
      </c>
      <c r="D36" s="95">
        <v>4.0</v>
      </c>
      <c r="E36" s="7" t="s">
        <v>231</v>
      </c>
      <c r="F36" s="7">
        <v>490.0</v>
      </c>
      <c r="G36" s="7">
        <v>98.0</v>
      </c>
      <c r="I36" s="8">
        <f t="shared" ref="I36:I61" si="3">(AVERAGE(G36:H36)/F36)</f>
        <v>0.2</v>
      </c>
    </row>
    <row r="37">
      <c r="A37" s="3" t="s">
        <v>8</v>
      </c>
      <c r="B37" s="4">
        <v>45181.0</v>
      </c>
      <c r="C37" s="14">
        <f t="shared" si="2"/>
        <v>36</v>
      </c>
      <c r="D37" s="95">
        <v>4.0</v>
      </c>
      <c r="E37" s="7" t="s">
        <v>232</v>
      </c>
      <c r="F37" s="7">
        <v>1080.0</v>
      </c>
      <c r="G37" s="7">
        <v>60.0</v>
      </c>
      <c r="I37" s="8">
        <f t="shared" si="3"/>
        <v>0.05555555556</v>
      </c>
    </row>
    <row r="38">
      <c r="A38" s="3" t="s">
        <v>8</v>
      </c>
      <c r="B38" s="4">
        <v>45182.0</v>
      </c>
      <c r="C38" s="14">
        <f t="shared" si="2"/>
        <v>37</v>
      </c>
      <c r="D38" s="95">
        <v>4.0</v>
      </c>
      <c r="E38" s="7" t="s">
        <v>231</v>
      </c>
      <c r="F38" s="7">
        <v>433.0</v>
      </c>
      <c r="G38" s="7">
        <v>97.0</v>
      </c>
      <c r="I38" s="8">
        <f t="shared" si="3"/>
        <v>0.2240184758</v>
      </c>
    </row>
    <row r="39">
      <c r="A39" s="3" t="s">
        <v>8</v>
      </c>
      <c r="B39" s="4">
        <v>45183.0</v>
      </c>
      <c r="C39" s="14">
        <f t="shared" si="2"/>
        <v>38</v>
      </c>
      <c r="D39" s="95">
        <v>4.0</v>
      </c>
      <c r="E39" s="7" t="s">
        <v>232</v>
      </c>
      <c r="F39" s="7">
        <v>757.0</v>
      </c>
      <c r="G39" s="7">
        <v>59.0</v>
      </c>
      <c r="I39" s="8">
        <f t="shared" si="3"/>
        <v>0.07793923382</v>
      </c>
    </row>
    <row r="40">
      <c r="A40" s="3" t="s">
        <v>8</v>
      </c>
      <c r="B40" s="4">
        <v>45184.0</v>
      </c>
      <c r="C40" s="14">
        <f t="shared" si="2"/>
        <v>39</v>
      </c>
      <c r="D40" s="95">
        <v>4.0</v>
      </c>
      <c r="E40" s="7" t="s">
        <v>231</v>
      </c>
      <c r="F40" s="7">
        <v>351.0</v>
      </c>
      <c r="G40" s="7">
        <v>82.0</v>
      </c>
      <c r="I40" s="8">
        <f t="shared" si="3"/>
        <v>0.2336182336</v>
      </c>
    </row>
    <row r="41">
      <c r="A41" s="7" t="s">
        <v>230</v>
      </c>
      <c r="B41" s="4">
        <v>45185.0</v>
      </c>
      <c r="C41" s="14">
        <f t="shared" si="2"/>
        <v>40</v>
      </c>
      <c r="D41" s="95">
        <v>4.0</v>
      </c>
      <c r="E41" s="7" t="s">
        <v>232</v>
      </c>
      <c r="F41" s="7">
        <v>823.0</v>
      </c>
      <c r="G41" s="7">
        <v>65.0</v>
      </c>
      <c r="I41" s="8">
        <f t="shared" si="3"/>
        <v>0.07897934386</v>
      </c>
    </row>
    <row r="42">
      <c r="A42" s="7" t="s">
        <v>230</v>
      </c>
      <c r="B42" s="4">
        <v>45186.0</v>
      </c>
      <c r="C42" s="14">
        <f t="shared" si="2"/>
        <v>41</v>
      </c>
      <c r="D42" s="95">
        <v>4.0</v>
      </c>
      <c r="E42" s="7" t="s">
        <v>231</v>
      </c>
      <c r="F42" s="7">
        <v>440.0</v>
      </c>
      <c r="G42" s="7">
        <v>99.0</v>
      </c>
      <c r="I42" s="8">
        <f t="shared" si="3"/>
        <v>0.225</v>
      </c>
    </row>
    <row r="43">
      <c r="A43" s="3" t="s">
        <v>8</v>
      </c>
      <c r="B43" s="4">
        <v>45187.0</v>
      </c>
      <c r="C43" s="14">
        <f t="shared" si="2"/>
        <v>42</v>
      </c>
      <c r="D43" s="95">
        <v>4.0</v>
      </c>
      <c r="E43" s="7" t="s">
        <v>232</v>
      </c>
      <c r="F43" s="7">
        <v>911.0</v>
      </c>
      <c r="G43" s="7">
        <v>82.0</v>
      </c>
      <c r="I43" s="8">
        <f t="shared" si="3"/>
        <v>0.09001097695</v>
      </c>
    </row>
    <row r="44">
      <c r="A44" s="3" t="s">
        <v>8</v>
      </c>
      <c r="B44" s="4">
        <v>45188.0</v>
      </c>
      <c r="C44" s="14">
        <f t="shared" si="2"/>
        <v>43</v>
      </c>
      <c r="D44" s="97">
        <v>4.0</v>
      </c>
      <c r="E44" s="3" t="s">
        <v>231</v>
      </c>
      <c r="F44" s="7">
        <v>569.0</v>
      </c>
      <c r="G44" s="7">
        <v>102.0</v>
      </c>
      <c r="I44" s="8">
        <f t="shared" si="3"/>
        <v>0.1792618629</v>
      </c>
    </row>
    <row r="45">
      <c r="A45" s="7" t="s">
        <v>230</v>
      </c>
      <c r="B45" s="4">
        <v>45189.0</v>
      </c>
      <c r="C45" s="14">
        <f t="shared" si="2"/>
        <v>44</v>
      </c>
      <c r="D45" s="98">
        <v>4.0</v>
      </c>
      <c r="E45" s="3" t="s">
        <v>232</v>
      </c>
      <c r="F45" s="7">
        <v>897.0</v>
      </c>
      <c r="G45" s="7">
        <v>111.0</v>
      </c>
      <c r="I45" s="8">
        <f t="shared" si="3"/>
        <v>0.1237458194</v>
      </c>
    </row>
    <row r="46">
      <c r="A46" s="3" t="s">
        <v>8</v>
      </c>
      <c r="B46" s="4">
        <v>45190.0</v>
      </c>
      <c r="C46" s="14">
        <f t="shared" si="2"/>
        <v>45</v>
      </c>
      <c r="D46" s="98">
        <v>4.0</v>
      </c>
      <c r="E46" s="7" t="s">
        <v>233</v>
      </c>
      <c r="F46" s="7">
        <v>653.0</v>
      </c>
      <c r="G46" s="7">
        <v>90.0</v>
      </c>
      <c r="I46" s="8">
        <f t="shared" si="3"/>
        <v>0.1378254211</v>
      </c>
    </row>
    <row r="47">
      <c r="A47" s="3" t="s">
        <v>8</v>
      </c>
      <c r="B47" s="4">
        <v>45191.0</v>
      </c>
      <c r="C47" s="14">
        <f t="shared" si="2"/>
        <v>46</v>
      </c>
      <c r="D47" s="98">
        <v>4.0</v>
      </c>
      <c r="E47" s="7" t="s">
        <v>233</v>
      </c>
      <c r="F47" s="7">
        <v>711.0</v>
      </c>
      <c r="G47" s="7">
        <v>98.0</v>
      </c>
      <c r="I47" s="8">
        <f t="shared" si="3"/>
        <v>0.1378340366</v>
      </c>
    </row>
    <row r="48">
      <c r="A48" s="7" t="s">
        <v>230</v>
      </c>
      <c r="B48" s="4">
        <v>45192.0</v>
      </c>
      <c r="C48" s="14">
        <f t="shared" si="2"/>
        <v>47</v>
      </c>
      <c r="D48" s="98">
        <v>4.0</v>
      </c>
      <c r="E48" s="7" t="s">
        <v>233</v>
      </c>
      <c r="F48" s="7">
        <v>600.0</v>
      </c>
      <c r="G48" s="7">
        <v>81.0</v>
      </c>
      <c r="I48" s="8">
        <f t="shared" si="3"/>
        <v>0.135</v>
      </c>
      <c r="J48" s="7" t="s">
        <v>268</v>
      </c>
      <c r="K48" s="99" t="s">
        <v>269</v>
      </c>
    </row>
    <row r="49">
      <c r="A49" s="7" t="s">
        <v>230</v>
      </c>
      <c r="B49" s="4">
        <v>45193.0</v>
      </c>
      <c r="C49" s="14">
        <f t="shared" si="2"/>
        <v>48</v>
      </c>
      <c r="D49" s="98">
        <v>4.0</v>
      </c>
      <c r="E49" s="7" t="s">
        <v>233</v>
      </c>
      <c r="F49" s="7">
        <v>709.0</v>
      </c>
      <c r="G49" s="7">
        <v>103.0</v>
      </c>
      <c r="I49" s="8">
        <f t="shared" si="3"/>
        <v>0.1452750353</v>
      </c>
    </row>
    <row r="50">
      <c r="A50" s="3" t="s">
        <v>8</v>
      </c>
      <c r="B50" s="4">
        <v>45194.0</v>
      </c>
      <c r="C50" s="14">
        <f t="shared" si="2"/>
        <v>49</v>
      </c>
      <c r="D50" s="98">
        <v>4.0</v>
      </c>
      <c r="E50" s="7" t="s">
        <v>233</v>
      </c>
      <c r="F50" s="7">
        <v>679.0</v>
      </c>
      <c r="G50" s="7">
        <v>72.0</v>
      </c>
      <c r="I50" s="8">
        <f t="shared" si="3"/>
        <v>0.1060382916</v>
      </c>
    </row>
    <row r="51">
      <c r="A51" s="3" t="s">
        <v>8</v>
      </c>
      <c r="B51" s="4">
        <v>45195.0</v>
      </c>
      <c r="C51" s="14">
        <f t="shared" si="2"/>
        <v>50</v>
      </c>
      <c r="D51" s="98">
        <v>4.0</v>
      </c>
      <c r="E51" s="7" t="s">
        <v>233</v>
      </c>
      <c r="F51" s="7">
        <v>581.0</v>
      </c>
      <c r="G51" s="7">
        <v>93.0</v>
      </c>
      <c r="I51" s="8">
        <f t="shared" si="3"/>
        <v>0.1600688468</v>
      </c>
      <c r="J51" s="7" t="s">
        <v>270</v>
      </c>
      <c r="K51" s="7" t="s">
        <v>271</v>
      </c>
    </row>
    <row r="52">
      <c r="A52" s="3" t="s">
        <v>8</v>
      </c>
      <c r="B52" s="4">
        <v>45196.0</v>
      </c>
      <c r="C52" s="14">
        <f t="shared" si="2"/>
        <v>51</v>
      </c>
      <c r="D52" s="98">
        <v>4.0</v>
      </c>
      <c r="E52" s="7" t="s">
        <v>232</v>
      </c>
      <c r="F52" s="7">
        <v>1046.0</v>
      </c>
      <c r="G52" s="7">
        <v>100.0</v>
      </c>
      <c r="I52" s="8">
        <f t="shared" si="3"/>
        <v>0.09560229446</v>
      </c>
      <c r="K52" s="7" t="s">
        <v>155</v>
      </c>
    </row>
    <row r="53">
      <c r="A53" s="3" t="s">
        <v>8</v>
      </c>
      <c r="B53" s="4">
        <v>45197.0</v>
      </c>
      <c r="C53" s="14">
        <f t="shared" si="2"/>
        <v>52</v>
      </c>
      <c r="D53" s="98">
        <v>4.0</v>
      </c>
      <c r="E53" s="7" t="s">
        <v>233</v>
      </c>
      <c r="F53" s="7">
        <v>802.0</v>
      </c>
      <c r="G53" s="7">
        <v>99.0</v>
      </c>
      <c r="I53" s="8">
        <f t="shared" si="3"/>
        <v>0.1234413965</v>
      </c>
    </row>
    <row r="54">
      <c r="A54" s="3" t="s">
        <v>8</v>
      </c>
      <c r="B54" s="4">
        <v>45198.0</v>
      </c>
      <c r="C54" s="14">
        <f t="shared" si="2"/>
        <v>53</v>
      </c>
      <c r="D54" s="98">
        <v>4.0</v>
      </c>
      <c r="E54" s="7" t="s">
        <v>233</v>
      </c>
      <c r="F54" s="7">
        <v>502.0</v>
      </c>
      <c r="G54" s="7">
        <v>106.0</v>
      </c>
      <c r="I54" s="8">
        <f t="shared" si="3"/>
        <v>0.2111553785</v>
      </c>
      <c r="J54" s="7" t="s">
        <v>272</v>
      </c>
    </row>
    <row r="55">
      <c r="A55" s="76" t="s">
        <v>230</v>
      </c>
      <c r="B55" s="4">
        <v>45199.0</v>
      </c>
      <c r="C55" s="14">
        <f t="shared" si="2"/>
        <v>54</v>
      </c>
      <c r="D55" s="98">
        <v>4.0</v>
      </c>
      <c r="E55" s="7" t="s">
        <v>232</v>
      </c>
      <c r="F55" s="7">
        <v>772.0</v>
      </c>
      <c r="G55" s="7">
        <v>94.0</v>
      </c>
      <c r="I55" s="8">
        <f t="shared" si="3"/>
        <v>0.121761658</v>
      </c>
    </row>
    <row r="56">
      <c r="A56" s="76" t="s">
        <v>112</v>
      </c>
      <c r="B56" s="4">
        <v>45200.0</v>
      </c>
      <c r="C56" s="14">
        <f t="shared" si="2"/>
        <v>55</v>
      </c>
      <c r="D56" s="98">
        <v>4.0</v>
      </c>
      <c r="E56" s="7" t="s">
        <v>233</v>
      </c>
      <c r="F56" s="7">
        <v>561.0</v>
      </c>
      <c r="G56" s="7">
        <v>86.0</v>
      </c>
      <c r="I56" s="8">
        <f t="shared" si="3"/>
        <v>0.1532976827</v>
      </c>
    </row>
    <row r="57">
      <c r="A57" s="3" t="s">
        <v>8</v>
      </c>
      <c r="B57" s="4">
        <v>45201.0</v>
      </c>
      <c r="C57" s="14">
        <f t="shared" si="2"/>
        <v>56</v>
      </c>
      <c r="D57" s="98">
        <v>4.0</v>
      </c>
      <c r="E57" s="7" t="s">
        <v>233</v>
      </c>
      <c r="F57" s="7">
        <v>423.0</v>
      </c>
      <c r="G57" s="7">
        <v>86.0</v>
      </c>
      <c r="I57" s="8">
        <f t="shared" si="3"/>
        <v>0.2033096927</v>
      </c>
      <c r="J57" s="7" t="s">
        <v>272</v>
      </c>
    </row>
    <row r="58">
      <c r="A58" s="3" t="s">
        <v>8</v>
      </c>
      <c r="B58" s="4">
        <v>45202.0</v>
      </c>
      <c r="C58" s="14">
        <f t="shared" si="2"/>
        <v>57</v>
      </c>
      <c r="D58" s="98">
        <v>4.0</v>
      </c>
      <c r="E58" s="7" t="s">
        <v>232</v>
      </c>
      <c r="F58" s="7">
        <v>775.0</v>
      </c>
      <c r="G58" s="7">
        <v>107.0</v>
      </c>
      <c r="I58" s="8">
        <f t="shared" si="3"/>
        <v>0.1380645161</v>
      </c>
    </row>
    <row r="59">
      <c r="A59" s="3" t="s">
        <v>8</v>
      </c>
      <c r="B59" s="4">
        <v>45203.0</v>
      </c>
      <c r="C59" s="14">
        <f t="shared" si="2"/>
        <v>58</v>
      </c>
      <c r="D59" s="98">
        <v>4.0</v>
      </c>
      <c r="E59" s="7" t="s">
        <v>146</v>
      </c>
      <c r="F59" s="7">
        <v>384.0</v>
      </c>
      <c r="G59" s="7">
        <v>118.0</v>
      </c>
      <c r="I59" s="8">
        <f t="shared" si="3"/>
        <v>0.3072916667</v>
      </c>
      <c r="J59" s="7" t="s">
        <v>273</v>
      </c>
      <c r="K59" s="7" t="s">
        <v>274</v>
      </c>
    </row>
    <row r="60">
      <c r="A60" s="76" t="s">
        <v>112</v>
      </c>
      <c r="B60" s="4">
        <v>45204.0</v>
      </c>
      <c r="C60" s="14">
        <f t="shared" si="2"/>
        <v>59</v>
      </c>
      <c r="D60" s="98">
        <v>4.0</v>
      </c>
      <c r="E60" s="7" t="s">
        <v>148</v>
      </c>
      <c r="F60" s="7">
        <v>779.0</v>
      </c>
      <c r="G60" s="7">
        <v>6.0</v>
      </c>
      <c r="I60" s="8">
        <f t="shared" si="3"/>
        <v>0.007702182285</v>
      </c>
      <c r="J60" s="7" t="s">
        <v>275</v>
      </c>
    </row>
    <row r="61">
      <c r="A61" s="3" t="s">
        <v>8</v>
      </c>
      <c r="B61" s="4">
        <v>45205.0</v>
      </c>
      <c r="C61" s="14">
        <f t="shared" si="2"/>
        <v>60</v>
      </c>
      <c r="D61" s="98">
        <v>4.0</v>
      </c>
      <c r="E61" s="7" t="s">
        <v>146</v>
      </c>
      <c r="F61" s="7">
        <v>380.0</v>
      </c>
      <c r="G61" s="7">
        <v>111.0</v>
      </c>
      <c r="I61" s="8">
        <f t="shared" si="3"/>
        <v>0.2921052632</v>
      </c>
    </row>
    <row r="62">
      <c r="A62" s="3" t="s">
        <v>8</v>
      </c>
      <c r="B62" s="4">
        <v>45206.0</v>
      </c>
      <c r="C62" s="14">
        <f t="shared" si="2"/>
        <v>61</v>
      </c>
      <c r="D62" s="98">
        <v>4.0</v>
      </c>
      <c r="E62" s="7" t="s">
        <v>111</v>
      </c>
      <c r="I62" s="8"/>
    </row>
    <row r="63">
      <c r="A63" s="76" t="s">
        <v>112</v>
      </c>
      <c r="B63" s="4">
        <v>45207.0</v>
      </c>
      <c r="C63" s="14">
        <f t="shared" si="2"/>
        <v>62</v>
      </c>
      <c r="D63" s="98">
        <v>4.0</v>
      </c>
      <c r="E63" s="7" t="s">
        <v>111</v>
      </c>
      <c r="I63" s="8"/>
    </row>
    <row r="64">
      <c r="A64" s="3" t="s">
        <v>8</v>
      </c>
      <c r="B64" s="4">
        <v>45208.0</v>
      </c>
      <c r="C64" s="14">
        <f t="shared" si="2"/>
        <v>63</v>
      </c>
      <c r="D64" s="98">
        <v>4.0</v>
      </c>
      <c r="E64" s="7" t="s">
        <v>148</v>
      </c>
      <c r="F64" s="7">
        <v>235.0</v>
      </c>
      <c r="G64" s="7">
        <v>0.0</v>
      </c>
      <c r="I64" s="8">
        <f t="shared" ref="I64:I68" si="4">(AVERAGE(G64:H64)/F64)</f>
        <v>0</v>
      </c>
    </row>
    <row r="65">
      <c r="A65" s="3" t="s">
        <v>8</v>
      </c>
      <c r="B65" s="4">
        <v>45209.0</v>
      </c>
      <c r="C65" s="14">
        <f t="shared" si="2"/>
        <v>64</v>
      </c>
      <c r="D65" s="98">
        <v>4.0</v>
      </c>
      <c r="E65" s="7" t="s">
        <v>146</v>
      </c>
      <c r="F65" s="7">
        <v>428.0</v>
      </c>
      <c r="G65" s="7">
        <v>76.0</v>
      </c>
      <c r="I65" s="8">
        <f t="shared" si="4"/>
        <v>0.1775700935</v>
      </c>
    </row>
    <row r="66">
      <c r="A66" s="3" t="s">
        <v>8</v>
      </c>
      <c r="B66" s="4">
        <v>45210.0</v>
      </c>
      <c r="C66" s="14">
        <f t="shared" si="2"/>
        <v>65</v>
      </c>
      <c r="D66" s="98">
        <v>4.0</v>
      </c>
      <c r="E66" s="7" t="s">
        <v>148</v>
      </c>
      <c r="F66" s="7">
        <v>296.0</v>
      </c>
      <c r="G66" s="7">
        <v>0.0</v>
      </c>
      <c r="I66" s="8">
        <f t="shared" si="4"/>
        <v>0</v>
      </c>
    </row>
    <row r="67">
      <c r="A67" s="76" t="s">
        <v>112</v>
      </c>
      <c r="B67" s="4">
        <v>45211.0</v>
      </c>
      <c r="C67" s="14">
        <f t="shared" si="2"/>
        <v>66</v>
      </c>
      <c r="D67" s="98">
        <v>4.0</v>
      </c>
      <c r="E67" s="7" t="s">
        <v>146</v>
      </c>
      <c r="F67" s="7">
        <v>360.0</v>
      </c>
      <c r="G67" s="7">
        <v>42.0</v>
      </c>
      <c r="I67" s="8">
        <f t="shared" si="4"/>
        <v>0.1166666667</v>
      </c>
      <c r="J67" s="7" t="s">
        <v>276</v>
      </c>
    </row>
    <row r="68">
      <c r="A68" s="3" t="s">
        <v>8</v>
      </c>
      <c r="B68" s="4">
        <v>45212.0</v>
      </c>
      <c r="C68" s="14">
        <f t="shared" si="2"/>
        <v>67</v>
      </c>
      <c r="D68" s="98">
        <v>4.0</v>
      </c>
      <c r="E68" s="7" t="s">
        <v>146</v>
      </c>
      <c r="F68" s="7">
        <v>375.0</v>
      </c>
      <c r="G68" s="7">
        <v>49.0</v>
      </c>
      <c r="I68" s="8">
        <f t="shared" si="4"/>
        <v>0.1306666667</v>
      </c>
    </row>
    <row r="69">
      <c r="A69" s="3" t="s">
        <v>8</v>
      </c>
      <c r="B69" s="4">
        <v>45213.0</v>
      </c>
      <c r="C69" s="14">
        <f t="shared" si="2"/>
        <v>68</v>
      </c>
      <c r="D69" s="98">
        <v>4.0</v>
      </c>
      <c r="E69" s="7" t="s">
        <v>111</v>
      </c>
      <c r="I69" s="8"/>
    </row>
    <row r="70">
      <c r="A70" s="7" t="s">
        <v>112</v>
      </c>
      <c r="B70" s="4">
        <v>45214.0</v>
      </c>
      <c r="C70" s="14">
        <f t="shared" si="2"/>
        <v>69</v>
      </c>
      <c r="D70" s="98">
        <v>4.0</v>
      </c>
      <c r="E70" s="7" t="s">
        <v>111</v>
      </c>
      <c r="I70" s="8"/>
    </row>
    <row r="71">
      <c r="A71" s="3" t="s">
        <v>8</v>
      </c>
      <c r="B71" s="4">
        <v>45215.0</v>
      </c>
      <c r="C71" s="14">
        <f t="shared" si="2"/>
        <v>70</v>
      </c>
      <c r="D71" s="98">
        <v>4.0</v>
      </c>
      <c r="E71" s="7" t="s">
        <v>146</v>
      </c>
      <c r="F71" s="7">
        <v>336.0</v>
      </c>
      <c r="G71" s="7">
        <v>75.0</v>
      </c>
      <c r="I71" s="8">
        <f t="shared" ref="I71:I74" si="5">(AVERAGE(G71:H71)/F71)</f>
        <v>0.2232142857</v>
      </c>
    </row>
    <row r="72">
      <c r="A72" s="3" t="s">
        <v>8</v>
      </c>
      <c r="B72" s="4">
        <v>45216.0</v>
      </c>
      <c r="C72" s="14">
        <f t="shared" si="2"/>
        <v>71</v>
      </c>
      <c r="D72" s="98">
        <v>4.0</v>
      </c>
      <c r="E72" s="7" t="s">
        <v>148</v>
      </c>
      <c r="F72" s="7">
        <v>432.0</v>
      </c>
      <c r="G72" s="7">
        <v>19.0</v>
      </c>
      <c r="I72" s="8">
        <f t="shared" si="5"/>
        <v>0.04398148148</v>
      </c>
    </row>
    <row r="73">
      <c r="A73" s="3" t="s">
        <v>8</v>
      </c>
      <c r="B73" s="4">
        <v>45217.0</v>
      </c>
      <c r="C73" s="14">
        <f t="shared" si="2"/>
        <v>72</v>
      </c>
      <c r="D73" s="98">
        <v>4.0</v>
      </c>
      <c r="E73" s="7" t="s">
        <v>146</v>
      </c>
      <c r="F73" s="7">
        <v>535.0</v>
      </c>
      <c r="G73" s="7">
        <v>117.0</v>
      </c>
      <c r="I73" s="8">
        <f t="shared" si="5"/>
        <v>0.2186915888</v>
      </c>
    </row>
    <row r="74">
      <c r="A74" s="76" t="s">
        <v>112</v>
      </c>
      <c r="B74" s="4">
        <v>45218.0</v>
      </c>
      <c r="C74" s="14">
        <f t="shared" si="2"/>
        <v>73</v>
      </c>
      <c r="D74" s="98">
        <v>4.0</v>
      </c>
      <c r="E74" s="7" t="s">
        <v>148</v>
      </c>
      <c r="F74" s="7">
        <v>515.0</v>
      </c>
      <c r="G74" s="7">
        <v>10.0</v>
      </c>
      <c r="I74" s="8">
        <f t="shared" si="5"/>
        <v>0.01941747573</v>
      </c>
    </row>
    <row r="75">
      <c r="A75" s="7" t="s">
        <v>277</v>
      </c>
      <c r="B75" s="7" t="s">
        <v>277</v>
      </c>
      <c r="C75" s="7" t="s">
        <v>277</v>
      </c>
      <c r="D75" s="7" t="s">
        <v>277</v>
      </c>
      <c r="E75" s="7" t="s">
        <v>277</v>
      </c>
      <c r="F75" s="7" t="s">
        <v>277</v>
      </c>
      <c r="G75" s="7" t="s">
        <v>277</v>
      </c>
      <c r="H75" s="7" t="s">
        <v>277</v>
      </c>
      <c r="I75" s="7" t="s">
        <v>277</v>
      </c>
    </row>
  </sheetData>
  <mergeCells count="73"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76:H76"/>
    <mergeCell ref="G77:H77"/>
    <mergeCell ref="G78:H78"/>
    <mergeCell ref="G68:H68"/>
    <mergeCell ref="G69:H69"/>
    <mergeCell ref="G70:H70"/>
    <mergeCell ref="G71:H71"/>
    <mergeCell ref="G72:H72"/>
    <mergeCell ref="G73:H73"/>
    <mergeCell ref="G74:H7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</mergeCells>
  <drawing r:id="rId1"/>
</worksheet>
</file>