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j_murilloa_uniandes_edu_co/Documents/2024-01/Optimizacion/Entrenamientos/Entrenamiento3-1/"/>
    </mc:Choice>
  </mc:AlternateContent>
  <xr:revisionPtr revIDLastSave="510" documentId="8_{ACAD5EC4-47FA-4EA2-BD24-65EC2B517B1D}" xr6:coauthVersionLast="47" xr6:coauthVersionMax="47" xr10:uidLastSave="{E21C1BD0-664B-4CEC-95F9-D9AE5F43C676}"/>
  <bookViews>
    <workbookView xWindow="-110" yWindow="-110" windowWidth="19420" windowHeight="10300" xr2:uid="{2DDE50EC-BC46-4138-8D30-560AB944A378}"/>
  </bookViews>
  <sheets>
    <sheet name="Informe de sensibilidad 1" sheetId="5" r:id="rId1"/>
    <sheet name="Solver" sheetId="1" r:id="rId2"/>
  </sheets>
  <definedNames>
    <definedName name="solver_adj" localSheetId="1" hidden="1">Solver!$B$4:$C$4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Solver!$B$10</definedName>
    <definedName name="solver_lhs2" localSheetId="1" hidden="1">Solver!$B$13</definedName>
    <definedName name="solver_lhs3" localSheetId="1" hidden="1">Solver!$B$16</definedName>
    <definedName name="solver_lhs4" localSheetId="1" hidden="1">Solver!$B$19</definedName>
    <definedName name="solver_lhs5" localSheetId="1" hidden="1">Solver!$B$22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Solver!$E$4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Solver!$D$10</definedName>
    <definedName name="solver_rhs2" localSheetId="1" hidden="1">Solver!$D$13</definedName>
    <definedName name="solver_rhs3" localSheetId="1" hidden="1">Solver!$D$16</definedName>
    <definedName name="solver_rhs4" localSheetId="1" hidden="1">Solver!$D$19</definedName>
    <definedName name="solver_rhs5" localSheetId="1" hidden="1">Solver!$D$22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9" i="1"/>
  <c r="B16" i="1"/>
  <c r="B13" i="1"/>
  <c r="E4" i="1"/>
  <c r="B10" i="1"/>
</calcChain>
</file>

<file path=xl/sharedStrings.xml><?xml version="1.0" encoding="utf-8"?>
<sst xmlns="http://schemas.openxmlformats.org/spreadsheetml/2006/main" count="58" uniqueCount="37">
  <si>
    <t xml:space="preserve">Variables de decisión </t>
  </si>
  <si>
    <t>Restricciones</t>
  </si>
  <si>
    <t>No excederse en la cantidad de tiempo destinado para la producción</t>
  </si>
  <si>
    <t>&lt;=</t>
  </si>
  <si>
    <t>F.O</t>
  </si>
  <si>
    <t>No pasarse de la cantidad de coco disponible</t>
  </si>
  <si>
    <t>No pasarse de la cantidad de almendra disponible</t>
  </si>
  <si>
    <t>No pasarse de los litros de agua disponibles</t>
  </si>
  <si>
    <t>No pasarse de la capacidad de producción</t>
  </si>
  <si>
    <t>bebida de coco (L)</t>
  </si>
  <si>
    <t>bebida de almendra (L)</t>
  </si>
  <si>
    <t>Microsoft Excel 16.0 Informe de sensibilidad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</si>
  <si>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</si>
  <si>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</si>
  <si>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</si>
  <si>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</si>
  <si>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</si>
  <si>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</si>
  <si>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</si>
  <si>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</si>
  <si>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</si>
  <si>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</si>
  <si>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</si>
  <si>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</si>
  <si>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</si>
  <si>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</si>
  <si>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</si>
  <si>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</si>
  <si>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$B$4</t>
  </si>
  <si>
    <t>$C$4</t>
  </si>
  <si>
    <t>$B$10</t>
  </si>
  <si>
    <t>$B$13</t>
  </si>
  <si>
    <t>$B$16</t>
  </si>
  <si>
    <t>$B$19</t>
  </si>
  <si>
    <t>$B$22</t>
  </si>
  <si>
    <t>Hoja de cálculo: [Solver_y_Sensibilidad_punto3.xlsx]Solver</t>
  </si>
  <si>
    <t>Informe creado: 5/19/2024 2:54:46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</si>
</sst>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1"/>
      <color indexed="1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90C7-6ED4-4E06-8C97-C956DC014D02}">
  <dimension ref="A1:H19"/>
  <sheetViews>
    <sheetView showGridLines="0" tabSelected="1" topLeftCell="A3" zoomScale="119" workbookViewId="0">
      <selection activeCell="D20" sqref="D20"/>
    </sheetView>
  </sheetViews>
  <sheetFormatPr baseColWidth="10" defaultRowHeight="14.5" x14ac:dyDescent="0.35"/>
  <cols>
    <col min="1" max="1" width="2.1796875" customWidth="1"/>
    <col min="2" max="2" width="5.90625" bestFit="1" customWidth="1"/>
    <col min="3" max="3" width="56.1796875" bestFit="1" customWidth="1"/>
    <col min="4" max="5" width="11.81640625" bestFit="1" customWidth="1"/>
    <col min="6" max="6" width="12" bestFit="1" customWidth="1"/>
    <col min="7" max="8" width="11.81640625" bestFit="1" customWidth="1"/>
  </cols>
  <sheetData>
    <row r="1" spans="1:8" x14ac:dyDescent="0.35">
      <c r="A1" s="7" t="s">
        <v>11</v>
      </c>
    </row>
    <row r="2" spans="1:8" x14ac:dyDescent="0.35">
      <c r="A2" s="7" t="s">
        <v>35</v>
      </c>
    </row>
    <row r="3" spans="1:8" x14ac:dyDescent="0.35">
      <c r="A3" s="7" t="s">
        <v>36</v>
      </c>
    </row>
    <row r="6" spans="1:8" ht="15" thickBot="1" x14ac:dyDescent="0.4">
      <c r="A6" t="s">
        <v>12</v>
      </c>
    </row>
    <row r="7" spans="1:8" x14ac:dyDescent="0.35">
      <c r="B7" s="11"/>
      <c r="C7" s="11"/>
      <c r="D7" s="11" t="s">
        <v>15</v>
      </c>
      <c r="E7" s="11" t="s">
        <v>17</v>
      </c>
      <c r="F7" s="11" t="s">
        <v>19</v>
      </c>
      <c r="G7" s="11" t="s">
        <v>21</v>
      </c>
      <c r="H7" s="11" t="s">
        <v>21</v>
      </c>
    </row>
    <row r="8" spans="1:8" ht="15" thickBot="1" x14ac:dyDescent="0.4">
      <c r="B8" s="12" t="s">
        <v>13</v>
      </c>
      <c r="C8" s="12" t="s">
        <v>14</v>
      </c>
      <c r="D8" s="12" t="s">
        <v>16</v>
      </c>
      <c r="E8" s="12" t="s">
        <v>18</v>
      </c>
      <c r="F8" s="12" t="s">
        <v>20</v>
      </c>
      <c r="G8" s="12" t="s">
        <v>22</v>
      </c>
      <c r="H8" s="12" t="s">
        <v>23</v>
      </c>
    </row>
    <row r="9" spans="1:8" x14ac:dyDescent="0.35">
      <c r="B9" s="9" t="s">
        <v>28</v>
      </c>
      <c r="C9" s="9" t="s">
        <v>9</v>
      </c>
      <c r="D9" s="9">
        <v>50.857142857142861</v>
      </c>
      <c r="E9" s="9">
        <v>0</v>
      </c>
      <c r="F9" s="9">
        <v>12000</v>
      </c>
      <c r="G9" s="9">
        <v>1E+30</v>
      </c>
      <c r="H9" s="9">
        <v>2500.0000000000005</v>
      </c>
    </row>
    <row r="10" spans="1:8" ht="15" thickBot="1" x14ac:dyDescent="0.4">
      <c r="B10" s="10" t="s">
        <v>29</v>
      </c>
      <c r="C10" s="10" t="s">
        <v>10</v>
      </c>
      <c r="D10" s="10">
        <v>24.142857142857139</v>
      </c>
      <c r="E10" s="10">
        <v>0</v>
      </c>
      <c r="F10" s="10">
        <v>9500</v>
      </c>
      <c r="G10" s="10">
        <v>2500.0000000000005</v>
      </c>
      <c r="H10" s="10">
        <v>9500</v>
      </c>
    </row>
    <row r="12" spans="1:8" ht="15" thickBot="1" x14ac:dyDescent="0.4">
      <c r="A12" t="s">
        <v>1</v>
      </c>
    </row>
    <row r="13" spans="1:8" x14ac:dyDescent="0.35">
      <c r="B13" s="11"/>
      <c r="C13" s="11"/>
      <c r="D13" s="11" t="s">
        <v>15</v>
      </c>
      <c r="E13" s="11" t="s">
        <v>24</v>
      </c>
      <c r="F13" s="11" t="s">
        <v>26</v>
      </c>
      <c r="G13" s="11" t="s">
        <v>21</v>
      </c>
      <c r="H13" s="11" t="s">
        <v>21</v>
      </c>
    </row>
    <row r="14" spans="1:8" ht="15" thickBot="1" x14ac:dyDescent="0.4">
      <c r="B14" s="12" t="s">
        <v>13</v>
      </c>
      <c r="C14" s="12" t="s">
        <v>14</v>
      </c>
      <c r="D14" s="12" t="s">
        <v>16</v>
      </c>
      <c r="E14" s="12" t="s">
        <v>25</v>
      </c>
      <c r="F14" s="12" t="s">
        <v>27</v>
      </c>
      <c r="G14" s="12" t="s">
        <v>22</v>
      </c>
      <c r="H14" s="12" t="s">
        <v>23</v>
      </c>
    </row>
    <row r="15" spans="1:8" x14ac:dyDescent="0.35">
      <c r="B15" s="9" t="s">
        <v>30</v>
      </c>
      <c r="C15" s="9" t="s">
        <v>2</v>
      </c>
      <c r="D15" s="9">
        <v>235.68571428571428</v>
      </c>
      <c r="E15" s="9">
        <v>0</v>
      </c>
      <c r="F15" s="9">
        <v>720</v>
      </c>
      <c r="G15" s="9">
        <v>1E+30</v>
      </c>
      <c r="H15" s="9">
        <v>484.31428571428575</v>
      </c>
    </row>
    <row r="16" spans="1:8" x14ac:dyDescent="0.35">
      <c r="B16" s="9" t="s">
        <v>31</v>
      </c>
      <c r="C16" s="9" t="s">
        <v>5</v>
      </c>
      <c r="D16" s="9">
        <v>17.8</v>
      </c>
      <c r="E16" s="9">
        <v>7142.8571428571449</v>
      </c>
      <c r="F16" s="9">
        <v>17.8</v>
      </c>
      <c r="G16" s="9">
        <v>8.4499999999999975</v>
      </c>
      <c r="H16" s="9">
        <v>5.9283783783783788</v>
      </c>
    </row>
    <row r="17" spans="2:8" x14ac:dyDescent="0.35">
      <c r="B17" s="9" t="s">
        <v>32</v>
      </c>
      <c r="C17" s="9" t="s">
        <v>6</v>
      </c>
      <c r="D17" s="9">
        <v>8.9328571428571415</v>
      </c>
      <c r="E17" s="9">
        <v>0</v>
      </c>
      <c r="F17" s="9">
        <v>15.2</v>
      </c>
      <c r="G17" s="9">
        <v>1E+30</v>
      </c>
      <c r="H17" s="9">
        <v>6.2671428571428578</v>
      </c>
    </row>
    <row r="18" spans="2:8" x14ac:dyDescent="0.35">
      <c r="B18" s="9" t="s">
        <v>33</v>
      </c>
      <c r="C18" s="9" t="s">
        <v>7</v>
      </c>
      <c r="D18" s="9">
        <v>31.689999999999998</v>
      </c>
      <c r="E18" s="9">
        <v>0</v>
      </c>
      <c r="F18" s="9">
        <v>42</v>
      </c>
      <c r="G18" s="9">
        <v>1E+30</v>
      </c>
      <c r="H18" s="9">
        <v>10.31</v>
      </c>
    </row>
    <row r="19" spans="2:8" ht="15" thickBot="1" x14ac:dyDescent="0.4">
      <c r="B19" s="10" t="s">
        <v>34</v>
      </c>
      <c r="C19" s="10" t="s">
        <v>8</v>
      </c>
      <c r="D19" s="10">
        <v>75</v>
      </c>
      <c r="E19" s="10">
        <v>9500</v>
      </c>
      <c r="F19" s="10">
        <v>75</v>
      </c>
      <c r="G19" s="10">
        <v>16.938223938223942</v>
      </c>
      <c r="H19" s="10">
        <v>24.142857142857139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75BB-B33A-411E-842E-4BE3C9F61D37}">
  <dimension ref="B2:E22"/>
  <sheetViews>
    <sheetView zoomScale="84" workbookViewId="0">
      <selection activeCell="C11" sqref="C11"/>
    </sheetView>
  </sheetViews>
  <sheetFormatPr baseColWidth="10" defaultRowHeight="15.5" x14ac:dyDescent="0.35"/>
  <cols>
    <col min="1" max="1" width="10.90625" style="2"/>
    <col min="2" max="2" width="17.1796875" style="2" customWidth="1"/>
    <col min="3" max="3" width="21.08984375" style="2" customWidth="1"/>
    <col min="4" max="16384" width="10.90625" style="2"/>
  </cols>
  <sheetData>
    <row r="2" spans="2:5" x14ac:dyDescent="0.35">
      <c r="B2" s="8" t="s">
        <v>0</v>
      </c>
      <c r="C2" s="8"/>
    </row>
    <row r="3" spans="2:5" x14ac:dyDescent="0.35">
      <c r="B3" s="3" t="s">
        <v>9</v>
      </c>
      <c r="C3" s="4" t="s">
        <v>10</v>
      </c>
      <c r="E3" s="6" t="s">
        <v>4</v>
      </c>
    </row>
    <row r="4" spans="2:5" x14ac:dyDescent="0.35">
      <c r="B4" s="3">
        <v>50.857142857142861</v>
      </c>
      <c r="C4" s="4">
        <v>24.142857142857139</v>
      </c>
      <c r="E4" s="6">
        <f>(12000*B4)+(C4*9500)</f>
        <v>839642.85714285716</v>
      </c>
    </row>
    <row r="7" spans="2:5" x14ac:dyDescent="0.35">
      <c r="B7" s="2" t="s">
        <v>1</v>
      </c>
    </row>
    <row r="9" spans="2:5" x14ac:dyDescent="0.35">
      <c r="B9" s="1" t="s">
        <v>2</v>
      </c>
    </row>
    <row r="10" spans="2:5" x14ac:dyDescent="0.35">
      <c r="B10" s="5">
        <f>(3.4*B4)+(2.6*C4)</f>
        <v>235.68571428571428</v>
      </c>
      <c r="C10" s="5" t="s">
        <v>3</v>
      </c>
      <c r="D10" s="5">
        <v>720</v>
      </c>
    </row>
    <row r="12" spans="2:5" x14ac:dyDescent="0.35">
      <c r="B12" s="1" t="s">
        <v>5</v>
      </c>
    </row>
    <row r="13" spans="2:5" x14ac:dyDescent="0.35">
      <c r="B13" s="5">
        <f>0.35*B4</f>
        <v>17.8</v>
      </c>
      <c r="C13" s="5" t="s">
        <v>3</v>
      </c>
      <c r="D13" s="5">
        <v>17.8</v>
      </c>
    </row>
    <row r="15" spans="2:5" x14ac:dyDescent="0.35">
      <c r="B15" s="1" t="s">
        <v>6</v>
      </c>
    </row>
    <row r="16" spans="2:5" x14ac:dyDescent="0.35">
      <c r="B16" s="5">
        <f>0.37*C4</f>
        <v>8.9328571428571415</v>
      </c>
      <c r="C16" s="5" t="s">
        <v>3</v>
      </c>
      <c r="D16" s="5">
        <v>15.2</v>
      </c>
    </row>
    <row r="18" spans="2:4" x14ac:dyDescent="0.35">
      <c r="B18" s="1" t="s">
        <v>7</v>
      </c>
    </row>
    <row r="19" spans="2:4" x14ac:dyDescent="0.35">
      <c r="B19" s="5">
        <f>(0.4*B4)+(C4*0.47)</f>
        <v>31.689999999999998</v>
      </c>
      <c r="C19" s="5" t="s">
        <v>3</v>
      </c>
      <c r="D19" s="5">
        <v>42</v>
      </c>
    </row>
    <row r="21" spans="2:4" x14ac:dyDescent="0.35">
      <c r="B21" s="1" t="s">
        <v>8</v>
      </c>
    </row>
    <row r="22" spans="2:4" x14ac:dyDescent="0.35">
      <c r="B22" s="5">
        <f>(B4)+(C4)</f>
        <v>75</v>
      </c>
      <c r="C22" s="5" t="s">
        <v>3</v>
      </c>
      <c r="D22" s="5">
        <v>75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 de sensibilidad 1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Murillo Aristizabal</dc:creator>
  <cp:lastModifiedBy>Juan Jose Murillo Aristizabal</cp:lastModifiedBy>
  <dcterms:created xsi:type="dcterms:W3CDTF">2024-05-15T19:22:33Z</dcterms:created>
  <dcterms:modified xsi:type="dcterms:W3CDTF">2024-05-19T19:56:16Z</dcterms:modified>
</cp:coreProperties>
</file>