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carlos sierra\Desktop\ControlDC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F3" i="1"/>
  <c r="H3" i="1"/>
  <c r="H4" i="1" l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I3" i="1"/>
  <c r="J3" i="1" s="1"/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G3" i="1"/>
</calcChain>
</file>

<file path=xl/sharedStrings.xml><?xml version="1.0" encoding="utf-8"?>
<sst xmlns="http://schemas.openxmlformats.org/spreadsheetml/2006/main" count="50" uniqueCount="20">
  <si>
    <t>VTRIMMER  1-3 [V]</t>
  </si>
  <si>
    <t>VIN [V]</t>
  </si>
  <si>
    <t>VOUT [V]</t>
  </si>
  <si>
    <t>V_R13 [V] R=10K</t>
  </si>
  <si>
    <t>V_R14 [V] R=6.8K</t>
  </si>
  <si>
    <t>I1</t>
  </si>
  <si>
    <t>I2</t>
  </si>
  <si>
    <t>RTRIMER</t>
  </si>
  <si>
    <t xml:space="preserve">  </t>
  </si>
  <si>
    <t>VOUT practica</t>
  </si>
  <si>
    <t>error medida</t>
  </si>
  <si>
    <t>R0</t>
  </si>
  <si>
    <t>R1</t>
  </si>
  <si>
    <t>R2</t>
  </si>
  <si>
    <t>R3</t>
  </si>
  <si>
    <t>R4</t>
  </si>
  <si>
    <t>DECIMAL</t>
  </si>
  <si>
    <t>OHM</t>
  </si>
  <si>
    <t>R TRIMER</t>
  </si>
  <si>
    <t>TENSION_OUT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</si>
</sst>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64" fontId="0" fillId="4" borderId="1" xfId="1" applyNumberFormat="1" applyFont="1" applyFill="1" applyBorder="1"/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2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164" fontId="0" fillId="0" borderId="1" xfId="1" applyNumberFormat="1" applyFont="1" applyBorder="1" applyAlignment="1">
      <alignment horizontal="center" vertical="center"/>
    </xf>
    <xf numFmtId="3" fontId="0" fillId="0" borderId="0" xfId="0" applyNumberFormat="1"/>
    <xf numFmtId="2" fontId="0" fillId="2" borderId="1" xfId="0" applyNumberForma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wrapText="1"/>
    </xf>
    <xf numFmtId="43" fontId="0" fillId="0" borderId="1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Hoja3!$C$5</c:f>
              <c:strCache>
                <c:ptCount val="1"/>
                <c:pt idx="0">
                  <c:v>VOUT [V]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Hoja3!$D$6:$D$14</c:f>
              <c:numCache>
                <c:formatCode>_-* #,##0_-;\-* #,##0_-;_-* "-"??_-;_-@_-</c:formatCode>
                <c:ptCount val="9"/>
                <c:pt idx="1">
                  <c:v>16716.666666666668</c:v>
                </c:pt>
                <c:pt idx="2">
                  <c:v>27419.354838709674</c:v>
                </c:pt>
                <c:pt idx="3">
                  <c:v>37838.709677419356</c:v>
                </c:pt>
                <c:pt idx="4">
                  <c:v>48610.441767068267</c:v>
                </c:pt>
                <c:pt idx="5">
                  <c:v>61483.333333333336</c:v>
                </c:pt>
                <c:pt idx="6">
                  <c:v>72816.666666666672</c:v>
                </c:pt>
                <c:pt idx="7">
                  <c:v>83866.666666666672</c:v>
                </c:pt>
                <c:pt idx="8">
                  <c:v>95483.333333333343</c:v>
                </c:pt>
              </c:numCache>
            </c:numRef>
          </c:xVal>
          <c:yVal>
            <c:numRef>
              <c:f>Hoja3!$C$6:$C$14</c:f>
              <c:numCache>
                <c:formatCode>_-* #,##0_-;\-* #,##0_-;_-* "-"??_-;_-@_-</c:formatCode>
                <c:ptCount val="9"/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2-490F-AB4A-F5CA4617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39247"/>
        <c:axId val="739340079"/>
      </c:scatterChart>
      <c:valAx>
        <c:axId val="73933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9340079"/>
        <c:crosses val="autoZero"/>
        <c:crossBetween val="midCat"/>
      </c:valAx>
      <c:valAx>
        <c:axId val="7393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3933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133350</xdr:rowOff>
    </xdr:from>
    <xdr:to>
      <xdr:col>12</xdr:col>
      <xdr:colOff>390525</xdr:colOff>
      <xdr:row>15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I15" sqref="I15"/>
    </sheetView>
  </sheetViews>
  <sheetFormatPr baseColWidth="10" defaultRowHeight="15" x14ac:dyDescent="0.25"/>
  <cols>
    <col min="1" max="10" width="11.42578125" style="7"/>
  </cols>
  <sheetData>
    <row r="1" spans="1:12" x14ac:dyDescent="0.25">
      <c r="A1" s="14" t="s">
        <v>1</v>
      </c>
      <c r="B1" s="14" t="s">
        <v>2</v>
      </c>
      <c r="C1" s="15" t="s">
        <v>0</v>
      </c>
      <c r="D1" s="15" t="s">
        <v>3</v>
      </c>
      <c r="E1" s="15" t="s">
        <v>4</v>
      </c>
      <c r="F1" s="17" t="s">
        <v>9</v>
      </c>
      <c r="G1" s="18" t="s">
        <v>10</v>
      </c>
      <c r="H1" s="16" t="s">
        <v>5</v>
      </c>
      <c r="I1" s="16" t="s">
        <v>7</v>
      </c>
      <c r="J1" s="16" t="s">
        <v>6</v>
      </c>
    </row>
    <row r="2" spans="1:12" x14ac:dyDescent="0.25">
      <c r="A2" s="14"/>
      <c r="B2" s="14"/>
      <c r="C2" s="15"/>
      <c r="D2" s="15"/>
      <c r="E2" s="15"/>
      <c r="F2" s="17"/>
      <c r="G2" s="18"/>
      <c r="H2" s="16"/>
      <c r="I2" s="16"/>
      <c r="J2" s="16"/>
    </row>
    <row r="3" spans="1:12" x14ac:dyDescent="0.25">
      <c r="A3" s="13">
        <v>12</v>
      </c>
      <c r="B3" s="8">
        <v>12</v>
      </c>
      <c r="C3" s="8">
        <v>5.9</v>
      </c>
      <c r="D3" s="8">
        <v>3.5</v>
      </c>
      <c r="E3" s="8">
        <v>2.4</v>
      </c>
      <c r="F3" s="9">
        <f>C3+D3+E3</f>
        <v>11.8</v>
      </c>
      <c r="G3" s="10">
        <f>B3-F3</f>
        <v>0.19999999999999929</v>
      </c>
      <c r="H3" s="10">
        <f>E3/6800</f>
        <v>3.529411764705882E-4</v>
      </c>
      <c r="I3" s="19">
        <f>C3/H3</f>
        <v>16716.666666666668</v>
      </c>
      <c r="J3" s="10">
        <f>B3/(I3+10000+6800)</f>
        <v>3.5803083043262052E-4</v>
      </c>
    </row>
    <row r="4" spans="1:12" x14ac:dyDescent="0.25">
      <c r="A4" s="13"/>
      <c r="B4" s="8">
        <v>16</v>
      </c>
      <c r="C4" s="8">
        <v>10</v>
      </c>
      <c r="D4" s="8">
        <v>3.63</v>
      </c>
      <c r="E4" s="8">
        <v>2.48</v>
      </c>
      <c r="F4" s="9">
        <f t="shared" ref="F4:F10" si="0">C4+D4+E4</f>
        <v>16.11</v>
      </c>
      <c r="G4" s="10">
        <f t="shared" ref="G4:G9" si="1">B4-F4</f>
        <v>-0.10999999999999943</v>
      </c>
      <c r="H4" s="10">
        <f t="shared" ref="H4:H10" si="2">E4/6800</f>
        <v>3.647058823529412E-4</v>
      </c>
      <c r="I4" s="19">
        <f t="shared" ref="I4:I10" si="3">C4/H4</f>
        <v>27419.354838709674</v>
      </c>
      <c r="J4" s="10">
        <f t="shared" ref="J4:J10" si="4">B4/(I4+10000+6800)</f>
        <v>3.6183250656550924E-4</v>
      </c>
    </row>
    <row r="5" spans="1:12" x14ac:dyDescent="0.25">
      <c r="A5" s="13"/>
      <c r="B5" s="8">
        <v>20</v>
      </c>
      <c r="C5" s="8">
        <v>13.8</v>
      </c>
      <c r="D5" s="8">
        <v>3.64</v>
      </c>
      <c r="E5" s="8">
        <v>2.48</v>
      </c>
      <c r="F5" s="9">
        <f t="shared" si="0"/>
        <v>19.920000000000002</v>
      </c>
      <c r="G5" s="10">
        <f t="shared" si="1"/>
        <v>7.9999999999998295E-2</v>
      </c>
      <c r="H5" s="10">
        <f t="shared" si="2"/>
        <v>3.647058823529412E-4</v>
      </c>
      <c r="I5" s="19">
        <f t="shared" si="3"/>
        <v>37838.709677419356</v>
      </c>
      <c r="J5" s="10">
        <f t="shared" si="4"/>
        <v>3.6604085488251269E-4</v>
      </c>
    </row>
    <row r="6" spans="1:12" x14ac:dyDescent="0.25">
      <c r="A6" s="13"/>
      <c r="B6" s="8">
        <v>24</v>
      </c>
      <c r="C6" s="8">
        <v>17.8</v>
      </c>
      <c r="D6" s="8">
        <v>3.66</v>
      </c>
      <c r="E6" s="8">
        <v>2.4900000000000002</v>
      </c>
      <c r="F6" s="9">
        <f t="shared" si="0"/>
        <v>23.950000000000003</v>
      </c>
      <c r="G6" s="10">
        <f t="shared" si="1"/>
        <v>4.9999999999997158E-2</v>
      </c>
      <c r="H6" s="10">
        <f t="shared" si="2"/>
        <v>3.6617647058823533E-4</v>
      </c>
      <c r="I6" s="19">
        <f t="shared" si="3"/>
        <v>48610.441767068267</v>
      </c>
      <c r="J6" s="10">
        <f t="shared" si="4"/>
        <v>3.6691389557443884E-4</v>
      </c>
    </row>
    <row r="7" spans="1:12" x14ac:dyDescent="0.25">
      <c r="A7" s="13"/>
      <c r="B7" s="8">
        <v>28</v>
      </c>
      <c r="C7" s="8">
        <v>21.7</v>
      </c>
      <c r="D7" s="8">
        <v>3.7</v>
      </c>
      <c r="E7" s="8">
        <v>2.4</v>
      </c>
      <c r="F7" s="9">
        <f t="shared" si="0"/>
        <v>27.799999999999997</v>
      </c>
      <c r="G7" s="10">
        <f t="shared" si="1"/>
        <v>0.20000000000000284</v>
      </c>
      <c r="H7" s="10">
        <f t="shared" si="2"/>
        <v>3.529411764705882E-4</v>
      </c>
      <c r="I7" s="19">
        <f t="shared" si="3"/>
        <v>61483.333333333336</v>
      </c>
      <c r="J7" s="10">
        <f t="shared" si="4"/>
        <v>3.5767511177347237E-4</v>
      </c>
    </row>
    <row r="8" spans="1:12" x14ac:dyDescent="0.25">
      <c r="A8" s="13"/>
      <c r="B8" s="8">
        <v>32</v>
      </c>
      <c r="C8" s="8">
        <v>25.7</v>
      </c>
      <c r="D8" s="8">
        <v>3.6</v>
      </c>
      <c r="E8" s="8">
        <v>2.4</v>
      </c>
      <c r="F8" s="9">
        <f t="shared" si="0"/>
        <v>31.7</v>
      </c>
      <c r="G8" s="10">
        <f t="shared" si="1"/>
        <v>0.30000000000000071</v>
      </c>
      <c r="H8" s="10">
        <f t="shared" si="2"/>
        <v>3.529411764705882E-4</v>
      </c>
      <c r="I8" s="19">
        <f t="shared" si="3"/>
        <v>72816.666666666672</v>
      </c>
      <c r="J8" s="10">
        <f t="shared" si="4"/>
        <v>3.5707643667472568E-4</v>
      </c>
    </row>
    <row r="9" spans="1:12" x14ac:dyDescent="0.25">
      <c r="A9" s="13"/>
      <c r="B9" s="8">
        <v>36</v>
      </c>
      <c r="C9" s="8">
        <v>29.6</v>
      </c>
      <c r="D9" s="8">
        <v>3.6</v>
      </c>
      <c r="E9" s="8">
        <v>2.4</v>
      </c>
      <c r="F9" s="9">
        <f t="shared" si="0"/>
        <v>35.6</v>
      </c>
      <c r="G9" s="10">
        <f t="shared" si="1"/>
        <v>0.39999999999999858</v>
      </c>
      <c r="H9" s="10">
        <f t="shared" si="2"/>
        <v>3.529411764705882E-4</v>
      </c>
      <c r="I9" s="19">
        <f t="shared" si="3"/>
        <v>83866.666666666672</v>
      </c>
      <c r="J9" s="10">
        <f t="shared" si="4"/>
        <v>3.5761589403973508E-4</v>
      </c>
    </row>
    <row r="10" spans="1:12" x14ac:dyDescent="0.25">
      <c r="A10" s="13"/>
      <c r="B10" s="8">
        <v>40</v>
      </c>
      <c r="C10" s="8">
        <v>33.700000000000003</v>
      </c>
      <c r="D10" s="8">
        <v>3.6</v>
      </c>
      <c r="E10" s="8">
        <v>2.4</v>
      </c>
      <c r="F10" s="9">
        <f t="shared" si="0"/>
        <v>39.700000000000003</v>
      </c>
      <c r="G10" s="10">
        <f>B10-F10</f>
        <v>0.29999999999999716</v>
      </c>
      <c r="H10" s="10">
        <f t="shared" si="2"/>
        <v>3.529411764705882E-4</v>
      </c>
      <c r="I10" s="19">
        <f t="shared" si="3"/>
        <v>95483.333333333343</v>
      </c>
      <c r="J10" s="10">
        <f t="shared" si="4"/>
        <v>3.5624165058631435E-4</v>
      </c>
      <c r="L10" t="s">
        <v>8</v>
      </c>
    </row>
  </sheetData>
  <mergeCells count="11">
    <mergeCell ref="H1:H2"/>
    <mergeCell ref="J1:J2"/>
    <mergeCell ref="I1:I2"/>
    <mergeCell ref="F1:F2"/>
    <mergeCell ref="G1:G2"/>
    <mergeCell ref="A3:A10"/>
    <mergeCell ref="B1:B2"/>
    <mergeCell ref="A1:A2"/>
    <mergeCell ref="E1:E2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9"/>
  <sheetViews>
    <sheetView workbookViewId="0">
      <selection activeCell="L11" sqref="L11"/>
    </sheetView>
  </sheetViews>
  <sheetFormatPr baseColWidth="10" defaultRowHeight="15" x14ac:dyDescent="0.25"/>
  <sheetData>
    <row r="2" spans="1:14" x14ac:dyDescent="0.25">
      <c r="A2" s="3" t="s">
        <v>11</v>
      </c>
      <c r="B2" s="4">
        <v>220000</v>
      </c>
      <c r="D2" s="3" t="s">
        <v>11</v>
      </c>
      <c r="E2" s="4">
        <v>100000</v>
      </c>
      <c r="G2" s="3" t="s">
        <v>11</v>
      </c>
      <c r="H2" s="4">
        <v>200000</v>
      </c>
      <c r="J2" s="3" t="s">
        <v>11</v>
      </c>
      <c r="K2" s="4">
        <v>300000</v>
      </c>
      <c r="M2" s="3" t="s">
        <v>11</v>
      </c>
      <c r="N2" s="4">
        <v>1000000</v>
      </c>
    </row>
    <row r="3" spans="1:14" x14ac:dyDescent="0.25">
      <c r="A3" s="3" t="s">
        <v>12</v>
      </c>
      <c r="B3" s="4">
        <v>180000</v>
      </c>
      <c r="D3" s="3" t="s">
        <v>12</v>
      </c>
      <c r="E3" s="4">
        <v>180000</v>
      </c>
      <c r="G3" s="3" t="s">
        <v>12</v>
      </c>
      <c r="H3" s="4">
        <v>190000</v>
      </c>
      <c r="J3" s="3" t="s">
        <v>12</v>
      </c>
      <c r="K3" s="4">
        <v>280000</v>
      </c>
      <c r="M3" s="3" t="s">
        <v>12</v>
      </c>
      <c r="N3" s="4">
        <v>100000</v>
      </c>
    </row>
    <row r="4" spans="1:14" x14ac:dyDescent="0.25">
      <c r="A4" s="3" t="s">
        <v>13</v>
      </c>
      <c r="B4" s="4">
        <v>150000</v>
      </c>
      <c r="D4" s="3" t="s">
        <v>13</v>
      </c>
      <c r="E4" s="4">
        <v>150000</v>
      </c>
      <c r="G4" s="3" t="s">
        <v>13</v>
      </c>
      <c r="H4" s="4">
        <v>180000</v>
      </c>
      <c r="J4" s="3" t="s">
        <v>13</v>
      </c>
      <c r="K4" s="4">
        <v>260000</v>
      </c>
      <c r="M4" s="3" t="s">
        <v>13</v>
      </c>
      <c r="N4" s="4">
        <v>10000</v>
      </c>
    </row>
    <row r="5" spans="1:14" x14ac:dyDescent="0.25">
      <c r="A5" s="3" t="s">
        <v>14</v>
      </c>
      <c r="B5" s="4">
        <v>120000</v>
      </c>
      <c r="D5" s="3" t="s">
        <v>14</v>
      </c>
      <c r="E5" s="4">
        <v>120000</v>
      </c>
      <c r="G5" s="3" t="s">
        <v>14</v>
      </c>
      <c r="H5" s="4">
        <v>170000</v>
      </c>
      <c r="J5" s="3" t="s">
        <v>14</v>
      </c>
      <c r="K5" s="4">
        <v>240000</v>
      </c>
      <c r="M5" s="3" t="s">
        <v>14</v>
      </c>
      <c r="N5" s="4">
        <v>1000</v>
      </c>
    </row>
    <row r="6" spans="1:14" x14ac:dyDescent="0.25">
      <c r="A6" s="3" t="s">
        <v>15</v>
      </c>
      <c r="B6" s="4">
        <v>100000</v>
      </c>
      <c r="D6" s="3" t="s">
        <v>15</v>
      </c>
      <c r="E6" s="4">
        <v>220000</v>
      </c>
      <c r="G6" s="3" t="s">
        <v>15</v>
      </c>
      <c r="H6" s="4">
        <v>160000</v>
      </c>
      <c r="J6" s="3" t="s">
        <v>15</v>
      </c>
      <c r="K6" s="4">
        <v>220000</v>
      </c>
      <c r="M6" s="3" t="s">
        <v>15</v>
      </c>
      <c r="N6" s="4">
        <v>100</v>
      </c>
    </row>
    <row r="7" spans="1:14" x14ac:dyDescent="0.25">
      <c r="A7" s="5" t="s">
        <v>16</v>
      </c>
      <c r="B7" s="6" t="s">
        <v>17</v>
      </c>
      <c r="D7" s="5" t="s">
        <v>16</v>
      </c>
      <c r="E7" s="6" t="s">
        <v>17</v>
      </c>
      <c r="G7" s="5" t="s">
        <v>16</v>
      </c>
      <c r="H7" s="6" t="s">
        <v>17</v>
      </c>
      <c r="J7" s="5" t="s">
        <v>16</v>
      </c>
      <c r="K7" s="6" t="s">
        <v>17</v>
      </c>
      <c r="M7" s="5" t="s">
        <v>16</v>
      </c>
      <c r="N7" s="6" t="s">
        <v>17</v>
      </c>
    </row>
    <row r="8" spans="1:14" x14ac:dyDescent="0.25">
      <c r="A8" s="2">
        <v>1</v>
      </c>
      <c r="B8" s="1">
        <v>220000</v>
      </c>
      <c r="D8" s="2">
        <v>0</v>
      </c>
      <c r="E8" s="1">
        <v>0</v>
      </c>
      <c r="G8" s="2">
        <v>0</v>
      </c>
      <c r="H8" s="1">
        <v>0</v>
      </c>
      <c r="J8" s="2">
        <v>0</v>
      </c>
      <c r="K8" s="1">
        <v>0</v>
      </c>
      <c r="M8" s="2">
        <v>1</v>
      </c>
      <c r="N8" s="1">
        <v>1000000</v>
      </c>
    </row>
    <row r="9" spans="1:14" x14ac:dyDescent="0.25">
      <c r="A9" s="2">
        <v>2</v>
      </c>
      <c r="B9" s="1">
        <v>180000</v>
      </c>
      <c r="D9" s="2">
        <v>16</v>
      </c>
      <c r="E9" s="1">
        <v>220000</v>
      </c>
      <c r="G9" s="2">
        <v>1</v>
      </c>
      <c r="H9" s="1">
        <v>199999.99999999997</v>
      </c>
      <c r="J9" s="2">
        <v>1</v>
      </c>
      <c r="K9" s="1">
        <v>300000</v>
      </c>
      <c r="M9" s="2">
        <v>2</v>
      </c>
      <c r="N9" s="1">
        <v>99999.999999999985</v>
      </c>
    </row>
    <row r="10" spans="1:14" x14ac:dyDescent="0.25">
      <c r="A10" s="2">
        <v>4</v>
      </c>
      <c r="B10" s="1">
        <v>150000</v>
      </c>
      <c r="D10" s="2">
        <v>2</v>
      </c>
      <c r="E10" s="1">
        <v>180000</v>
      </c>
      <c r="G10" s="2">
        <v>2</v>
      </c>
      <c r="H10" s="1">
        <v>190000</v>
      </c>
      <c r="J10" s="2">
        <v>2</v>
      </c>
      <c r="K10" s="1">
        <v>280000</v>
      </c>
      <c r="M10" s="2">
        <v>3</v>
      </c>
      <c r="N10" s="1">
        <v>90909.090909090897</v>
      </c>
    </row>
    <row r="11" spans="1:14" x14ac:dyDescent="0.25">
      <c r="A11" s="2">
        <v>8</v>
      </c>
      <c r="B11" s="1">
        <v>120000</v>
      </c>
      <c r="D11" s="2">
        <v>4</v>
      </c>
      <c r="E11" s="1">
        <v>150000</v>
      </c>
      <c r="G11" s="2">
        <v>4</v>
      </c>
      <c r="H11" s="1">
        <v>180000</v>
      </c>
      <c r="J11" s="2">
        <v>4</v>
      </c>
      <c r="K11" s="1">
        <v>260000</v>
      </c>
      <c r="M11" s="2">
        <v>4</v>
      </c>
      <c r="N11" s="1">
        <v>10000</v>
      </c>
    </row>
    <row r="12" spans="1:14" x14ac:dyDescent="0.25">
      <c r="A12" s="2">
        <v>16</v>
      </c>
      <c r="B12" s="1">
        <v>99999.999999999985</v>
      </c>
      <c r="D12" s="2">
        <v>8</v>
      </c>
      <c r="E12" s="1">
        <v>120000</v>
      </c>
      <c r="G12" s="2">
        <v>8</v>
      </c>
      <c r="H12" s="1">
        <v>170000</v>
      </c>
      <c r="J12" s="2">
        <v>8</v>
      </c>
      <c r="K12" s="1">
        <v>240000</v>
      </c>
      <c r="M12" s="2">
        <v>5</v>
      </c>
      <c r="N12" s="1">
        <v>9900.9900990099013</v>
      </c>
    </row>
    <row r="13" spans="1:14" x14ac:dyDescent="0.25">
      <c r="A13" s="2">
        <v>3</v>
      </c>
      <c r="B13" s="1">
        <v>99000</v>
      </c>
      <c r="D13" s="2">
        <v>1</v>
      </c>
      <c r="E13" s="1">
        <v>99999.999999999985</v>
      </c>
      <c r="G13" s="2">
        <v>16</v>
      </c>
      <c r="H13" s="1">
        <v>160000</v>
      </c>
      <c r="J13" s="2">
        <v>16</v>
      </c>
      <c r="K13" s="1">
        <v>220000</v>
      </c>
      <c r="M13" s="2">
        <v>6</v>
      </c>
      <c r="N13" s="1">
        <v>9090.9090909090901</v>
      </c>
    </row>
    <row r="14" spans="1:14" x14ac:dyDescent="0.25">
      <c r="A14" s="2">
        <v>5</v>
      </c>
      <c r="B14" s="1">
        <v>89189.189189189186</v>
      </c>
      <c r="D14" s="2">
        <v>18</v>
      </c>
      <c r="E14" s="1">
        <v>99000</v>
      </c>
      <c r="G14" s="2">
        <v>3</v>
      </c>
      <c r="H14" s="1">
        <v>97435.897435897437</v>
      </c>
      <c r="J14" s="2">
        <v>3</v>
      </c>
      <c r="K14" s="1">
        <v>144827.58620689655</v>
      </c>
      <c r="M14" s="2">
        <v>7</v>
      </c>
      <c r="N14" s="1">
        <v>9009.0090090090089</v>
      </c>
    </row>
    <row r="15" spans="1:14" x14ac:dyDescent="0.25">
      <c r="A15" s="2">
        <v>6</v>
      </c>
      <c r="B15" s="1">
        <v>81818.181818181823</v>
      </c>
      <c r="D15" s="2">
        <v>20</v>
      </c>
      <c r="E15" s="1">
        <v>89189.189189189186</v>
      </c>
      <c r="G15" s="2">
        <v>5</v>
      </c>
      <c r="H15" s="1">
        <v>94736.84210526316</v>
      </c>
      <c r="J15" s="2">
        <v>5</v>
      </c>
      <c r="K15" s="1">
        <v>139285.71428571429</v>
      </c>
      <c r="M15" s="2">
        <v>8</v>
      </c>
      <c r="N15" s="1">
        <v>1000</v>
      </c>
    </row>
    <row r="16" spans="1:14" x14ac:dyDescent="0.25">
      <c r="A16" s="2">
        <v>9</v>
      </c>
      <c r="B16" s="1">
        <v>77647.058823529413</v>
      </c>
      <c r="D16" s="2">
        <v>6</v>
      </c>
      <c r="E16" s="1">
        <v>81818.181818181823</v>
      </c>
      <c r="G16" s="2">
        <v>6</v>
      </c>
      <c r="H16" s="1">
        <v>92432.432432432426</v>
      </c>
      <c r="J16" s="2">
        <v>6</v>
      </c>
      <c r="K16" s="1">
        <v>134814.81481481483</v>
      </c>
      <c r="M16" s="2">
        <v>9</v>
      </c>
      <c r="N16" s="1">
        <v>999.00099900099906</v>
      </c>
    </row>
    <row r="17" spans="1:14" x14ac:dyDescent="0.25">
      <c r="A17" s="2">
        <v>10</v>
      </c>
      <c r="B17" s="1">
        <v>72000</v>
      </c>
      <c r="D17" s="2">
        <v>24</v>
      </c>
      <c r="E17" s="1">
        <v>77647.058823529413</v>
      </c>
      <c r="G17" s="2">
        <v>9</v>
      </c>
      <c r="H17" s="1">
        <v>91891.891891891879</v>
      </c>
      <c r="J17" s="2">
        <v>9</v>
      </c>
      <c r="K17" s="1">
        <v>133333.33333333334</v>
      </c>
      <c r="M17" s="2">
        <v>10</v>
      </c>
      <c r="N17" s="1">
        <v>990.09900990099004</v>
      </c>
    </row>
    <row r="18" spans="1:14" x14ac:dyDescent="0.25">
      <c r="A18" s="2">
        <v>17</v>
      </c>
      <c r="B18" s="1">
        <v>68750</v>
      </c>
      <c r="D18" s="2">
        <v>10</v>
      </c>
      <c r="E18" s="1">
        <v>72000</v>
      </c>
      <c r="G18" s="2">
        <v>10</v>
      </c>
      <c r="H18" s="1">
        <v>89722.222222222219</v>
      </c>
      <c r="J18" s="2">
        <v>10</v>
      </c>
      <c r="K18" s="1">
        <v>129230.76923076923</v>
      </c>
      <c r="M18" s="2">
        <v>11</v>
      </c>
      <c r="N18" s="1">
        <v>989.11968348170137</v>
      </c>
    </row>
    <row r="19" spans="1:14" x14ac:dyDescent="0.25">
      <c r="A19" s="2">
        <v>12</v>
      </c>
      <c r="B19" s="1">
        <v>66666.666666666672</v>
      </c>
      <c r="D19" s="2">
        <v>17</v>
      </c>
      <c r="E19" s="1">
        <v>68750</v>
      </c>
      <c r="G19" s="2">
        <v>17</v>
      </c>
      <c r="H19" s="1">
        <v>88888.888888888891</v>
      </c>
      <c r="J19" s="2">
        <v>17</v>
      </c>
      <c r="K19" s="1">
        <v>126923.07692307694</v>
      </c>
      <c r="M19" s="2">
        <v>12</v>
      </c>
      <c r="N19" s="1">
        <v>909.09090909090901</v>
      </c>
    </row>
    <row r="20" spans="1:14" x14ac:dyDescent="0.25">
      <c r="A20" s="2">
        <v>18</v>
      </c>
      <c r="B20" s="1">
        <v>64285.71428571429</v>
      </c>
      <c r="D20" s="2">
        <v>12</v>
      </c>
      <c r="E20" s="1">
        <v>66666.666666666672</v>
      </c>
      <c r="G20" s="2">
        <v>12</v>
      </c>
      <c r="H20" s="1">
        <v>87428.571428571435</v>
      </c>
      <c r="J20" s="2">
        <v>12</v>
      </c>
      <c r="K20" s="1">
        <v>124800</v>
      </c>
      <c r="M20" s="2">
        <v>13</v>
      </c>
      <c r="N20" s="1">
        <v>908.26521344232515</v>
      </c>
    </row>
    <row r="21" spans="1:14" x14ac:dyDescent="0.25">
      <c r="A21" s="2">
        <v>20</v>
      </c>
      <c r="B21" s="1">
        <v>60000</v>
      </c>
      <c r="D21" s="2">
        <v>3</v>
      </c>
      <c r="E21" s="1">
        <v>64285.71428571429</v>
      </c>
      <c r="G21" s="2">
        <v>18</v>
      </c>
      <c r="H21" s="1">
        <v>86857.142857142855</v>
      </c>
      <c r="J21" s="2">
        <v>18</v>
      </c>
      <c r="K21" s="1">
        <v>123200</v>
      </c>
      <c r="M21" s="2">
        <v>14</v>
      </c>
      <c r="N21" s="1">
        <v>900.90090090090087</v>
      </c>
    </row>
    <row r="22" spans="1:14" x14ac:dyDescent="0.25">
      <c r="A22" s="2">
        <v>7</v>
      </c>
      <c r="B22" s="1">
        <v>59638.554216867466</v>
      </c>
      <c r="D22" s="2">
        <v>5</v>
      </c>
      <c r="E22" s="1">
        <v>60000</v>
      </c>
      <c r="G22" s="2">
        <v>20</v>
      </c>
      <c r="H22" s="1">
        <v>84705.882352941175</v>
      </c>
      <c r="J22" s="2">
        <v>20</v>
      </c>
      <c r="K22" s="1">
        <v>119166.66666666667</v>
      </c>
      <c r="M22" s="2">
        <v>15</v>
      </c>
      <c r="N22" s="1">
        <v>900.09000900090007</v>
      </c>
    </row>
    <row r="23" spans="1:14" x14ac:dyDescent="0.25">
      <c r="A23" s="2">
        <v>24</v>
      </c>
      <c r="B23" s="1">
        <v>54545.454545454537</v>
      </c>
      <c r="D23" s="2">
        <v>22</v>
      </c>
      <c r="E23" s="1">
        <v>59638.554216867466</v>
      </c>
      <c r="G23" s="2">
        <v>24</v>
      </c>
      <c r="H23" s="1">
        <v>82424.242424242417</v>
      </c>
      <c r="J23" s="2">
        <v>24</v>
      </c>
      <c r="K23" s="1">
        <v>114782.60869565218</v>
      </c>
      <c r="M23" s="2">
        <v>16</v>
      </c>
      <c r="N23" s="1">
        <v>100</v>
      </c>
    </row>
    <row r="24" spans="1:14" x14ac:dyDescent="0.25">
      <c r="A24" s="2">
        <v>11</v>
      </c>
      <c r="B24" s="1">
        <v>54246.575342465745</v>
      </c>
      <c r="D24" s="2">
        <v>9</v>
      </c>
      <c r="E24" s="1">
        <v>54545.454545454537</v>
      </c>
      <c r="G24" s="2">
        <v>7</v>
      </c>
      <c r="H24" s="1">
        <v>63216.266173752309</v>
      </c>
      <c r="J24" s="2">
        <v>7</v>
      </c>
      <c r="K24" s="1">
        <v>93015.332197614989</v>
      </c>
      <c r="M24" s="2">
        <v>17</v>
      </c>
      <c r="N24" s="1">
        <v>99.990000999900019</v>
      </c>
    </row>
    <row r="25" spans="1:14" x14ac:dyDescent="0.25">
      <c r="A25" s="2">
        <v>13</v>
      </c>
      <c r="B25" s="1">
        <v>51162.79069767442</v>
      </c>
      <c r="D25" s="2">
        <v>26</v>
      </c>
      <c r="E25" s="1">
        <v>54246.575342465745</v>
      </c>
      <c r="G25" s="2">
        <v>11</v>
      </c>
      <c r="H25" s="1">
        <v>61936.720997123681</v>
      </c>
      <c r="J25" s="2">
        <v>11</v>
      </c>
      <c r="K25" s="1">
        <v>90322.580645161288</v>
      </c>
      <c r="M25" s="2">
        <v>18</v>
      </c>
      <c r="N25" s="1">
        <v>99.900099900099903</v>
      </c>
    </row>
    <row r="26" spans="1:14" x14ac:dyDescent="0.25">
      <c r="A26" s="2">
        <v>19</v>
      </c>
      <c r="B26" s="1">
        <v>49748.743718592974</v>
      </c>
      <c r="D26" s="2">
        <v>28</v>
      </c>
      <c r="E26" s="1">
        <v>51162.79069767442</v>
      </c>
      <c r="G26" s="2">
        <v>13</v>
      </c>
      <c r="H26" s="1">
        <v>60834.99005964215</v>
      </c>
      <c r="J26" s="2">
        <v>13</v>
      </c>
      <c r="K26" s="1">
        <v>88135.593220338982</v>
      </c>
      <c r="M26" s="2">
        <v>19</v>
      </c>
      <c r="N26" s="1">
        <v>99.890120867046264</v>
      </c>
    </row>
    <row r="27" spans="1:14" x14ac:dyDescent="0.25">
      <c r="A27" s="2">
        <v>14</v>
      </c>
      <c r="B27" s="1">
        <v>48648.648648648654</v>
      </c>
      <c r="D27" s="2">
        <v>19</v>
      </c>
      <c r="E27" s="1">
        <v>49748.743718592959</v>
      </c>
      <c r="G27" s="2">
        <v>19</v>
      </c>
      <c r="H27" s="1">
        <v>60557.768924302785</v>
      </c>
      <c r="J27" s="2">
        <v>19</v>
      </c>
      <c r="K27" s="1">
        <v>87334.593572778816</v>
      </c>
      <c r="M27" s="2">
        <v>20</v>
      </c>
      <c r="N27" s="1">
        <v>99.009900990099013</v>
      </c>
    </row>
    <row r="28" spans="1:14" x14ac:dyDescent="0.25">
      <c r="A28" s="2">
        <v>21</v>
      </c>
      <c r="B28" s="1">
        <v>47142.857142857145</v>
      </c>
      <c r="D28" s="2">
        <v>14</v>
      </c>
      <c r="E28" s="1">
        <v>48648.648648648654</v>
      </c>
      <c r="G28" s="2">
        <v>14</v>
      </c>
      <c r="H28" s="1">
        <v>59876.416065911428</v>
      </c>
      <c r="J28" s="2">
        <v>14</v>
      </c>
      <c r="K28" s="1">
        <v>86324.110671936753</v>
      </c>
      <c r="M28" s="2">
        <v>21</v>
      </c>
      <c r="N28" s="1">
        <v>99.000099000099013</v>
      </c>
    </row>
    <row r="29" spans="1:14" x14ac:dyDescent="0.25">
      <c r="A29" s="2">
        <v>22</v>
      </c>
      <c r="B29" s="1">
        <v>45000</v>
      </c>
      <c r="D29" s="2">
        <v>21</v>
      </c>
      <c r="E29" s="1">
        <v>47142.857142857145</v>
      </c>
      <c r="G29" s="2">
        <v>21</v>
      </c>
      <c r="H29" s="1">
        <v>59504.132231404961</v>
      </c>
      <c r="J29" s="2">
        <v>21</v>
      </c>
      <c r="K29" s="1">
        <v>85288.270377733599</v>
      </c>
      <c r="M29" s="2">
        <v>22</v>
      </c>
      <c r="N29" s="1">
        <v>98.911968348170134</v>
      </c>
    </row>
    <row r="30" spans="1:14" x14ac:dyDescent="0.25">
      <c r="A30" s="2">
        <v>25</v>
      </c>
      <c r="B30" s="1">
        <v>43708.609271523179</v>
      </c>
      <c r="D30" s="2">
        <v>7</v>
      </c>
      <c r="E30" s="1">
        <v>45000</v>
      </c>
      <c r="G30" s="2">
        <v>22</v>
      </c>
      <c r="H30" s="1">
        <v>58586.723768736614</v>
      </c>
      <c r="J30" s="2">
        <v>22</v>
      </c>
      <c r="K30" s="1">
        <v>83590.81419624218</v>
      </c>
      <c r="M30" s="2">
        <v>23</v>
      </c>
      <c r="N30" s="1">
        <v>98.902185738304837</v>
      </c>
    </row>
    <row r="31" spans="1:14" x14ac:dyDescent="0.25">
      <c r="A31" s="2">
        <v>26</v>
      </c>
      <c r="B31" s="1">
        <v>41860.465116279061</v>
      </c>
      <c r="D31" s="2">
        <v>25</v>
      </c>
      <c r="E31" s="1">
        <v>43708.609271523179</v>
      </c>
      <c r="G31" s="2">
        <v>25</v>
      </c>
      <c r="H31" s="1">
        <v>58369.098712446343</v>
      </c>
      <c r="J31" s="2">
        <v>25</v>
      </c>
      <c r="K31" s="1">
        <v>83018.867924528298</v>
      </c>
      <c r="M31" s="2">
        <v>24</v>
      </c>
      <c r="N31" s="1">
        <v>90.909090909090921</v>
      </c>
    </row>
    <row r="32" spans="1:14" x14ac:dyDescent="0.25">
      <c r="A32" s="2">
        <v>28</v>
      </c>
      <c r="B32" s="1">
        <v>39999.999999999993</v>
      </c>
      <c r="D32" s="2">
        <v>11</v>
      </c>
      <c r="E32" s="1">
        <v>41860.465116279061</v>
      </c>
      <c r="G32" s="2">
        <v>26</v>
      </c>
      <c r="H32" s="1">
        <v>57486.095661846499</v>
      </c>
      <c r="J32" s="2">
        <v>26</v>
      </c>
      <c r="K32" s="1">
        <v>81409.691629955953</v>
      </c>
      <c r="M32" s="2">
        <v>25</v>
      </c>
      <c r="N32" s="1">
        <v>90.900827197527505</v>
      </c>
    </row>
    <row r="33" spans="1:14" x14ac:dyDescent="0.25">
      <c r="A33" s="2">
        <v>15</v>
      </c>
      <c r="B33" s="1">
        <v>39839.034205231394</v>
      </c>
      <c r="D33" s="2">
        <v>13</v>
      </c>
      <c r="E33" s="1">
        <v>40000</v>
      </c>
      <c r="G33" s="2">
        <v>28</v>
      </c>
      <c r="H33" s="1">
        <v>56535.796766743639</v>
      </c>
      <c r="J33" s="2">
        <v>28</v>
      </c>
      <c r="K33" s="1">
        <v>79628.770301624128</v>
      </c>
      <c r="M33" s="2">
        <v>26</v>
      </c>
      <c r="N33" s="1">
        <v>90.826521344232518</v>
      </c>
    </row>
    <row r="34" spans="1:14" x14ac:dyDescent="0.25">
      <c r="A34" s="2">
        <v>23</v>
      </c>
      <c r="B34" s="1">
        <v>37358.490566037734</v>
      </c>
      <c r="D34" s="2">
        <v>30</v>
      </c>
      <c r="E34" s="1">
        <v>39839.034205231386</v>
      </c>
      <c r="G34" s="2">
        <v>15</v>
      </c>
      <c r="H34" s="1">
        <v>46080.684790362211</v>
      </c>
      <c r="J34" s="2">
        <v>15</v>
      </c>
      <c r="K34" s="1">
        <v>67034.990791896867</v>
      </c>
      <c r="M34" s="2">
        <v>27</v>
      </c>
      <c r="N34" s="1">
        <v>90.818272636454466</v>
      </c>
    </row>
    <row r="35" spans="1:14" x14ac:dyDescent="0.25">
      <c r="A35" s="2">
        <v>27</v>
      </c>
      <c r="B35" s="1">
        <v>35168.738898756659</v>
      </c>
      <c r="D35" s="2">
        <v>23</v>
      </c>
      <c r="E35" s="1">
        <v>37358.490566037734</v>
      </c>
      <c r="G35" s="2">
        <v>23</v>
      </c>
      <c r="H35" s="1">
        <v>45313.017555481951</v>
      </c>
      <c r="J35" s="2">
        <v>23</v>
      </c>
      <c r="K35" s="1">
        <v>65374.986393817358</v>
      </c>
      <c r="M35" s="2">
        <v>28</v>
      </c>
      <c r="N35" s="1">
        <v>90.090090090090101</v>
      </c>
    </row>
    <row r="36" spans="1:14" x14ac:dyDescent="0.25">
      <c r="A36" s="2">
        <v>29</v>
      </c>
      <c r="B36" s="1">
        <v>33846.153846153844</v>
      </c>
      <c r="D36" s="2">
        <v>27</v>
      </c>
      <c r="E36" s="1">
        <v>35168.738898756659</v>
      </c>
      <c r="G36" s="2">
        <v>27</v>
      </c>
      <c r="H36" s="1">
        <v>44651.805771556938</v>
      </c>
      <c r="J36" s="2">
        <v>27</v>
      </c>
      <c r="K36" s="1">
        <v>64033.264033264037</v>
      </c>
      <c r="M36" s="2">
        <v>29</v>
      </c>
      <c r="N36" s="1">
        <v>90.081974596883185</v>
      </c>
    </row>
    <row r="37" spans="1:14" x14ac:dyDescent="0.25">
      <c r="A37" s="2">
        <v>30</v>
      </c>
      <c r="B37" s="1">
        <v>32727.272727272721</v>
      </c>
      <c r="D37" s="2">
        <v>29</v>
      </c>
      <c r="E37" s="1">
        <v>33846.153846153844</v>
      </c>
      <c r="G37" s="2">
        <v>29</v>
      </c>
      <c r="H37" s="1">
        <v>44076.341375585158</v>
      </c>
      <c r="J37" s="2">
        <v>29</v>
      </c>
      <c r="K37" s="1">
        <v>62926.292629262927</v>
      </c>
      <c r="M37" s="2">
        <v>30</v>
      </c>
      <c r="N37" s="1">
        <v>90.009000900090015</v>
      </c>
    </row>
    <row r="38" spans="1:14" x14ac:dyDescent="0.25">
      <c r="A38" s="2">
        <v>31</v>
      </c>
      <c r="B38" s="1">
        <v>28489.208633093524</v>
      </c>
      <c r="D38" s="2">
        <v>15</v>
      </c>
      <c r="E38" s="1">
        <v>32727.272727272728</v>
      </c>
      <c r="G38" s="2">
        <v>30</v>
      </c>
      <c r="H38" s="1">
        <v>43570.960187353623</v>
      </c>
      <c r="J38" s="2">
        <v>30</v>
      </c>
      <c r="K38" s="1">
        <v>61997.419354838712</v>
      </c>
      <c r="M38" s="2">
        <v>31</v>
      </c>
      <c r="N38" s="1">
        <v>90.000900009000105</v>
      </c>
    </row>
    <row r="39" spans="1:14" x14ac:dyDescent="0.25">
      <c r="A39" s="2">
        <v>0</v>
      </c>
      <c r="B39" s="1">
        <v>0</v>
      </c>
      <c r="D39" s="2">
        <v>31</v>
      </c>
      <c r="E39" s="1">
        <v>28489.208633093524</v>
      </c>
      <c r="G39" s="2">
        <v>31</v>
      </c>
      <c r="H39" s="1">
        <v>35776.810301063022</v>
      </c>
      <c r="J39" s="2">
        <v>31</v>
      </c>
      <c r="K39" s="1">
        <v>51379.443089952518</v>
      </c>
      <c r="M39" s="2">
        <v>0</v>
      </c>
      <c r="N39" s="1">
        <v>0</v>
      </c>
    </row>
  </sheetData>
  <sortState ref="M8:N39">
    <sortCondition descending="1" ref="N8:N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8"/>
  <sheetViews>
    <sheetView workbookViewId="0">
      <selection activeCell="F9" sqref="F9"/>
    </sheetView>
  </sheetViews>
  <sheetFormatPr baseColWidth="10" defaultRowHeight="15" x14ac:dyDescent="0.25"/>
  <cols>
    <col min="2" max="2" width="15.7109375" customWidth="1"/>
    <col min="4" max="4" width="12.5703125" bestFit="1" customWidth="1"/>
    <col min="5" max="5" width="11.5703125" bestFit="1" customWidth="1"/>
  </cols>
  <sheetData>
    <row r="5" spans="3:4" x14ac:dyDescent="0.25">
      <c r="C5" s="11" t="s">
        <v>2</v>
      </c>
      <c r="D5" s="11" t="s">
        <v>7</v>
      </c>
    </row>
    <row r="6" spans="3:4" x14ac:dyDescent="0.25">
      <c r="C6" s="11"/>
      <c r="D6" s="11"/>
    </row>
    <row r="7" spans="3:4" x14ac:dyDescent="0.25">
      <c r="C7" s="11">
        <v>12</v>
      </c>
      <c r="D7" s="11">
        <v>16716.666666666668</v>
      </c>
    </row>
    <row r="8" spans="3:4" x14ac:dyDescent="0.25">
      <c r="C8" s="11">
        <v>16</v>
      </c>
      <c r="D8" s="11">
        <v>27419.354838709674</v>
      </c>
    </row>
    <row r="9" spans="3:4" x14ac:dyDescent="0.25">
      <c r="C9" s="11">
        <v>20</v>
      </c>
      <c r="D9" s="11">
        <v>37838.709677419356</v>
      </c>
    </row>
    <row r="10" spans="3:4" x14ac:dyDescent="0.25">
      <c r="C10" s="11">
        <v>24</v>
      </c>
      <c r="D10" s="11">
        <v>48610.441767068267</v>
      </c>
    </row>
    <row r="11" spans="3:4" x14ac:dyDescent="0.25">
      <c r="C11" s="11">
        <v>28</v>
      </c>
      <c r="D11" s="11">
        <v>61483.333333333336</v>
      </c>
    </row>
    <row r="12" spans="3:4" x14ac:dyDescent="0.25">
      <c r="C12" s="11">
        <v>32</v>
      </c>
      <c r="D12" s="11">
        <v>72816.666666666672</v>
      </c>
    </row>
    <row r="13" spans="3:4" x14ac:dyDescent="0.25">
      <c r="C13" s="11">
        <v>36</v>
      </c>
      <c r="D13" s="11">
        <v>83866.666666666672</v>
      </c>
    </row>
    <row r="14" spans="3:4" x14ac:dyDescent="0.25">
      <c r="C14" s="11">
        <v>40</v>
      </c>
      <c r="D14" s="11">
        <v>95483.333333333343</v>
      </c>
    </row>
    <row r="17" spans="2:3" x14ac:dyDescent="0.25">
      <c r="B17" t="s">
        <v>18</v>
      </c>
      <c r="C17" s="12">
        <v>47000</v>
      </c>
    </row>
    <row r="18" spans="2:3" x14ac:dyDescent="0.25">
      <c r="B18" t="s">
        <v>19</v>
      </c>
      <c r="C18" s="7">
        <f>0.000355*C17+6.0504</f>
        <v>22.735399999999998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sierra</dc:creator>
  <cp:lastModifiedBy>juan carlos sierra</cp:lastModifiedBy>
  <dcterms:created xsi:type="dcterms:W3CDTF">2017-08-25T21:15:09Z</dcterms:created>
  <dcterms:modified xsi:type="dcterms:W3CDTF">2017-09-22T21:57:49Z</dcterms:modified>
</cp:coreProperties>
</file>