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uan carlos sierra\Desktop\ControlDC\"/>
    </mc:Choice>
  </mc:AlternateContent>
  <bookViews>
    <workbookView xWindow="0" yWindow="0" windowWidth="15345" windowHeight="4545"/>
  </bookViews>
  <sheets>
    <sheet name="Hoja1" sheetId="1" r:id="rId1"/>
    <sheet name="Hoj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2" i="2" l="1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B1" i="2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2" i="1"/>
  <c r="P3" i="1"/>
  <c r="P4" i="1"/>
  <c r="P5" i="1"/>
  <c r="P6" i="1"/>
  <c r="P7" i="1"/>
  <c r="P8" i="1"/>
  <c r="P9" i="1"/>
  <c r="P18" i="1"/>
  <c r="P19" i="1"/>
  <c r="P20" i="1"/>
  <c r="P21" i="1"/>
  <c r="P22" i="1"/>
  <c r="P23" i="1"/>
  <c r="P24" i="1"/>
  <c r="P25" i="1"/>
  <c r="P2" i="1"/>
  <c r="Q3" i="1"/>
  <c r="Q4" i="1"/>
  <c r="Q5" i="1"/>
  <c r="Q10" i="1"/>
  <c r="Q11" i="1"/>
  <c r="Q12" i="1"/>
  <c r="Q13" i="1"/>
  <c r="Q18" i="1"/>
  <c r="Q19" i="1"/>
  <c r="Q20" i="1"/>
  <c r="Q21" i="1"/>
  <c r="Q26" i="1"/>
  <c r="Q27" i="1"/>
  <c r="Q28" i="1"/>
  <c r="Q29" i="1"/>
  <c r="Q2" i="1"/>
  <c r="R2" i="1"/>
  <c r="R3" i="1"/>
  <c r="R6" i="1"/>
  <c r="R7" i="1"/>
  <c r="R10" i="1"/>
  <c r="R11" i="1"/>
  <c r="R14" i="1"/>
  <c r="R15" i="1"/>
  <c r="R18" i="1"/>
  <c r="R19" i="1"/>
  <c r="R22" i="1"/>
  <c r="R23" i="1"/>
  <c r="R26" i="1"/>
  <c r="R27" i="1"/>
  <c r="R30" i="1"/>
  <c r="R31" i="1"/>
  <c r="S4" i="1"/>
  <c r="S6" i="1"/>
  <c r="S8" i="1"/>
  <c r="S10" i="1"/>
  <c r="S12" i="1"/>
  <c r="S14" i="1"/>
  <c r="S16" i="1"/>
  <c r="S18" i="1"/>
  <c r="S20" i="1"/>
  <c r="S22" i="1"/>
  <c r="S24" i="1"/>
  <c r="S26" i="1"/>
  <c r="S28" i="1"/>
  <c r="S30" i="1"/>
  <c r="S32" i="1"/>
  <c r="S33" i="1"/>
  <c r="S2" i="1"/>
  <c r="C2" i="1"/>
  <c r="S3" i="1" s="1"/>
  <c r="U3" i="1" l="1"/>
  <c r="S25" i="1"/>
  <c r="S17" i="1"/>
  <c r="S13" i="1"/>
  <c r="S9" i="1"/>
  <c r="S5" i="1"/>
  <c r="S29" i="1"/>
  <c r="S21" i="1"/>
  <c r="S31" i="1"/>
  <c r="S27" i="1"/>
  <c r="S23" i="1"/>
  <c r="S19" i="1"/>
  <c r="S15" i="1"/>
  <c r="S11" i="1"/>
  <c r="S7" i="1"/>
  <c r="W3" i="1"/>
  <c r="C3" i="1"/>
  <c r="C4" i="1"/>
  <c r="C5" i="1"/>
  <c r="C6" i="1"/>
  <c r="C7" i="1"/>
  <c r="C8" i="1"/>
  <c r="C9" i="1"/>
  <c r="C12" i="1"/>
  <c r="C13" i="1"/>
  <c r="C11" i="1"/>
  <c r="Q7" i="1" l="1"/>
  <c r="U7" i="1" s="1"/>
  <c r="Q15" i="1"/>
  <c r="Q23" i="1"/>
  <c r="Q31" i="1"/>
  <c r="Q6" i="1"/>
  <c r="U6" i="1" s="1"/>
  <c r="Q22" i="1"/>
  <c r="Q8" i="1"/>
  <c r="Q16" i="1"/>
  <c r="Q24" i="1"/>
  <c r="Q32" i="1"/>
  <c r="Q9" i="1"/>
  <c r="Q17" i="1"/>
  <c r="Q25" i="1"/>
  <c r="Q33" i="1"/>
  <c r="Q14" i="1"/>
  <c r="Q30" i="1"/>
  <c r="R9" i="1"/>
  <c r="R21" i="1"/>
  <c r="R5" i="1"/>
  <c r="U5" i="1" s="1"/>
  <c r="R17" i="1"/>
  <c r="R29" i="1"/>
  <c r="R4" i="1"/>
  <c r="U4" i="1" s="1"/>
  <c r="R8" i="1"/>
  <c r="R12" i="1"/>
  <c r="R16" i="1"/>
  <c r="R20" i="1"/>
  <c r="R24" i="1"/>
  <c r="R28" i="1"/>
  <c r="R32" i="1"/>
  <c r="R13" i="1"/>
  <c r="R25" i="1"/>
  <c r="R33" i="1"/>
  <c r="P11" i="1"/>
  <c r="P15" i="1"/>
  <c r="U15" i="1" s="1"/>
  <c r="P27" i="1"/>
  <c r="P31" i="1"/>
  <c r="P30" i="1"/>
  <c r="P12" i="1"/>
  <c r="P16" i="1"/>
  <c r="P28" i="1"/>
  <c r="P32" i="1"/>
  <c r="P14" i="1"/>
  <c r="U14" i="1" s="1"/>
  <c r="P26" i="1"/>
  <c r="P13" i="1"/>
  <c r="U13" i="1" s="1"/>
  <c r="P17" i="1"/>
  <c r="P29" i="1"/>
  <c r="P33" i="1"/>
  <c r="P10" i="1"/>
  <c r="O20" i="1"/>
  <c r="U20" i="1" s="1"/>
  <c r="O24" i="1"/>
  <c r="O28" i="1"/>
  <c r="O32" i="1"/>
  <c r="O27" i="1"/>
  <c r="U27" i="1" s="1"/>
  <c r="O21" i="1"/>
  <c r="O25" i="1"/>
  <c r="O29" i="1"/>
  <c r="O33" i="1"/>
  <c r="O23" i="1"/>
  <c r="O18" i="1"/>
  <c r="O22" i="1"/>
  <c r="O26" i="1"/>
  <c r="U26" i="1" s="1"/>
  <c r="O30" i="1"/>
  <c r="O19" i="1"/>
  <c r="O31" i="1"/>
  <c r="C16" i="1"/>
  <c r="U31" i="1" l="1"/>
  <c r="W31" i="1" s="1"/>
  <c r="U32" i="1"/>
  <c r="W32" i="1" s="1"/>
  <c r="U10" i="1"/>
  <c r="W19" i="1"/>
  <c r="U19" i="1"/>
  <c r="W14" i="1" s="1"/>
  <c r="U18" i="1"/>
  <c r="U25" i="1"/>
  <c r="W29" i="1" s="1"/>
  <c r="U28" i="1"/>
  <c r="U16" i="1"/>
  <c r="U9" i="1"/>
  <c r="U8" i="1"/>
  <c r="W10" i="1" s="1"/>
  <c r="U29" i="1"/>
  <c r="U30" i="1"/>
  <c r="U23" i="1"/>
  <c r="W23" i="1" s="1"/>
  <c r="U21" i="1"/>
  <c r="W21" i="1" s="1"/>
  <c r="U24" i="1"/>
  <c r="W24" i="1" s="1"/>
  <c r="U12" i="1"/>
  <c r="W22" i="1"/>
  <c r="U22" i="1"/>
  <c r="W18" i="1" s="1"/>
  <c r="U33" i="1"/>
  <c r="W33" i="1" s="1"/>
  <c r="U17" i="1"/>
  <c r="U11" i="1"/>
  <c r="W11" i="1" s="1"/>
  <c r="W26" i="1"/>
  <c r="W27" i="1"/>
  <c r="W20" i="1"/>
  <c r="W28" i="1"/>
  <c r="W5" i="1"/>
  <c r="W9" i="1"/>
  <c r="W16" i="1"/>
  <c r="W30" i="1"/>
  <c r="W13" i="1"/>
  <c r="W4" i="1"/>
  <c r="W15" i="1"/>
  <c r="W12" i="1"/>
  <c r="W17" i="1"/>
  <c r="W6" i="1"/>
  <c r="W7" i="1"/>
  <c r="W25" i="1" l="1"/>
  <c r="W8" i="1"/>
</calcChain>
</file>

<file path=xl/sharedStrings.xml><?xml version="1.0" encoding="utf-8"?>
<sst xmlns="http://schemas.openxmlformats.org/spreadsheetml/2006/main" count="26" uniqueCount="14">
  <si>
    <t>R1</t>
  </si>
  <si>
    <t>R0</t>
  </si>
  <si>
    <t>R2</t>
  </si>
  <si>
    <t>R3</t>
  </si>
  <si>
    <t>R4</t>
  </si>
  <si>
    <t>R5</t>
  </si>
  <si>
    <t>R6</t>
  </si>
  <si>
    <t>R7</t>
  </si>
  <si>
    <t>RO</t>
  </si>
  <si>
    <t>OHM</t>
  </si>
  <si>
    <t>1/OHM</t>
  </si>
  <si>
    <t>POSICION</t>
  </si>
  <si>
    <t>R[Equivalente]</t>
  </si>
  <si>
    <t>decimal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</si>
</sst>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9" formatCode="_-* #,##0_-;\-* #,##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CC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ill="1" applyBorder="1"/>
    <xf numFmtId="169" fontId="0" fillId="0" borderId="1" xfId="1" applyNumberFormat="1" applyFont="1" applyBorder="1" applyAlignment="1">
      <alignment horizontal="center" vertical="center"/>
    </xf>
    <xf numFmtId="11" fontId="0" fillId="0" borderId="1" xfId="1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8" borderId="4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4" borderId="6" xfId="0" applyFill="1" applyBorder="1" applyAlignment="1">
      <alignment horizontal="left" vertical="center"/>
    </xf>
    <xf numFmtId="0" fontId="0" fillId="4" borderId="4" xfId="0" applyFill="1" applyBorder="1" applyAlignment="1">
      <alignment horizontal="left" vertical="center"/>
    </xf>
    <xf numFmtId="0" fontId="0" fillId="4" borderId="7" xfId="0" applyFill="1" applyBorder="1" applyAlignment="1">
      <alignment horizontal="left" vertical="center"/>
    </xf>
    <xf numFmtId="0" fontId="0" fillId="4" borderId="5" xfId="0" applyFill="1" applyBorder="1" applyAlignment="1">
      <alignment horizontal="left" vertical="center"/>
    </xf>
    <xf numFmtId="0" fontId="4" fillId="0" borderId="5" xfId="0" applyFont="1" applyFill="1" applyBorder="1" applyAlignment="1">
      <alignment horizontal="center" vertical="center"/>
    </xf>
    <xf numFmtId="43" fontId="0" fillId="0" borderId="0" xfId="1" applyFont="1"/>
    <xf numFmtId="0" fontId="2" fillId="7" borderId="1" xfId="0" applyFont="1" applyFill="1" applyBorder="1" applyAlignment="1">
      <alignment horizontal="center" vertical="center"/>
    </xf>
    <xf numFmtId="169" fontId="0" fillId="7" borderId="1" xfId="1" applyNumberFormat="1" applyFont="1" applyFill="1" applyBorder="1" applyAlignment="1">
      <alignment horizontal="center" vertical="center"/>
    </xf>
    <xf numFmtId="11" fontId="0" fillId="7" borderId="1" xfId="1" applyNumberFormat="1" applyFont="1" applyFill="1" applyBorder="1" applyAlignment="1">
      <alignment horizontal="center" vertical="center"/>
    </xf>
    <xf numFmtId="0" fontId="0" fillId="2" borderId="4" xfId="0" applyFill="1" applyBorder="1" applyAlignment="1">
      <alignment horizontal="left" vertical="center"/>
    </xf>
    <xf numFmtId="0" fontId="0" fillId="2" borderId="7" xfId="0" applyFill="1" applyBorder="1" applyAlignment="1">
      <alignment horizontal="left" vertical="center"/>
    </xf>
    <xf numFmtId="0" fontId="4" fillId="9" borderId="1" xfId="0" applyFont="1" applyFill="1" applyBorder="1" applyAlignment="1">
      <alignment horizontal="center" vertical="center"/>
    </xf>
    <xf numFmtId="43" fontId="0" fillId="9" borderId="1" xfId="1" applyFont="1" applyFill="1" applyBorder="1"/>
    <xf numFmtId="0" fontId="0" fillId="6" borderId="2" xfId="0" applyFill="1" applyBorder="1" applyAlignment="1">
      <alignment horizontal="left" vertical="center"/>
    </xf>
    <xf numFmtId="0" fontId="2" fillId="6" borderId="3" xfId="0" applyFont="1" applyFill="1" applyBorder="1" applyAlignment="1">
      <alignment horizontal="left" vertical="center"/>
    </xf>
  </cellXfs>
  <cellStyles count="2">
    <cellStyle name="Millares" xfId="1" builtinId="3"/>
    <cellStyle name="Normal" xfId="0" builtinId="0"/>
  </cellStyles>
  <dxfs count="14">
    <dxf>
      <fill>
        <patternFill patternType="solid">
          <fgColor indexed="64"/>
          <bgColor theme="4" tint="-0.249977111117893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2" tint="-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6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a1" displayName="Tabla1" ref="E1:M33" totalsRowShown="0" headerRowDxfId="0" dataDxfId="4" headerRowBorderDxfId="12" tableBorderDxfId="13" totalsRowBorderDxfId="11">
  <autoFilter ref="E1:M33"/>
  <tableColumns count="9">
    <tableColumn id="1" name="R7" dataDxfId="10"/>
    <tableColumn id="2" name="R6" dataDxfId="9"/>
    <tableColumn id="3" name="R5" dataDxfId="3"/>
    <tableColumn id="4" name="R4" dataDxfId="1"/>
    <tableColumn id="5" name="R3" dataDxfId="2"/>
    <tableColumn id="6" name="R2" dataDxfId="8"/>
    <tableColumn id="7" name="R1" dataDxfId="7"/>
    <tableColumn id="8" name="RO" dataDxfId="6"/>
    <tableColumn id="9" name="POSICION" dataDxfId="5"/>
  </tableColumns>
  <tableStyleInfo name="TableStyleDark3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0"/>
  <sheetViews>
    <sheetView tabSelected="1" workbookViewId="0">
      <selection activeCell="J10" sqref="J10"/>
    </sheetView>
  </sheetViews>
  <sheetFormatPr baseColWidth="10" defaultRowHeight="15" x14ac:dyDescent="0.25"/>
  <cols>
    <col min="1" max="1" width="6" customWidth="1"/>
    <col min="2" max="2" width="12.5703125" bestFit="1" customWidth="1"/>
    <col min="3" max="3" width="17" customWidth="1"/>
    <col min="4" max="4" width="10.140625" customWidth="1"/>
    <col min="5" max="11" width="7.140625" customWidth="1"/>
    <col min="12" max="12" width="7.140625" style="1" customWidth="1"/>
    <col min="13" max="13" width="6.42578125" customWidth="1"/>
    <col min="15" max="15" width="5.7109375" customWidth="1"/>
    <col min="16" max="16" width="5.85546875" customWidth="1"/>
    <col min="17" max="18" width="5.7109375" customWidth="1"/>
    <col min="19" max="19" width="5.7109375" style="1" customWidth="1"/>
    <col min="20" max="20" width="7.42578125" customWidth="1"/>
    <col min="21" max="21" width="15" customWidth="1"/>
  </cols>
  <sheetData>
    <row r="1" spans="1:23" x14ac:dyDescent="0.25">
      <c r="A1" s="5"/>
      <c r="B1" s="5" t="s">
        <v>9</v>
      </c>
      <c r="C1" s="5" t="s">
        <v>10</v>
      </c>
      <c r="E1" s="13" t="s">
        <v>7</v>
      </c>
      <c r="F1" s="14" t="s">
        <v>6</v>
      </c>
      <c r="G1" s="14" t="s">
        <v>5</v>
      </c>
      <c r="H1" s="14" t="s">
        <v>4</v>
      </c>
      <c r="I1" s="14" t="s">
        <v>3</v>
      </c>
      <c r="J1" s="14" t="s">
        <v>2</v>
      </c>
      <c r="K1" s="14" t="s">
        <v>0</v>
      </c>
      <c r="L1" s="15" t="s">
        <v>8</v>
      </c>
      <c r="M1" s="16" t="s">
        <v>11</v>
      </c>
      <c r="O1" s="22" t="s">
        <v>4</v>
      </c>
      <c r="P1" s="22" t="s">
        <v>3</v>
      </c>
      <c r="Q1" s="22" t="s">
        <v>2</v>
      </c>
      <c r="R1" s="22" t="s">
        <v>0</v>
      </c>
      <c r="S1" s="23" t="s">
        <v>8</v>
      </c>
      <c r="T1" s="26" t="s">
        <v>13</v>
      </c>
      <c r="U1" s="27" t="s">
        <v>12</v>
      </c>
    </row>
    <row r="2" spans="1:23" x14ac:dyDescent="0.25">
      <c r="A2" s="19" t="s">
        <v>1</v>
      </c>
      <c r="B2" s="20">
        <v>390000</v>
      </c>
      <c r="C2" s="21">
        <f>1/B2</f>
        <v>2.564102564102564E-6</v>
      </c>
      <c r="E2" s="6">
        <v>0</v>
      </c>
      <c r="F2" s="6">
        <v>1</v>
      </c>
      <c r="G2" s="6">
        <v>0</v>
      </c>
      <c r="H2" s="7">
        <v>0</v>
      </c>
      <c r="I2" s="8">
        <v>0</v>
      </c>
      <c r="J2" s="12">
        <v>0</v>
      </c>
      <c r="K2" s="6">
        <v>0</v>
      </c>
      <c r="L2" s="6">
        <v>0</v>
      </c>
      <c r="M2" s="17">
        <v>0</v>
      </c>
      <c r="O2" s="7">
        <f>IF(Tabla1[[#This Row],[R4]]=1,C$6,0)</f>
        <v>0</v>
      </c>
      <c r="P2" s="8">
        <f>IF(Tabla1[[#This Row],[R3]]=1,C$5,0)</f>
        <v>0</v>
      </c>
      <c r="Q2" s="12">
        <f>IF(Tabla1[[#This Row],[R2]]=1,C$4,0)</f>
        <v>0</v>
      </c>
      <c r="R2" s="6">
        <f>IF(Tabla1[[#This Row],[R1]]=1,C$3,0)</f>
        <v>0</v>
      </c>
      <c r="S2" s="6">
        <f>IF(Tabla1[[#This Row],[RO]]=1,C$2,0)</f>
        <v>0</v>
      </c>
      <c r="T2" s="24">
        <v>0</v>
      </c>
      <c r="U2" s="25">
        <v>0</v>
      </c>
    </row>
    <row r="3" spans="1:23" x14ac:dyDescent="0.25">
      <c r="A3" s="19" t="s">
        <v>0</v>
      </c>
      <c r="B3" s="20">
        <v>330000</v>
      </c>
      <c r="C3" s="21">
        <f t="shared" ref="C3:C9" si="0">1/B3</f>
        <v>3.0303030303030305E-6</v>
      </c>
      <c r="E3" s="6">
        <v>0</v>
      </c>
      <c r="F3" s="6">
        <v>0</v>
      </c>
      <c r="G3" s="6">
        <v>0</v>
      </c>
      <c r="H3" s="7">
        <v>0</v>
      </c>
      <c r="I3" s="8">
        <v>0</v>
      </c>
      <c r="J3" s="12">
        <v>0</v>
      </c>
      <c r="K3" s="6">
        <v>0</v>
      </c>
      <c r="L3" s="6">
        <v>1</v>
      </c>
      <c r="M3" s="9">
        <v>1</v>
      </c>
      <c r="O3" s="7">
        <f>IF(Tabla1[[#This Row],[R4]]=1,C$6,0)</f>
        <v>0</v>
      </c>
      <c r="P3" s="8">
        <f>IF(Tabla1[[#This Row],[R3]]=1,C$5,0)</f>
        <v>0</v>
      </c>
      <c r="Q3" s="12">
        <f>IF(Tabla1[[#This Row],[R2]]=1,C$4,0)</f>
        <v>0</v>
      </c>
      <c r="R3" s="6">
        <f>IF(Tabla1[[#This Row],[R1]]=1,C$3,0)</f>
        <v>0</v>
      </c>
      <c r="S3" s="6">
        <f>IF(Tabla1[[#This Row],[RO]]=1,C$2,0)</f>
        <v>2.564102564102564E-6</v>
      </c>
      <c r="T3" s="24">
        <v>1</v>
      </c>
      <c r="U3" s="25">
        <f>1/(O3+P3+Q3+R3+S3)</f>
        <v>390000</v>
      </c>
      <c r="W3" s="18">
        <f>1/(Q3+R3+S3+U3+V3)</f>
        <v>2.5641025640857059E-6</v>
      </c>
    </row>
    <row r="4" spans="1:23" x14ac:dyDescent="0.25">
      <c r="A4" s="19" t="s">
        <v>2</v>
      </c>
      <c r="B4" s="20">
        <v>270000</v>
      </c>
      <c r="C4" s="21">
        <f t="shared" si="0"/>
        <v>3.7037037037037037E-6</v>
      </c>
      <c r="E4" s="6">
        <v>1</v>
      </c>
      <c r="F4" s="6"/>
      <c r="G4" s="6"/>
      <c r="H4" s="7">
        <v>0</v>
      </c>
      <c r="I4" s="8">
        <v>0</v>
      </c>
      <c r="J4" s="12">
        <v>0</v>
      </c>
      <c r="K4" s="6">
        <v>1</v>
      </c>
      <c r="L4" s="6">
        <v>0</v>
      </c>
      <c r="M4" s="9">
        <v>2</v>
      </c>
      <c r="O4" s="7">
        <f>IF(Tabla1[[#This Row],[R4]]=1,C$6,0)</f>
        <v>0</v>
      </c>
      <c r="P4" s="8">
        <f>IF(Tabla1[[#This Row],[R3]]=1,C$5,0)</f>
        <v>0</v>
      </c>
      <c r="Q4" s="12">
        <f>IF(Tabla1[[#This Row],[R2]]=1,C$4,0)</f>
        <v>0</v>
      </c>
      <c r="R4" s="6">
        <f>IF(Tabla1[[#This Row],[R1]]=1,C$3,0)</f>
        <v>3.0303030303030305E-6</v>
      </c>
      <c r="S4" s="6">
        <f>IF(Tabla1[[#This Row],[RO]]=1,C$2,0)</f>
        <v>0</v>
      </c>
      <c r="T4" s="24">
        <v>2</v>
      </c>
      <c r="U4" s="25">
        <f>1/(O4+P4+Q4+R4+S4)</f>
        <v>330000</v>
      </c>
      <c r="W4" s="18">
        <f>1/(Q4+R4+S4+U4+V4)</f>
        <v>3.0303030302752038E-6</v>
      </c>
    </row>
    <row r="5" spans="1:23" x14ac:dyDescent="0.25">
      <c r="A5" s="19" t="s">
        <v>3</v>
      </c>
      <c r="B5" s="20">
        <v>220000</v>
      </c>
      <c r="C5" s="21">
        <f t="shared" si="0"/>
        <v>4.5454545454545455E-6</v>
      </c>
      <c r="E5" s="6"/>
      <c r="F5" s="6"/>
      <c r="G5" s="6"/>
      <c r="H5" s="7">
        <v>0</v>
      </c>
      <c r="I5" s="8">
        <v>0</v>
      </c>
      <c r="J5" s="12">
        <v>0</v>
      </c>
      <c r="K5" s="6">
        <v>1</v>
      </c>
      <c r="L5" s="6">
        <v>1</v>
      </c>
      <c r="M5" s="9">
        <v>3</v>
      </c>
      <c r="O5" s="7">
        <f>IF(Tabla1[[#This Row],[R4]]=1,C$6,0)</f>
        <v>0</v>
      </c>
      <c r="P5" s="8">
        <f>IF(Tabla1[[#This Row],[R3]]=1,C$5,0)</f>
        <v>0</v>
      </c>
      <c r="Q5" s="12">
        <f>IF(Tabla1[[#This Row],[R2]]=1,C$4,0)</f>
        <v>0</v>
      </c>
      <c r="R5" s="6">
        <f>IF(Tabla1[[#This Row],[R1]]=1,C$3,0)</f>
        <v>3.0303030303030305E-6</v>
      </c>
      <c r="S5" s="6">
        <f>IF(Tabla1[[#This Row],[RO]]=1,C$2,0)</f>
        <v>2.564102564102564E-6</v>
      </c>
      <c r="T5" s="24">
        <v>3</v>
      </c>
      <c r="U5" s="25">
        <f>1/(O5+P5+Q5+R5+S5)</f>
        <v>178749.99999999997</v>
      </c>
      <c r="W5" s="18">
        <f>1/(Q5+R5+S5+U5+V5)</f>
        <v>5.5944055942305055E-6</v>
      </c>
    </row>
    <row r="6" spans="1:23" x14ac:dyDescent="0.25">
      <c r="A6" s="19" t="s">
        <v>4</v>
      </c>
      <c r="B6" s="20">
        <v>150000</v>
      </c>
      <c r="C6" s="21">
        <f t="shared" si="0"/>
        <v>6.6666666666666666E-6</v>
      </c>
      <c r="E6" s="6"/>
      <c r="F6" s="6"/>
      <c r="G6" s="6"/>
      <c r="H6" s="7">
        <v>0</v>
      </c>
      <c r="I6" s="8">
        <v>0</v>
      </c>
      <c r="J6" s="12">
        <v>1</v>
      </c>
      <c r="K6" s="12">
        <v>0</v>
      </c>
      <c r="L6" s="12">
        <v>0</v>
      </c>
      <c r="M6" s="9">
        <v>4</v>
      </c>
      <c r="O6" s="7">
        <f>IF(Tabla1[[#This Row],[R4]]=1,C$6,0)</f>
        <v>0</v>
      </c>
      <c r="P6" s="8">
        <f>IF(Tabla1[[#This Row],[R3]]=1,C$5,0)</f>
        <v>0</v>
      </c>
      <c r="Q6" s="12">
        <f>IF(Tabla1[[#This Row],[R2]]=1,C$4,0)</f>
        <v>3.7037037037037037E-6</v>
      </c>
      <c r="R6" s="12">
        <f>IF(Tabla1[[#This Row],[R1]]=1,C$3,0)</f>
        <v>0</v>
      </c>
      <c r="S6" s="12">
        <f>IF(Tabla1[[#This Row],[RO]]=1,C$2,0)</f>
        <v>0</v>
      </c>
      <c r="T6" s="24">
        <v>4</v>
      </c>
      <c r="U6" s="25">
        <f>1/(O6+P6+Q6+R6+S6)</f>
        <v>270000</v>
      </c>
      <c r="W6" s="18">
        <f>1/(Q6+R6+S6+U6+V6)</f>
        <v>3.7037037036528987E-6</v>
      </c>
    </row>
    <row r="7" spans="1:23" x14ac:dyDescent="0.25">
      <c r="A7" s="5" t="s">
        <v>5</v>
      </c>
      <c r="B7" s="3">
        <v>150000</v>
      </c>
      <c r="C7" s="4">
        <f t="shared" si="0"/>
        <v>6.6666666666666666E-6</v>
      </c>
      <c r="E7" s="6"/>
      <c r="F7" s="6"/>
      <c r="G7" s="6"/>
      <c r="H7" s="7">
        <v>0</v>
      </c>
      <c r="I7" s="8">
        <v>0</v>
      </c>
      <c r="J7" s="12">
        <v>1</v>
      </c>
      <c r="K7" s="12">
        <v>0</v>
      </c>
      <c r="L7" s="12">
        <v>1</v>
      </c>
      <c r="M7" s="9">
        <v>5</v>
      </c>
      <c r="O7" s="7">
        <f>IF(Tabla1[[#This Row],[R4]]=1,C$6,0)</f>
        <v>0</v>
      </c>
      <c r="P7" s="8">
        <f>IF(Tabla1[[#This Row],[R3]]=1,C$5,0)</f>
        <v>0</v>
      </c>
      <c r="Q7" s="12">
        <f>IF(Tabla1[[#This Row],[R2]]=1,C$4,0)</f>
        <v>3.7037037037037037E-6</v>
      </c>
      <c r="R7" s="12">
        <f>IF(Tabla1[[#This Row],[R1]]=1,C$3,0)</f>
        <v>0</v>
      </c>
      <c r="S7" s="12">
        <f>IF(Tabla1[[#This Row],[RO]]=1,C$2,0)</f>
        <v>2.564102564102564E-6</v>
      </c>
      <c r="T7" s="24">
        <v>5</v>
      </c>
      <c r="U7" s="25">
        <f>1/(O7+P7+Q7+R7+S7)</f>
        <v>159545.45454545456</v>
      </c>
      <c r="W7" s="18">
        <f>1/(Q7+R7+S7+U7+V7)</f>
        <v>6.267806267560034E-6</v>
      </c>
    </row>
    <row r="8" spans="1:23" x14ac:dyDescent="0.25">
      <c r="A8" s="5" t="s">
        <v>6</v>
      </c>
      <c r="B8" s="3">
        <v>120000</v>
      </c>
      <c r="C8" s="4">
        <f t="shared" si="0"/>
        <v>8.3333333333333337E-6</v>
      </c>
      <c r="E8" s="6"/>
      <c r="F8" s="6"/>
      <c r="G8" s="6"/>
      <c r="H8" s="7">
        <v>0</v>
      </c>
      <c r="I8" s="8">
        <v>0</v>
      </c>
      <c r="J8" s="12">
        <v>1</v>
      </c>
      <c r="K8" s="12">
        <v>1</v>
      </c>
      <c r="L8" s="12">
        <v>0</v>
      </c>
      <c r="M8" s="9">
        <v>6</v>
      </c>
      <c r="O8" s="7">
        <f>IF(Tabla1[[#This Row],[R4]]=1,C$6,0)</f>
        <v>0</v>
      </c>
      <c r="P8" s="8">
        <f>IF(Tabla1[[#This Row],[R3]]=1,C$5,0)</f>
        <v>0</v>
      </c>
      <c r="Q8" s="12">
        <f>IF(Tabla1[[#This Row],[R2]]=1,C$4,0)</f>
        <v>3.7037037037037037E-6</v>
      </c>
      <c r="R8" s="12">
        <f>IF(Tabla1[[#This Row],[R1]]=1,C$3,0)</f>
        <v>3.0303030303030305E-6</v>
      </c>
      <c r="S8" s="12">
        <f>IF(Tabla1[[#This Row],[RO]]=1,C$2,0)</f>
        <v>0</v>
      </c>
      <c r="T8" s="24">
        <v>6</v>
      </c>
      <c r="U8" s="25">
        <f>1/(O8+P8+Q8+R8+S8)</f>
        <v>148500</v>
      </c>
      <c r="W8" s="18">
        <f>1/(Q8+R8+S8+U8+V8)</f>
        <v>6.7340067337013678E-6</v>
      </c>
    </row>
    <row r="9" spans="1:23" x14ac:dyDescent="0.25">
      <c r="A9" s="5" t="s">
        <v>7</v>
      </c>
      <c r="B9" s="3">
        <v>100000</v>
      </c>
      <c r="C9" s="4">
        <f t="shared" si="0"/>
        <v>1.0000000000000001E-5</v>
      </c>
      <c r="E9" s="6"/>
      <c r="F9" s="6"/>
      <c r="G9" s="6"/>
      <c r="H9" s="7">
        <v>0</v>
      </c>
      <c r="I9" s="8">
        <v>0</v>
      </c>
      <c r="J9" s="12">
        <v>1</v>
      </c>
      <c r="K9" s="12">
        <v>1</v>
      </c>
      <c r="L9" s="12">
        <v>1</v>
      </c>
      <c r="M9" s="9">
        <v>7</v>
      </c>
      <c r="O9" s="7">
        <f>IF(Tabla1[[#This Row],[R4]]=1,C$6,0)</f>
        <v>0</v>
      </c>
      <c r="P9" s="8">
        <f>IF(Tabla1[[#This Row],[R3]]=1,C$5,0)</f>
        <v>0</v>
      </c>
      <c r="Q9" s="12">
        <f>IF(Tabla1[[#This Row],[R2]]=1,C$4,0)</f>
        <v>3.7037037037037037E-6</v>
      </c>
      <c r="R9" s="12">
        <f>IF(Tabla1[[#This Row],[R1]]=1,C$3,0)</f>
        <v>3.0303030303030305E-6</v>
      </c>
      <c r="S9" s="12">
        <f>IF(Tabla1[[#This Row],[RO]]=1,C$2,0)</f>
        <v>2.564102564102564E-6</v>
      </c>
      <c r="T9" s="24">
        <v>7</v>
      </c>
      <c r="U9" s="25">
        <f>1/(O9+P9+Q9+R9+S9)</f>
        <v>107548.74651810585</v>
      </c>
      <c r="W9" s="18">
        <f>1/(Q9+R9+S9+U9+V9)</f>
        <v>9.2981092973054317E-6</v>
      </c>
    </row>
    <row r="10" spans="1:23" x14ac:dyDescent="0.25">
      <c r="A10" s="1"/>
      <c r="B10" s="1"/>
      <c r="C10" s="1"/>
      <c r="E10" s="6"/>
      <c r="F10" s="6"/>
      <c r="G10" s="6"/>
      <c r="H10" s="7">
        <v>0</v>
      </c>
      <c r="I10" s="8">
        <v>1</v>
      </c>
      <c r="J10" s="8">
        <v>0</v>
      </c>
      <c r="K10" s="8">
        <v>0</v>
      </c>
      <c r="L10" s="8">
        <v>0</v>
      </c>
      <c r="M10" s="9">
        <v>8</v>
      </c>
      <c r="O10" s="7">
        <f>IF(Tabla1[[#This Row],[R4]]=1,C$6,0)</f>
        <v>0</v>
      </c>
      <c r="P10" s="8">
        <f>IF(Tabla1[[#This Row],[R3]]=1,C$5,0)</f>
        <v>4.5454545454545455E-6</v>
      </c>
      <c r="Q10" s="8">
        <f>IF(Tabla1[[#This Row],[R2]]=1,C$4,0)</f>
        <v>0</v>
      </c>
      <c r="R10" s="8">
        <f>IF(Tabla1[[#This Row],[R1]]=1,C$3,0)</f>
        <v>0</v>
      </c>
      <c r="S10" s="8">
        <f>IF(Tabla1[[#This Row],[RO]]=1,C$2,0)</f>
        <v>0</v>
      </c>
      <c r="T10" s="24">
        <v>8</v>
      </c>
      <c r="U10" s="25">
        <f>1/(O10+P10+Q10+R10+S10)</f>
        <v>220000</v>
      </c>
      <c r="W10" s="18">
        <f>1/(Q10+R10+S10+U10+V10)</f>
        <v>4.5454545454545455E-6</v>
      </c>
    </row>
    <row r="11" spans="1:23" x14ac:dyDescent="0.25">
      <c r="A11" s="1"/>
      <c r="B11" s="1">
        <v>5000</v>
      </c>
      <c r="C11" s="1">
        <f>1/B11</f>
        <v>2.0000000000000001E-4</v>
      </c>
      <c r="E11" s="6"/>
      <c r="F11" s="6"/>
      <c r="G11" s="6"/>
      <c r="H11" s="7">
        <v>0</v>
      </c>
      <c r="I11" s="8">
        <v>1</v>
      </c>
      <c r="J11" s="8">
        <v>0</v>
      </c>
      <c r="K11" s="8">
        <v>0</v>
      </c>
      <c r="L11" s="8">
        <v>1</v>
      </c>
      <c r="M11" s="9">
        <v>9</v>
      </c>
      <c r="O11" s="7">
        <f>IF(Tabla1[[#This Row],[R4]]=1,C$6,0)</f>
        <v>0</v>
      </c>
      <c r="P11" s="8">
        <f>IF(Tabla1[[#This Row],[R3]]=1,C$5,0)</f>
        <v>4.5454545454545455E-6</v>
      </c>
      <c r="Q11" s="8">
        <f>IF(Tabla1[[#This Row],[R2]]=1,C$4,0)</f>
        <v>0</v>
      </c>
      <c r="R11" s="8">
        <f>IF(Tabla1[[#This Row],[R1]]=1,C$3,0)</f>
        <v>0</v>
      </c>
      <c r="S11" s="8">
        <f>IF(Tabla1[[#This Row],[RO]]=1,C$2,0)</f>
        <v>2.564102564102564E-6</v>
      </c>
      <c r="T11" s="24">
        <v>9</v>
      </c>
      <c r="U11" s="25">
        <f>1/(O11+P11+Q11+R11+S11)</f>
        <v>140655.73770491802</v>
      </c>
      <c r="W11" s="18">
        <f>1/(Q11+R11+S11+U11+V11)</f>
        <v>7.109557109427505E-6</v>
      </c>
    </row>
    <row r="12" spans="1:23" x14ac:dyDescent="0.25">
      <c r="A12" s="1"/>
      <c r="B12" s="1">
        <v>3000</v>
      </c>
      <c r="C12" s="1">
        <f t="shared" ref="C12:C13" si="1">1/B12</f>
        <v>3.3333333333333332E-4</v>
      </c>
      <c r="E12" s="6"/>
      <c r="F12" s="6"/>
      <c r="G12" s="6"/>
      <c r="H12" s="7">
        <v>0</v>
      </c>
      <c r="I12" s="8">
        <v>1</v>
      </c>
      <c r="J12" s="8">
        <v>0</v>
      </c>
      <c r="K12" s="8">
        <v>1</v>
      </c>
      <c r="L12" s="8">
        <v>0</v>
      </c>
      <c r="M12" s="9">
        <v>10</v>
      </c>
      <c r="O12" s="7">
        <f>IF(Tabla1[[#This Row],[R4]]=1,C$6,0)</f>
        <v>0</v>
      </c>
      <c r="P12" s="8">
        <f>IF(Tabla1[[#This Row],[R3]]=1,C$5,0)</f>
        <v>4.5454545454545455E-6</v>
      </c>
      <c r="Q12" s="8">
        <f>IF(Tabla1[[#This Row],[R2]]=1,C$4,0)</f>
        <v>0</v>
      </c>
      <c r="R12" s="8">
        <f>IF(Tabla1[[#This Row],[R1]]=1,C$3,0)</f>
        <v>3.0303030303030305E-6</v>
      </c>
      <c r="S12" s="8">
        <f>IF(Tabla1[[#This Row],[RO]]=1,C$2,0)</f>
        <v>0</v>
      </c>
      <c r="T12" s="24">
        <v>10</v>
      </c>
      <c r="U12" s="25">
        <f>1/(O12+P12+Q12+R12+S12)</f>
        <v>132000</v>
      </c>
      <c r="W12" s="18">
        <f>1/(Q12+R12+S12+U12+V12)</f>
        <v>7.5757575755836611E-6</v>
      </c>
    </row>
    <row r="13" spans="1:23" x14ac:dyDescent="0.25">
      <c r="B13" s="1">
        <v>2000</v>
      </c>
      <c r="C13" s="1">
        <f t="shared" si="1"/>
        <v>5.0000000000000001E-4</v>
      </c>
      <c r="E13" s="6"/>
      <c r="F13" s="6"/>
      <c r="G13" s="6"/>
      <c r="H13" s="7">
        <v>0</v>
      </c>
      <c r="I13" s="8">
        <v>1</v>
      </c>
      <c r="J13" s="8">
        <v>0</v>
      </c>
      <c r="K13" s="8">
        <v>1</v>
      </c>
      <c r="L13" s="8">
        <v>1</v>
      </c>
      <c r="M13" s="9">
        <v>11</v>
      </c>
      <c r="O13" s="7">
        <f>IF(Tabla1[[#This Row],[R4]]=1,C$6,0)</f>
        <v>0</v>
      </c>
      <c r="P13" s="8">
        <f>IF(Tabla1[[#This Row],[R3]]=1,C$5,0)</f>
        <v>4.5454545454545455E-6</v>
      </c>
      <c r="Q13" s="8">
        <f>IF(Tabla1[[#This Row],[R2]]=1,C$4,0)</f>
        <v>0</v>
      </c>
      <c r="R13" s="8">
        <f>IF(Tabla1[[#This Row],[R1]]=1,C$3,0)</f>
        <v>3.0303030303030305E-6</v>
      </c>
      <c r="S13" s="8">
        <f>IF(Tabla1[[#This Row],[RO]]=1,C$2,0)</f>
        <v>2.564102564102564E-6</v>
      </c>
      <c r="T13" s="24">
        <v>11</v>
      </c>
      <c r="U13" s="25">
        <f>1/(O13+P13+Q13+R13+S13)</f>
        <v>98620.689655172406</v>
      </c>
      <c r="W13" s="18">
        <f>1/(Q13+R13+S13+U13+V13)</f>
        <v>1.0139860139284941E-5</v>
      </c>
    </row>
    <row r="14" spans="1:23" x14ac:dyDescent="0.25">
      <c r="E14" s="6"/>
      <c r="F14" s="6"/>
      <c r="G14" s="6"/>
      <c r="H14" s="7">
        <v>0</v>
      </c>
      <c r="I14" s="8">
        <v>1</v>
      </c>
      <c r="J14" s="8">
        <v>1</v>
      </c>
      <c r="K14" s="8">
        <v>0</v>
      </c>
      <c r="L14" s="8">
        <v>0</v>
      </c>
      <c r="M14" s="9">
        <v>12</v>
      </c>
      <c r="O14" s="7">
        <f>IF(Tabla1[[#This Row],[R4]]=1,C$6,0)</f>
        <v>0</v>
      </c>
      <c r="P14" s="8">
        <f>IF(Tabla1[[#This Row],[R3]]=1,C$5,0)</f>
        <v>4.5454545454545455E-6</v>
      </c>
      <c r="Q14" s="8">
        <f>IF(Tabla1[[#This Row],[R2]]=1,C$4,0)</f>
        <v>3.7037037037037037E-6</v>
      </c>
      <c r="R14" s="8">
        <f>IF(Tabla1[[#This Row],[R1]]=1,C$3,0)</f>
        <v>0</v>
      </c>
      <c r="S14" s="8">
        <f>IF(Tabla1[[#This Row],[RO]]=1,C$2,0)</f>
        <v>0</v>
      </c>
      <c r="T14" s="24">
        <v>12</v>
      </c>
      <c r="U14" s="25">
        <f>1/(O14+P14+Q14+R14+S14)</f>
        <v>121224.48979591837</v>
      </c>
      <c r="W14" s="18">
        <f>1/(Q14+R14+S14+U14+V14)</f>
        <v>8.2491582489062159E-6</v>
      </c>
    </row>
    <row r="15" spans="1:23" x14ac:dyDescent="0.25">
      <c r="E15" s="6"/>
      <c r="F15" s="6"/>
      <c r="G15" s="6"/>
      <c r="H15" s="7">
        <v>0</v>
      </c>
      <c r="I15" s="8">
        <v>1</v>
      </c>
      <c r="J15" s="8">
        <v>1</v>
      </c>
      <c r="K15" s="8">
        <v>0</v>
      </c>
      <c r="L15" s="8">
        <v>1</v>
      </c>
      <c r="M15" s="9">
        <v>13</v>
      </c>
      <c r="O15" s="7">
        <f>IF(Tabla1[[#This Row],[R4]]=1,C$6,0)</f>
        <v>0</v>
      </c>
      <c r="P15" s="8">
        <f>IF(Tabla1[[#This Row],[R3]]=1,C$5,0)</f>
        <v>4.5454545454545455E-6</v>
      </c>
      <c r="Q15" s="8">
        <f>IF(Tabla1[[#This Row],[R2]]=1,C$4,0)</f>
        <v>3.7037037037037037E-6</v>
      </c>
      <c r="R15" s="8">
        <f>IF(Tabla1[[#This Row],[R1]]=1,C$3,0)</f>
        <v>0</v>
      </c>
      <c r="S15" s="8">
        <f>IF(Tabla1[[#This Row],[RO]]=1,C$2,0)</f>
        <v>2.564102564102564E-6</v>
      </c>
      <c r="T15" s="24">
        <v>13</v>
      </c>
      <c r="U15" s="25">
        <f>1/(O15+P15+Q15+R15+S15)</f>
        <v>92479.041916167669</v>
      </c>
      <c r="W15" s="18">
        <f>1/(Q15+R15+S15+U15+V15)</f>
        <v>1.081326081252794E-5</v>
      </c>
    </row>
    <row r="16" spans="1:23" x14ac:dyDescent="0.25">
      <c r="C16">
        <f>1/(C11+C12+C13)</f>
        <v>967.74193548387098</v>
      </c>
      <c r="E16" s="6"/>
      <c r="F16" s="6"/>
      <c r="G16" s="6"/>
      <c r="H16" s="7">
        <v>0</v>
      </c>
      <c r="I16" s="8">
        <v>1</v>
      </c>
      <c r="J16" s="8">
        <v>1</v>
      </c>
      <c r="K16" s="8">
        <v>1</v>
      </c>
      <c r="L16" s="8">
        <v>0</v>
      </c>
      <c r="M16" s="9">
        <v>14</v>
      </c>
      <c r="O16" s="7">
        <f>IF(Tabla1[[#This Row],[R4]]=1,C$6,0)</f>
        <v>0</v>
      </c>
      <c r="P16" s="8">
        <f>IF(Tabla1[[#This Row],[R3]]=1,C$5,0)</f>
        <v>4.5454545454545455E-6</v>
      </c>
      <c r="Q16" s="8">
        <f>IF(Tabla1[[#This Row],[R2]]=1,C$4,0)</f>
        <v>3.7037037037037037E-6</v>
      </c>
      <c r="R16" s="8">
        <f>IF(Tabla1[[#This Row],[R1]]=1,C$3,0)</f>
        <v>3.0303030303030305E-6</v>
      </c>
      <c r="S16" s="8">
        <f>IF(Tabla1[[#This Row],[RO]]=1,C$2,0)</f>
        <v>0</v>
      </c>
      <c r="T16" s="24">
        <v>14</v>
      </c>
      <c r="U16" s="25">
        <f>1/(O16+P16+Q16+R16+S16)</f>
        <v>88656.716417910444</v>
      </c>
      <c r="W16" s="18">
        <f>1/(Q16+R16+S16+U16+V16)</f>
        <v>1.1279461278604538E-5</v>
      </c>
    </row>
    <row r="17" spans="5:23" x14ac:dyDescent="0.25">
      <c r="E17" s="6"/>
      <c r="F17" s="6"/>
      <c r="G17" s="6"/>
      <c r="H17" s="7">
        <v>0</v>
      </c>
      <c r="I17" s="8">
        <v>1</v>
      </c>
      <c r="J17" s="8">
        <v>1</v>
      </c>
      <c r="K17" s="8">
        <v>1</v>
      </c>
      <c r="L17" s="8">
        <v>1</v>
      </c>
      <c r="M17" s="9">
        <v>15</v>
      </c>
      <c r="O17" s="7">
        <f>IF(Tabla1[[#This Row],[R4]]=1,C$6,0)</f>
        <v>0</v>
      </c>
      <c r="P17" s="8">
        <f>IF(Tabla1[[#This Row],[R3]]=1,C$5,0)</f>
        <v>4.5454545454545455E-6</v>
      </c>
      <c r="Q17" s="8">
        <f>IF(Tabla1[[#This Row],[R2]]=1,C$4,0)</f>
        <v>3.7037037037037037E-6</v>
      </c>
      <c r="R17" s="8">
        <f>IF(Tabla1[[#This Row],[R1]]=1,C$3,0)</f>
        <v>3.0303030303030305E-6</v>
      </c>
      <c r="S17" s="8">
        <f>IF(Tabla1[[#This Row],[RO]]=1,C$2,0)</f>
        <v>2.564102564102564E-6</v>
      </c>
      <c r="T17" s="24">
        <v>15</v>
      </c>
      <c r="U17" s="25">
        <f>1/(O17+P17+Q17+R17+S17)</f>
        <v>72235.734331150612</v>
      </c>
      <c r="W17" s="18">
        <f>1/(Q17+R17+S17+U17+V17)</f>
        <v>1.3843563841781913E-5</v>
      </c>
    </row>
    <row r="18" spans="5:23" x14ac:dyDescent="0.25">
      <c r="E18" s="6"/>
      <c r="F18" s="6"/>
      <c r="G18" s="6"/>
      <c r="H18" s="7">
        <v>1</v>
      </c>
      <c r="I18" s="7">
        <v>0</v>
      </c>
      <c r="J18" s="7">
        <v>0</v>
      </c>
      <c r="K18" s="7">
        <v>0</v>
      </c>
      <c r="L18" s="7">
        <v>0</v>
      </c>
      <c r="M18" s="9">
        <v>16</v>
      </c>
      <c r="O18" s="7">
        <f>IF(Tabla1[[#This Row],[R4]]=1,C$6,0)</f>
        <v>6.6666666666666666E-6</v>
      </c>
      <c r="P18" s="7">
        <f>IF(Tabla1[[#This Row],[R3]]=1,C$5,0)</f>
        <v>0</v>
      </c>
      <c r="Q18" s="7">
        <f>IF(Tabla1[[#This Row],[R2]]=1,C$4,0)</f>
        <v>0</v>
      </c>
      <c r="R18" s="7">
        <f>IF(Tabla1[[#This Row],[R1]]=1,C$3,0)</f>
        <v>0</v>
      </c>
      <c r="S18" s="7">
        <f>IF(Tabla1[[#This Row],[RO]]=1,C$2,0)</f>
        <v>0</v>
      </c>
      <c r="T18" s="24">
        <v>16</v>
      </c>
      <c r="U18" s="25">
        <f>1/(O18+P18+Q18+R18+S18)</f>
        <v>150000</v>
      </c>
      <c r="W18" s="18">
        <f>1/(Q18+R18+S18+U18+V18)</f>
        <v>6.6666666666666666E-6</v>
      </c>
    </row>
    <row r="19" spans="5:23" x14ac:dyDescent="0.25">
      <c r="E19" s="6"/>
      <c r="F19" s="6"/>
      <c r="G19" s="6"/>
      <c r="H19" s="7">
        <v>1</v>
      </c>
      <c r="I19" s="7">
        <v>0</v>
      </c>
      <c r="J19" s="7">
        <v>0</v>
      </c>
      <c r="K19" s="7">
        <v>0</v>
      </c>
      <c r="L19" s="7">
        <v>1</v>
      </c>
      <c r="M19" s="9">
        <v>17</v>
      </c>
      <c r="O19" s="7">
        <f>IF(Tabla1[[#This Row],[R4]]=1,C$6,0)</f>
        <v>6.6666666666666666E-6</v>
      </c>
      <c r="P19" s="7">
        <f>IF(Tabla1[[#This Row],[R3]]=1,C$5,0)</f>
        <v>0</v>
      </c>
      <c r="Q19" s="7">
        <f>IF(Tabla1[[#This Row],[R2]]=1,C$4,0)</f>
        <v>0</v>
      </c>
      <c r="R19" s="7">
        <f>IF(Tabla1[[#This Row],[R1]]=1,C$3,0)</f>
        <v>0</v>
      </c>
      <c r="S19" s="7">
        <f>IF(Tabla1[[#This Row],[RO]]=1,C$2,0)</f>
        <v>2.564102564102564E-6</v>
      </c>
      <c r="T19" s="24">
        <v>17</v>
      </c>
      <c r="U19" s="25">
        <f>1/(O19+P19+Q19+R19+S19)</f>
        <v>108333.33333333333</v>
      </c>
      <c r="W19" s="18">
        <f>1/(Q19+R19+S19+U19+V19)</f>
        <v>9.230769230550752E-6</v>
      </c>
    </row>
    <row r="20" spans="5:23" x14ac:dyDescent="0.25">
      <c r="E20" s="6"/>
      <c r="F20" s="6"/>
      <c r="G20" s="6"/>
      <c r="H20" s="7">
        <v>1</v>
      </c>
      <c r="I20" s="7">
        <v>0</v>
      </c>
      <c r="J20" s="7">
        <v>0</v>
      </c>
      <c r="K20" s="7">
        <v>1</v>
      </c>
      <c r="L20" s="7">
        <v>0</v>
      </c>
      <c r="M20" s="9">
        <v>18</v>
      </c>
      <c r="O20" s="7">
        <f>IF(Tabla1[[#This Row],[R4]]=1,C$6,0)</f>
        <v>6.6666666666666666E-6</v>
      </c>
      <c r="P20" s="7">
        <f>IF(Tabla1[[#This Row],[R3]]=1,C$5,0)</f>
        <v>0</v>
      </c>
      <c r="Q20" s="7">
        <f>IF(Tabla1[[#This Row],[R2]]=1,C$4,0)</f>
        <v>0</v>
      </c>
      <c r="R20" s="7">
        <f>IF(Tabla1[[#This Row],[R1]]=1,C$3,0)</f>
        <v>3.0303030303030305E-6</v>
      </c>
      <c r="S20" s="7">
        <f>IF(Tabla1[[#This Row],[RO]]=1,C$2,0)</f>
        <v>0</v>
      </c>
      <c r="T20" s="24">
        <v>18</v>
      </c>
      <c r="U20" s="25">
        <f>1/(O20+P20+Q20+R20+S20)</f>
        <v>103125</v>
      </c>
      <c r="W20" s="18">
        <f>1/(Q20+R20+S20+U20+V20)</f>
        <v>9.696969696684754E-6</v>
      </c>
    </row>
    <row r="21" spans="5:23" x14ac:dyDescent="0.25">
      <c r="E21" s="6"/>
      <c r="F21" s="6"/>
      <c r="G21" s="6"/>
      <c r="H21" s="7">
        <v>1</v>
      </c>
      <c r="I21" s="7">
        <v>0</v>
      </c>
      <c r="J21" s="7">
        <v>0</v>
      </c>
      <c r="K21" s="7">
        <v>1</v>
      </c>
      <c r="L21" s="7">
        <v>1</v>
      </c>
      <c r="M21" s="9">
        <v>19</v>
      </c>
      <c r="O21" s="7">
        <f>IF(Tabla1[[#This Row],[R4]]=1,C$6,0)</f>
        <v>6.6666666666666666E-6</v>
      </c>
      <c r="P21" s="7">
        <f>IF(Tabla1[[#This Row],[R3]]=1,C$5,0)</f>
        <v>0</v>
      </c>
      <c r="Q21" s="7">
        <f>IF(Tabla1[[#This Row],[R2]]=1,C$4,0)</f>
        <v>0</v>
      </c>
      <c r="R21" s="7">
        <f>IF(Tabla1[[#This Row],[R1]]=1,C$3,0)</f>
        <v>3.0303030303030305E-6</v>
      </c>
      <c r="S21" s="7">
        <f>IF(Tabla1[[#This Row],[RO]]=1,C$2,0)</f>
        <v>2.564102564102564E-6</v>
      </c>
      <c r="T21" s="24">
        <v>19</v>
      </c>
      <c r="U21" s="25">
        <f>1/(O21+P21+Q21+R21+S21)</f>
        <v>81558.935361216732</v>
      </c>
      <c r="W21" s="18">
        <f>1/(Q21+R21+S21+U21+V21)</f>
        <v>1.2261072260231231E-5</v>
      </c>
    </row>
    <row r="22" spans="5:23" x14ac:dyDescent="0.25">
      <c r="E22" s="6"/>
      <c r="F22" s="6"/>
      <c r="G22" s="6"/>
      <c r="H22" s="7">
        <v>1</v>
      </c>
      <c r="I22" s="7">
        <v>0</v>
      </c>
      <c r="J22" s="7">
        <v>1</v>
      </c>
      <c r="K22" s="7">
        <v>0</v>
      </c>
      <c r="L22" s="7">
        <v>0</v>
      </c>
      <c r="M22" s="9">
        <v>20</v>
      </c>
      <c r="O22" s="7">
        <f>IF(Tabla1[[#This Row],[R4]]=1,C$6,0)</f>
        <v>6.6666666666666666E-6</v>
      </c>
      <c r="P22" s="7">
        <f>IF(Tabla1[[#This Row],[R3]]=1,C$5,0)</f>
        <v>0</v>
      </c>
      <c r="Q22" s="7">
        <f>IF(Tabla1[[#This Row],[R2]]=1,C$4,0)</f>
        <v>3.7037037037037037E-6</v>
      </c>
      <c r="R22" s="7">
        <f>IF(Tabla1[[#This Row],[R1]]=1,C$3,0)</f>
        <v>0</v>
      </c>
      <c r="S22" s="7">
        <f>IF(Tabla1[[#This Row],[RO]]=1,C$2,0)</f>
        <v>0</v>
      </c>
      <c r="T22" s="24">
        <v>20</v>
      </c>
      <c r="U22" s="25">
        <f>1/(O22+P22+Q22+R22+S22)</f>
        <v>96428.571428571435</v>
      </c>
      <c r="W22" s="18">
        <f>1/(Q22+R22+S22+U22+V22)</f>
        <v>1.0370370369972056E-5</v>
      </c>
    </row>
    <row r="23" spans="5:23" x14ac:dyDescent="0.25">
      <c r="E23" s="6"/>
      <c r="F23" s="6"/>
      <c r="G23" s="6"/>
      <c r="H23" s="7">
        <v>1</v>
      </c>
      <c r="I23" s="7">
        <v>0</v>
      </c>
      <c r="J23" s="7">
        <v>1</v>
      </c>
      <c r="K23" s="7">
        <v>0</v>
      </c>
      <c r="L23" s="7">
        <v>1</v>
      </c>
      <c r="M23" s="9">
        <v>21</v>
      </c>
      <c r="O23" s="7">
        <f>IF(Tabla1[[#This Row],[R4]]=1,C$6,0)</f>
        <v>6.6666666666666666E-6</v>
      </c>
      <c r="P23" s="7">
        <f>IF(Tabla1[[#This Row],[R3]]=1,C$5,0)</f>
        <v>0</v>
      </c>
      <c r="Q23" s="7">
        <f>IF(Tabla1[[#This Row],[R2]]=1,C$4,0)</f>
        <v>3.7037037037037037E-6</v>
      </c>
      <c r="R23" s="7">
        <f>IF(Tabla1[[#This Row],[R1]]=1,C$3,0)</f>
        <v>0</v>
      </c>
      <c r="S23" s="7">
        <f>IF(Tabla1[[#This Row],[RO]]=1,C$2,0)</f>
        <v>2.564102564102564E-6</v>
      </c>
      <c r="T23" s="24">
        <v>21</v>
      </c>
      <c r="U23" s="25">
        <f>1/(O23+P23+Q23+R23+S23)</f>
        <v>77312.775330396486</v>
      </c>
      <c r="W23" s="18">
        <f>1/(Q23+R23+S23+U23+V23)</f>
        <v>1.2934472933424326E-5</v>
      </c>
    </row>
    <row r="24" spans="5:23" x14ac:dyDescent="0.25">
      <c r="E24" s="6"/>
      <c r="F24" s="6"/>
      <c r="G24" s="6"/>
      <c r="H24" s="7">
        <v>1</v>
      </c>
      <c r="I24" s="7">
        <v>0</v>
      </c>
      <c r="J24" s="7">
        <v>1</v>
      </c>
      <c r="K24" s="7">
        <v>1</v>
      </c>
      <c r="L24" s="7">
        <v>0</v>
      </c>
      <c r="M24" s="9">
        <v>22</v>
      </c>
      <c r="O24" s="7">
        <f>IF(Tabla1[[#This Row],[R4]]=1,C$6,0)</f>
        <v>6.6666666666666666E-6</v>
      </c>
      <c r="P24" s="7">
        <f>IF(Tabla1[[#This Row],[R3]]=1,C$5,0)</f>
        <v>0</v>
      </c>
      <c r="Q24" s="7">
        <f>IF(Tabla1[[#This Row],[R2]]=1,C$4,0)</f>
        <v>3.7037037037037037E-6</v>
      </c>
      <c r="R24" s="7">
        <f>IF(Tabla1[[#This Row],[R1]]=1,C$3,0)</f>
        <v>3.0303030303030305E-6</v>
      </c>
      <c r="S24" s="7">
        <f>IF(Tabla1[[#This Row],[RO]]=1,C$2,0)</f>
        <v>0</v>
      </c>
      <c r="T24" s="24">
        <v>22</v>
      </c>
      <c r="U24" s="25">
        <f>1/(O24+P24+Q24+R24+S24)</f>
        <v>74623.115577889446</v>
      </c>
      <c r="W24" s="18">
        <f>1/(Q24+R24+S24+U24+V24)</f>
        <v>1.3400673399464122E-5</v>
      </c>
    </row>
    <row r="25" spans="5:23" x14ac:dyDescent="0.25">
      <c r="E25" s="6"/>
      <c r="F25" s="6"/>
      <c r="G25" s="6"/>
      <c r="H25" s="7">
        <v>1</v>
      </c>
      <c r="I25" s="7">
        <v>0</v>
      </c>
      <c r="J25" s="7">
        <v>1</v>
      </c>
      <c r="K25" s="7">
        <v>1</v>
      </c>
      <c r="L25" s="7">
        <v>1</v>
      </c>
      <c r="M25" s="9">
        <v>23</v>
      </c>
      <c r="O25" s="7">
        <f>IF(Tabla1[[#This Row],[R4]]=1,C$6,0)</f>
        <v>6.6666666666666666E-6</v>
      </c>
      <c r="P25" s="7">
        <f>IF(Tabla1[[#This Row],[R3]]=1,C$5,0)</f>
        <v>0</v>
      </c>
      <c r="Q25" s="7">
        <f>IF(Tabla1[[#This Row],[R2]]=1,C$4,0)</f>
        <v>3.7037037037037037E-6</v>
      </c>
      <c r="R25" s="7">
        <f>IF(Tabla1[[#This Row],[R1]]=1,C$3,0)</f>
        <v>3.0303030303030305E-6</v>
      </c>
      <c r="S25" s="7">
        <f>IF(Tabla1[[#This Row],[RO]]=1,C$2,0)</f>
        <v>2.564102564102564E-6</v>
      </c>
      <c r="T25" s="24">
        <v>23</v>
      </c>
      <c r="U25" s="25">
        <f>1/(O25+P25+Q25+R25+S25)</f>
        <v>62637.897469175856</v>
      </c>
      <c r="W25" s="18">
        <f>1/(Q25+R25+S25+U25+V25)</f>
        <v>1.5964775962406121E-5</v>
      </c>
    </row>
    <row r="26" spans="5:23" x14ac:dyDescent="0.25">
      <c r="E26" s="6"/>
      <c r="F26" s="6"/>
      <c r="G26" s="6"/>
      <c r="H26" s="7">
        <v>1</v>
      </c>
      <c r="I26" s="7">
        <v>1</v>
      </c>
      <c r="J26" s="7">
        <v>0</v>
      </c>
      <c r="K26" s="7">
        <v>0</v>
      </c>
      <c r="L26" s="7">
        <v>0</v>
      </c>
      <c r="M26" s="9">
        <v>24</v>
      </c>
      <c r="O26" s="7">
        <f>IF(Tabla1[[#This Row],[R4]]=1,C$6,0)</f>
        <v>6.6666666666666666E-6</v>
      </c>
      <c r="P26" s="7">
        <f>IF(Tabla1[[#This Row],[R3]]=1,C$5,0)</f>
        <v>4.5454545454545455E-6</v>
      </c>
      <c r="Q26" s="7">
        <f>IF(Tabla1[[#This Row],[R2]]=1,C$4,0)</f>
        <v>0</v>
      </c>
      <c r="R26" s="7">
        <f>IF(Tabla1[[#This Row],[R1]]=1,C$3,0)</f>
        <v>0</v>
      </c>
      <c r="S26" s="7">
        <f>IF(Tabla1[[#This Row],[RO]]=1,C$2,0)</f>
        <v>0</v>
      </c>
      <c r="T26" s="24">
        <v>24</v>
      </c>
      <c r="U26" s="25">
        <f>1/(O26+P26+Q26+R26+S26)</f>
        <v>89189.189189189186</v>
      </c>
      <c r="W26" s="18">
        <f>1/(Q26+R26+S26+U26+V26)</f>
        <v>1.1212121212121212E-5</v>
      </c>
    </row>
    <row r="27" spans="5:23" x14ac:dyDescent="0.25">
      <c r="E27" s="6"/>
      <c r="F27" s="6"/>
      <c r="G27" s="6"/>
      <c r="H27" s="7">
        <v>1</v>
      </c>
      <c r="I27" s="7">
        <v>1</v>
      </c>
      <c r="J27" s="7">
        <v>0</v>
      </c>
      <c r="K27" s="7">
        <v>0</v>
      </c>
      <c r="L27" s="7">
        <v>1</v>
      </c>
      <c r="M27" s="9">
        <v>25</v>
      </c>
      <c r="O27" s="7">
        <f>IF(Tabla1[[#This Row],[R4]]=1,C$6,0)</f>
        <v>6.6666666666666666E-6</v>
      </c>
      <c r="P27" s="7">
        <f>IF(Tabla1[[#This Row],[R3]]=1,C$5,0)</f>
        <v>4.5454545454545455E-6</v>
      </c>
      <c r="Q27" s="7">
        <f>IF(Tabla1[[#This Row],[R2]]=1,C$4,0)</f>
        <v>0</v>
      </c>
      <c r="R27" s="7">
        <f>IF(Tabla1[[#This Row],[R1]]=1,C$3,0)</f>
        <v>0</v>
      </c>
      <c r="S27" s="7">
        <f>IF(Tabla1[[#This Row],[RO]]=1,C$2,0)</f>
        <v>2.564102564102564E-6</v>
      </c>
      <c r="T27" s="24">
        <v>25</v>
      </c>
      <c r="U27" s="25">
        <f>1/(O27+P27+Q27+R27+S27)</f>
        <v>72588.832487309643</v>
      </c>
      <c r="W27" s="18">
        <f>1/(Q27+R27+S27+U27+V27)</f>
        <v>1.3776223775737149E-5</v>
      </c>
    </row>
    <row r="28" spans="5:23" x14ac:dyDescent="0.25">
      <c r="E28" s="6"/>
      <c r="F28" s="6"/>
      <c r="G28" s="6"/>
      <c r="H28" s="7">
        <v>1</v>
      </c>
      <c r="I28" s="7">
        <v>1</v>
      </c>
      <c r="J28" s="7">
        <v>0</v>
      </c>
      <c r="K28" s="7">
        <v>1</v>
      </c>
      <c r="L28" s="7">
        <v>0</v>
      </c>
      <c r="M28" s="9">
        <v>26</v>
      </c>
      <c r="O28" s="7">
        <f>IF(Tabla1[[#This Row],[R4]]=1,C$6,0)</f>
        <v>6.6666666666666666E-6</v>
      </c>
      <c r="P28" s="7">
        <f>IF(Tabla1[[#This Row],[R3]]=1,C$5,0)</f>
        <v>4.5454545454545455E-6</v>
      </c>
      <c r="Q28" s="7">
        <f>IF(Tabla1[[#This Row],[R2]]=1,C$4,0)</f>
        <v>0</v>
      </c>
      <c r="R28" s="7">
        <f>IF(Tabla1[[#This Row],[R1]]=1,C$3,0)</f>
        <v>3.0303030303030305E-6</v>
      </c>
      <c r="S28" s="7">
        <f>IF(Tabla1[[#This Row],[RO]]=1,C$2,0)</f>
        <v>0</v>
      </c>
      <c r="T28" s="24">
        <v>26</v>
      </c>
      <c r="U28" s="25">
        <f>1/(O28+P28+Q28+R28+S28)</f>
        <v>70212.765957446813</v>
      </c>
      <c r="W28" s="18">
        <f>1/(Q28+R28+S28+U28+V28)</f>
        <v>1.4242424241809555E-5</v>
      </c>
    </row>
    <row r="29" spans="5:23" x14ac:dyDescent="0.25">
      <c r="E29" s="6"/>
      <c r="F29" s="6"/>
      <c r="G29" s="6"/>
      <c r="H29" s="7">
        <v>1</v>
      </c>
      <c r="I29" s="7">
        <v>1</v>
      </c>
      <c r="J29" s="7">
        <v>0</v>
      </c>
      <c r="K29" s="7">
        <v>1</v>
      </c>
      <c r="L29" s="7">
        <v>1</v>
      </c>
      <c r="M29" s="9">
        <v>27</v>
      </c>
      <c r="O29" s="7">
        <f>IF(Tabla1[[#This Row],[R4]]=1,C$6,0)</f>
        <v>6.6666666666666666E-6</v>
      </c>
      <c r="P29" s="7">
        <f>IF(Tabla1[[#This Row],[R3]]=1,C$5,0)</f>
        <v>4.5454545454545455E-6</v>
      </c>
      <c r="Q29" s="7">
        <f>IF(Tabla1[[#This Row],[R2]]=1,C$4,0)</f>
        <v>0</v>
      </c>
      <c r="R29" s="7">
        <f>IF(Tabla1[[#This Row],[R1]]=1,C$3,0)</f>
        <v>3.0303030303030305E-6</v>
      </c>
      <c r="S29" s="7">
        <f>IF(Tabla1[[#This Row],[RO]]=1,C$2,0)</f>
        <v>2.564102564102564E-6</v>
      </c>
      <c r="T29" s="24">
        <v>27</v>
      </c>
      <c r="U29" s="25">
        <f>1/(O29+P29+Q29+R29+S29)</f>
        <v>59500.693481276001</v>
      </c>
      <c r="W29" s="18">
        <f>1/(Q29+R29+S29+U29+V29)</f>
        <v>1.6806526804946615E-5</v>
      </c>
    </row>
    <row r="30" spans="5:23" x14ac:dyDescent="0.25">
      <c r="E30" s="6"/>
      <c r="F30" s="6"/>
      <c r="G30" s="6"/>
      <c r="H30" s="7">
        <v>1</v>
      </c>
      <c r="I30" s="7">
        <v>1</v>
      </c>
      <c r="J30" s="7">
        <v>1</v>
      </c>
      <c r="K30" s="7">
        <v>0</v>
      </c>
      <c r="L30" s="7">
        <v>0</v>
      </c>
      <c r="M30" s="9">
        <v>28</v>
      </c>
      <c r="O30" s="7">
        <f>IF(Tabla1[[#This Row],[R4]]=1,C$6,0)</f>
        <v>6.6666666666666666E-6</v>
      </c>
      <c r="P30" s="7">
        <f>IF(Tabla1[[#This Row],[R3]]=1,C$5,0)</f>
        <v>4.5454545454545455E-6</v>
      </c>
      <c r="Q30" s="7">
        <f>IF(Tabla1[[#This Row],[R2]]=1,C$4,0)</f>
        <v>3.7037037037037037E-6</v>
      </c>
      <c r="R30" s="7">
        <f>IF(Tabla1[[#This Row],[R1]]=1,C$3,0)</f>
        <v>0</v>
      </c>
      <c r="S30" s="7">
        <f>IF(Tabla1[[#This Row],[RO]]=1,C$2,0)</f>
        <v>0</v>
      </c>
      <c r="T30" s="24">
        <v>28</v>
      </c>
      <c r="U30" s="25">
        <f>1/(O30+P30+Q30+R30+S30)</f>
        <v>67042.889390519194</v>
      </c>
      <c r="W30" s="18">
        <f>1/(Q30+R30+S30+U30+V30)</f>
        <v>1.4915824915000907E-5</v>
      </c>
    </row>
    <row r="31" spans="5:23" x14ac:dyDescent="0.25">
      <c r="E31" s="6"/>
      <c r="F31" s="6"/>
      <c r="G31" s="6"/>
      <c r="H31" s="7">
        <v>1</v>
      </c>
      <c r="I31" s="7">
        <v>1</v>
      </c>
      <c r="J31" s="7">
        <v>1</v>
      </c>
      <c r="K31" s="7">
        <v>0</v>
      </c>
      <c r="L31" s="7">
        <v>1</v>
      </c>
      <c r="M31" s="9">
        <v>29</v>
      </c>
      <c r="O31" s="7">
        <f>IF(Tabla1[[#This Row],[R4]]=1,C$6,0)</f>
        <v>6.6666666666666666E-6</v>
      </c>
      <c r="P31" s="7">
        <f>IF(Tabla1[[#This Row],[R3]]=1,C$5,0)</f>
        <v>4.5454545454545455E-6</v>
      </c>
      <c r="Q31" s="7">
        <f>IF(Tabla1[[#This Row],[R2]]=1,C$4,0)</f>
        <v>3.7037037037037037E-6</v>
      </c>
      <c r="R31" s="7">
        <f>IF(Tabla1[[#This Row],[R1]]=1,C$3,0)</f>
        <v>0</v>
      </c>
      <c r="S31" s="7">
        <f>IF(Tabla1[[#This Row],[RO]]=1,C$2,0)</f>
        <v>2.564102564102564E-6</v>
      </c>
      <c r="T31" s="24">
        <v>29</v>
      </c>
      <c r="U31" s="25">
        <f>1/(O31+P31+Q31+R31+S31)</f>
        <v>57208.475329678469</v>
      </c>
      <c r="W31" s="18">
        <f>1/(Q31+R31+S31+U31+V31)</f>
        <v>1.7479927478012363E-5</v>
      </c>
    </row>
    <row r="32" spans="5:23" x14ac:dyDescent="0.25">
      <c r="E32" s="6"/>
      <c r="F32" s="6"/>
      <c r="G32" s="6"/>
      <c r="H32" s="7">
        <v>1</v>
      </c>
      <c r="I32" s="7">
        <v>1</v>
      </c>
      <c r="J32" s="7">
        <v>1</v>
      </c>
      <c r="K32" s="7">
        <v>1</v>
      </c>
      <c r="L32" s="7">
        <v>0</v>
      </c>
      <c r="M32" s="9">
        <v>30</v>
      </c>
      <c r="O32" s="7">
        <f>IF(Tabla1[[#This Row],[R4]]=1,C$6,0)</f>
        <v>6.6666666666666666E-6</v>
      </c>
      <c r="P32" s="7">
        <f>IF(Tabla1[[#This Row],[R3]]=1,C$5,0)</f>
        <v>4.5454545454545455E-6</v>
      </c>
      <c r="Q32" s="7">
        <f>IF(Tabla1[[#This Row],[R2]]=1,C$4,0)</f>
        <v>3.7037037037037037E-6</v>
      </c>
      <c r="R32" s="7">
        <f>IF(Tabla1[[#This Row],[R1]]=1,C$3,0)</f>
        <v>3.0303030303030305E-6</v>
      </c>
      <c r="S32" s="7">
        <f>IF(Tabla1[[#This Row],[RO]]=1,C$2,0)</f>
        <v>0</v>
      </c>
      <c r="T32" s="24">
        <v>30</v>
      </c>
      <c r="U32" s="25">
        <f>1/(O32+P32+Q32+R32+S32)</f>
        <v>55722.32645403377</v>
      </c>
      <c r="W32" s="18">
        <f>1/(Q32+R32+S32+U32+V32)</f>
        <v>1.7946127943959169E-5</v>
      </c>
    </row>
    <row r="33" spans="4:23" x14ac:dyDescent="0.25">
      <c r="E33" s="10"/>
      <c r="F33" s="10"/>
      <c r="G33" s="10"/>
      <c r="H33" s="11">
        <v>1</v>
      </c>
      <c r="I33" s="11">
        <v>1</v>
      </c>
      <c r="J33" s="11">
        <v>1</v>
      </c>
      <c r="K33" s="11">
        <v>1</v>
      </c>
      <c r="L33" s="11">
        <v>1</v>
      </c>
      <c r="M33" s="9">
        <v>31</v>
      </c>
      <c r="O33" s="7">
        <f>IF(Tabla1[[#This Row],[R4]]=1,C$6,0)</f>
        <v>6.6666666666666666E-6</v>
      </c>
      <c r="P33" s="7">
        <f>IF(Tabla1[[#This Row],[R3]]=1,C$5,0)</f>
        <v>4.5454545454545455E-6</v>
      </c>
      <c r="Q33" s="7">
        <f>IF(Tabla1[[#This Row],[R2]]=1,C$4,0)</f>
        <v>3.7037037037037037E-6</v>
      </c>
      <c r="R33" s="7">
        <f>IF(Tabla1[[#This Row],[R1]]=1,C$3,0)</f>
        <v>3.0303030303030305E-6</v>
      </c>
      <c r="S33" s="7">
        <f>IF(Tabla1[[#This Row],[RO]]=1,C$2,0)</f>
        <v>2.564102564102564E-6</v>
      </c>
      <c r="T33" s="24">
        <v>31</v>
      </c>
      <c r="U33" s="25">
        <f>1/(O33+P33+Q33+R33+S33)</f>
        <v>48756.156080313172</v>
      </c>
      <c r="W33" s="18">
        <f>1/(Q33+R33+S33+U33+V33)</f>
        <v>2.0510230506319078E-5</v>
      </c>
    </row>
    <row r="34" spans="4:23" x14ac:dyDescent="0.25">
      <c r="D34" s="2"/>
    </row>
    <row r="35" spans="4:23" x14ac:dyDescent="0.25">
      <c r="D35" s="2"/>
    </row>
    <row r="36" spans="4:23" x14ac:dyDescent="0.25">
      <c r="D36" s="2"/>
      <c r="E36" s="2"/>
      <c r="F36" s="2"/>
      <c r="G36" s="2"/>
      <c r="H36" s="2"/>
      <c r="I36" s="2"/>
      <c r="J36" s="2"/>
      <c r="O36" s="2"/>
      <c r="P36" s="2"/>
      <c r="Q36" s="2"/>
    </row>
    <row r="37" spans="4:23" x14ac:dyDescent="0.25">
      <c r="D37" s="2"/>
      <c r="E37" s="2"/>
      <c r="F37" s="2"/>
      <c r="G37" s="2"/>
      <c r="H37" s="2"/>
      <c r="I37" s="2"/>
      <c r="J37" s="2"/>
      <c r="O37" s="2"/>
      <c r="P37" s="2"/>
      <c r="Q37" s="2"/>
    </row>
    <row r="38" spans="4:23" x14ac:dyDescent="0.25">
      <c r="D38" s="2"/>
      <c r="E38" s="2"/>
      <c r="F38" s="2"/>
      <c r="G38" s="2"/>
      <c r="H38" s="2"/>
      <c r="I38" s="2"/>
      <c r="J38" s="2"/>
      <c r="O38" s="2"/>
      <c r="P38" s="2"/>
      <c r="Q38" s="2"/>
    </row>
    <row r="39" spans="4:23" x14ac:dyDescent="0.25">
      <c r="E39" s="2"/>
      <c r="F39" s="2"/>
      <c r="G39" s="2"/>
      <c r="H39" s="2"/>
      <c r="I39" s="2"/>
      <c r="J39" s="2"/>
      <c r="O39" s="2"/>
      <c r="P39" s="2"/>
      <c r="Q39" s="2"/>
    </row>
    <row r="40" spans="4:23" x14ac:dyDescent="0.25">
      <c r="E40" s="2"/>
      <c r="F40" s="2"/>
      <c r="G40" s="2"/>
      <c r="H40" s="2"/>
      <c r="I40" s="2"/>
      <c r="J40" s="2"/>
      <c r="O40" s="2"/>
      <c r="P40" s="2"/>
      <c r="Q40" s="2"/>
    </row>
  </sheetData>
  <pageMargins left="0.7" right="0.7" top="0.75" bottom="0.75" header="0.3" footer="0.3"/>
  <pageSetup paperSize="0" orientation="portrait" horizontalDpi="0" verticalDpi="0" copies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"/>
  <sheetViews>
    <sheetView workbookViewId="0">
      <selection activeCell="B1" sqref="B1"/>
    </sheetView>
  </sheetViews>
  <sheetFormatPr baseColWidth="10" defaultRowHeight="15" x14ac:dyDescent="0.25"/>
  <sheetData>
    <row r="1" spans="1:2" x14ac:dyDescent="0.25">
      <c r="A1" s="17">
        <v>0</v>
      </c>
      <c r="B1" s="18" t="e">
        <f>1/(#REF!+#REF!+#REF!+#REF!+#REF!)</f>
        <v>#REF!</v>
      </c>
    </row>
    <row r="2" spans="1:2" x14ac:dyDescent="0.25">
      <c r="A2" s="9">
        <v>1</v>
      </c>
      <c r="B2" s="18" t="e">
        <f t="shared" ref="B2:B32" si="0">1/(#REF!+#REF!+#REF!+#REF!+#REF!)</f>
        <v>#REF!</v>
      </c>
    </row>
    <row r="3" spans="1:2" x14ac:dyDescent="0.25">
      <c r="A3" s="9">
        <v>2</v>
      </c>
      <c r="B3" s="18" t="e">
        <f t="shared" ref="B3:B32" si="1">1/(#REF!+#REF!+#REF!+#REF!+#REF!)</f>
        <v>#REF!</v>
      </c>
    </row>
    <row r="4" spans="1:2" x14ac:dyDescent="0.25">
      <c r="A4" s="9">
        <v>3</v>
      </c>
      <c r="B4" s="18" t="e">
        <f t="shared" ref="B4:B32" si="2">1/(#REF!+#REF!+#REF!+#REF!+#REF!)</f>
        <v>#REF!</v>
      </c>
    </row>
    <row r="5" spans="1:2" x14ac:dyDescent="0.25">
      <c r="A5" s="9">
        <v>4</v>
      </c>
      <c r="B5" s="18" t="e">
        <f t="shared" ref="B5:B32" si="3">1/(#REF!+#REF!+#REF!+#REF!+#REF!)</f>
        <v>#REF!</v>
      </c>
    </row>
    <row r="6" spans="1:2" x14ac:dyDescent="0.25">
      <c r="A6" s="9">
        <v>5</v>
      </c>
      <c r="B6" s="18" t="e">
        <f t="shared" ref="B6:B32" si="4">1/(#REF!+#REF!+#REF!+#REF!+#REF!)</f>
        <v>#REF!</v>
      </c>
    </row>
    <row r="7" spans="1:2" x14ac:dyDescent="0.25">
      <c r="A7" s="9">
        <v>6</v>
      </c>
      <c r="B7" s="18" t="e">
        <f t="shared" ref="B7:B32" si="5">1/(#REF!+#REF!+#REF!+#REF!+#REF!)</f>
        <v>#REF!</v>
      </c>
    </row>
    <row r="8" spans="1:2" x14ac:dyDescent="0.25">
      <c r="A8" s="9">
        <v>7</v>
      </c>
      <c r="B8" s="18" t="e">
        <f t="shared" ref="B8:B32" si="6">1/(#REF!+#REF!+#REF!+#REF!+#REF!)</f>
        <v>#REF!</v>
      </c>
    </row>
    <row r="9" spans="1:2" x14ac:dyDescent="0.25">
      <c r="A9" s="9">
        <v>8</v>
      </c>
      <c r="B9" s="18" t="e">
        <f t="shared" ref="B9:B32" si="7">1/(#REF!+#REF!+#REF!+#REF!+#REF!)</f>
        <v>#REF!</v>
      </c>
    </row>
    <row r="10" spans="1:2" x14ac:dyDescent="0.25">
      <c r="A10" s="9">
        <v>9</v>
      </c>
      <c r="B10" s="18" t="e">
        <f t="shared" ref="B10:B32" si="8">1/(#REF!+#REF!+#REF!+#REF!+#REF!)</f>
        <v>#REF!</v>
      </c>
    </row>
    <row r="11" spans="1:2" x14ac:dyDescent="0.25">
      <c r="A11" s="9">
        <v>10</v>
      </c>
      <c r="B11" s="18" t="e">
        <f t="shared" ref="B11:B32" si="9">1/(#REF!+#REF!+#REF!+#REF!+#REF!)</f>
        <v>#REF!</v>
      </c>
    </row>
    <row r="12" spans="1:2" x14ac:dyDescent="0.25">
      <c r="A12" s="9">
        <v>11</v>
      </c>
      <c r="B12" s="18" t="e">
        <f t="shared" ref="B12:B32" si="10">1/(#REF!+#REF!+#REF!+#REF!+#REF!)</f>
        <v>#REF!</v>
      </c>
    </row>
    <row r="13" spans="1:2" x14ac:dyDescent="0.25">
      <c r="A13" s="9">
        <v>12</v>
      </c>
      <c r="B13" s="18" t="e">
        <f t="shared" ref="B13:B32" si="11">1/(#REF!+#REF!+#REF!+#REF!+#REF!)</f>
        <v>#REF!</v>
      </c>
    </row>
    <row r="14" spans="1:2" x14ac:dyDescent="0.25">
      <c r="A14" s="9">
        <v>13</v>
      </c>
      <c r="B14" s="18" t="e">
        <f t="shared" ref="B14:B32" si="12">1/(#REF!+#REF!+#REF!+#REF!+#REF!)</f>
        <v>#REF!</v>
      </c>
    </row>
    <row r="15" spans="1:2" x14ac:dyDescent="0.25">
      <c r="A15" s="9">
        <v>14</v>
      </c>
      <c r="B15" s="18" t="e">
        <f t="shared" ref="B15:B32" si="13">1/(#REF!+#REF!+#REF!+#REF!+#REF!)</f>
        <v>#REF!</v>
      </c>
    </row>
    <row r="16" spans="1:2" x14ac:dyDescent="0.25">
      <c r="A16" s="9">
        <v>15</v>
      </c>
      <c r="B16" s="18" t="e">
        <f t="shared" ref="B16:B32" si="14">1/(#REF!+#REF!+#REF!+#REF!+#REF!)</f>
        <v>#REF!</v>
      </c>
    </row>
    <row r="17" spans="1:2" x14ac:dyDescent="0.25">
      <c r="A17" s="9">
        <v>16</v>
      </c>
      <c r="B17" s="18" t="e">
        <f t="shared" ref="B17:B32" si="15">1/(#REF!+#REF!+#REF!+#REF!+#REF!)</f>
        <v>#REF!</v>
      </c>
    </row>
    <row r="18" spans="1:2" x14ac:dyDescent="0.25">
      <c r="A18" s="9">
        <v>17</v>
      </c>
      <c r="B18" s="18" t="e">
        <f t="shared" ref="B18:B32" si="16">1/(#REF!+#REF!+#REF!+#REF!+#REF!)</f>
        <v>#REF!</v>
      </c>
    </row>
    <row r="19" spans="1:2" x14ac:dyDescent="0.25">
      <c r="A19" s="9">
        <v>18</v>
      </c>
      <c r="B19" s="18" t="e">
        <f t="shared" ref="B19:B32" si="17">1/(#REF!+#REF!+#REF!+#REF!+#REF!)</f>
        <v>#REF!</v>
      </c>
    </row>
    <row r="20" spans="1:2" x14ac:dyDescent="0.25">
      <c r="A20" s="9">
        <v>19</v>
      </c>
      <c r="B20" s="18" t="e">
        <f t="shared" ref="B20:B32" si="18">1/(#REF!+#REF!+#REF!+#REF!+#REF!)</f>
        <v>#REF!</v>
      </c>
    </row>
    <row r="21" spans="1:2" x14ac:dyDescent="0.25">
      <c r="A21" s="9">
        <v>20</v>
      </c>
      <c r="B21" s="18" t="e">
        <f t="shared" ref="B21:B32" si="19">1/(#REF!+#REF!+#REF!+#REF!+#REF!)</f>
        <v>#REF!</v>
      </c>
    </row>
    <row r="22" spans="1:2" x14ac:dyDescent="0.25">
      <c r="A22" s="9">
        <v>21</v>
      </c>
      <c r="B22" s="18" t="e">
        <f t="shared" ref="B22:B32" si="20">1/(#REF!+#REF!+#REF!+#REF!+#REF!)</f>
        <v>#REF!</v>
      </c>
    </row>
    <row r="23" spans="1:2" x14ac:dyDescent="0.25">
      <c r="A23" s="9">
        <v>22</v>
      </c>
      <c r="B23" s="18" t="e">
        <f t="shared" ref="B23:B32" si="21">1/(#REF!+#REF!+#REF!+#REF!+#REF!)</f>
        <v>#REF!</v>
      </c>
    </row>
    <row r="24" spans="1:2" x14ac:dyDescent="0.25">
      <c r="A24" s="9">
        <v>23</v>
      </c>
      <c r="B24" s="18" t="e">
        <f t="shared" ref="B24:B32" si="22">1/(#REF!+#REF!+#REF!+#REF!+#REF!)</f>
        <v>#REF!</v>
      </c>
    </row>
    <row r="25" spans="1:2" x14ac:dyDescent="0.25">
      <c r="A25" s="9">
        <v>24</v>
      </c>
      <c r="B25" s="18" t="e">
        <f t="shared" ref="B25:B32" si="23">1/(#REF!+#REF!+#REF!+#REF!+#REF!)</f>
        <v>#REF!</v>
      </c>
    </row>
    <row r="26" spans="1:2" x14ac:dyDescent="0.25">
      <c r="A26" s="9">
        <v>25</v>
      </c>
      <c r="B26" s="18" t="e">
        <f t="shared" ref="B26:B32" si="24">1/(#REF!+#REF!+#REF!+#REF!+#REF!)</f>
        <v>#REF!</v>
      </c>
    </row>
    <row r="27" spans="1:2" x14ac:dyDescent="0.25">
      <c r="A27" s="9">
        <v>26</v>
      </c>
      <c r="B27" s="18" t="e">
        <f t="shared" ref="B27:B32" si="25">1/(#REF!+#REF!+#REF!+#REF!+#REF!)</f>
        <v>#REF!</v>
      </c>
    </row>
    <row r="28" spans="1:2" x14ac:dyDescent="0.25">
      <c r="A28" s="9">
        <v>27</v>
      </c>
      <c r="B28" s="18" t="e">
        <f t="shared" ref="B28:B32" si="26">1/(#REF!+#REF!+#REF!+#REF!+#REF!)</f>
        <v>#REF!</v>
      </c>
    </row>
    <row r="29" spans="1:2" x14ac:dyDescent="0.25">
      <c r="A29" s="9">
        <v>28</v>
      </c>
      <c r="B29" s="18" t="e">
        <f t="shared" ref="B29:B32" si="27">1/(#REF!+#REF!+#REF!+#REF!+#REF!)</f>
        <v>#REF!</v>
      </c>
    </row>
    <row r="30" spans="1:2" x14ac:dyDescent="0.25">
      <c r="A30" s="9">
        <v>29</v>
      </c>
      <c r="B30" s="18" t="e">
        <f t="shared" ref="B30:B32" si="28">1/(#REF!+#REF!+#REF!+#REF!+#REF!)</f>
        <v>#REF!</v>
      </c>
    </row>
    <row r="31" spans="1:2" x14ac:dyDescent="0.25">
      <c r="A31" s="9">
        <v>30</v>
      </c>
      <c r="B31" s="18" t="e">
        <f t="shared" ref="B31:B32" si="29">1/(#REF!+#REF!+#REF!+#REF!+#REF!)</f>
        <v>#REF!</v>
      </c>
    </row>
    <row r="32" spans="1:2" x14ac:dyDescent="0.25">
      <c r="A32" s="9">
        <v>31</v>
      </c>
      <c r="B32" s="18" t="e">
        <f t="shared" ref="B32" si="30">1/(#REF!+#REF!+#REF!+#REF!+#REF!)</f>
        <v>#REF!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carlos sierra</dc:creator>
  <cp:lastModifiedBy>juan carlos sierra</cp:lastModifiedBy>
  <dcterms:created xsi:type="dcterms:W3CDTF">2017-09-19T19:57:30Z</dcterms:created>
  <dcterms:modified xsi:type="dcterms:W3CDTF">2017-09-20T23:22:43Z</dcterms:modified>
</cp:coreProperties>
</file>