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carlos sierra\Desktop\ControlDC\"/>
    </mc:Choice>
  </mc:AlternateContent>
  <bookViews>
    <workbookView xWindow="0" yWindow="0" windowWidth="15345" windowHeight="45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P3" i="1"/>
  <c r="P4" i="1"/>
  <c r="P5" i="1"/>
  <c r="P6" i="1"/>
  <c r="P7" i="1"/>
  <c r="P8" i="1"/>
  <c r="P9" i="1"/>
  <c r="P18" i="1"/>
  <c r="P19" i="1"/>
  <c r="P20" i="1"/>
  <c r="P21" i="1"/>
  <c r="P22" i="1"/>
  <c r="P23" i="1"/>
  <c r="P24" i="1"/>
  <c r="P25" i="1"/>
  <c r="P2" i="1"/>
  <c r="Q3" i="1"/>
  <c r="Q4" i="1"/>
  <c r="Q5" i="1"/>
  <c r="Q10" i="1"/>
  <c r="Q11" i="1"/>
  <c r="Q12" i="1"/>
  <c r="Q13" i="1"/>
  <c r="Q18" i="1"/>
  <c r="Q19" i="1"/>
  <c r="Q20" i="1"/>
  <c r="Q21" i="1"/>
  <c r="Q26" i="1"/>
  <c r="Q27" i="1"/>
  <c r="Q28" i="1"/>
  <c r="Q29" i="1"/>
  <c r="Q2" i="1"/>
  <c r="R2" i="1"/>
  <c r="R3" i="1"/>
  <c r="R6" i="1"/>
  <c r="R7" i="1"/>
  <c r="R10" i="1"/>
  <c r="R11" i="1"/>
  <c r="R14" i="1"/>
  <c r="R15" i="1"/>
  <c r="R18" i="1"/>
  <c r="R19" i="1"/>
  <c r="R22" i="1"/>
  <c r="R23" i="1"/>
  <c r="R26" i="1"/>
  <c r="R27" i="1"/>
  <c r="R30" i="1"/>
  <c r="R31" i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2" i="1"/>
  <c r="C2" i="1"/>
  <c r="S3" i="1" s="1"/>
  <c r="S33" i="1" l="1"/>
  <c r="U3" i="1"/>
  <c r="S25" i="1"/>
  <c r="S17" i="1"/>
  <c r="S13" i="1"/>
  <c r="S9" i="1"/>
  <c r="S5" i="1"/>
  <c r="S29" i="1"/>
  <c r="S21" i="1"/>
  <c r="S31" i="1"/>
  <c r="S27" i="1"/>
  <c r="S23" i="1"/>
  <c r="S19" i="1"/>
  <c r="S15" i="1"/>
  <c r="S11" i="1"/>
  <c r="S7" i="1"/>
  <c r="C3" i="1"/>
  <c r="C4" i="1"/>
  <c r="C5" i="1"/>
  <c r="C6" i="1"/>
  <c r="C7" i="1"/>
  <c r="C8" i="1"/>
  <c r="C9" i="1"/>
  <c r="Q7" i="1" l="1"/>
  <c r="U7" i="1" s="1"/>
  <c r="Q15" i="1"/>
  <c r="Q23" i="1"/>
  <c r="Q31" i="1"/>
  <c r="Q6" i="1"/>
  <c r="U6" i="1" s="1"/>
  <c r="Q22" i="1"/>
  <c r="Q8" i="1"/>
  <c r="Q16" i="1"/>
  <c r="Q24" i="1"/>
  <c r="Q32" i="1"/>
  <c r="Q9" i="1"/>
  <c r="Q17" i="1"/>
  <c r="Q25" i="1"/>
  <c r="Q33" i="1"/>
  <c r="Q14" i="1"/>
  <c r="Q30" i="1"/>
  <c r="R9" i="1"/>
  <c r="R21" i="1"/>
  <c r="R5" i="1"/>
  <c r="U5" i="1" s="1"/>
  <c r="R17" i="1"/>
  <c r="R29" i="1"/>
  <c r="R4" i="1"/>
  <c r="U4" i="1" s="1"/>
  <c r="R8" i="1"/>
  <c r="R12" i="1"/>
  <c r="R16" i="1"/>
  <c r="R20" i="1"/>
  <c r="R24" i="1"/>
  <c r="R28" i="1"/>
  <c r="R32" i="1"/>
  <c r="R13" i="1"/>
  <c r="R25" i="1"/>
  <c r="R33" i="1"/>
  <c r="P11" i="1"/>
  <c r="P15" i="1"/>
  <c r="U15" i="1" s="1"/>
  <c r="P27" i="1"/>
  <c r="P31" i="1"/>
  <c r="P30" i="1"/>
  <c r="P12" i="1"/>
  <c r="P16" i="1"/>
  <c r="P28" i="1"/>
  <c r="P32" i="1"/>
  <c r="P14" i="1"/>
  <c r="P26" i="1"/>
  <c r="P13" i="1"/>
  <c r="U13" i="1" s="1"/>
  <c r="P17" i="1"/>
  <c r="P29" i="1"/>
  <c r="P33" i="1"/>
  <c r="P10" i="1"/>
  <c r="O20" i="1"/>
  <c r="U20" i="1" s="1"/>
  <c r="O24" i="1"/>
  <c r="O28" i="1"/>
  <c r="O32" i="1"/>
  <c r="O27" i="1"/>
  <c r="O21" i="1"/>
  <c r="O25" i="1"/>
  <c r="O29" i="1"/>
  <c r="O33" i="1"/>
  <c r="O23" i="1"/>
  <c r="O18" i="1"/>
  <c r="O22" i="1"/>
  <c r="O26" i="1"/>
  <c r="O30" i="1"/>
  <c r="O19" i="1"/>
  <c r="O31" i="1"/>
  <c r="U14" i="1" l="1"/>
  <c r="U26" i="1"/>
  <c r="U27" i="1"/>
  <c r="U31" i="1"/>
  <c r="U32" i="1"/>
  <c r="U10" i="1"/>
  <c r="U19" i="1"/>
  <c r="U18" i="1"/>
  <c r="U25" i="1"/>
  <c r="U28" i="1"/>
  <c r="U16" i="1"/>
  <c r="U9" i="1"/>
  <c r="U8" i="1"/>
  <c r="U29" i="1"/>
  <c r="U30" i="1"/>
  <c r="U23" i="1"/>
  <c r="U21" i="1"/>
  <c r="U24" i="1"/>
  <c r="U12" i="1"/>
  <c r="U22" i="1"/>
  <c r="U33" i="1"/>
  <c r="U17" i="1"/>
  <c r="U11" i="1"/>
</calcChain>
</file>

<file path=xl/sharedStrings.xml><?xml version="1.0" encoding="utf-8"?>
<sst xmlns="http://schemas.openxmlformats.org/spreadsheetml/2006/main" count="28" uniqueCount="16">
  <si>
    <t>R1</t>
  </si>
  <si>
    <t>R0</t>
  </si>
  <si>
    <t>R2</t>
  </si>
  <si>
    <t>R3</t>
  </si>
  <si>
    <t>R4</t>
  </si>
  <si>
    <t>R5</t>
  </si>
  <si>
    <t>R6</t>
  </si>
  <si>
    <t>R7</t>
  </si>
  <si>
    <t>RO</t>
  </si>
  <si>
    <t>OHM</t>
  </si>
  <si>
    <t>1/OHM</t>
  </si>
  <si>
    <t>POSICION</t>
  </si>
  <si>
    <t>R[Equivalente]</t>
  </si>
  <si>
    <t>decimal</t>
  </si>
  <si>
    <t>VOUT practica</t>
  </si>
  <si>
    <t>RTRIMER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</si>
</sst>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164" fontId="0" fillId="0" borderId="1" xfId="1" applyNumberFormat="1" applyFont="1" applyBorder="1" applyAlignment="1">
      <alignment horizontal="center" vertical="center"/>
    </xf>
    <xf numFmtId="11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1" fontId="0" fillId="7" borderId="1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3" fillId="10" borderId="0" xfId="0" applyFont="1" applyFill="1"/>
    <xf numFmtId="164" fontId="0" fillId="9" borderId="1" xfId="1" applyNumberFormat="1" applyFont="1" applyFill="1" applyBorder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2">
    <cellStyle name="Millares" xfId="1" builtinId="3"/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E1:M33" totalsRowShown="0" headerRowDxfId="13" dataDxfId="11" headerRowBorderDxfId="12" tableBorderDxfId="10" totalsRowBorderDxfId="9">
  <autoFilter ref="E1:M33"/>
  <tableColumns count="9">
    <tableColumn id="1" name="R7" dataDxfId="8"/>
    <tableColumn id="2" name="R6" dataDxfId="7"/>
    <tableColumn id="3" name="R5" dataDxfId="6"/>
    <tableColumn id="4" name="R4" dataDxfId="5"/>
    <tableColumn id="5" name="R3" dataDxfId="4"/>
    <tableColumn id="6" name="R2" dataDxfId="3"/>
    <tableColumn id="7" name="R1" dataDxfId="2"/>
    <tableColumn id="8" name="RO" dataDxfId="1"/>
    <tableColumn id="9" name="POSICION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Normal="100" workbookViewId="0">
      <selection activeCell="A2" sqref="A2:B6"/>
    </sheetView>
  </sheetViews>
  <sheetFormatPr baseColWidth="10" defaultRowHeight="15" x14ac:dyDescent="0.25"/>
  <cols>
    <col min="1" max="1" width="6" customWidth="1"/>
    <col min="2" max="2" width="12.5703125" bestFit="1" customWidth="1"/>
    <col min="3" max="3" width="17" customWidth="1"/>
    <col min="4" max="4" width="10.140625" customWidth="1"/>
    <col min="5" max="11" width="7.140625" customWidth="1"/>
    <col min="12" max="12" width="7.140625" style="1" customWidth="1"/>
    <col min="13" max="13" width="6.42578125" customWidth="1"/>
    <col min="15" max="15" width="5.7109375" customWidth="1"/>
    <col min="16" max="16" width="5.85546875" customWidth="1"/>
    <col min="17" max="18" width="5.7109375" customWidth="1"/>
    <col min="19" max="19" width="5.7109375" style="1" customWidth="1"/>
    <col min="20" max="20" width="7.42578125" customWidth="1"/>
    <col min="21" max="21" width="15" customWidth="1"/>
  </cols>
  <sheetData>
    <row r="1" spans="1:22" x14ac:dyDescent="0.25">
      <c r="A1" s="5"/>
      <c r="B1" s="5" t="s">
        <v>9</v>
      </c>
      <c r="C1" s="5" t="s">
        <v>10</v>
      </c>
      <c r="E1" s="13" t="s">
        <v>7</v>
      </c>
      <c r="F1" s="14" t="s">
        <v>6</v>
      </c>
      <c r="G1" s="14" t="s">
        <v>5</v>
      </c>
      <c r="H1" s="14" t="s">
        <v>4</v>
      </c>
      <c r="I1" s="14" t="s">
        <v>3</v>
      </c>
      <c r="J1" s="14" t="s">
        <v>2</v>
      </c>
      <c r="K1" s="14" t="s">
        <v>0</v>
      </c>
      <c r="L1" s="15" t="s">
        <v>8</v>
      </c>
      <c r="M1" s="16" t="s">
        <v>11</v>
      </c>
      <c r="O1" s="21" t="s">
        <v>4</v>
      </c>
      <c r="P1" s="21" t="s">
        <v>3</v>
      </c>
      <c r="Q1" s="21" t="s">
        <v>2</v>
      </c>
      <c r="R1" s="21" t="s">
        <v>0</v>
      </c>
      <c r="S1" s="22" t="s">
        <v>8</v>
      </c>
      <c r="T1" s="24" t="s">
        <v>13</v>
      </c>
      <c r="U1" s="25" t="s">
        <v>12</v>
      </c>
    </row>
    <row r="2" spans="1:22" x14ac:dyDescent="0.25">
      <c r="A2" s="18" t="s">
        <v>1</v>
      </c>
      <c r="B2" s="19">
        <v>1000000</v>
      </c>
      <c r="C2" s="20">
        <f>1/B2</f>
        <v>9.9999999999999995E-7</v>
      </c>
      <c r="E2" s="6">
        <v>0</v>
      </c>
      <c r="F2" s="6">
        <v>1</v>
      </c>
      <c r="G2" s="6">
        <v>0</v>
      </c>
      <c r="H2" s="7">
        <v>0</v>
      </c>
      <c r="I2" s="8">
        <v>0</v>
      </c>
      <c r="J2" s="12">
        <v>0</v>
      </c>
      <c r="K2" s="6">
        <v>0</v>
      </c>
      <c r="L2" s="6">
        <v>0</v>
      </c>
      <c r="M2" s="17">
        <v>0</v>
      </c>
      <c r="O2" s="7">
        <f>IF(Tabla1[[#This Row],[R4]]=1,C$6,0)</f>
        <v>0</v>
      </c>
      <c r="P2" s="8">
        <f>IF(Tabla1[[#This Row],[R3]]=1,C$5,0)</f>
        <v>0</v>
      </c>
      <c r="Q2" s="12">
        <f>IF(Tabla1[[#This Row],[R2]]=1,C$4,0)</f>
        <v>0</v>
      </c>
      <c r="R2" s="6">
        <f>IF(Tabla1[[#This Row],[R1]]=1,C$3,0)</f>
        <v>0</v>
      </c>
      <c r="S2" s="6">
        <f>IF(Tabla1[[#This Row],[RO]]=1,C$2,0)</f>
        <v>0</v>
      </c>
      <c r="T2" s="23">
        <v>0</v>
      </c>
      <c r="U2" s="27">
        <v>0</v>
      </c>
    </row>
    <row r="3" spans="1:22" x14ac:dyDescent="0.25">
      <c r="A3" s="18" t="s">
        <v>0</v>
      </c>
      <c r="B3" s="19">
        <v>100000</v>
      </c>
      <c r="C3" s="20">
        <f t="shared" ref="C3:C9" si="0">1/B3</f>
        <v>1.0000000000000001E-5</v>
      </c>
      <c r="E3" s="6">
        <v>0</v>
      </c>
      <c r="F3" s="6">
        <v>0</v>
      </c>
      <c r="G3" s="6">
        <v>0</v>
      </c>
      <c r="H3" s="7">
        <v>0</v>
      </c>
      <c r="I3" s="8">
        <v>0</v>
      </c>
      <c r="J3" s="12">
        <v>0</v>
      </c>
      <c r="K3" s="6">
        <v>0</v>
      </c>
      <c r="L3" s="6">
        <v>1</v>
      </c>
      <c r="M3" s="9">
        <v>1</v>
      </c>
      <c r="O3" s="7">
        <f>IF(Tabla1[[#This Row],[R4]]=1,C$6,0)</f>
        <v>0</v>
      </c>
      <c r="P3" s="8">
        <f>IF(Tabla1[[#This Row],[R3]]=1,C$5,0)</f>
        <v>0</v>
      </c>
      <c r="Q3" s="12">
        <f>IF(Tabla1[[#This Row],[R2]]=1,C$4,0)</f>
        <v>0</v>
      </c>
      <c r="R3" s="6">
        <f>IF(Tabla1[[#This Row],[R1]]=1,C$3,0)</f>
        <v>0</v>
      </c>
      <c r="S3" s="6">
        <f>IF(Tabla1[[#This Row],[RO]]=1,C$2,0)</f>
        <v>9.9999999999999995E-7</v>
      </c>
      <c r="T3" s="23">
        <v>1</v>
      </c>
      <c r="U3" s="27">
        <f t="shared" ref="U3:U33" si="1">1/(O3+P3+Q3+R3+S3)</f>
        <v>1000000</v>
      </c>
    </row>
    <row r="4" spans="1:22" x14ac:dyDescent="0.25">
      <c r="A4" s="18" t="s">
        <v>2</v>
      </c>
      <c r="B4" s="19">
        <v>10000</v>
      </c>
      <c r="C4" s="20">
        <f t="shared" si="0"/>
        <v>1E-4</v>
      </c>
      <c r="E4" s="6"/>
      <c r="F4" s="6"/>
      <c r="G4" s="6"/>
      <c r="H4" s="7">
        <v>0</v>
      </c>
      <c r="I4" s="8">
        <v>0</v>
      </c>
      <c r="J4" s="12">
        <v>0</v>
      </c>
      <c r="K4" s="6">
        <v>1</v>
      </c>
      <c r="L4" s="6">
        <v>0</v>
      </c>
      <c r="M4" s="9">
        <v>2</v>
      </c>
      <c r="O4" s="7">
        <f>IF(Tabla1[[#This Row],[R4]]=1,C$6,0)</f>
        <v>0</v>
      </c>
      <c r="P4" s="8">
        <f>IF(Tabla1[[#This Row],[R3]]=1,C$5,0)</f>
        <v>0</v>
      </c>
      <c r="Q4" s="12">
        <f>IF(Tabla1[[#This Row],[R2]]=1,C$4,0)</f>
        <v>0</v>
      </c>
      <c r="R4" s="6">
        <f>IF(Tabla1[[#This Row],[R1]]=1,C$3,0)</f>
        <v>1.0000000000000001E-5</v>
      </c>
      <c r="S4" s="6">
        <f>IF(Tabla1[[#This Row],[RO]]=1,C$2,0)</f>
        <v>0</v>
      </c>
      <c r="T4" s="23">
        <v>2</v>
      </c>
      <c r="U4" s="27">
        <f t="shared" si="1"/>
        <v>99999.999999999985</v>
      </c>
    </row>
    <row r="5" spans="1:22" x14ac:dyDescent="0.25">
      <c r="A5" s="18" t="s">
        <v>3</v>
      </c>
      <c r="B5" s="19">
        <v>1000</v>
      </c>
      <c r="C5" s="20">
        <f t="shared" si="0"/>
        <v>1E-3</v>
      </c>
      <c r="E5" s="6"/>
      <c r="F5" s="6"/>
      <c r="G5" s="6"/>
      <c r="H5" s="7">
        <v>0</v>
      </c>
      <c r="I5" s="8">
        <v>0</v>
      </c>
      <c r="J5" s="12">
        <v>0</v>
      </c>
      <c r="K5" s="6">
        <v>1</v>
      </c>
      <c r="L5" s="6">
        <v>1</v>
      </c>
      <c r="M5" s="9">
        <v>3</v>
      </c>
      <c r="O5" s="7">
        <f>IF(Tabla1[[#This Row],[R4]]=1,C$6,0)</f>
        <v>0</v>
      </c>
      <c r="P5" s="8">
        <f>IF(Tabla1[[#This Row],[R3]]=1,C$5,0)</f>
        <v>0</v>
      </c>
      <c r="Q5" s="12">
        <f>IF(Tabla1[[#This Row],[R2]]=1,C$4,0)</f>
        <v>0</v>
      </c>
      <c r="R5" s="6">
        <f>IF(Tabla1[[#This Row],[R1]]=1,C$3,0)</f>
        <v>1.0000000000000001E-5</v>
      </c>
      <c r="S5" s="6">
        <f>IF(Tabla1[[#This Row],[RO]]=1,C$2,0)</f>
        <v>9.9999999999999995E-7</v>
      </c>
      <c r="T5" s="23">
        <v>3</v>
      </c>
      <c r="U5" s="27">
        <f t="shared" si="1"/>
        <v>90909.090909090897</v>
      </c>
      <c r="V5" s="26"/>
    </row>
    <row r="6" spans="1:22" x14ac:dyDescent="0.25">
      <c r="A6" s="18" t="s">
        <v>4</v>
      </c>
      <c r="B6" s="19">
        <v>100</v>
      </c>
      <c r="C6" s="20">
        <f t="shared" si="0"/>
        <v>0.01</v>
      </c>
      <c r="E6" s="6"/>
      <c r="F6" s="6"/>
      <c r="G6" s="6"/>
      <c r="H6" s="7">
        <v>0</v>
      </c>
      <c r="I6" s="8">
        <v>0</v>
      </c>
      <c r="J6" s="12">
        <v>1</v>
      </c>
      <c r="K6" s="12">
        <v>0</v>
      </c>
      <c r="L6" s="12">
        <v>0</v>
      </c>
      <c r="M6" s="9">
        <v>4</v>
      </c>
      <c r="O6" s="7">
        <f>IF(Tabla1[[#This Row],[R4]]=1,C$6,0)</f>
        <v>0</v>
      </c>
      <c r="P6" s="8">
        <f>IF(Tabla1[[#This Row],[R3]]=1,C$5,0)</f>
        <v>0</v>
      </c>
      <c r="Q6" s="12">
        <f>IF(Tabla1[[#This Row],[R2]]=1,C$4,0)</f>
        <v>1E-4</v>
      </c>
      <c r="R6" s="12">
        <f>IF(Tabla1[[#This Row],[R1]]=1,C$3,0)</f>
        <v>0</v>
      </c>
      <c r="S6" s="12">
        <f>IF(Tabla1[[#This Row],[RO]]=1,C$2,0)</f>
        <v>0</v>
      </c>
      <c r="T6" s="23">
        <v>4</v>
      </c>
      <c r="U6" s="27">
        <f t="shared" si="1"/>
        <v>10000</v>
      </c>
    </row>
    <row r="7" spans="1:22" x14ac:dyDescent="0.25">
      <c r="A7" s="5" t="s">
        <v>5</v>
      </c>
      <c r="B7" s="3">
        <v>150000</v>
      </c>
      <c r="C7" s="4">
        <f t="shared" si="0"/>
        <v>6.6666666666666666E-6</v>
      </c>
      <c r="E7" s="6"/>
      <c r="F7" s="6"/>
      <c r="G7" s="6"/>
      <c r="H7" s="7">
        <v>0</v>
      </c>
      <c r="I7" s="8">
        <v>0</v>
      </c>
      <c r="J7" s="12">
        <v>1</v>
      </c>
      <c r="K7" s="12">
        <v>0</v>
      </c>
      <c r="L7" s="12">
        <v>1</v>
      </c>
      <c r="M7" s="9">
        <v>5</v>
      </c>
      <c r="O7" s="7">
        <f>IF(Tabla1[[#This Row],[R4]]=1,C$6,0)</f>
        <v>0</v>
      </c>
      <c r="P7" s="8">
        <f>IF(Tabla1[[#This Row],[R3]]=1,C$5,0)</f>
        <v>0</v>
      </c>
      <c r="Q7" s="12">
        <f>IF(Tabla1[[#This Row],[R2]]=1,C$4,0)</f>
        <v>1E-4</v>
      </c>
      <c r="R7" s="12">
        <f>IF(Tabla1[[#This Row],[R1]]=1,C$3,0)</f>
        <v>0</v>
      </c>
      <c r="S7" s="12">
        <f>IF(Tabla1[[#This Row],[RO]]=1,C$2,0)</f>
        <v>9.9999999999999995E-7</v>
      </c>
      <c r="T7" s="23">
        <v>5</v>
      </c>
      <c r="U7" s="27">
        <f t="shared" si="1"/>
        <v>9900.9900990099013</v>
      </c>
    </row>
    <row r="8" spans="1:22" x14ac:dyDescent="0.25">
      <c r="A8" s="5" t="s">
        <v>6</v>
      </c>
      <c r="B8" s="3">
        <v>120000</v>
      </c>
      <c r="C8" s="4">
        <f t="shared" si="0"/>
        <v>8.3333333333333337E-6</v>
      </c>
      <c r="E8" s="6"/>
      <c r="F8" s="6"/>
      <c r="G8" s="6"/>
      <c r="H8" s="7">
        <v>0</v>
      </c>
      <c r="I8" s="8">
        <v>0</v>
      </c>
      <c r="J8" s="12">
        <v>1</v>
      </c>
      <c r="K8" s="12">
        <v>1</v>
      </c>
      <c r="L8" s="12">
        <v>0</v>
      </c>
      <c r="M8" s="9">
        <v>6</v>
      </c>
      <c r="O8" s="7">
        <f>IF(Tabla1[[#This Row],[R4]]=1,C$6,0)</f>
        <v>0</v>
      </c>
      <c r="P8" s="8">
        <f>IF(Tabla1[[#This Row],[R3]]=1,C$5,0)</f>
        <v>0</v>
      </c>
      <c r="Q8" s="12">
        <f>IF(Tabla1[[#This Row],[R2]]=1,C$4,0)</f>
        <v>1E-4</v>
      </c>
      <c r="R8" s="12">
        <f>IF(Tabla1[[#This Row],[R1]]=1,C$3,0)</f>
        <v>1.0000000000000001E-5</v>
      </c>
      <c r="S8" s="12">
        <f>IF(Tabla1[[#This Row],[RO]]=1,C$2,0)</f>
        <v>0</v>
      </c>
      <c r="T8" s="23">
        <v>6</v>
      </c>
      <c r="U8" s="27">
        <f t="shared" si="1"/>
        <v>9090.9090909090901</v>
      </c>
    </row>
    <row r="9" spans="1:22" x14ac:dyDescent="0.25">
      <c r="A9" s="5" t="s">
        <v>7</v>
      </c>
      <c r="B9" s="3">
        <v>100000</v>
      </c>
      <c r="C9" s="4">
        <f t="shared" si="0"/>
        <v>1.0000000000000001E-5</v>
      </c>
      <c r="E9" s="6"/>
      <c r="F9" s="6"/>
      <c r="G9" s="6"/>
      <c r="H9" s="7">
        <v>0</v>
      </c>
      <c r="I9" s="8">
        <v>0</v>
      </c>
      <c r="J9" s="12">
        <v>1</v>
      </c>
      <c r="K9" s="12">
        <v>1</v>
      </c>
      <c r="L9" s="12">
        <v>1</v>
      </c>
      <c r="M9" s="9">
        <v>7</v>
      </c>
      <c r="O9" s="7">
        <f>IF(Tabla1[[#This Row],[R4]]=1,C$6,0)</f>
        <v>0</v>
      </c>
      <c r="P9" s="8">
        <f>IF(Tabla1[[#This Row],[R3]]=1,C$5,0)</f>
        <v>0</v>
      </c>
      <c r="Q9" s="12">
        <f>IF(Tabla1[[#This Row],[R2]]=1,C$4,0)</f>
        <v>1E-4</v>
      </c>
      <c r="R9" s="12">
        <f>IF(Tabla1[[#This Row],[R1]]=1,C$3,0)</f>
        <v>1.0000000000000001E-5</v>
      </c>
      <c r="S9" s="12">
        <f>IF(Tabla1[[#This Row],[RO]]=1,C$2,0)</f>
        <v>9.9999999999999995E-7</v>
      </c>
      <c r="T9" s="23">
        <v>7</v>
      </c>
      <c r="U9" s="27">
        <f t="shared" si="1"/>
        <v>9009.0090090090089</v>
      </c>
    </row>
    <row r="10" spans="1:22" x14ac:dyDescent="0.25">
      <c r="A10" s="1"/>
      <c r="B10" s="1"/>
      <c r="C10" s="1"/>
      <c r="E10" s="6"/>
      <c r="F10" s="6"/>
      <c r="G10" s="6"/>
      <c r="H10" s="7">
        <v>0</v>
      </c>
      <c r="I10" s="8">
        <v>1</v>
      </c>
      <c r="J10" s="8">
        <v>0</v>
      </c>
      <c r="K10" s="8">
        <v>0</v>
      </c>
      <c r="L10" s="8">
        <v>0</v>
      </c>
      <c r="M10" s="9">
        <v>8</v>
      </c>
      <c r="O10" s="7">
        <f>IF(Tabla1[[#This Row],[R4]]=1,C$6,0)</f>
        <v>0</v>
      </c>
      <c r="P10" s="8">
        <f>IF(Tabla1[[#This Row],[R3]]=1,C$5,0)</f>
        <v>1E-3</v>
      </c>
      <c r="Q10" s="8">
        <f>IF(Tabla1[[#This Row],[R2]]=1,C$4,0)</f>
        <v>0</v>
      </c>
      <c r="R10" s="8">
        <f>IF(Tabla1[[#This Row],[R1]]=1,C$3,0)</f>
        <v>0</v>
      </c>
      <c r="S10" s="8">
        <f>IF(Tabla1[[#This Row],[RO]]=1,C$2,0)</f>
        <v>0</v>
      </c>
      <c r="T10" s="23">
        <v>8</v>
      </c>
      <c r="U10" s="27">
        <f t="shared" si="1"/>
        <v>1000</v>
      </c>
    </row>
    <row r="11" spans="1:22" x14ac:dyDescent="0.25">
      <c r="A11" s="1"/>
      <c r="B11" s="1"/>
      <c r="C11" s="1"/>
      <c r="E11" s="6"/>
      <c r="F11" s="6"/>
      <c r="G11" s="6"/>
      <c r="H11" s="7">
        <v>0</v>
      </c>
      <c r="I11" s="8">
        <v>1</v>
      </c>
      <c r="J11" s="8">
        <v>0</v>
      </c>
      <c r="K11" s="8">
        <v>0</v>
      </c>
      <c r="L11" s="8">
        <v>1</v>
      </c>
      <c r="M11" s="9">
        <v>9</v>
      </c>
      <c r="O11" s="7">
        <f>IF(Tabla1[[#This Row],[R4]]=1,C$6,0)</f>
        <v>0</v>
      </c>
      <c r="P11" s="8">
        <f>IF(Tabla1[[#This Row],[R3]]=1,C$5,0)</f>
        <v>1E-3</v>
      </c>
      <c r="Q11" s="8">
        <f>IF(Tabla1[[#This Row],[R2]]=1,C$4,0)</f>
        <v>0</v>
      </c>
      <c r="R11" s="8">
        <f>IF(Tabla1[[#This Row],[R1]]=1,C$3,0)</f>
        <v>0</v>
      </c>
      <c r="S11" s="8">
        <f>IF(Tabla1[[#This Row],[RO]]=1,C$2,0)</f>
        <v>9.9999999999999995E-7</v>
      </c>
      <c r="T11" s="23">
        <v>9</v>
      </c>
      <c r="U11" s="27">
        <f t="shared" si="1"/>
        <v>999.00099900099906</v>
      </c>
    </row>
    <row r="12" spans="1:22" x14ac:dyDescent="0.25">
      <c r="A12" s="1"/>
      <c r="B12" s="1"/>
      <c r="C12" s="1"/>
      <c r="E12" s="6"/>
      <c r="F12" s="6"/>
      <c r="G12" s="6"/>
      <c r="H12" s="7">
        <v>0</v>
      </c>
      <c r="I12" s="8">
        <v>1</v>
      </c>
      <c r="J12" s="8">
        <v>0</v>
      </c>
      <c r="K12" s="8">
        <v>1</v>
      </c>
      <c r="L12" s="8">
        <v>0</v>
      </c>
      <c r="M12" s="9">
        <v>10</v>
      </c>
      <c r="O12" s="7">
        <f>IF(Tabla1[[#This Row],[R4]]=1,C$6,0)</f>
        <v>0</v>
      </c>
      <c r="P12" s="8">
        <f>IF(Tabla1[[#This Row],[R3]]=1,C$5,0)</f>
        <v>1E-3</v>
      </c>
      <c r="Q12" s="8">
        <f>IF(Tabla1[[#This Row],[R2]]=1,C$4,0)</f>
        <v>0</v>
      </c>
      <c r="R12" s="8">
        <f>IF(Tabla1[[#This Row],[R1]]=1,C$3,0)</f>
        <v>1.0000000000000001E-5</v>
      </c>
      <c r="S12" s="8">
        <f>IF(Tabla1[[#This Row],[RO]]=1,C$2,0)</f>
        <v>0</v>
      </c>
      <c r="T12" s="23">
        <v>10</v>
      </c>
      <c r="U12" s="27">
        <f t="shared" si="1"/>
        <v>990.09900990099004</v>
      </c>
    </row>
    <row r="13" spans="1:22" x14ac:dyDescent="0.25">
      <c r="B13" s="1"/>
      <c r="C13" s="1"/>
      <c r="E13" s="6"/>
      <c r="F13" s="6"/>
      <c r="G13" s="6"/>
      <c r="H13" s="7">
        <v>0</v>
      </c>
      <c r="I13" s="8">
        <v>1</v>
      </c>
      <c r="J13" s="8">
        <v>0</v>
      </c>
      <c r="K13" s="8">
        <v>1</v>
      </c>
      <c r="L13" s="8">
        <v>1</v>
      </c>
      <c r="M13" s="9">
        <v>11</v>
      </c>
      <c r="O13" s="7">
        <f>IF(Tabla1[[#This Row],[R4]]=1,C$6,0)</f>
        <v>0</v>
      </c>
      <c r="P13" s="8">
        <f>IF(Tabla1[[#This Row],[R3]]=1,C$5,0)</f>
        <v>1E-3</v>
      </c>
      <c r="Q13" s="8">
        <f>IF(Tabla1[[#This Row],[R2]]=1,C$4,0)</f>
        <v>0</v>
      </c>
      <c r="R13" s="8">
        <f>IF(Tabla1[[#This Row],[R1]]=1,C$3,0)</f>
        <v>1.0000000000000001E-5</v>
      </c>
      <c r="S13" s="8">
        <f>IF(Tabla1[[#This Row],[RO]]=1,C$2,0)</f>
        <v>9.9999999999999995E-7</v>
      </c>
      <c r="T13" s="23">
        <v>11</v>
      </c>
      <c r="U13" s="27">
        <f t="shared" si="1"/>
        <v>989.11968348170137</v>
      </c>
    </row>
    <row r="14" spans="1:22" x14ac:dyDescent="0.25">
      <c r="E14" s="6"/>
      <c r="F14" s="6"/>
      <c r="G14" s="6"/>
      <c r="H14" s="7">
        <v>0</v>
      </c>
      <c r="I14" s="8">
        <v>1</v>
      </c>
      <c r="J14" s="8">
        <v>1</v>
      </c>
      <c r="K14" s="8">
        <v>0</v>
      </c>
      <c r="L14" s="8">
        <v>0</v>
      </c>
      <c r="M14" s="9">
        <v>12</v>
      </c>
      <c r="O14" s="7">
        <f>IF(Tabla1[[#This Row],[R4]]=1,C$6,0)</f>
        <v>0</v>
      </c>
      <c r="P14" s="8">
        <f>IF(Tabla1[[#This Row],[R3]]=1,C$5,0)</f>
        <v>1E-3</v>
      </c>
      <c r="Q14" s="8">
        <f>IF(Tabla1[[#This Row],[R2]]=1,C$4,0)</f>
        <v>1E-4</v>
      </c>
      <c r="R14" s="8">
        <f>IF(Tabla1[[#This Row],[R1]]=1,C$3,0)</f>
        <v>0</v>
      </c>
      <c r="S14" s="8">
        <f>IF(Tabla1[[#This Row],[RO]]=1,C$2,0)</f>
        <v>0</v>
      </c>
      <c r="T14" s="23">
        <v>12</v>
      </c>
      <c r="U14" s="27">
        <f t="shared" si="1"/>
        <v>909.09090909090901</v>
      </c>
    </row>
    <row r="15" spans="1:22" x14ac:dyDescent="0.25">
      <c r="E15" s="6"/>
      <c r="F15" s="6"/>
      <c r="G15" s="6"/>
      <c r="H15" s="7">
        <v>0</v>
      </c>
      <c r="I15" s="8">
        <v>1</v>
      </c>
      <c r="J15" s="8">
        <v>1</v>
      </c>
      <c r="K15" s="8">
        <v>0</v>
      </c>
      <c r="L15" s="8">
        <v>1</v>
      </c>
      <c r="M15" s="9">
        <v>13</v>
      </c>
      <c r="O15" s="7">
        <f>IF(Tabla1[[#This Row],[R4]]=1,C$6,0)</f>
        <v>0</v>
      </c>
      <c r="P15" s="8">
        <f>IF(Tabla1[[#This Row],[R3]]=1,C$5,0)</f>
        <v>1E-3</v>
      </c>
      <c r="Q15" s="8">
        <f>IF(Tabla1[[#This Row],[R2]]=1,C$4,0)</f>
        <v>1E-4</v>
      </c>
      <c r="R15" s="8">
        <f>IF(Tabla1[[#This Row],[R1]]=1,C$3,0)</f>
        <v>0</v>
      </c>
      <c r="S15" s="8">
        <f>IF(Tabla1[[#This Row],[RO]]=1,C$2,0)</f>
        <v>9.9999999999999995E-7</v>
      </c>
      <c r="T15" s="23">
        <v>13</v>
      </c>
      <c r="U15" s="27">
        <f t="shared" si="1"/>
        <v>908.26521344232515</v>
      </c>
    </row>
    <row r="16" spans="1:22" x14ac:dyDescent="0.25">
      <c r="E16" s="6"/>
      <c r="F16" s="6"/>
      <c r="G16" s="6"/>
      <c r="H16" s="7">
        <v>0</v>
      </c>
      <c r="I16" s="8">
        <v>1</v>
      </c>
      <c r="J16" s="8">
        <v>1</v>
      </c>
      <c r="K16" s="8">
        <v>1</v>
      </c>
      <c r="L16" s="8">
        <v>0</v>
      </c>
      <c r="M16" s="9">
        <v>14</v>
      </c>
      <c r="O16" s="7">
        <f>IF(Tabla1[[#This Row],[R4]]=1,C$6,0)</f>
        <v>0</v>
      </c>
      <c r="P16" s="8">
        <f>IF(Tabla1[[#This Row],[R3]]=1,C$5,0)</f>
        <v>1E-3</v>
      </c>
      <c r="Q16" s="8">
        <f>IF(Tabla1[[#This Row],[R2]]=1,C$4,0)</f>
        <v>1E-4</v>
      </c>
      <c r="R16" s="8">
        <f>IF(Tabla1[[#This Row],[R1]]=1,C$3,0)</f>
        <v>1.0000000000000001E-5</v>
      </c>
      <c r="S16" s="8">
        <f>IF(Tabla1[[#This Row],[RO]]=1,C$2,0)</f>
        <v>0</v>
      </c>
      <c r="T16" s="23">
        <v>14</v>
      </c>
      <c r="U16" s="27">
        <f t="shared" si="1"/>
        <v>900.90090090090087</v>
      </c>
    </row>
    <row r="17" spans="3:21" x14ac:dyDescent="0.25">
      <c r="E17" s="6"/>
      <c r="F17" s="6"/>
      <c r="G17" s="6"/>
      <c r="H17" s="7">
        <v>0</v>
      </c>
      <c r="I17" s="8">
        <v>1</v>
      </c>
      <c r="J17" s="8">
        <v>1</v>
      </c>
      <c r="K17" s="8">
        <v>1</v>
      </c>
      <c r="L17" s="8">
        <v>1</v>
      </c>
      <c r="M17" s="9">
        <v>15</v>
      </c>
      <c r="O17" s="7">
        <f>IF(Tabla1[[#This Row],[R4]]=1,C$6,0)</f>
        <v>0</v>
      </c>
      <c r="P17" s="8">
        <f>IF(Tabla1[[#This Row],[R3]]=1,C$5,0)</f>
        <v>1E-3</v>
      </c>
      <c r="Q17" s="8">
        <f>IF(Tabla1[[#This Row],[R2]]=1,C$4,0)</f>
        <v>1E-4</v>
      </c>
      <c r="R17" s="8">
        <f>IF(Tabla1[[#This Row],[R1]]=1,C$3,0)</f>
        <v>1.0000000000000001E-5</v>
      </c>
      <c r="S17" s="8">
        <f>IF(Tabla1[[#This Row],[RO]]=1,C$2,0)</f>
        <v>9.9999999999999995E-7</v>
      </c>
      <c r="T17" s="23">
        <v>15</v>
      </c>
      <c r="U17" s="27">
        <f t="shared" si="1"/>
        <v>900.09000900090007</v>
      </c>
    </row>
    <row r="18" spans="3:21" x14ac:dyDescent="0.25">
      <c r="E18" s="6"/>
      <c r="F18" s="6"/>
      <c r="G18" s="6"/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9">
        <v>16</v>
      </c>
      <c r="O18" s="7">
        <f>IF(Tabla1[[#This Row],[R4]]=1,C$6,0)</f>
        <v>0.01</v>
      </c>
      <c r="P18" s="7">
        <f>IF(Tabla1[[#This Row],[R3]]=1,C$5,0)</f>
        <v>0</v>
      </c>
      <c r="Q18" s="7">
        <f>IF(Tabla1[[#This Row],[R2]]=1,C$4,0)</f>
        <v>0</v>
      </c>
      <c r="R18" s="7">
        <f>IF(Tabla1[[#This Row],[R1]]=1,C$3,0)</f>
        <v>0</v>
      </c>
      <c r="S18" s="7">
        <f>IF(Tabla1[[#This Row],[RO]]=1,C$2,0)</f>
        <v>0</v>
      </c>
      <c r="T18" s="23">
        <v>16</v>
      </c>
      <c r="U18" s="27">
        <f t="shared" si="1"/>
        <v>100</v>
      </c>
    </row>
    <row r="19" spans="3:21" x14ac:dyDescent="0.25">
      <c r="E19" s="6"/>
      <c r="F19" s="6"/>
      <c r="G19" s="6"/>
      <c r="H19" s="7">
        <v>1</v>
      </c>
      <c r="I19" s="7">
        <v>0</v>
      </c>
      <c r="J19" s="7">
        <v>0</v>
      </c>
      <c r="K19" s="7">
        <v>0</v>
      </c>
      <c r="L19" s="7">
        <v>1</v>
      </c>
      <c r="M19" s="9">
        <v>17</v>
      </c>
      <c r="O19" s="7">
        <f>IF(Tabla1[[#This Row],[R4]]=1,C$6,0)</f>
        <v>0.01</v>
      </c>
      <c r="P19" s="7">
        <f>IF(Tabla1[[#This Row],[R3]]=1,C$5,0)</f>
        <v>0</v>
      </c>
      <c r="Q19" s="7">
        <f>IF(Tabla1[[#This Row],[R2]]=1,C$4,0)</f>
        <v>0</v>
      </c>
      <c r="R19" s="7">
        <f>IF(Tabla1[[#This Row],[R1]]=1,C$3,0)</f>
        <v>0</v>
      </c>
      <c r="S19" s="7">
        <f>IF(Tabla1[[#This Row],[RO]]=1,C$2,0)</f>
        <v>9.9999999999999995E-7</v>
      </c>
      <c r="T19" s="23">
        <v>17</v>
      </c>
      <c r="U19" s="27">
        <f t="shared" si="1"/>
        <v>99.990000999900019</v>
      </c>
    </row>
    <row r="20" spans="3:21" x14ac:dyDescent="0.25">
      <c r="E20" s="6"/>
      <c r="F20" s="6"/>
      <c r="G20" s="6"/>
      <c r="H20" s="7">
        <v>1</v>
      </c>
      <c r="I20" s="7">
        <v>0</v>
      </c>
      <c r="J20" s="7">
        <v>0</v>
      </c>
      <c r="K20" s="7">
        <v>1</v>
      </c>
      <c r="L20" s="7">
        <v>0</v>
      </c>
      <c r="M20" s="9">
        <v>18</v>
      </c>
      <c r="O20" s="7">
        <f>IF(Tabla1[[#This Row],[R4]]=1,C$6,0)</f>
        <v>0.01</v>
      </c>
      <c r="P20" s="7">
        <f>IF(Tabla1[[#This Row],[R3]]=1,C$5,0)</f>
        <v>0</v>
      </c>
      <c r="Q20" s="7">
        <f>IF(Tabla1[[#This Row],[R2]]=1,C$4,0)</f>
        <v>0</v>
      </c>
      <c r="R20" s="7">
        <f>IF(Tabla1[[#This Row],[R1]]=1,C$3,0)</f>
        <v>1.0000000000000001E-5</v>
      </c>
      <c r="S20" s="7">
        <f>IF(Tabla1[[#This Row],[RO]]=1,C$2,0)</f>
        <v>0</v>
      </c>
      <c r="T20" s="23">
        <v>18</v>
      </c>
      <c r="U20" s="27">
        <f t="shared" si="1"/>
        <v>99.900099900099903</v>
      </c>
    </row>
    <row r="21" spans="3:21" x14ac:dyDescent="0.25">
      <c r="E21" s="6"/>
      <c r="F21" s="6"/>
      <c r="G21" s="6"/>
      <c r="H21" s="7">
        <v>1</v>
      </c>
      <c r="I21" s="7">
        <v>0</v>
      </c>
      <c r="J21" s="7">
        <v>0</v>
      </c>
      <c r="K21" s="7">
        <v>1</v>
      </c>
      <c r="L21" s="7">
        <v>1</v>
      </c>
      <c r="M21" s="9">
        <v>19</v>
      </c>
      <c r="O21" s="7">
        <f>IF(Tabla1[[#This Row],[R4]]=1,C$6,0)</f>
        <v>0.01</v>
      </c>
      <c r="P21" s="7">
        <f>IF(Tabla1[[#This Row],[R3]]=1,C$5,0)</f>
        <v>0</v>
      </c>
      <c r="Q21" s="7">
        <f>IF(Tabla1[[#This Row],[R2]]=1,C$4,0)</f>
        <v>0</v>
      </c>
      <c r="R21" s="7">
        <f>IF(Tabla1[[#This Row],[R1]]=1,C$3,0)</f>
        <v>1.0000000000000001E-5</v>
      </c>
      <c r="S21" s="7">
        <f>IF(Tabla1[[#This Row],[RO]]=1,C$2,0)</f>
        <v>9.9999999999999995E-7</v>
      </c>
      <c r="T21" s="23">
        <v>19</v>
      </c>
      <c r="U21" s="27">
        <f t="shared" si="1"/>
        <v>99.890120867046264</v>
      </c>
    </row>
    <row r="22" spans="3:21" x14ac:dyDescent="0.25">
      <c r="E22" s="6"/>
      <c r="F22" s="6"/>
      <c r="G22" s="6"/>
      <c r="H22" s="7">
        <v>1</v>
      </c>
      <c r="I22" s="7">
        <v>0</v>
      </c>
      <c r="J22" s="7">
        <v>1</v>
      </c>
      <c r="K22" s="7">
        <v>0</v>
      </c>
      <c r="L22" s="7">
        <v>0</v>
      </c>
      <c r="M22" s="9">
        <v>20</v>
      </c>
      <c r="O22" s="7">
        <f>IF(Tabla1[[#This Row],[R4]]=1,C$6,0)</f>
        <v>0.01</v>
      </c>
      <c r="P22" s="7">
        <f>IF(Tabla1[[#This Row],[R3]]=1,C$5,0)</f>
        <v>0</v>
      </c>
      <c r="Q22" s="7">
        <f>IF(Tabla1[[#This Row],[R2]]=1,C$4,0)</f>
        <v>1E-4</v>
      </c>
      <c r="R22" s="7">
        <f>IF(Tabla1[[#This Row],[R1]]=1,C$3,0)</f>
        <v>0</v>
      </c>
      <c r="S22" s="7">
        <f>IF(Tabla1[[#This Row],[RO]]=1,C$2,0)</f>
        <v>0</v>
      </c>
      <c r="T22" s="23">
        <v>20</v>
      </c>
      <c r="U22" s="27">
        <f t="shared" si="1"/>
        <v>99.009900990099013</v>
      </c>
    </row>
    <row r="23" spans="3:21" x14ac:dyDescent="0.25">
      <c r="E23" s="6"/>
      <c r="F23" s="6"/>
      <c r="G23" s="6"/>
      <c r="H23" s="7">
        <v>1</v>
      </c>
      <c r="I23" s="7">
        <v>0</v>
      </c>
      <c r="J23" s="7">
        <v>1</v>
      </c>
      <c r="K23" s="7">
        <v>0</v>
      </c>
      <c r="L23" s="7">
        <v>1</v>
      </c>
      <c r="M23" s="9">
        <v>21</v>
      </c>
      <c r="O23" s="7">
        <f>IF(Tabla1[[#This Row],[R4]]=1,C$6,0)</f>
        <v>0.01</v>
      </c>
      <c r="P23" s="7">
        <f>IF(Tabla1[[#This Row],[R3]]=1,C$5,0)</f>
        <v>0</v>
      </c>
      <c r="Q23" s="7">
        <f>IF(Tabla1[[#This Row],[R2]]=1,C$4,0)</f>
        <v>1E-4</v>
      </c>
      <c r="R23" s="7">
        <f>IF(Tabla1[[#This Row],[R1]]=1,C$3,0)</f>
        <v>0</v>
      </c>
      <c r="S23" s="7">
        <f>IF(Tabla1[[#This Row],[RO]]=1,C$2,0)</f>
        <v>9.9999999999999995E-7</v>
      </c>
      <c r="T23" s="23">
        <v>21</v>
      </c>
      <c r="U23" s="27">
        <f t="shared" si="1"/>
        <v>99.000099000099013</v>
      </c>
    </row>
    <row r="24" spans="3:21" x14ac:dyDescent="0.25">
      <c r="E24" s="6"/>
      <c r="F24" s="6"/>
      <c r="G24" s="6"/>
      <c r="H24" s="7">
        <v>1</v>
      </c>
      <c r="I24" s="7">
        <v>0</v>
      </c>
      <c r="J24" s="7">
        <v>1</v>
      </c>
      <c r="K24" s="7">
        <v>1</v>
      </c>
      <c r="L24" s="7">
        <v>0</v>
      </c>
      <c r="M24" s="9">
        <v>22</v>
      </c>
      <c r="O24" s="7">
        <f>IF(Tabla1[[#This Row],[R4]]=1,C$6,0)</f>
        <v>0.01</v>
      </c>
      <c r="P24" s="7">
        <f>IF(Tabla1[[#This Row],[R3]]=1,C$5,0)</f>
        <v>0</v>
      </c>
      <c r="Q24" s="7">
        <f>IF(Tabla1[[#This Row],[R2]]=1,C$4,0)</f>
        <v>1E-4</v>
      </c>
      <c r="R24" s="7">
        <f>IF(Tabla1[[#This Row],[R1]]=1,C$3,0)</f>
        <v>1.0000000000000001E-5</v>
      </c>
      <c r="S24" s="7">
        <f>IF(Tabla1[[#This Row],[RO]]=1,C$2,0)</f>
        <v>0</v>
      </c>
      <c r="T24" s="23">
        <v>22</v>
      </c>
      <c r="U24" s="27">
        <f t="shared" si="1"/>
        <v>98.911968348170134</v>
      </c>
    </row>
    <row r="25" spans="3:21" x14ac:dyDescent="0.25">
      <c r="E25" s="6"/>
      <c r="F25" s="6"/>
      <c r="G25" s="6"/>
      <c r="H25" s="7">
        <v>1</v>
      </c>
      <c r="I25" s="7">
        <v>0</v>
      </c>
      <c r="J25" s="7">
        <v>1</v>
      </c>
      <c r="K25" s="7">
        <v>1</v>
      </c>
      <c r="L25" s="7">
        <v>1</v>
      </c>
      <c r="M25" s="9">
        <v>23</v>
      </c>
      <c r="O25" s="7">
        <f>IF(Tabla1[[#This Row],[R4]]=1,C$6,0)</f>
        <v>0.01</v>
      </c>
      <c r="P25" s="7">
        <f>IF(Tabla1[[#This Row],[R3]]=1,C$5,0)</f>
        <v>0</v>
      </c>
      <c r="Q25" s="7">
        <f>IF(Tabla1[[#This Row],[R2]]=1,C$4,0)</f>
        <v>1E-4</v>
      </c>
      <c r="R25" s="7">
        <f>IF(Tabla1[[#This Row],[R1]]=1,C$3,0)</f>
        <v>1.0000000000000001E-5</v>
      </c>
      <c r="S25" s="7">
        <f>IF(Tabla1[[#This Row],[RO]]=1,C$2,0)</f>
        <v>9.9999999999999995E-7</v>
      </c>
      <c r="T25" s="23">
        <v>23</v>
      </c>
      <c r="U25" s="27">
        <f t="shared" si="1"/>
        <v>98.902185738304837</v>
      </c>
    </row>
    <row r="26" spans="3:21" x14ac:dyDescent="0.25">
      <c r="E26" s="6"/>
      <c r="F26" s="6"/>
      <c r="G26" s="6"/>
      <c r="H26" s="7">
        <v>1</v>
      </c>
      <c r="I26" s="7">
        <v>1</v>
      </c>
      <c r="J26" s="7">
        <v>0</v>
      </c>
      <c r="K26" s="7">
        <v>0</v>
      </c>
      <c r="L26" s="7">
        <v>0</v>
      </c>
      <c r="M26" s="9">
        <v>24</v>
      </c>
      <c r="O26" s="7">
        <f>IF(Tabla1[[#This Row],[R4]]=1,C$6,0)</f>
        <v>0.01</v>
      </c>
      <c r="P26" s="7">
        <f>IF(Tabla1[[#This Row],[R3]]=1,C$5,0)</f>
        <v>1E-3</v>
      </c>
      <c r="Q26" s="7">
        <f>IF(Tabla1[[#This Row],[R2]]=1,C$4,0)</f>
        <v>0</v>
      </c>
      <c r="R26" s="7">
        <f>IF(Tabla1[[#This Row],[R1]]=1,C$3,0)</f>
        <v>0</v>
      </c>
      <c r="S26" s="7">
        <f>IF(Tabla1[[#This Row],[RO]]=1,C$2,0)</f>
        <v>0</v>
      </c>
      <c r="T26" s="23">
        <v>24</v>
      </c>
      <c r="U26" s="27">
        <f t="shared" si="1"/>
        <v>90.909090909090921</v>
      </c>
    </row>
    <row r="27" spans="3:21" x14ac:dyDescent="0.25">
      <c r="E27" s="6"/>
      <c r="F27" s="6"/>
      <c r="G27" s="6"/>
      <c r="H27" s="7">
        <v>1</v>
      </c>
      <c r="I27" s="7">
        <v>1</v>
      </c>
      <c r="J27" s="7">
        <v>0</v>
      </c>
      <c r="K27" s="7">
        <v>0</v>
      </c>
      <c r="L27" s="7">
        <v>1</v>
      </c>
      <c r="M27" s="9">
        <v>25</v>
      </c>
      <c r="O27" s="7">
        <f>IF(Tabla1[[#This Row],[R4]]=1,C$6,0)</f>
        <v>0.01</v>
      </c>
      <c r="P27" s="7">
        <f>IF(Tabla1[[#This Row],[R3]]=1,C$5,0)</f>
        <v>1E-3</v>
      </c>
      <c r="Q27" s="7">
        <f>IF(Tabla1[[#This Row],[R2]]=1,C$4,0)</f>
        <v>0</v>
      </c>
      <c r="R27" s="7">
        <f>IF(Tabla1[[#This Row],[R1]]=1,C$3,0)</f>
        <v>0</v>
      </c>
      <c r="S27" s="7">
        <f>IF(Tabla1[[#This Row],[RO]]=1,C$2,0)</f>
        <v>9.9999999999999995E-7</v>
      </c>
      <c r="T27" s="23">
        <v>25</v>
      </c>
      <c r="U27" s="27">
        <f t="shared" si="1"/>
        <v>90.900827197527505</v>
      </c>
    </row>
    <row r="28" spans="3:21" x14ac:dyDescent="0.25">
      <c r="C28" s="28"/>
      <c r="E28" s="6"/>
      <c r="F28" s="6"/>
      <c r="G28" s="6"/>
      <c r="H28" s="7">
        <v>1</v>
      </c>
      <c r="I28" s="7">
        <v>1</v>
      </c>
      <c r="J28" s="7">
        <v>0</v>
      </c>
      <c r="K28" s="7">
        <v>1</v>
      </c>
      <c r="L28" s="7">
        <v>0</v>
      </c>
      <c r="M28" s="9">
        <v>26</v>
      </c>
      <c r="O28" s="7">
        <f>IF(Tabla1[[#This Row],[R4]]=1,C$6,0)</f>
        <v>0.01</v>
      </c>
      <c r="P28" s="7">
        <f>IF(Tabla1[[#This Row],[R3]]=1,C$5,0)</f>
        <v>1E-3</v>
      </c>
      <c r="Q28" s="7">
        <f>IF(Tabla1[[#This Row],[R2]]=1,C$4,0)</f>
        <v>0</v>
      </c>
      <c r="R28" s="7">
        <f>IF(Tabla1[[#This Row],[R1]]=1,C$3,0)</f>
        <v>1.0000000000000001E-5</v>
      </c>
      <c r="S28" s="7">
        <f>IF(Tabla1[[#This Row],[RO]]=1,C$2,0)</f>
        <v>0</v>
      </c>
      <c r="T28" s="23">
        <v>26</v>
      </c>
      <c r="U28" s="27">
        <f t="shared" si="1"/>
        <v>90.826521344232518</v>
      </c>
    </row>
    <row r="29" spans="3:21" x14ac:dyDescent="0.25">
      <c r="C29" s="28"/>
      <c r="E29" s="6"/>
      <c r="F29" s="6"/>
      <c r="G29" s="6"/>
      <c r="H29" s="7">
        <v>1</v>
      </c>
      <c r="I29" s="7">
        <v>1</v>
      </c>
      <c r="J29" s="7">
        <v>0</v>
      </c>
      <c r="K29" s="7">
        <v>1</v>
      </c>
      <c r="L29" s="7">
        <v>1</v>
      </c>
      <c r="M29" s="9">
        <v>27</v>
      </c>
      <c r="O29" s="7">
        <f>IF(Tabla1[[#This Row],[R4]]=1,C$6,0)</f>
        <v>0.01</v>
      </c>
      <c r="P29" s="7">
        <f>IF(Tabla1[[#This Row],[R3]]=1,C$5,0)</f>
        <v>1E-3</v>
      </c>
      <c r="Q29" s="7">
        <f>IF(Tabla1[[#This Row],[R2]]=1,C$4,0)</f>
        <v>0</v>
      </c>
      <c r="R29" s="7">
        <f>IF(Tabla1[[#This Row],[R1]]=1,C$3,0)</f>
        <v>1.0000000000000001E-5</v>
      </c>
      <c r="S29" s="7">
        <f>IF(Tabla1[[#This Row],[RO]]=1,C$2,0)</f>
        <v>9.9999999999999995E-7</v>
      </c>
      <c r="T29" s="23">
        <v>27</v>
      </c>
      <c r="U29" s="27">
        <f t="shared" si="1"/>
        <v>90.818272636454466</v>
      </c>
    </row>
    <row r="30" spans="3:21" x14ac:dyDescent="0.25">
      <c r="C30" s="28"/>
      <c r="E30" s="6"/>
      <c r="F30" s="6"/>
      <c r="G30" s="6"/>
      <c r="H30" s="7">
        <v>1</v>
      </c>
      <c r="I30" s="7">
        <v>1</v>
      </c>
      <c r="J30" s="7">
        <v>1</v>
      </c>
      <c r="K30" s="7">
        <v>0</v>
      </c>
      <c r="L30" s="7">
        <v>0</v>
      </c>
      <c r="M30" s="9">
        <v>28</v>
      </c>
      <c r="O30" s="7">
        <f>IF(Tabla1[[#This Row],[R4]]=1,C$6,0)</f>
        <v>0.01</v>
      </c>
      <c r="P30" s="7">
        <f>IF(Tabla1[[#This Row],[R3]]=1,C$5,0)</f>
        <v>1E-3</v>
      </c>
      <c r="Q30" s="7">
        <f>IF(Tabla1[[#This Row],[R2]]=1,C$4,0)</f>
        <v>1E-4</v>
      </c>
      <c r="R30" s="7">
        <f>IF(Tabla1[[#This Row],[R1]]=1,C$3,0)</f>
        <v>0</v>
      </c>
      <c r="S30" s="7">
        <f>IF(Tabla1[[#This Row],[RO]]=1,C$2,0)</f>
        <v>0</v>
      </c>
      <c r="T30" s="23">
        <v>28</v>
      </c>
      <c r="U30" s="27">
        <f t="shared" si="1"/>
        <v>90.090090090090101</v>
      </c>
    </row>
    <row r="31" spans="3:21" x14ac:dyDescent="0.25">
      <c r="C31" s="28"/>
      <c r="E31" s="6"/>
      <c r="F31" s="6"/>
      <c r="G31" s="6"/>
      <c r="H31" s="7">
        <v>1</v>
      </c>
      <c r="I31" s="7">
        <v>1</v>
      </c>
      <c r="J31" s="7">
        <v>1</v>
      </c>
      <c r="K31" s="7">
        <v>0</v>
      </c>
      <c r="L31" s="7">
        <v>1</v>
      </c>
      <c r="M31" s="9">
        <v>29</v>
      </c>
      <c r="O31" s="7">
        <f>IF(Tabla1[[#This Row],[R4]]=1,C$6,0)</f>
        <v>0.01</v>
      </c>
      <c r="P31" s="7">
        <f>IF(Tabla1[[#This Row],[R3]]=1,C$5,0)</f>
        <v>1E-3</v>
      </c>
      <c r="Q31" s="7">
        <f>IF(Tabla1[[#This Row],[R2]]=1,C$4,0)</f>
        <v>1E-4</v>
      </c>
      <c r="R31" s="7">
        <f>IF(Tabla1[[#This Row],[R1]]=1,C$3,0)</f>
        <v>0</v>
      </c>
      <c r="S31" s="7">
        <f>IF(Tabla1[[#This Row],[RO]]=1,C$2,0)</f>
        <v>9.9999999999999995E-7</v>
      </c>
      <c r="T31" s="23">
        <v>29</v>
      </c>
      <c r="U31" s="27">
        <f t="shared" si="1"/>
        <v>90.081974596883185</v>
      </c>
    </row>
    <row r="32" spans="3:21" x14ac:dyDescent="0.25">
      <c r="C32" s="28"/>
      <c r="E32" s="6"/>
      <c r="F32" s="6"/>
      <c r="G32" s="6"/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9">
        <v>30</v>
      </c>
      <c r="O32" s="7">
        <f>IF(Tabla1[[#This Row],[R4]]=1,C$6,0)</f>
        <v>0.01</v>
      </c>
      <c r="P32" s="7">
        <f>IF(Tabla1[[#This Row],[R3]]=1,C$5,0)</f>
        <v>1E-3</v>
      </c>
      <c r="Q32" s="7">
        <f>IF(Tabla1[[#This Row],[R2]]=1,C$4,0)</f>
        <v>1E-4</v>
      </c>
      <c r="R32" s="7">
        <f>IF(Tabla1[[#This Row],[R1]]=1,C$3,0)</f>
        <v>1.0000000000000001E-5</v>
      </c>
      <c r="S32" s="7">
        <f>IF(Tabla1[[#This Row],[RO]]=1,C$2,0)</f>
        <v>0</v>
      </c>
      <c r="T32" s="23">
        <v>30</v>
      </c>
      <c r="U32" s="27">
        <f t="shared" si="1"/>
        <v>90.009000900090015</v>
      </c>
    </row>
    <row r="33" spans="3:21" x14ac:dyDescent="0.25">
      <c r="C33" s="28"/>
      <c r="E33" s="10"/>
      <c r="F33" s="10"/>
      <c r="G33" s="10"/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9">
        <v>31</v>
      </c>
      <c r="O33" s="7">
        <f>IF(Tabla1[[#This Row],[R4]]=1,C$6,0)</f>
        <v>0.01</v>
      </c>
      <c r="P33" s="7">
        <f>IF(Tabla1[[#This Row],[R3]]=1,C$5,0)</f>
        <v>1E-3</v>
      </c>
      <c r="Q33" s="7">
        <f>IF(Tabla1[[#This Row],[R2]]=1,C$4,0)</f>
        <v>1E-4</v>
      </c>
      <c r="R33" s="7">
        <f>IF(Tabla1[[#This Row],[R1]]=1,C$3,0)</f>
        <v>1.0000000000000001E-5</v>
      </c>
      <c r="S33" s="7">
        <f>IF(Tabla1[[#This Row],[RO]]=1,C$2,0)</f>
        <v>9.9999999999999995E-7</v>
      </c>
      <c r="T33" s="23">
        <v>31</v>
      </c>
      <c r="U33" s="27">
        <f t="shared" si="1"/>
        <v>90.000900009000105</v>
      </c>
    </row>
    <row r="34" spans="3:21" x14ac:dyDescent="0.25">
      <c r="D34" s="2"/>
    </row>
    <row r="35" spans="3:21" x14ac:dyDescent="0.25">
      <c r="D35" s="2"/>
    </row>
    <row r="36" spans="3:21" x14ac:dyDescent="0.25">
      <c r="D36" s="2"/>
      <c r="E36" s="2"/>
      <c r="F36" s="2"/>
      <c r="G36" s="2"/>
      <c r="H36" s="2"/>
      <c r="I36" s="2"/>
      <c r="J36" s="2"/>
      <c r="O36" s="2"/>
      <c r="P36" s="2"/>
      <c r="Q36" s="2"/>
    </row>
    <row r="37" spans="3:21" x14ac:dyDescent="0.25">
      <c r="D37" s="2"/>
      <c r="E37" s="2"/>
      <c r="F37" s="2"/>
      <c r="G37" s="2"/>
      <c r="H37" s="2"/>
      <c r="I37" s="2"/>
      <c r="J37" s="2"/>
      <c r="O37" s="2"/>
      <c r="P37" s="2"/>
      <c r="Q37" s="2"/>
    </row>
    <row r="38" spans="3:21" x14ac:dyDescent="0.25">
      <c r="D38" s="2"/>
      <c r="E38" s="2"/>
      <c r="F38" s="2"/>
      <c r="G38" s="2"/>
      <c r="H38" s="2"/>
      <c r="I38" s="2"/>
      <c r="J38" s="2"/>
      <c r="O38" s="2"/>
      <c r="P38" s="2"/>
      <c r="Q38" s="2"/>
    </row>
    <row r="39" spans="3:21" x14ac:dyDescent="0.25">
      <c r="E39" s="2"/>
      <c r="F39" s="2"/>
      <c r="G39" s="2"/>
      <c r="H39" s="2"/>
      <c r="I39" s="2"/>
      <c r="J39" s="2"/>
      <c r="O39" s="2"/>
      <c r="P39" s="2"/>
      <c r="Q39" s="2"/>
    </row>
    <row r="40" spans="3:21" x14ac:dyDescent="0.25">
      <c r="E40" s="2"/>
      <c r="F40" s="2"/>
      <c r="G40" s="2"/>
      <c r="H40" s="2"/>
      <c r="I40" s="2"/>
      <c r="J40" s="2"/>
      <c r="O40" s="2"/>
      <c r="P40" s="2"/>
      <c r="Q40" s="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baseColWidth="10" defaultRowHeight="15" x14ac:dyDescent="0.25"/>
  <sheetData>
    <row r="1" spans="1:2" x14ac:dyDescent="0.25">
      <c r="A1" s="31" t="s">
        <v>14</v>
      </c>
      <c r="B1" s="32" t="s">
        <v>15</v>
      </c>
    </row>
    <row r="2" spans="1:2" x14ac:dyDescent="0.25">
      <c r="A2" s="31"/>
      <c r="B2" s="32"/>
    </row>
    <row r="3" spans="1:2" x14ac:dyDescent="0.25">
      <c r="A3" s="29">
        <v>11.8</v>
      </c>
      <c r="B3" s="30">
        <v>16716.666666666668</v>
      </c>
    </row>
    <row r="4" spans="1:2" x14ac:dyDescent="0.25">
      <c r="A4" s="29">
        <v>16.11</v>
      </c>
      <c r="B4" s="30">
        <v>27419.354838709674</v>
      </c>
    </row>
    <row r="5" spans="1:2" x14ac:dyDescent="0.25">
      <c r="A5" s="29">
        <v>19.920000000000002</v>
      </c>
      <c r="B5" s="30">
        <v>37838.709677419356</v>
      </c>
    </row>
    <row r="6" spans="1:2" x14ac:dyDescent="0.25">
      <c r="A6" s="29">
        <v>23.950000000000003</v>
      </c>
      <c r="B6" s="30">
        <v>48610.441767068267</v>
      </c>
    </row>
    <row r="7" spans="1:2" x14ac:dyDescent="0.25">
      <c r="A7" s="29">
        <v>27.799999999999997</v>
      </c>
      <c r="B7" s="30">
        <v>61483.333333333336</v>
      </c>
    </row>
    <row r="8" spans="1:2" x14ac:dyDescent="0.25">
      <c r="A8" s="29">
        <v>31.7</v>
      </c>
      <c r="B8" s="30">
        <v>72816.666666666672</v>
      </c>
    </row>
    <row r="9" spans="1:2" x14ac:dyDescent="0.25">
      <c r="A9" s="29">
        <v>35.6</v>
      </c>
      <c r="B9" s="30">
        <v>83866.666666666672</v>
      </c>
    </row>
    <row r="10" spans="1:2" x14ac:dyDescent="0.25">
      <c r="A10" s="29">
        <v>39.700000000000003</v>
      </c>
      <c r="B10" s="30">
        <v>95483.333333333343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sierra</dc:creator>
  <cp:lastModifiedBy>juan carlos sierra</cp:lastModifiedBy>
  <dcterms:created xsi:type="dcterms:W3CDTF">2017-09-19T19:57:30Z</dcterms:created>
  <dcterms:modified xsi:type="dcterms:W3CDTF">2017-09-22T17:44:48Z</dcterms:modified>
</cp:coreProperties>
</file>