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klopper/Library/CloudStorage/Dropbox/George Washington University/Biostatistics/PUBH6002/Excel/"/>
    </mc:Choice>
  </mc:AlternateContent>
  <xr:revisionPtr revIDLastSave="0" documentId="13_ncr:1_{87B0BA4B-C22F-2F4D-A4C5-115B2BF2E9AF}" xr6:coauthVersionLast="47" xr6:coauthVersionMax="47" xr10:uidLastSave="{00000000-0000-0000-0000-000000000000}"/>
  <bookViews>
    <workbookView xWindow="0" yWindow="0" windowWidth="33600" windowHeight="21000" xr2:uid="{109D2A6F-AD05-A744-87E4-DFECB578C53D}"/>
  </bookViews>
  <sheets>
    <sheet name="Original" sheetId="1" r:id="rId1"/>
    <sheet name="Copy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18" i="2"/>
  <c r="E17" i="2"/>
  <c r="E16" i="2"/>
  <c r="E15" i="2"/>
  <c r="E26" i="2"/>
  <c r="E24" i="2"/>
  <c r="E36" i="2"/>
  <c r="E35" i="2"/>
  <c r="E27" i="2"/>
  <c r="E25" i="2"/>
  <c r="E34" i="2"/>
</calcChain>
</file>

<file path=xl/sharedStrings.xml><?xml version="1.0" encoding="utf-8"?>
<sst xmlns="http://schemas.openxmlformats.org/spreadsheetml/2006/main" count="405" uniqueCount="28">
  <si>
    <t>Smoke</t>
  </si>
  <si>
    <t>Cancer</t>
  </si>
  <si>
    <t>No</t>
  </si>
  <si>
    <t>Yes</t>
  </si>
  <si>
    <t>Row Labels</t>
  </si>
  <si>
    <t>Grand Total</t>
  </si>
  <si>
    <t>Column Labels</t>
  </si>
  <si>
    <t>E</t>
  </si>
  <si>
    <t>E-bar</t>
  </si>
  <si>
    <t>D-bar</t>
  </si>
  <si>
    <t>D</t>
  </si>
  <si>
    <t>Count of Smoke</t>
  </si>
  <si>
    <t>Proportions (Probability)</t>
  </si>
  <si>
    <t>Joint</t>
  </si>
  <si>
    <t>P(no smoking AND no cancer)</t>
  </si>
  <si>
    <t>P(no smoking AND cancer)</t>
  </si>
  <si>
    <t>P(smoking AND no cancer)</t>
  </si>
  <si>
    <t>P(smoking AND cancer)</t>
  </si>
  <si>
    <t>Marginal</t>
  </si>
  <si>
    <t>P(no smoking)</t>
  </si>
  <si>
    <t>P(smoking)</t>
  </si>
  <si>
    <t>P(no cancer)</t>
  </si>
  <si>
    <t>P(cancer)</t>
  </si>
  <si>
    <t>Conditional</t>
  </si>
  <si>
    <t>P(no cancer | no smoking)</t>
  </si>
  <si>
    <t>P(no cancer | smoking)</t>
  </si>
  <si>
    <t>P(cancer | no smoking)</t>
  </si>
  <si>
    <t>P(cancer | smoking)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</si>
</sst>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6.637044791663" createdVersion="8" refreshedVersion="8" minRefreshableVersion="3" recordCount="93" xr:uid="{3ACB468F-8C4E-EB45-8B3C-1A979CE64FD7}">
  <cacheSource type="worksheet">
    <worksheetSource name="Table1"/>
  </cacheSource>
  <cacheFields count="2">
    <cacheField name="Smoke" numFmtId="0">
      <sharedItems count="2">
        <s v="No"/>
        <s v="Yes"/>
      </sharedItems>
    </cacheField>
    <cacheField name="Canc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50B29-ACD0-6B47-ACF4-9609BE0C48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H8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mo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9B24B-D1F8-9B43-BD80-9AC26F8E4B55}" name="Table1" displayName="Table1" ref="A1:B94" totalsRowShown="0">
  <autoFilter ref="A1:B94" xr:uid="{CB99B24B-D1F8-9B43-BD80-9AC26F8E4B55}"/>
  <tableColumns count="2">
    <tableColumn id="1" xr3:uid="{4BCCC4EF-3984-8B41-8E85-EAE755BF79EE}" name="Smoke"/>
    <tableColumn id="2" xr3:uid="{85206473-2FFF-4949-BF99-6FF23885F21A}" name="Canc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5870-0092-264A-AFDF-42AD59C3FC1A}">
  <dimension ref="A1:B94"/>
  <sheetViews>
    <sheetView tabSelected="1" zoomScale="130" zoomScaleNormal="130" workbookViewId="0">
      <selection sqref="A1:B9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2</v>
      </c>
    </row>
    <row r="4" spans="1:2" x14ac:dyDescent="0.2">
      <c r="A4" t="s">
        <v>2</v>
      </c>
      <c r="B4" t="s">
        <v>2</v>
      </c>
    </row>
    <row r="5" spans="1:2" x14ac:dyDescent="0.2">
      <c r="A5" t="s">
        <v>3</v>
      </c>
      <c r="B5" t="s">
        <v>2</v>
      </c>
    </row>
    <row r="6" spans="1:2" x14ac:dyDescent="0.2">
      <c r="A6" t="s">
        <v>3</v>
      </c>
      <c r="B6" t="s">
        <v>2</v>
      </c>
    </row>
    <row r="7" spans="1:2" x14ac:dyDescent="0.2">
      <c r="A7" t="s">
        <v>3</v>
      </c>
      <c r="B7" t="s">
        <v>2</v>
      </c>
    </row>
    <row r="8" spans="1:2" x14ac:dyDescent="0.2">
      <c r="A8" t="s">
        <v>3</v>
      </c>
      <c r="B8" t="s">
        <v>3</v>
      </c>
    </row>
    <row r="9" spans="1:2" x14ac:dyDescent="0.2">
      <c r="A9" t="s">
        <v>3</v>
      </c>
      <c r="B9" t="s">
        <v>3</v>
      </c>
    </row>
    <row r="10" spans="1:2" x14ac:dyDescent="0.2">
      <c r="A10" t="s">
        <v>3</v>
      </c>
      <c r="B10" t="s">
        <v>2</v>
      </c>
    </row>
    <row r="11" spans="1:2" x14ac:dyDescent="0.2">
      <c r="A11" t="s">
        <v>2</v>
      </c>
      <c r="B11" t="s">
        <v>3</v>
      </c>
    </row>
    <row r="12" spans="1:2" x14ac:dyDescent="0.2">
      <c r="A12" t="s">
        <v>2</v>
      </c>
      <c r="B12" t="s">
        <v>2</v>
      </c>
    </row>
    <row r="13" spans="1:2" x14ac:dyDescent="0.2">
      <c r="A13" t="s">
        <v>2</v>
      </c>
      <c r="B13" t="s">
        <v>3</v>
      </c>
    </row>
    <row r="14" spans="1:2" x14ac:dyDescent="0.2">
      <c r="A14" t="s">
        <v>3</v>
      </c>
      <c r="B14" t="s">
        <v>3</v>
      </c>
    </row>
    <row r="15" spans="1:2" x14ac:dyDescent="0.2">
      <c r="A15" t="s">
        <v>3</v>
      </c>
      <c r="B15" t="s">
        <v>3</v>
      </c>
    </row>
    <row r="16" spans="1:2" x14ac:dyDescent="0.2">
      <c r="A16" t="s">
        <v>2</v>
      </c>
      <c r="B16" t="s">
        <v>2</v>
      </c>
    </row>
    <row r="17" spans="1:2" x14ac:dyDescent="0.2">
      <c r="A17" t="s">
        <v>3</v>
      </c>
      <c r="B17" t="s">
        <v>2</v>
      </c>
    </row>
    <row r="18" spans="1:2" x14ac:dyDescent="0.2">
      <c r="A18" t="s">
        <v>3</v>
      </c>
      <c r="B18" t="s">
        <v>2</v>
      </c>
    </row>
    <row r="19" spans="1:2" x14ac:dyDescent="0.2">
      <c r="A19" t="s">
        <v>3</v>
      </c>
      <c r="B19" t="s">
        <v>3</v>
      </c>
    </row>
    <row r="20" spans="1:2" x14ac:dyDescent="0.2">
      <c r="A20" t="s">
        <v>2</v>
      </c>
      <c r="B20" t="s">
        <v>2</v>
      </c>
    </row>
    <row r="21" spans="1:2" x14ac:dyDescent="0.2">
      <c r="A21" t="s">
        <v>3</v>
      </c>
      <c r="B21" t="s">
        <v>2</v>
      </c>
    </row>
    <row r="22" spans="1:2" x14ac:dyDescent="0.2">
      <c r="A22" t="s">
        <v>3</v>
      </c>
      <c r="B22" t="s">
        <v>3</v>
      </c>
    </row>
    <row r="23" spans="1:2" x14ac:dyDescent="0.2">
      <c r="A23" t="s">
        <v>2</v>
      </c>
      <c r="B23" t="s">
        <v>2</v>
      </c>
    </row>
    <row r="24" spans="1:2" x14ac:dyDescent="0.2">
      <c r="A24" t="s">
        <v>3</v>
      </c>
      <c r="B24" t="s">
        <v>2</v>
      </c>
    </row>
    <row r="25" spans="1:2" x14ac:dyDescent="0.2">
      <c r="A25" t="s">
        <v>2</v>
      </c>
      <c r="B25" t="s">
        <v>3</v>
      </c>
    </row>
    <row r="26" spans="1:2" x14ac:dyDescent="0.2">
      <c r="A26" t="s">
        <v>3</v>
      </c>
      <c r="B26" t="s">
        <v>3</v>
      </c>
    </row>
    <row r="27" spans="1:2" x14ac:dyDescent="0.2">
      <c r="A27" t="s">
        <v>3</v>
      </c>
      <c r="B27" t="s">
        <v>3</v>
      </c>
    </row>
    <row r="28" spans="1:2" x14ac:dyDescent="0.2">
      <c r="A28" t="s">
        <v>2</v>
      </c>
      <c r="B28" t="s">
        <v>2</v>
      </c>
    </row>
    <row r="29" spans="1:2" x14ac:dyDescent="0.2">
      <c r="A29" t="s">
        <v>3</v>
      </c>
      <c r="B29" t="s">
        <v>3</v>
      </c>
    </row>
    <row r="30" spans="1:2" x14ac:dyDescent="0.2">
      <c r="A30" t="s">
        <v>2</v>
      </c>
      <c r="B30" t="s">
        <v>2</v>
      </c>
    </row>
    <row r="31" spans="1:2" x14ac:dyDescent="0.2">
      <c r="A31" t="s">
        <v>3</v>
      </c>
      <c r="B31" t="s">
        <v>3</v>
      </c>
    </row>
    <row r="32" spans="1:2" x14ac:dyDescent="0.2">
      <c r="A32" t="s">
        <v>3</v>
      </c>
      <c r="B32" t="s">
        <v>3</v>
      </c>
    </row>
    <row r="33" spans="1:2" x14ac:dyDescent="0.2">
      <c r="A33" t="s">
        <v>2</v>
      </c>
      <c r="B33" t="s">
        <v>3</v>
      </c>
    </row>
    <row r="34" spans="1:2" x14ac:dyDescent="0.2">
      <c r="A34" t="s">
        <v>3</v>
      </c>
      <c r="B34" t="s">
        <v>3</v>
      </c>
    </row>
    <row r="35" spans="1:2" x14ac:dyDescent="0.2">
      <c r="A35" t="s">
        <v>2</v>
      </c>
      <c r="B35" t="s">
        <v>2</v>
      </c>
    </row>
    <row r="36" spans="1:2" x14ac:dyDescent="0.2">
      <c r="A36" t="s">
        <v>3</v>
      </c>
      <c r="B36" t="s">
        <v>3</v>
      </c>
    </row>
    <row r="37" spans="1:2" x14ac:dyDescent="0.2">
      <c r="A37" t="s">
        <v>3</v>
      </c>
      <c r="B37" t="s">
        <v>2</v>
      </c>
    </row>
    <row r="38" spans="1:2" x14ac:dyDescent="0.2">
      <c r="A38" t="s">
        <v>3</v>
      </c>
      <c r="B38" t="s">
        <v>3</v>
      </c>
    </row>
    <row r="39" spans="1:2" x14ac:dyDescent="0.2">
      <c r="A39" t="s">
        <v>3</v>
      </c>
      <c r="B39" t="s">
        <v>3</v>
      </c>
    </row>
    <row r="40" spans="1:2" x14ac:dyDescent="0.2">
      <c r="A40" t="s">
        <v>2</v>
      </c>
      <c r="B40" t="s">
        <v>2</v>
      </c>
    </row>
    <row r="41" spans="1:2" x14ac:dyDescent="0.2">
      <c r="A41" t="s">
        <v>3</v>
      </c>
      <c r="B41" t="s">
        <v>3</v>
      </c>
    </row>
    <row r="42" spans="1:2" x14ac:dyDescent="0.2">
      <c r="A42" t="s">
        <v>2</v>
      </c>
      <c r="B42" t="s">
        <v>2</v>
      </c>
    </row>
    <row r="43" spans="1:2" x14ac:dyDescent="0.2">
      <c r="A43" t="s">
        <v>2</v>
      </c>
      <c r="B43" t="s">
        <v>2</v>
      </c>
    </row>
    <row r="44" spans="1:2" x14ac:dyDescent="0.2">
      <c r="A44" t="s">
        <v>2</v>
      </c>
      <c r="B44" t="s">
        <v>2</v>
      </c>
    </row>
    <row r="45" spans="1:2" x14ac:dyDescent="0.2">
      <c r="A45" t="s">
        <v>3</v>
      </c>
      <c r="B45" t="s">
        <v>2</v>
      </c>
    </row>
    <row r="46" spans="1:2" x14ac:dyDescent="0.2">
      <c r="A46" t="s">
        <v>3</v>
      </c>
      <c r="B46" t="s">
        <v>2</v>
      </c>
    </row>
    <row r="47" spans="1:2" x14ac:dyDescent="0.2">
      <c r="A47" t="s">
        <v>3</v>
      </c>
      <c r="B47" t="s">
        <v>3</v>
      </c>
    </row>
    <row r="48" spans="1:2" x14ac:dyDescent="0.2">
      <c r="A48" t="s">
        <v>2</v>
      </c>
      <c r="B48" t="s">
        <v>2</v>
      </c>
    </row>
    <row r="49" spans="1:2" x14ac:dyDescent="0.2">
      <c r="A49" t="s">
        <v>3</v>
      </c>
      <c r="B49" t="s">
        <v>3</v>
      </c>
    </row>
    <row r="50" spans="1:2" x14ac:dyDescent="0.2">
      <c r="A50" t="s">
        <v>3</v>
      </c>
      <c r="B50" t="s">
        <v>3</v>
      </c>
    </row>
    <row r="51" spans="1:2" x14ac:dyDescent="0.2">
      <c r="A51" t="s">
        <v>2</v>
      </c>
      <c r="B51" t="s">
        <v>2</v>
      </c>
    </row>
    <row r="52" spans="1:2" x14ac:dyDescent="0.2">
      <c r="A52" t="s">
        <v>2</v>
      </c>
      <c r="B52" t="s">
        <v>2</v>
      </c>
    </row>
    <row r="53" spans="1:2" x14ac:dyDescent="0.2">
      <c r="A53" t="s">
        <v>2</v>
      </c>
      <c r="B53" t="s">
        <v>2</v>
      </c>
    </row>
    <row r="54" spans="1:2" x14ac:dyDescent="0.2">
      <c r="A54" t="s">
        <v>3</v>
      </c>
      <c r="B54" t="s">
        <v>3</v>
      </c>
    </row>
    <row r="55" spans="1:2" x14ac:dyDescent="0.2">
      <c r="A55" t="s">
        <v>3</v>
      </c>
      <c r="B55" t="s">
        <v>2</v>
      </c>
    </row>
    <row r="56" spans="1:2" x14ac:dyDescent="0.2">
      <c r="A56" t="s">
        <v>2</v>
      </c>
      <c r="B56" t="s">
        <v>2</v>
      </c>
    </row>
    <row r="57" spans="1:2" x14ac:dyDescent="0.2">
      <c r="A57" t="s">
        <v>3</v>
      </c>
      <c r="B57" t="s">
        <v>3</v>
      </c>
    </row>
    <row r="58" spans="1:2" x14ac:dyDescent="0.2">
      <c r="A58" t="s">
        <v>2</v>
      </c>
      <c r="B58" t="s">
        <v>2</v>
      </c>
    </row>
    <row r="59" spans="1:2" x14ac:dyDescent="0.2">
      <c r="A59" t="s">
        <v>2</v>
      </c>
      <c r="B59" t="s">
        <v>2</v>
      </c>
    </row>
    <row r="60" spans="1:2" x14ac:dyDescent="0.2">
      <c r="A60" t="s">
        <v>2</v>
      </c>
      <c r="B60" t="s">
        <v>3</v>
      </c>
    </row>
    <row r="61" spans="1:2" x14ac:dyDescent="0.2">
      <c r="A61" t="s">
        <v>2</v>
      </c>
      <c r="B61" t="s">
        <v>2</v>
      </c>
    </row>
    <row r="62" spans="1:2" x14ac:dyDescent="0.2">
      <c r="A62" t="s">
        <v>3</v>
      </c>
      <c r="B62" t="s">
        <v>3</v>
      </c>
    </row>
    <row r="63" spans="1:2" x14ac:dyDescent="0.2">
      <c r="A63" t="s">
        <v>3</v>
      </c>
      <c r="B63" t="s">
        <v>3</v>
      </c>
    </row>
    <row r="64" spans="1:2" x14ac:dyDescent="0.2">
      <c r="A64" t="s">
        <v>2</v>
      </c>
      <c r="B64" t="s">
        <v>2</v>
      </c>
    </row>
    <row r="65" spans="1:2" x14ac:dyDescent="0.2">
      <c r="A65" t="s">
        <v>3</v>
      </c>
      <c r="B65" t="s">
        <v>2</v>
      </c>
    </row>
    <row r="66" spans="1:2" x14ac:dyDescent="0.2">
      <c r="A66" t="s">
        <v>3</v>
      </c>
      <c r="B66" t="s">
        <v>3</v>
      </c>
    </row>
    <row r="67" spans="1:2" x14ac:dyDescent="0.2">
      <c r="A67" t="s">
        <v>2</v>
      </c>
      <c r="B67" t="s">
        <v>3</v>
      </c>
    </row>
    <row r="68" spans="1:2" x14ac:dyDescent="0.2">
      <c r="A68" t="s">
        <v>3</v>
      </c>
      <c r="B68" t="s">
        <v>2</v>
      </c>
    </row>
    <row r="69" spans="1:2" x14ac:dyDescent="0.2">
      <c r="A69" t="s">
        <v>3</v>
      </c>
      <c r="B69" t="s">
        <v>2</v>
      </c>
    </row>
    <row r="70" spans="1:2" x14ac:dyDescent="0.2">
      <c r="A70" t="s">
        <v>3</v>
      </c>
      <c r="B70" t="s">
        <v>2</v>
      </c>
    </row>
    <row r="71" spans="1:2" x14ac:dyDescent="0.2">
      <c r="A71" t="s">
        <v>3</v>
      </c>
      <c r="B71" t="s">
        <v>3</v>
      </c>
    </row>
    <row r="72" spans="1:2" x14ac:dyDescent="0.2">
      <c r="A72" t="s">
        <v>2</v>
      </c>
      <c r="B72" t="s">
        <v>2</v>
      </c>
    </row>
    <row r="73" spans="1:2" x14ac:dyDescent="0.2">
      <c r="A73" t="s">
        <v>2</v>
      </c>
      <c r="B73" t="s">
        <v>2</v>
      </c>
    </row>
    <row r="74" spans="1:2" x14ac:dyDescent="0.2">
      <c r="A74" t="s">
        <v>3</v>
      </c>
      <c r="B74" t="s">
        <v>3</v>
      </c>
    </row>
    <row r="75" spans="1:2" x14ac:dyDescent="0.2">
      <c r="A75" t="s">
        <v>3</v>
      </c>
      <c r="B75" t="s">
        <v>3</v>
      </c>
    </row>
    <row r="76" spans="1:2" x14ac:dyDescent="0.2">
      <c r="A76" t="s">
        <v>2</v>
      </c>
      <c r="B76" t="s">
        <v>3</v>
      </c>
    </row>
    <row r="77" spans="1:2" x14ac:dyDescent="0.2">
      <c r="A77" t="s">
        <v>2</v>
      </c>
      <c r="B77" t="s">
        <v>2</v>
      </c>
    </row>
    <row r="78" spans="1:2" x14ac:dyDescent="0.2">
      <c r="A78" t="s">
        <v>2</v>
      </c>
      <c r="B78" t="s">
        <v>2</v>
      </c>
    </row>
    <row r="79" spans="1:2" x14ac:dyDescent="0.2">
      <c r="A79" t="s">
        <v>2</v>
      </c>
      <c r="B79" t="s">
        <v>2</v>
      </c>
    </row>
    <row r="80" spans="1:2" x14ac:dyDescent="0.2">
      <c r="A80" t="s">
        <v>3</v>
      </c>
      <c r="B80" t="s">
        <v>2</v>
      </c>
    </row>
    <row r="81" spans="1:2" x14ac:dyDescent="0.2">
      <c r="A81" t="s">
        <v>3</v>
      </c>
      <c r="B81" t="s">
        <v>2</v>
      </c>
    </row>
    <row r="82" spans="1:2" x14ac:dyDescent="0.2">
      <c r="A82" t="s">
        <v>2</v>
      </c>
      <c r="B82" t="s">
        <v>2</v>
      </c>
    </row>
    <row r="83" spans="1:2" x14ac:dyDescent="0.2">
      <c r="A83" t="s">
        <v>3</v>
      </c>
      <c r="B83" t="s">
        <v>2</v>
      </c>
    </row>
    <row r="84" spans="1:2" x14ac:dyDescent="0.2">
      <c r="A84" t="s">
        <v>3</v>
      </c>
      <c r="B84" t="s">
        <v>2</v>
      </c>
    </row>
    <row r="85" spans="1:2" x14ac:dyDescent="0.2">
      <c r="A85" t="s">
        <v>2</v>
      </c>
      <c r="B85" t="s">
        <v>2</v>
      </c>
    </row>
    <row r="86" spans="1:2" x14ac:dyDescent="0.2">
      <c r="A86" t="s">
        <v>3</v>
      </c>
      <c r="B86" t="s">
        <v>2</v>
      </c>
    </row>
    <row r="87" spans="1:2" x14ac:dyDescent="0.2">
      <c r="A87" t="s">
        <v>3</v>
      </c>
      <c r="B87" t="s">
        <v>3</v>
      </c>
    </row>
    <row r="88" spans="1:2" x14ac:dyDescent="0.2">
      <c r="A88" t="s">
        <v>2</v>
      </c>
      <c r="B88" t="s">
        <v>2</v>
      </c>
    </row>
    <row r="89" spans="1:2" x14ac:dyDescent="0.2">
      <c r="A89" t="s">
        <v>3</v>
      </c>
      <c r="B89" t="s">
        <v>3</v>
      </c>
    </row>
    <row r="90" spans="1:2" x14ac:dyDescent="0.2">
      <c r="A90" t="s">
        <v>3</v>
      </c>
      <c r="B90" t="s">
        <v>3</v>
      </c>
    </row>
    <row r="91" spans="1:2" x14ac:dyDescent="0.2">
      <c r="A91" t="s">
        <v>3</v>
      </c>
      <c r="B91" t="s">
        <v>2</v>
      </c>
    </row>
    <row r="92" spans="1:2" x14ac:dyDescent="0.2">
      <c r="A92" t="s">
        <v>3</v>
      </c>
      <c r="B92" t="s">
        <v>3</v>
      </c>
    </row>
    <row r="93" spans="1:2" x14ac:dyDescent="0.2">
      <c r="A93" t="s">
        <v>2</v>
      </c>
      <c r="B93" t="s">
        <v>3</v>
      </c>
    </row>
    <row r="94" spans="1:2" x14ac:dyDescent="0.2">
      <c r="A94" t="s">
        <v>2</v>
      </c>
      <c r="B9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1021-9718-EE48-BBDB-7667D404DBC0}">
  <dimension ref="A1:H94"/>
  <sheetViews>
    <sheetView zoomScale="130" zoomScaleNormal="130" workbookViewId="0">
      <selection activeCell="F34" sqref="F34"/>
    </sheetView>
  </sheetViews>
  <sheetFormatPr baseColWidth="10" defaultRowHeight="16" x14ac:dyDescent="0.2"/>
  <cols>
    <col min="4" max="4" width="26" bestFit="1" customWidth="1"/>
    <col min="5" max="5" width="14.83203125" bestFit="1" customWidth="1"/>
    <col min="6" max="6" width="15.5" bestFit="1" customWidth="1"/>
    <col min="7" max="7" width="4" bestFit="1" customWidth="1"/>
    <col min="8" max="8" width="11.33203125" bestFit="1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2</v>
      </c>
      <c r="B2" t="s">
        <v>3</v>
      </c>
    </row>
    <row r="3" spans="1:8" x14ac:dyDescent="0.2">
      <c r="A3" t="s">
        <v>2</v>
      </c>
      <c r="B3" t="s">
        <v>2</v>
      </c>
      <c r="F3" t="s">
        <v>9</v>
      </c>
      <c r="G3" t="s">
        <v>10</v>
      </c>
    </row>
    <row r="4" spans="1:8" x14ac:dyDescent="0.2">
      <c r="A4" t="s">
        <v>2</v>
      </c>
      <c r="B4" t="s">
        <v>2</v>
      </c>
      <c r="E4" s="1" t="s">
        <v>11</v>
      </c>
      <c r="F4" s="1" t="s">
        <v>6</v>
      </c>
    </row>
    <row r="5" spans="1:8" x14ac:dyDescent="0.2">
      <c r="A5" t="s">
        <v>3</v>
      </c>
      <c r="B5" t="s">
        <v>2</v>
      </c>
      <c r="E5" s="1" t="s">
        <v>4</v>
      </c>
      <c r="F5" t="s">
        <v>2</v>
      </c>
      <c r="G5" t="s">
        <v>3</v>
      </c>
      <c r="H5" t="s">
        <v>5</v>
      </c>
    </row>
    <row r="6" spans="1:8" x14ac:dyDescent="0.2">
      <c r="A6" t="s">
        <v>3</v>
      </c>
      <c r="B6" t="s">
        <v>2</v>
      </c>
      <c r="D6" t="s">
        <v>8</v>
      </c>
      <c r="E6" s="2" t="s">
        <v>2</v>
      </c>
      <c r="F6">
        <v>31</v>
      </c>
      <c r="G6">
        <v>9</v>
      </c>
      <c r="H6">
        <v>40</v>
      </c>
    </row>
    <row r="7" spans="1:8" x14ac:dyDescent="0.2">
      <c r="A7" t="s">
        <v>3</v>
      </c>
      <c r="B7" t="s">
        <v>2</v>
      </c>
      <c r="D7" t="s">
        <v>7</v>
      </c>
      <c r="E7" s="2" t="s">
        <v>3</v>
      </c>
      <c r="F7">
        <v>22</v>
      </c>
      <c r="G7">
        <v>31</v>
      </c>
      <c r="H7">
        <v>53</v>
      </c>
    </row>
    <row r="8" spans="1:8" x14ac:dyDescent="0.2">
      <c r="A8" t="s">
        <v>3</v>
      </c>
      <c r="B8" t="s">
        <v>3</v>
      </c>
      <c r="E8" s="2" t="s">
        <v>5</v>
      </c>
      <c r="F8">
        <v>53</v>
      </c>
      <c r="G8">
        <v>40</v>
      </c>
      <c r="H8">
        <v>93</v>
      </c>
    </row>
    <row r="9" spans="1:8" x14ac:dyDescent="0.2">
      <c r="A9" t="s">
        <v>3</v>
      </c>
      <c r="B9" t="s">
        <v>3</v>
      </c>
    </row>
    <row r="10" spans="1:8" x14ac:dyDescent="0.2">
      <c r="A10" t="s">
        <v>3</v>
      </c>
      <c r="B10" t="s">
        <v>2</v>
      </c>
    </row>
    <row r="11" spans="1:8" x14ac:dyDescent="0.2">
      <c r="A11" t="s">
        <v>2</v>
      </c>
      <c r="B11" t="s">
        <v>3</v>
      </c>
      <c r="D11" t="s">
        <v>12</v>
      </c>
    </row>
    <row r="12" spans="1:8" x14ac:dyDescent="0.2">
      <c r="A12" t="s">
        <v>2</v>
      </c>
      <c r="B12" t="s">
        <v>2</v>
      </c>
    </row>
    <row r="13" spans="1:8" x14ac:dyDescent="0.2">
      <c r="A13" t="s">
        <v>2</v>
      </c>
      <c r="B13" t="s">
        <v>3</v>
      </c>
      <c r="D13" t="s">
        <v>13</v>
      </c>
    </row>
    <row r="14" spans="1:8" x14ac:dyDescent="0.2">
      <c r="A14" t="s">
        <v>3</v>
      </c>
      <c r="B14" t="s">
        <v>3</v>
      </c>
    </row>
    <row r="15" spans="1:8" x14ac:dyDescent="0.2">
      <c r="A15" t="s">
        <v>3</v>
      </c>
      <c r="B15" t="s">
        <v>3</v>
      </c>
      <c r="D15" t="s">
        <v>14</v>
      </c>
      <c r="E15">
        <f>GETPIVOTDATA("Smoke",$E$4,"Smoke","No","Cancer","No")/GETPIVOTDATA("Smoke",$E$4)</f>
        <v>0.33333333333333331</v>
      </c>
    </row>
    <row r="16" spans="1:8" x14ac:dyDescent="0.2">
      <c r="A16" t="s">
        <v>2</v>
      </c>
      <c r="B16" t="s">
        <v>2</v>
      </c>
      <c r="D16" t="s">
        <v>15</v>
      </c>
      <c r="E16">
        <f>GETPIVOTDATA("Smoke",$E$4,"Smoke","No","Cancer","Yes")/GETPIVOTDATA("Smoke",$E$4)</f>
        <v>9.6774193548387094E-2</v>
      </c>
    </row>
    <row r="17" spans="1:5" x14ac:dyDescent="0.2">
      <c r="A17" t="s">
        <v>3</v>
      </c>
      <c r="B17" t="s">
        <v>2</v>
      </c>
      <c r="D17" t="s">
        <v>16</v>
      </c>
      <c r="E17">
        <f>GETPIVOTDATA("Smoke",$E$4,"Smoke","Yes","Cancer","No")/GETPIVOTDATA("Smoke",$E$4)</f>
        <v>0.23655913978494625</v>
      </c>
    </row>
    <row r="18" spans="1:5" x14ac:dyDescent="0.2">
      <c r="A18" t="s">
        <v>3</v>
      </c>
      <c r="B18" t="s">
        <v>2</v>
      </c>
      <c r="D18" t="s">
        <v>17</v>
      </c>
      <c r="E18">
        <f>GETPIVOTDATA("Smoke",$E$4,"Smoke","Yes","Cancer","Yes")/GETPIVOTDATA("Smoke",$E$4)</f>
        <v>0.33333333333333331</v>
      </c>
    </row>
    <row r="19" spans="1:5" x14ac:dyDescent="0.2">
      <c r="A19" t="s">
        <v>3</v>
      </c>
      <c r="B19" t="s">
        <v>3</v>
      </c>
    </row>
    <row r="20" spans="1:5" x14ac:dyDescent="0.2">
      <c r="A20" t="s">
        <v>2</v>
      </c>
      <c r="B20" t="s">
        <v>2</v>
      </c>
    </row>
    <row r="21" spans="1:5" x14ac:dyDescent="0.2">
      <c r="A21" t="s">
        <v>3</v>
      </c>
      <c r="B21" t="s">
        <v>2</v>
      </c>
    </row>
    <row r="22" spans="1:5" x14ac:dyDescent="0.2">
      <c r="A22" t="s">
        <v>3</v>
      </c>
      <c r="B22" t="s">
        <v>3</v>
      </c>
      <c r="D22" t="s">
        <v>18</v>
      </c>
    </row>
    <row r="23" spans="1:5" x14ac:dyDescent="0.2">
      <c r="A23" t="s">
        <v>2</v>
      </c>
      <c r="B23" t="s">
        <v>2</v>
      </c>
    </row>
    <row r="24" spans="1:5" x14ac:dyDescent="0.2">
      <c r="A24" t="s">
        <v>3</v>
      </c>
      <c r="B24" t="s">
        <v>2</v>
      </c>
      <c r="D24" t="s">
        <v>19</v>
      </c>
      <c r="E24">
        <f>GETPIVOTDATA("Smoke",$E$4,"Smoke","No")/GETPIVOTDATA("Smoke",$E$4)</f>
        <v>0.43010752688172044</v>
      </c>
    </row>
    <row r="25" spans="1:5" x14ac:dyDescent="0.2">
      <c r="A25" t="s">
        <v>2</v>
      </c>
      <c r="B25" t="s">
        <v>3</v>
      </c>
      <c r="D25" t="s">
        <v>20</v>
      </c>
      <c r="E25">
        <f>GETPIVOTDATA("Smoke",$E$4,"Smoke","Yes")/GETPIVOTDATA("Smoke",$E$4)</f>
        <v>0.56989247311827962</v>
      </c>
    </row>
    <row r="26" spans="1:5" x14ac:dyDescent="0.2">
      <c r="A26" t="s">
        <v>3</v>
      </c>
      <c r="B26" t="s">
        <v>3</v>
      </c>
      <c r="D26" t="s">
        <v>21</v>
      </c>
      <c r="E26">
        <f>GETPIVOTDATA("Smoke",$E$4,"Cancer","No")/GETPIVOTDATA("Smoke",$E$4)</f>
        <v>0.56989247311827962</v>
      </c>
    </row>
    <row r="27" spans="1:5" x14ac:dyDescent="0.2">
      <c r="A27" t="s">
        <v>3</v>
      </c>
      <c r="B27" t="s">
        <v>3</v>
      </c>
      <c r="D27" t="s">
        <v>22</v>
      </c>
      <c r="E27">
        <f>GETPIVOTDATA("Smoke",$E$4,"Cancer","Yes")/GETPIVOTDATA("Smoke",$E$4)</f>
        <v>0.43010752688172044</v>
      </c>
    </row>
    <row r="28" spans="1:5" x14ac:dyDescent="0.2">
      <c r="A28" t="s">
        <v>2</v>
      </c>
      <c r="B28" t="s">
        <v>2</v>
      </c>
    </row>
    <row r="29" spans="1:5" x14ac:dyDescent="0.2">
      <c r="A29" t="s">
        <v>3</v>
      </c>
      <c r="B29" t="s">
        <v>3</v>
      </c>
    </row>
    <row r="30" spans="1:5" x14ac:dyDescent="0.2">
      <c r="A30" t="s">
        <v>2</v>
      </c>
      <c r="B30" t="s">
        <v>2</v>
      </c>
    </row>
    <row r="31" spans="1:5" x14ac:dyDescent="0.2">
      <c r="A31" t="s">
        <v>3</v>
      </c>
      <c r="B31" t="s">
        <v>3</v>
      </c>
      <c r="D31" t="s">
        <v>23</v>
      </c>
    </row>
    <row r="32" spans="1:5" x14ac:dyDescent="0.2">
      <c r="A32" t="s">
        <v>3</v>
      </c>
      <c r="B32" t="s">
        <v>3</v>
      </c>
    </row>
    <row r="33" spans="1:5" x14ac:dyDescent="0.2">
      <c r="A33" t="s">
        <v>2</v>
      </c>
      <c r="B33" t="s">
        <v>3</v>
      </c>
      <c r="D33" t="s">
        <v>24</v>
      </c>
      <c r="E33">
        <f>GETPIVOTDATA("Smoke",$E$4,"Smoke","No","Cancer","No")/GETPIVOTDATA("Smoke",$E$4,"Smoke","No")</f>
        <v>0.77500000000000002</v>
      </c>
    </row>
    <row r="34" spans="1:5" x14ac:dyDescent="0.2">
      <c r="A34" t="s">
        <v>3</v>
      </c>
      <c r="B34" t="s">
        <v>3</v>
      </c>
      <c r="D34" t="s">
        <v>25</v>
      </c>
      <c r="E34">
        <f>GETPIVOTDATA("Smoke",$E$4,"Smoke","Yes","Cancer","No")/GETPIVOTDATA("Smoke",$E$4,"Smoke","Yes")</f>
        <v>0.41509433962264153</v>
      </c>
    </row>
    <row r="35" spans="1:5" x14ac:dyDescent="0.2">
      <c r="A35" t="s">
        <v>2</v>
      </c>
      <c r="B35" t="s">
        <v>2</v>
      </c>
      <c r="D35" t="s">
        <v>26</v>
      </c>
      <c r="E35">
        <f>GETPIVOTDATA("Smoke",$E$4,"Smoke","No","Cancer","Yes")/GETPIVOTDATA("Smoke",$E$4,"Smoke","No")</f>
        <v>0.22500000000000001</v>
      </c>
    </row>
    <row r="36" spans="1:5" x14ac:dyDescent="0.2">
      <c r="A36" t="s">
        <v>3</v>
      </c>
      <c r="B36" t="s">
        <v>3</v>
      </c>
      <c r="D36" t="s">
        <v>27</v>
      </c>
      <c r="E36">
        <f>GETPIVOTDATA("Smoke",$E$4,"Smoke","Yes","Cancer","Yes")/GETPIVOTDATA("Smoke",$E$4,"Smoke","Yes")</f>
        <v>0.58490566037735847</v>
      </c>
    </row>
    <row r="37" spans="1:5" x14ac:dyDescent="0.2">
      <c r="A37" t="s">
        <v>3</v>
      </c>
      <c r="B37" t="s">
        <v>2</v>
      </c>
    </row>
    <row r="38" spans="1:5" x14ac:dyDescent="0.2">
      <c r="A38" t="s">
        <v>3</v>
      </c>
      <c r="B38" t="s">
        <v>3</v>
      </c>
    </row>
    <row r="39" spans="1:5" x14ac:dyDescent="0.2">
      <c r="A39" t="s">
        <v>3</v>
      </c>
      <c r="B39" t="s">
        <v>3</v>
      </c>
    </row>
    <row r="40" spans="1:5" x14ac:dyDescent="0.2">
      <c r="A40" t="s">
        <v>2</v>
      </c>
      <c r="B40" t="s">
        <v>2</v>
      </c>
    </row>
    <row r="41" spans="1:5" x14ac:dyDescent="0.2">
      <c r="A41" t="s">
        <v>3</v>
      </c>
      <c r="B41" t="s">
        <v>3</v>
      </c>
    </row>
    <row r="42" spans="1:5" x14ac:dyDescent="0.2">
      <c r="A42" t="s">
        <v>2</v>
      </c>
      <c r="B42" t="s">
        <v>2</v>
      </c>
    </row>
    <row r="43" spans="1:5" x14ac:dyDescent="0.2">
      <c r="A43" t="s">
        <v>2</v>
      </c>
      <c r="B43" t="s">
        <v>2</v>
      </c>
    </row>
    <row r="44" spans="1:5" x14ac:dyDescent="0.2">
      <c r="A44" t="s">
        <v>2</v>
      </c>
      <c r="B44" t="s">
        <v>2</v>
      </c>
    </row>
    <row r="45" spans="1:5" x14ac:dyDescent="0.2">
      <c r="A45" t="s">
        <v>3</v>
      </c>
      <c r="B45" t="s">
        <v>2</v>
      </c>
    </row>
    <row r="46" spans="1:5" x14ac:dyDescent="0.2">
      <c r="A46" t="s">
        <v>3</v>
      </c>
      <c r="B46" t="s">
        <v>2</v>
      </c>
    </row>
    <row r="47" spans="1:5" x14ac:dyDescent="0.2">
      <c r="A47" t="s">
        <v>3</v>
      </c>
      <c r="B47" t="s">
        <v>3</v>
      </c>
    </row>
    <row r="48" spans="1:5" x14ac:dyDescent="0.2">
      <c r="A48" t="s">
        <v>2</v>
      </c>
      <c r="B48" t="s">
        <v>2</v>
      </c>
    </row>
    <row r="49" spans="1:2" x14ac:dyDescent="0.2">
      <c r="A49" t="s">
        <v>3</v>
      </c>
      <c r="B49" t="s">
        <v>3</v>
      </c>
    </row>
    <row r="50" spans="1:2" x14ac:dyDescent="0.2">
      <c r="A50" t="s">
        <v>3</v>
      </c>
      <c r="B50" t="s">
        <v>3</v>
      </c>
    </row>
    <row r="51" spans="1:2" x14ac:dyDescent="0.2">
      <c r="A51" t="s">
        <v>2</v>
      </c>
      <c r="B51" t="s">
        <v>2</v>
      </c>
    </row>
    <row r="52" spans="1:2" x14ac:dyDescent="0.2">
      <c r="A52" t="s">
        <v>2</v>
      </c>
      <c r="B52" t="s">
        <v>2</v>
      </c>
    </row>
    <row r="53" spans="1:2" x14ac:dyDescent="0.2">
      <c r="A53" t="s">
        <v>2</v>
      </c>
      <c r="B53" t="s">
        <v>2</v>
      </c>
    </row>
    <row r="54" spans="1:2" x14ac:dyDescent="0.2">
      <c r="A54" t="s">
        <v>3</v>
      </c>
      <c r="B54" t="s">
        <v>3</v>
      </c>
    </row>
    <row r="55" spans="1:2" x14ac:dyDescent="0.2">
      <c r="A55" t="s">
        <v>3</v>
      </c>
      <c r="B55" t="s">
        <v>2</v>
      </c>
    </row>
    <row r="56" spans="1:2" x14ac:dyDescent="0.2">
      <c r="A56" t="s">
        <v>2</v>
      </c>
      <c r="B56" t="s">
        <v>2</v>
      </c>
    </row>
    <row r="57" spans="1:2" x14ac:dyDescent="0.2">
      <c r="A57" t="s">
        <v>3</v>
      </c>
      <c r="B57" t="s">
        <v>3</v>
      </c>
    </row>
    <row r="58" spans="1:2" x14ac:dyDescent="0.2">
      <c r="A58" t="s">
        <v>2</v>
      </c>
      <c r="B58" t="s">
        <v>2</v>
      </c>
    </row>
    <row r="59" spans="1:2" x14ac:dyDescent="0.2">
      <c r="A59" t="s">
        <v>2</v>
      </c>
      <c r="B59" t="s">
        <v>2</v>
      </c>
    </row>
    <row r="60" spans="1:2" x14ac:dyDescent="0.2">
      <c r="A60" t="s">
        <v>2</v>
      </c>
      <c r="B60" t="s">
        <v>3</v>
      </c>
    </row>
    <row r="61" spans="1:2" x14ac:dyDescent="0.2">
      <c r="A61" t="s">
        <v>2</v>
      </c>
      <c r="B61" t="s">
        <v>2</v>
      </c>
    </row>
    <row r="62" spans="1:2" x14ac:dyDescent="0.2">
      <c r="A62" t="s">
        <v>3</v>
      </c>
      <c r="B62" t="s">
        <v>3</v>
      </c>
    </row>
    <row r="63" spans="1:2" x14ac:dyDescent="0.2">
      <c r="A63" t="s">
        <v>3</v>
      </c>
      <c r="B63" t="s">
        <v>3</v>
      </c>
    </row>
    <row r="64" spans="1:2" x14ac:dyDescent="0.2">
      <c r="A64" t="s">
        <v>2</v>
      </c>
      <c r="B64" t="s">
        <v>2</v>
      </c>
    </row>
    <row r="65" spans="1:2" x14ac:dyDescent="0.2">
      <c r="A65" t="s">
        <v>3</v>
      </c>
      <c r="B65" t="s">
        <v>2</v>
      </c>
    </row>
    <row r="66" spans="1:2" x14ac:dyDescent="0.2">
      <c r="A66" t="s">
        <v>3</v>
      </c>
      <c r="B66" t="s">
        <v>3</v>
      </c>
    </row>
    <row r="67" spans="1:2" x14ac:dyDescent="0.2">
      <c r="A67" t="s">
        <v>2</v>
      </c>
      <c r="B67" t="s">
        <v>3</v>
      </c>
    </row>
    <row r="68" spans="1:2" x14ac:dyDescent="0.2">
      <c r="A68" t="s">
        <v>3</v>
      </c>
      <c r="B68" t="s">
        <v>2</v>
      </c>
    </row>
    <row r="69" spans="1:2" x14ac:dyDescent="0.2">
      <c r="A69" t="s">
        <v>3</v>
      </c>
      <c r="B69" t="s">
        <v>2</v>
      </c>
    </row>
    <row r="70" spans="1:2" x14ac:dyDescent="0.2">
      <c r="A70" t="s">
        <v>3</v>
      </c>
      <c r="B70" t="s">
        <v>2</v>
      </c>
    </row>
    <row r="71" spans="1:2" x14ac:dyDescent="0.2">
      <c r="A71" t="s">
        <v>3</v>
      </c>
      <c r="B71" t="s">
        <v>3</v>
      </c>
    </row>
    <row r="72" spans="1:2" x14ac:dyDescent="0.2">
      <c r="A72" t="s">
        <v>2</v>
      </c>
      <c r="B72" t="s">
        <v>2</v>
      </c>
    </row>
    <row r="73" spans="1:2" x14ac:dyDescent="0.2">
      <c r="A73" t="s">
        <v>2</v>
      </c>
      <c r="B73" t="s">
        <v>2</v>
      </c>
    </row>
    <row r="74" spans="1:2" x14ac:dyDescent="0.2">
      <c r="A74" t="s">
        <v>3</v>
      </c>
      <c r="B74" t="s">
        <v>3</v>
      </c>
    </row>
    <row r="75" spans="1:2" x14ac:dyDescent="0.2">
      <c r="A75" t="s">
        <v>3</v>
      </c>
      <c r="B75" t="s">
        <v>3</v>
      </c>
    </row>
    <row r="76" spans="1:2" x14ac:dyDescent="0.2">
      <c r="A76" t="s">
        <v>2</v>
      </c>
      <c r="B76" t="s">
        <v>3</v>
      </c>
    </row>
    <row r="77" spans="1:2" x14ac:dyDescent="0.2">
      <c r="A77" t="s">
        <v>2</v>
      </c>
      <c r="B77" t="s">
        <v>2</v>
      </c>
    </row>
    <row r="78" spans="1:2" x14ac:dyDescent="0.2">
      <c r="A78" t="s">
        <v>2</v>
      </c>
      <c r="B78" t="s">
        <v>2</v>
      </c>
    </row>
    <row r="79" spans="1:2" x14ac:dyDescent="0.2">
      <c r="A79" t="s">
        <v>2</v>
      </c>
      <c r="B79" t="s">
        <v>2</v>
      </c>
    </row>
    <row r="80" spans="1:2" x14ac:dyDescent="0.2">
      <c r="A80" t="s">
        <v>3</v>
      </c>
      <c r="B80" t="s">
        <v>2</v>
      </c>
    </row>
    <row r="81" spans="1:2" x14ac:dyDescent="0.2">
      <c r="A81" t="s">
        <v>3</v>
      </c>
      <c r="B81" t="s">
        <v>2</v>
      </c>
    </row>
    <row r="82" spans="1:2" x14ac:dyDescent="0.2">
      <c r="A82" t="s">
        <v>2</v>
      </c>
      <c r="B82" t="s">
        <v>2</v>
      </c>
    </row>
    <row r="83" spans="1:2" x14ac:dyDescent="0.2">
      <c r="A83" t="s">
        <v>3</v>
      </c>
      <c r="B83" t="s">
        <v>2</v>
      </c>
    </row>
    <row r="84" spans="1:2" x14ac:dyDescent="0.2">
      <c r="A84" t="s">
        <v>3</v>
      </c>
      <c r="B84" t="s">
        <v>2</v>
      </c>
    </row>
    <row r="85" spans="1:2" x14ac:dyDescent="0.2">
      <c r="A85" t="s">
        <v>2</v>
      </c>
      <c r="B85" t="s">
        <v>2</v>
      </c>
    </row>
    <row r="86" spans="1:2" x14ac:dyDescent="0.2">
      <c r="A86" t="s">
        <v>3</v>
      </c>
      <c r="B86" t="s">
        <v>2</v>
      </c>
    </row>
    <row r="87" spans="1:2" x14ac:dyDescent="0.2">
      <c r="A87" t="s">
        <v>3</v>
      </c>
      <c r="B87" t="s">
        <v>3</v>
      </c>
    </row>
    <row r="88" spans="1:2" x14ac:dyDescent="0.2">
      <c r="A88" t="s">
        <v>2</v>
      </c>
      <c r="B88" t="s">
        <v>2</v>
      </c>
    </row>
    <row r="89" spans="1:2" x14ac:dyDescent="0.2">
      <c r="A89" t="s">
        <v>3</v>
      </c>
      <c r="B89" t="s">
        <v>3</v>
      </c>
    </row>
    <row r="90" spans="1:2" x14ac:dyDescent="0.2">
      <c r="A90" t="s">
        <v>3</v>
      </c>
      <c r="B90" t="s">
        <v>3</v>
      </c>
    </row>
    <row r="91" spans="1:2" x14ac:dyDescent="0.2">
      <c r="A91" t="s">
        <v>3</v>
      </c>
      <c r="B91" t="s">
        <v>2</v>
      </c>
    </row>
    <row r="92" spans="1:2" x14ac:dyDescent="0.2">
      <c r="A92" t="s">
        <v>3</v>
      </c>
      <c r="B92" t="s">
        <v>3</v>
      </c>
    </row>
    <row r="93" spans="1:2" x14ac:dyDescent="0.2">
      <c r="A93" t="s">
        <v>2</v>
      </c>
      <c r="B93" t="s">
        <v>3</v>
      </c>
    </row>
    <row r="94" spans="1:2" x14ac:dyDescent="0.2">
      <c r="A94" t="s">
        <v>2</v>
      </c>
      <c r="B94" t="s">
        <v>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Klopper, Juan Hein</dc:creator>
  <cp:lastModifiedBy>Klopper, Juan Hein</cp:lastModifiedBy>
  <dcterms:created xsi:type="dcterms:W3CDTF">2024-01-25T20:05:31Z</dcterms:created>
  <dcterms:modified xsi:type="dcterms:W3CDTF">2024-01-25T22:26:02Z</dcterms:modified>
</cp:coreProperties>
</file>