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juanklopper/Library/CloudStorage/Dropbox/George Washington University/Biostatistics/PUBH6002/Excel/"/>
    </mc:Choice>
  </mc:AlternateContent>
  <xr:revisionPtr revIDLastSave="0" documentId="13_ncr:1_{0A08DA9B-BA68-0046-8512-0F149E2E0136}" xr6:coauthVersionLast="47" xr6:coauthVersionMax="47" xr10:uidLastSave="{00000000-0000-0000-0000-000000000000}"/>
  <bookViews>
    <workbookView xWindow="33600" yWindow="0" windowWidth="25600" windowHeight="14400" xr2:uid="{00000000-000D-0000-FFFF-FFFF00000000}"/>
  </bookViews>
  <sheets>
    <sheet name="Z Distribution" sheetId="1" r:id="rId1"/>
    <sheet name="t Distribu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C12" i="2"/>
  <c r="F12" i="2" s="1"/>
  <c r="J12" i="2" s="1"/>
  <c r="B6" i="2"/>
  <c r="D6" i="2" s="1"/>
  <c r="F6" i="2" s="1"/>
  <c r="E12" i="1"/>
  <c r="G12" i="1" s="1"/>
  <c r="K12" i="1" s="1"/>
  <c r="B6" i="1"/>
  <c r="D6" i="1" s="1"/>
  <c r="H12" i="2" l="1"/>
  <c r="L12" i="2" s="1"/>
  <c r="G12" i="2"/>
  <c r="K12" i="2" s="1"/>
  <c r="F12" i="1"/>
  <c r="J12" i="1" s="1"/>
</calcChain>
</file>

<file path=xl/sharedStrings.xml><?xml version="1.0" encoding="utf-8"?>
<sst xmlns="http://schemas.openxmlformats.org/spreadsheetml/2006/main" count="39" uniqueCount="16">
  <si>
    <t>Confidence coefficient</t>
  </si>
  <si>
    <t>Confidence level [%]</t>
  </si>
  <si>
    <t>Confidence interval for population mean</t>
  </si>
  <si>
    <t>Sample size</t>
  </si>
  <si>
    <t>Sample mean</t>
  </si>
  <si>
    <t>Population standard deviation</t>
  </si>
  <si>
    <t>Lower bound</t>
  </si>
  <si>
    <t>Upper bound</t>
  </si>
  <si>
    <t>Decimal places</t>
  </si>
  <si>
    <t>Rounded lower bound</t>
  </si>
  <si>
    <t>Rounded upper bound</t>
  </si>
  <si>
    <t>Use this sheet if the population standard deviation is not known</t>
  </si>
  <si>
    <t>Degrees of freedom</t>
  </si>
  <si>
    <t>Sample standard deviation</t>
  </si>
  <si>
    <t>Rounded confidence coefficient</t>
  </si>
  <si>
    <t>Use this sheet if the population standard deviation is 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</si>
</sst>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1"/>
      <color theme="1"/>
      <name val="Inconsolata"/>
    </font>
    <font>
      <sz val="10"/>
      <color theme="0"/>
      <name val="Arial"/>
      <family val="2"/>
      <scheme val="minor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666666"/>
        <bgColor rgb="FF666666"/>
      </patternFill>
    </fill>
    <fill>
      <patternFill patternType="solid">
        <fgColor rgb="FFFFC000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666666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4" fillId="3" borderId="0" xfId="0" applyFont="1" applyFill="1"/>
    <xf numFmtId="0" fontId="2" fillId="0" borderId="3" xfId="0" applyFont="1" applyBorder="1"/>
    <xf numFmtId="0" fontId="2" fillId="4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6" fillId="6" borderId="0" xfId="0" applyFont="1" applyFill="1"/>
    <xf numFmtId="0" fontId="4" fillId="7" borderId="0" xfId="0" applyFont="1" applyFill="1"/>
    <xf numFmtId="0" fontId="7" fillId="7" borderId="0" xfId="0" applyFont="1" applyFill="1"/>
    <xf numFmtId="0" fontId="7" fillId="6" borderId="0" xfId="0" applyFont="1" applyFill="1"/>
    <xf numFmtId="0" fontId="2" fillId="8" borderId="0" xfId="0" applyFont="1" applyFill="1"/>
    <xf numFmtId="0" fontId="2" fillId="9" borderId="0" xfId="0" applyFont="1" applyFill="1" applyAlignment="1">
      <alignment horizontal="right"/>
    </xf>
    <xf numFmtId="0" fontId="2" fillId="10" borderId="0" xfId="0" applyFont="1" applyFill="1"/>
    <xf numFmtId="0" fontId="0" fillId="10" borderId="0" xfId="0" applyFill="1"/>
    <xf numFmtId="0" fontId="0" fillId="8" borderId="0" xfId="0" applyFill="1"/>
    <xf numFmtId="0" fontId="1" fillId="2" borderId="0" xfId="0" applyFont="1" applyFill="1"/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2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2"/>
  <sheetViews>
    <sheetView tabSelected="1" zoomScale="140" zoomScaleNormal="140" workbookViewId="0">
      <selection activeCell="G12" sqref="G12"/>
    </sheetView>
  </sheetViews>
  <sheetFormatPr baseColWidth="10" defaultColWidth="12.6640625" defaultRowHeight="15.75" customHeight="1" x14ac:dyDescent="0.15"/>
  <cols>
    <col min="1" max="1" width="19" customWidth="1"/>
    <col min="2" max="2" width="16.1640625" customWidth="1"/>
    <col min="3" max="3" width="17.33203125" customWidth="1"/>
    <col min="4" max="4" width="24.1640625" customWidth="1"/>
    <col min="5" max="5" width="19.6640625" customWidth="1"/>
    <col min="9" max="9" width="26" bestFit="1" customWidth="1"/>
    <col min="10" max="11" width="18.1640625" customWidth="1"/>
  </cols>
  <sheetData>
    <row r="1" spans="1:12" ht="15.75" customHeight="1" x14ac:dyDescent="0.15">
      <c r="A1" s="16" t="s">
        <v>15</v>
      </c>
      <c r="B1" s="17"/>
      <c r="C1" s="17"/>
      <c r="L1" s="1"/>
    </row>
    <row r="2" spans="1:12" ht="15.75" customHeight="1" x14ac:dyDescent="0.15">
      <c r="L2" s="1"/>
    </row>
    <row r="3" spans="1:12" ht="15.75" customHeight="1" x14ac:dyDescent="0.15">
      <c r="A3" s="18" t="s">
        <v>0</v>
      </c>
      <c r="B3" s="19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5.75" customHeight="1" x14ac:dyDescent="0.15">
      <c r="A5" s="8" t="s">
        <v>1</v>
      </c>
      <c r="B5" s="8" t="s">
        <v>0</v>
      </c>
      <c r="C5" s="7" t="s">
        <v>8</v>
      </c>
      <c r="D5" s="7" t="s">
        <v>14</v>
      </c>
      <c r="E5" s="1"/>
      <c r="F5" s="1"/>
      <c r="G5" s="1"/>
      <c r="H5" s="1"/>
      <c r="I5" s="1"/>
      <c r="J5" s="1"/>
      <c r="K5" s="1"/>
      <c r="L5" s="1"/>
    </row>
    <row r="6" spans="1:12" ht="15.75" customHeight="1" x14ac:dyDescent="0.15">
      <c r="A6" s="12">
        <v>90</v>
      </c>
      <c r="B6" s="5">
        <f>-NORMINV((1-(A6/100))/2,0,1)</f>
        <v>1.6448536269514726</v>
      </c>
      <c r="C6" s="14">
        <v>2</v>
      </c>
      <c r="D6" s="15">
        <f>ROUND(B6,C6)</f>
        <v>1.64</v>
      </c>
      <c r="E6" s="1"/>
      <c r="F6" s="1"/>
      <c r="G6" s="1"/>
      <c r="H6" s="1"/>
      <c r="I6" s="1"/>
      <c r="J6" s="1"/>
      <c r="K6" s="1"/>
      <c r="L6" s="1"/>
    </row>
    <row r="7" spans="1:12" ht="15.7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5.75" customHeight="1" x14ac:dyDescent="0.15">
      <c r="A8" s="3"/>
      <c r="B8" s="3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5.75" customHeight="1" x14ac:dyDescent="0.15">
      <c r="A9" s="20" t="s">
        <v>2</v>
      </c>
      <c r="B9" s="21"/>
      <c r="C9" s="1"/>
      <c r="D9" s="1"/>
      <c r="E9" s="1"/>
      <c r="F9" s="1"/>
      <c r="G9" s="1"/>
      <c r="H9" s="1"/>
      <c r="I9" s="1"/>
      <c r="J9" s="1"/>
      <c r="K9" s="1"/>
    </row>
    <row r="10" spans="1:12" ht="15.75" customHeight="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2" ht="15.75" customHeight="1" x14ac:dyDescent="0.15">
      <c r="A11" s="8" t="s">
        <v>1</v>
      </c>
      <c r="B11" s="8" t="s">
        <v>3</v>
      </c>
      <c r="C11" s="8" t="s">
        <v>4</v>
      </c>
      <c r="D11" s="8" t="s">
        <v>5</v>
      </c>
      <c r="E11" s="8" t="s">
        <v>0</v>
      </c>
      <c r="F11" s="8" t="s">
        <v>6</v>
      </c>
      <c r="G11" s="8" t="s">
        <v>7</v>
      </c>
      <c r="H11" s="8" t="s">
        <v>8</v>
      </c>
      <c r="I11" s="8" t="s">
        <v>14</v>
      </c>
      <c r="J11" s="8" t="s">
        <v>9</v>
      </c>
      <c r="K11" s="8" t="s">
        <v>10</v>
      </c>
    </row>
    <row r="12" spans="1:12" ht="15.75" customHeight="1" x14ac:dyDescent="0.15">
      <c r="A12" s="12">
        <v>95</v>
      </c>
      <c r="B12" s="12">
        <v>60</v>
      </c>
      <c r="C12" s="12">
        <v>343.3</v>
      </c>
      <c r="D12" s="12">
        <v>33.700000000000003</v>
      </c>
      <c r="E12" s="6">
        <f>-NORMINV((1-(A12/100))/2,0,1)</f>
        <v>1.9599639845400536</v>
      </c>
      <c r="F12" s="6">
        <f>C12-E12*D12/SQRT(B12)</f>
        <v>334.7728801579176</v>
      </c>
      <c r="G12" s="5">
        <f>C12+E12*D12/SQRT(B12)</f>
        <v>351.82711984208242</v>
      </c>
      <c r="H12" s="12">
        <v>1</v>
      </c>
      <c r="I12" s="4">
        <f>ROUND(E12,H12)</f>
        <v>2</v>
      </c>
      <c r="J12" s="6">
        <f>ROUND(F12,H12)</f>
        <v>334.8</v>
      </c>
      <c r="K12" s="6">
        <f>ROUND(G12,H12)</f>
        <v>351.8</v>
      </c>
    </row>
  </sheetData>
  <mergeCells count="3">
    <mergeCell ref="A1:C1"/>
    <mergeCell ref="A3:B3"/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2"/>
  <sheetViews>
    <sheetView zoomScale="120" zoomScaleNormal="120" workbookViewId="0">
      <selection activeCell="I13" sqref="I13"/>
    </sheetView>
  </sheetViews>
  <sheetFormatPr baseColWidth="10" defaultColWidth="12.6640625" defaultRowHeight="15.75" customHeight="1" x14ac:dyDescent="0.15"/>
  <cols>
    <col min="1" max="1" width="17.5" customWidth="1"/>
    <col min="2" max="2" width="16.6640625" bestFit="1" customWidth="1"/>
    <col min="3" max="3" width="17.1640625" bestFit="1" customWidth="1"/>
    <col min="4" max="4" width="18.5" bestFit="1" customWidth="1"/>
    <col min="5" max="5" width="20.6640625" customWidth="1"/>
    <col min="6" max="6" width="26" bestFit="1" customWidth="1"/>
    <col min="10" max="10" width="26" bestFit="1" customWidth="1"/>
    <col min="11" max="11" width="17.6640625" customWidth="1"/>
    <col min="12" max="12" width="18.6640625" customWidth="1"/>
  </cols>
  <sheetData>
    <row r="1" spans="1:12" ht="15.75" customHeight="1" x14ac:dyDescent="0.15">
      <c r="A1" s="16" t="s">
        <v>11</v>
      </c>
      <c r="B1" s="17"/>
      <c r="C1" s="17"/>
      <c r="D1" s="17"/>
      <c r="E1" s="17"/>
    </row>
    <row r="3" spans="1:12" ht="15.75" customHeight="1" x14ac:dyDescent="0.15">
      <c r="A3" s="18" t="s">
        <v>0</v>
      </c>
      <c r="B3" s="19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5.75" customHeight="1" x14ac:dyDescent="0.15">
      <c r="A5" s="9" t="s">
        <v>3</v>
      </c>
      <c r="B5" s="9" t="s">
        <v>12</v>
      </c>
      <c r="C5" s="9" t="s">
        <v>1</v>
      </c>
      <c r="D5" s="9" t="s">
        <v>0</v>
      </c>
      <c r="E5" s="10" t="s">
        <v>8</v>
      </c>
      <c r="F5" s="10" t="s">
        <v>14</v>
      </c>
      <c r="G5" s="1"/>
      <c r="H5" s="1"/>
      <c r="I5" s="1"/>
      <c r="J5" s="1"/>
      <c r="K5" s="1"/>
      <c r="L5" s="1"/>
    </row>
    <row r="6" spans="1:12" ht="15.75" customHeight="1" x14ac:dyDescent="0.15">
      <c r="A6" s="12">
        <v>88</v>
      </c>
      <c r="B6" s="6">
        <f>A6-1</f>
        <v>87</v>
      </c>
      <c r="C6" s="12">
        <v>90</v>
      </c>
      <c r="D6" s="5">
        <f>-_xlfn.T.INV((1-(C6/100))/2,B6)</f>
        <v>1.662557349412876</v>
      </c>
      <c r="E6" s="13">
        <v>2</v>
      </c>
      <c r="F6" s="11">
        <f>ROUND(D6,E6)</f>
        <v>1.66</v>
      </c>
      <c r="G6" s="1"/>
      <c r="H6" s="1"/>
      <c r="I6" s="1"/>
      <c r="J6" s="1"/>
      <c r="K6" s="1"/>
      <c r="L6" s="1"/>
    </row>
    <row r="7" spans="1:12" ht="15.7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5.75" customHeight="1" x14ac:dyDescent="0.15">
      <c r="A8" s="3"/>
      <c r="B8" s="3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5.75" customHeight="1" x14ac:dyDescent="0.15">
      <c r="A9" s="20" t="s">
        <v>2</v>
      </c>
      <c r="B9" s="2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5.75" customHeight="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5.75" customHeight="1" x14ac:dyDescent="0.15">
      <c r="A11" s="2" t="s">
        <v>1</v>
      </c>
      <c r="B11" s="2" t="s">
        <v>3</v>
      </c>
      <c r="C11" s="2" t="s">
        <v>12</v>
      </c>
      <c r="D11" s="2" t="s">
        <v>4</v>
      </c>
      <c r="E11" s="2" t="s">
        <v>13</v>
      </c>
      <c r="F11" s="2" t="s">
        <v>0</v>
      </c>
      <c r="G11" s="2" t="s">
        <v>6</v>
      </c>
      <c r="H11" s="2" t="s">
        <v>7</v>
      </c>
      <c r="I11" s="2" t="s">
        <v>8</v>
      </c>
      <c r="J11" s="2" t="s">
        <v>14</v>
      </c>
      <c r="K11" s="2" t="s">
        <v>9</v>
      </c>
      <c r="L11" s="2" t="s">
        <v>10</v>
      </c>
    </row>
    <row r="12" spans="1:12" ht="15.75" customHeight="1" x14ac:dyDescent="0.15">
      <c r="A12" s="12">
        <v>90</v>
      </c>
      <c r="B12" s="12">
        <v>88</v>
      </c>
      <c r="C12" s="6">
        <f>B12-1</f>
        <v>87</v>
      </c>
      <c r="D12" s="12">
        <v>123</v>
      </c>
      <c r="E12" s="12">
        <v>24</v>
      </c>
      <c r="F12" s="6">
        <f>-_xlfn.T.INV((1-(A12/100))/2,C12)</f>
        <v>1.662557349412876</v>
      </c>
      <c r="G12" s="6">
        <f>D12-F12*E12/SQRT(B12)</f>
        <v>118.74649898547467</v>
      </c>
      <c r="H12" s="5">
        <f>D12+F12*E12/SQRT(B12)</f>
        <v>127.25350101452533</v>
      </c>
      <c r="I12" s="12">
        <v>2</v>
      </c>
      <c r="J12" s="4">
        <f>ROUND(F12,I12)</f>
        <v>1.66</v>
      </c>
      <c r="K12" s="6">
        <f>ROUND(G12,I12)</f>
        <v>118.75</v>
      </c>
      <c r="L12" s="6">
        <f>ROUND(H12,I12)</f>
        <v>127.25</v>
      </c>
    </row>
  </sheetData>
  <mergeCells count="3">
    <mergeCell ref="A1:E1"/>
    <mergeCell ref="A3:B3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 Distribution</vt:lpstr>
      <vt:lpstr>t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Klopper, Juan Hein</cp:lastModifiedBy>
  <dcterms:modified xsi:type="dcterms:W3CDTF">2024-02-28T18:55:23Z</dcterms:modified>
</cp:coreProperties>
</file>