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 yWindow="15" windowWidth="14280" windowHeight="9735"/>
  </bookViews>
  <sheets>
    <sheet name="POPIMS2 timeline" sheetId="6" r:id="rId1"/>
    <sheet name="breakdown" sheetId="2" r:id="rId2"/>
    <sheet name="skills" sheetId="5" r:id="rId3"/>
    <sheet name="empty month grid" sheetId="1" r:id="rId4"/>
  </sheets>
  <definedNames>
    <definedName name="COBOL_version_upgrading_and_testing">breakdown!$A$14</definedName>
    <definedName name="Design___business_blueprint">breakdown!$A$88</definedName>
    <definedName name="Development_of_the_DB2_access_module">breakdown!$A$51</definedName>
    <definedName name="DLI_to_DB2_migration">breakdown!$A$40</definedName>
    <definedName name="Enlarge_product_codes">breakdown!$A$59</definedName>
    <definedName name="Realization___build">breakdown!$A$99</definedName>
    <definedName name="Regression_test_the_upgraded_COBOL_programs">breakdown!$A$28</definedName>
    <definedName name="Requirements_analysis">breakdown!$A$69</definedName>
  </definedNames>
  <calcPr calcId="144525"/>
</workbook>
</file>

<file path=xl/calcChain.xml><?xml version="1.0" encoding="utf-8"?>
<calcChain xmlns="http://schemas.openxmlformats.org/spreadsheetml/2006/main">
  <c r="C17" i="6" l="1"/>
  <c r="C18" i="6"/>
  <c r="C19" i="6"/>
  <c r="C20" i="6"/>
  <c r="C22" i="6"/>
  <c r="C23" i="6"/>
  <c r="C26" i="6"/>
  <c r="C16" i="6"/>
  <c r="B16" i="6"/>
  <c r="B17" i="6"/>
  <c r="B18" i="6"/>
  <c r="B19" i="6"/>
  <c r="B20" i="6"/>
  <c r="B21" i="6"/>
  <c r="C21" i="6" s="1"/>
  <c r="B22" i="6"/>
  <c r="B24" i="6"/>
  <c r="C24" i="6" s="1"/>
  <c r="B25" i="6"/>
  <c r="C25" i="6" s="1"/>
  <c r="B26" i="6"/>
  <c r="B27" i="6"/>
  <c r="C27" i="6" s="1"/>
  <c r="B28" i="6"/>
  <c r="C28" i="6" s="1"/>
  <c r="B29" i="6"/>
  <c r="C29" i="6" s="1"/>
  <c r="B23" i="6"/>
  <c r="D14" i="6"/>
  <c r="DE31" i="6"/>
  <c r="DA31" i="6"/>
  <c r="CW31" i="6"/>
  <c r="CS31" i="6"/>
  <c r="CO31" i="6"/>
  <c r="CK31" i="6"/>
  <c r="CG31" i="6"/>
  <c r="CC31" i="6"/>
  <c r="BY31" i="6"/>
  <c r="BU31" i="6"/>
  <c r="BQ31" i="6"/>
  <c r="BM31" i="6"/>
  <c r="BI31" i="6"/>
  <c r="BE31" i="6"/>
  <c r="BA31" i="6"/>
  <c r="AW31" i="6"/>
  <c r="AS31" i="6"/>
  <c r="AO31" i="6"/>
  <c r="AK31" i="6"/>
  <c r="AG31" i="6"/>
  <c r="AC31" i="6"/>
  <c r="Y31" i="6"/>
  <c r="U31" i="6"/>
  <c r="Q31" i="6"/>
  <c r="M31" i="6"/>
  <c r="I31" i="6"/>
  <c r="E31" i="6"/>
  <c r="DQ31" i="6"/>
  <c r="DM31" i="6"/>
  <c r="DI31" i="6"/>
  <c r="B31" i="6" l="1"/>
  <c r="DI32" i="6"/>
  <c r="AW32" i="6"/>
  <c r="CS32" i="6"/>
  <c r="AG32" i="6"/>
  <c r="BE32" i="6"/>
  <c r="DM32" i="6"/>
  <c r="AC32" i="6"/>
  <c r="BI32" i="6"/>
  <c r="CO32" i="6"/>
  <c r="I32" i="6"/>
  <c r="BU32" i="6"/>
  <c r="U32" i="6"/>
  <c r="BA32" i="6"/>
  <c r="CG32" i="6"/>
  <c r="DQ32" i="6"/>
  <c r="CC32" i="6"/>
  <c r="Q32" i="6"/>
  <c r="BM32" i="6"/>
  <c r="Y32" i="6"/>
  <c r="CK32" i="6"/>
  <c r="M32" i="6"/>
  <c r="AS32" i="6"/>
  <c r="BY32" i="6"/>
  <c r="DE32" i="6"/>
  <c r="AO32" i="6"/>
  <c r="DA32" i="6"/>
  <c r="AK32" i="6"/>
  <c r="BQ32" i="6"/>
  <c r="CW32" i="6"/>
  <c r="E32" i="6"/>
  <c r="B32" i="6" l="1"/>
</calcChain>
</file>

<file path=xl/comments1.xml><?xml version="1.0" encoding="utf-8"?>
<comments xmlns="http://schemas.openxmlformats.org/spreadsheetml/2006/main">
  <authors>
    <author>Juan Lanus</author>
  </authors>
  <commentList>
    <comment ref="B3" authorId="0">
      <text>
        <r>
          <rPr>
            <b/>
            <sz val="8"/>
            <color indexed="81"/>
            <rFont val="Tahoma"/>
            <family val="2"/>
          </rPr>
          <t>Juan Lanus:</t>
        </r>
        <r>
          <rPr>
            <sz val="8"/>
            <color indexed="81"/>
            <rFont val="Tahoma"/>
            <family val="2"/>
          </rPr>
          <t xml:space="preserve">
After some code is available, the project will need testers. 
The testers team will be comprised of one test lead and a number of testers. 
The test lead will be needed all along the project, initially full time to plan and create test cases, and later on to do actual testing, coordinate the testers work, raise bugs, etc. 
</t>
        </r>
      </text>
    </comment>
    <comment ref="D4" authorId="0">
      <text>
        <r>
          <rPr>
            <b/>
            <sz val="8"/>
            <color indexed="81"/>
            <rFont val="Tahoma"/>
            <family val="2"/>
          </rPr>
          <t>Juan Lanus:</t>
        </r>
        <r>
          <rPr>
            <sz val="8"/>
            <color indexed="81"/>
            <rFont val="Tahoma"/>
            <family val="2"/>
          </rPr>
          <t xml:space="preserve">
SP stands for System Programmer. 
The SP has to be available along the whole project,  and to work harder every now and then. 
He is the connection between us and the technicians at Dearborn. At first he must learn the rules for running and deploying mainframe processes in Dearborn. 
The SP defines the environments for developing and testing, and writes the JCL to create those environments. 
He also defines the ways the programs will connect to the databases. 
Every new task begins with an intervention of the SP. 
He should be available from the very beginning because all his interventions are in the critical path. 
The JSP (who can double as a programmer or whatever) is in place in order to unload the SP and as a backup. </t>
        </r>
      </text>
    </comment>
    <comment ref="D5" authorId="0">
      <text>
        <r>
          <rPr>
            <b/>
            <sz val="8"/>
            <color indexed="81"/>
            <rFont val="Tahoma"/>
            <family val="2"/>
          </rPr>
          <t>Juan Lanus:</t>
        </r>
        <r>
          <rPr>
            <sz val="8"/>
            <color indexed="81"/>
            <rFont val="Tahoma"/>
            <family val="2"/>
          </rPr>
          <t xml:space="preserve">
A team of two functional analysts collecting knowledge about the application in Pacheco at first and writing extensive notes to be used in the following steps.  
After anough knowledge is gathered, define with the incumbents what new requirements  are thay missing and think that belong in this project. 
Once they are done in Argentina, travell to the other business units to take note of the differences and the cravings. 
The junior serves as copy writer and backup, to file the notes, and to manage the communications with the UML documenters. </t>
        </r>
      </text>
    </comment>
    <comment ref="I5" authorId="0">
      <text>
        <r>
          <rPr>
            <b/>
            <sz val="8"/>
            <color indexed="81"/>
            <rFont val="Tahoma"/>
            <family val="2"/>
          </rPr>
          <t>Juan Lanus:</t>
        </r>
        <r>
          <rPr>
            <sz val="8"/>
            <color indexed="81"/>
            <rFont val="Tahoma"/>
            <family val="2"/>
          </rPr>
          <t xml:space="preserve">
This stage takes a long time because of travel, the dependence on scheduling meetings with the client's people, and the need to simultaneously interact with the blueprint writers. 
Also, the better we do this, the faster we work later in the build stages.
One byproduct of this activity is the data needed to build a test suite, that will be needed in all the steps bellow.
</t>
        </r>
      </text>
    </comment>
    <comment ref="D6" authorId="0">
      <text>
        <r>
          <rPr>
            <b/>
            <sz val="8"/>
            <color indexed="81"/>
            <rFont val="Tahoma"/>
            <family val="2"/>
          </rPr>
          <t>Juan Lanus:</t>
        </r>
        <r>
          <rPr>
            <sz val="8"/>
            <color indexed="81"/>
            <rFont val="Tahoma"/>
            <family val="2"/>
          </rPr>
          <t xml:space="preserve">
These analysts digest the information collected by the travelling amalysts, and give it the form of a document to be signed off by the client. 
</t>
        </r>
      </text>
    </comment>
    <comment ref="D7" authorId="0">
      <text>
        <r>
          <rPr>
            <b/>
            <sz val="8"/>
            <color indexed="81"/>
            <rFont val="Tahoma"/>
            <family val="2"/>
          </rPr>
          <t>Juan Lanus:</t>
        </r>
        <r>
          <rPr>
            <sz val="8"/>
            <color indexed="81"/>
            <rFont val="Tahoma"/>
            <family val="2"/>
          </rPr>
          <t xml:space="preserve">
This activity is straightforward. It requires the careful application of a procedure to all the code pieces that comprise the system, about 2000 in number. 
Special attention has to be paid to the tools, because the right tools can make a huge difference in labor cost and result quality (which in turn impacts the testing cost). . 
The task is depicted as a 2.5 month worth, but it might be finished in 1.5 month with the right tools (it also depends on the quality of the code). </t>
        </r>
      </text>
    </comment>
    <comment ref="D8" authorId="0">
      <text>
        <r>
          <rPr>
            <b/>
            <sz val="8"/>
            <color indexed="81"/>
            <rFont val="Tahoma"/>
            <family val="2"/>
          </rPr>
          <t>Juan Lanus:</t>
        </r>
        <r>
          <rPr>
            <sz val="8"/>
            <color indexed="81"/>
            <rFont val="Tahoma"/>
            <family val="2"/>
          </rPr>
          <t xml:space="preserve">
This task requires an impact assessment tool, capable of tracking the names of the data items affected by the change, the data items where the affected ones are moved, and so on. As seen in Y2K fixes. 
Depending on the quality of the code, it might be finished in a much shorter time. Some conditions have to be met, like que programmers using a naming convention for variables, and defining the records in COPY files. 
The time alloted is optimistic. </t>
        </r>
      </text>
    </comment>
    <comment ref="D9" authorId="0">
      <text>
        <r>
          <rPr>
            <b/>
            <sz val="8"/>
            <color indexed="81"/>
            <rFont val="Tahoma"/>
            <family val="2"/>
          </rPr>
          <t>Juan Lanus:</t>
        </r>
        <r>
          <rPr>
            <sz val="8"/>
            <color indexed="81"/>
            <rFont val="Tahoma"/>
            <family val="2"/>
          </rPr>
          <t xml:space="preserve">
The programmer writes the migration program, a roster of repetitive table copy operations (about 120). 
The Dli guy acts as a consultant. 
The DB2 one defines the DB2 schema and writes the DDL to create an empty database. He also collaborates in the writing of the SQL snippets embedded in the program. </t>
        </r>
      </text>
    </comment>
    <comment ref="D10" authorId="0">
      <text>
        <r>
          <rPr>
            <b/>
            <sz val="8"/>
            <color indexed="81"/>
            <rFont val="Tahoma"/>
            <family val="2"/>
          </rPr>
          <t>Juan Lanus:</t>
        </r>
        <r>
          <rPr>
            <sz val="8"/>
            <color indexed="81"/>
            <rFont val="Tahoma"/>
            <family val="2"/>
          </rPr>
          <t xml:space="preserve">
The task is lengthy but not that big. 
Its length is mostly due to the numerous testing steps that might be required. 
This is so because all the operation relies heavily on this piece of code, and it must be </t>
        </r>
        <r>
          <rPr>
            <i/>
            <sz val="8"/>
            <color indexed="81"/>
            <rFont val="Tahoma"/>
            <family val="2"/>
          </rPr>
          <t>perfect</t>
        </r>
        <r>
          <rPr>
            <sz val="8"/>
            <color indexed="81"/>
            <rFont val="Tahoma"/>
            <family val="2"/>
          </rPr>
          <t xml:space="preserve"> before we can move on. 
Actually, it will be a COBOL program of about 2~4K lines, requiring a significant test scaffolding. 
It must be allocated the best developers available. </t>
        </r>
      </text>
    </comment>
    <comment ref="D11" authorId="0">
      <text>
        <r>
          <rPr>
            <b/>
            <sz val="8"/>
            <color indexed="81"/>
            <rFont val="Tahoma"/>
            <family val="2"/>
          </rPr>
          <t>Juan Lanus:</t>
        </r>
        <r>
          <rPr>
            <sz val="8"/>
            <color indexed="81"/>
            <rFont val="Tahoma"/>
            <family val="2"/>
          </rPr>
          <t xml:space="preserve">
When this point is reached we have set several pieces of the final product. 
This process does:
- Assemble the pieces, 
- Add new functionality as required by the users during the analysis stage, 
- Test it all, and
- Get the client to sign off the whole thing. </t>
        </r>
      </text>
    </comment>
    <comment ref="AC11" authorId="0">
      <text>
        <r>
          <rPr>
            <b/>
            <sz val="8"/>
            <color indexed="81"/>
            <rFont val="Tahoma"/>
            <family val="2"/>
          </rPr>
          <t>Juan Lanus:</t>
        </r>
        <r>
          <rPr>
            <sz val="8"/>
            <color indexed="81"/>
            <rFont val="Tahoma"/>
            <family val="2"/>
          </rPr>
          <t xml:space="preserve">
We should start the application development even if this is not ready, because there is a small chance that the not-still-ready source pieces were needed at first. 
Eventually, we could merge changes, as the version upgrade impacts sentences that usually are not in the core logic of the programs. </t>
        </r>
      </text>
    </comment>
    <comment ref="D12" authorId="0">
      <text>
        <r>
          <rPr>
            <b/>
            <sz val="8"/>
            <color indexed="81"/>
            <rFont val="Tahoma"/>
            <family val="2"/>
          </rPr>
          <t>Juan Lanus:</t>
        </r>
        <r>
          <rPr>
            <sz val="8"/>
            <color indexed="81"/>
            <rFont val="Tahoma"/>
            <family val="2"/>
          </rPr>
          <t xml:space="preserve">
There are considerable testing needs. 
At first the test lead works with the system programmer to define the test environments for DEV, TEST and UAT. 
Immediately after she turns to the analysis docs and starts defining the test cases for the complete UI, which might turn out to be a humongous job. 
As the development of the decoupled parts is done she also collaborates with the appropriate developers in the test strategy design and implementation for each item, aiming at helping the client to sign off safely. 
When the application is integrated testing will be needing the most manpower. </t>
        </r>
      </text>
    </comment>
    <comment ref="AI12" authorId="0">
      <text>
        <r>
          <rPr>
            <b/>
            <sz val="8"/>
            <color indexed="81"/>
            <rFont val="Tahoma"/>
            <family val="2"/>
          </rPr>
          <t>Juan Lanus:</t>
        </r>
        <r>
          <rPr>
            <sz val="8"/>
            <color indexed="81"/>
            <rFont val="Tahoma"/>
            <family val="2"/>
          </rPr>
          <t xml:space="preserve">
This integration test is sort of a staging. It is intended to assess the COBOL version upgrade and the migration of some DLI segments to DB2, like for example a few master tables. 
This is the ideal timing for finding issues: when still not much is done, and far from the deadline. </t>
        </r>
      </text>
    </comment>
    <comment ref="BA13" authorId="0">
      <text>
        <r>
          <rPr>
            <b/>
            <sz val="8"/>
            <color indexed="81"/>
            <rFont val="Tahoma"/>
            <family val="2"/>
          </rPr>
          <t>Juan Lanus:</t>
        </r>
        <r>
          <rPr>
            <sz val="8"/>
            <color indexed="81"/>
            <rFont val="Tahoma"/>
            <family val="2"/>
          </rPr>
          <t xml:space="preserve">
As the application is huge (has alot of different user interactions), parts of it can beUAT tested while the integration tests are completed. 
The last part of the interation test work usually is about fixing a set of bugs raised by the testers. </t>
        </r>
      </text>
    </comment>
    <comment ref="A14" authorId="0">
      <text>
        <r>
          <rPr>
            <b/>
            <sz val="8"/>
            <color indexed="81"/>
            <rFont val="Tahoma"/>
            <family val="2"/>
          </rPr>
          <t>Juan Lanus:</t>
        </r>
        <r>
          <rPr>
            <sz val="8"/>
            <color indexed="81"/>
            <rFont val="Tahoma"/>
            <family val="2"/>
          </rPr>
          <t xml:space="preserve">
base hourly cost</t>
        </r>
      </text>
    </comment>
    <comment ref="B14" authorId="0">
      <text>
        <r>
          <rPr>
            <b/>
            <sz val="8"/>
            <color indexed="81"/>
            <rFont val="Tahoma"/>
            <family val="2"/>
          </rPr>
          <t>Juan Lanus:</t>
        </r>
        <r>
          <rPr>
            <sz val="8"/>
            <color indexed="81"/>
            <rFont val="Tahoma"/>
            <family val="2"/>
          </rPr>
          <t xml:space="preserve">
hours / month</t>
        </r>
      </text>
    </comment>
  </commentList>
</comments>
</file>

<file path=xl/comments2.xml><?xml version="1.0" encoding="utf-8"?>
<comments xmlns="http://schemas.openxmlformats.org/spreadsheetml/2006/main">
  <authors>
    <author>Juan Lanus</author>
  </authors>
  <commentList>
    <comment ref="A69" authorId="0">
      <text>
        <r>
          <rPr>
            <b/>
            <sz val="8"/>
            <color indexed="81"/>
            <rFont val="Tahoma"/>
            <family val="2"/>
          </rPr>
          <t>Juan Lanus:</t>
        </r>
        <r>
          <rPr>
            <sz val="8"/>
            <color indexed="81"/>
            <rFont val="Tahoma"/>
            <family val="2"/>
          </rPr>
          <t xml:space="preserve">
This task is split in time slices because it's the way it happens, due to travel. 
The first goal is to gain rather deep knowledge on the current POPIMS system funcionality, especially the functionality that is common to all instances (it is not clear how to tell it from the additions). 
At this stage it might be useful to read the original POPIMS documentation, if available. 
The analysts run antropological interviews with the users and other stakeholders, and take note of their usages and their peeves. There notes will be the basis for the blueprint writing. </t>
        </r>
      </text>
    </comment>
    <comment ref="B81" authorId="0">
      <text>
        <r>
          <rPr>
            <b/>
            <sz val="8"/>
            <color indexed="81"/>
            <rFont val="Tahoma"/>
            <family val="2"/>
          </rPr>
          <t>Juan Lanus:</t>
        </r>
        <r>
          <rPr>
            <sz val="8"/>
            <color indexed="81"/>
            <rFont val="Tahoma"/>
            <family val="2"/>
          </rPr>
          <t xml:space="preserve">
This region es special in that the users don't know POPIMS, so they must learn it and after be able to enumerate the functional requirements not available through standard POPIMS. 
The analysts might need to learn about the software they are running now. 
New use cases will be detected, related to local regulations and business usages.</t>
        </r>
      </text>
    </comment>
    <comment ref="A88" authorId="0">
      <text>
        <r>
          <rPr>
            <b/>
            <sz val="8"/>
            <color indexed="81"/>
            <rFont val="Tahoma"/>
            <family val="2"/>
          </rPr>
          <t>Juan Lanus:</t>
        </r>
        <r>
          <rPr>
            <sz val="8"/>
            <color indexed="81"/>
            <rFont val="Tahoma"/>
            <family val="2"/>
          </rPr>
          <t xml:space="preserve">
The blueprint includes the user interactions, reports and business rules. 
For the new functionality, it includes also the functional requirementes to the extent needed in order for the programmers to ba able to write accurate code. </t>
        </r>
      </text>
    </comment>
    <comment ref="B104" authorId="0">
      <text>
        <r>
          <rPr>
            <b/>
            <sz val="8"/>
            <color indexed="81"/>
            <rFont val="Tahoma"/>
            <family val="2"/>
          </rPr>
          <t>Juan Lanus:</t>
        </r>
        <r>
          <rPr>
            <sz val="8"/>
            <color indexed="81"/>
            <rFont val="Tahoma"/>
            <family val="2"/>
          </rPr>
          <t xml:space="preserve">
This should be nade up of two main tasks: 
- output report to Excel, and
- output report to PDF. 
Some other features might arise, like sending reports by email maybe depending on a threshold, and the like. 
This basic functionality should be set in place in a way to make easy to integrate it into a screen. 
</t>
        </r>
      </text>
    </comment>
  </commentList>
</comments>
</file>

<file path=xl/sharedStrings.xml><?xml version="1.0" encoding="utf-8"?>
<sst xmlns="http://schemas.openxmlformats.org/spreadsheetml/2006/main" count="163" uniqueCount="146">
  <si>
    <t>COBOL version upgrading and testing</t>
  </si>
  <si>
    <t>DLI to DB2 migration</t>
  </si>
  <si>
    <t>UAT</t>
  </si>
  <si>
    <t>Set working space</t>
  </si>
  <si>
    <t xml:space="preserve">Set shared server, install software, set security, define users </t>
  </si>
  <si>
    <t>Purchase required software</t>
  </si>
  <si>
    <t xml:space="preserve">Define workstation working environment </t>
  </si>
  <si>
    <t>Kick off</t>
  </si>
  <si>
    <t>Requirements analysis</t>
  </si>
  <si>
    <t xml:space="preserve">Do an inventory of the sources and calculate control data </t>
  </si>
  <si>
    <t>Export of the z/OS sources to a flat file</t>
  </si>
  <si>
    <t xml:space="preserve">Import of the sources in a Windows computer in a directory structure, one file per member </t>
  </si>
  <si>
    <t>Verify the migration with control data from step 1</t>
  </si>
  <si>
    <t xml:space="preserve">Verify the formal correctness of the code changes by compiling the sources in the PC with a compatible compiler, correct wrong programs if any </t>
  </si>
  <si>
    <t xml:space="preserve">Calculate of control data for the upgraded sources </t>
  </si>
  <si>
    <t xml:space="preserve">Export of the upgraded sources and transmit to the mainframe </t>
  </si>
  <si>
    <t xml:space="preserve">Create new libraries and catalogue the upgraded sources </t>
  </si>
  <si>
    <t xml:space="preserve">Control of the integrity of the sources </t>
  </si>
  <si>
    <t xml:space="preserve">Prepara a new compile job with the approrpiate LANGLEVEL and other options, pointing to the new libraries </t>
  </si>
  <si>
    <t xml:space="preserve">Compile all sources under z/OS </t>
  </si>
  <si>
    <t xml:space="preserve">Define how to check the integrity of the data transmitted to and from the PC using a hash (like md5 or SHA-2), write any needed software and JCL, install software, set the local working ambient, create compile jobs </t>
  </si>
  <si>
    <t xml:space="preserve">Upgrade the sources </t>
  </si>
  <si>
    <t xml:space="preserve">Regression test the upgraded COBOL programs </t>
  </si>
  <si>
    <t xml:space="preserve">I'm not sure if this can be done, the recording part ... </t>
  </si>
  <si>
    <t xml:space="preserve">Take a snapshot of the current database (initial state) and set it in the test environment </t>
  </si>
  <si>
    <t xml:space="preserve">Record all the transactions starting at the snapshot state in production </t>
  </si>
  <si>
    <t xml:space="preserve">Take a snapshot of the final state of the database </t>
  </si>
  <si>
    <t xml:space="preserve">Replay all the transactions against the test environment </t>
  </si>
  <si>
    <t xml:space="preserve">Check that the test database is identical to the final state snapshot </t>
  </si>
  <si>
    <t xml:space="preserve">Build any needed software, SQL and JCL </t>
  </si>
  <si>
    <t xml:space="preserve">Build a test environment, equal to the production one </t>
  </si>
  <si>
    <t xml:space="preserve">Also, we need the client agreement to undergo the testing cycle. The database backup, replay and final state comparisons are to be run by Ford. </t>
  </si>
  <si>
    <t xml:space="preserve">DLI to DB2 migration </t>
  </si>
  <si>
    <t xml:space="preserve">Export the IMS schema in detail to a file and send it to a PC </t>
  </si>
  <si>
    <t xml:space="preserve">Export the DLI database (test data) </t>
  </si>
  <si>
    <t>Calculate hash control data on the DLI database</t>
  </si>
  <si>
    <t>Create a test database in a Windows server with the DB2 schema</t>
  </si>
  <si>
    <t xml:space="preserve">Load the DB2 database with the DLI test data </t>
  </si>
  <si>
    <t xml:space="preserve">Calculate hash control data on the DB2 and compare the results </t>
  </si>
  <si>
    <t xml:space="preserve">Explain any differences, or correct the procedure and go back to step 3 </t>
  </si>
  <si>
    <t xml:space="preserve">Write DB2 DDL to create a DB2 schema equivalent to the DLI schema trying to automate as much as possible in order to reduce human error impact </t>
  </si>
  <si>
    <t>Design / business blueprint</t>
  </si>
  <si>
    <t>Set ambients in Dearborn, initially dev and test (not UAT and others that will be needed later)</t>
  </si>
  <si>
    <t xml:space="preserve">Setup workstations </t>
  </si>
  <si>
    <t>Get the original sources of the AS3DLI module and the COBOL Oracle interface</t>
  </si>
  <si>
    <t>Analyze the original sources, define stategy</t>
  </si>
  <si>
    <t>Write and alpha-test the ACCDB2 module</t>
  </si>
  <si>
    <t>Set a test environment where both the DLI and DB2 databases are accesible</t>
  </si>
  <si>
    <t>Week by week:</t>
  </si>
  <si>
    <t>Realization / build</t>
  </si>
  <si>
    <t>Integration test 1</t>
  </si>
  <si>
    <t>Integration test 2</t>
  </si>
  <si>
    <t>Learn about POPIMS in Pacheco</t>
  </si>
  <si>
    <t>Learn about POPIMS and missing functionality in Pacheco</t>
  </si>
  <si>
    <t>Interview stakeholders in Chile, document new functionality requests</t>
  </si>
  <si>
    <t>Interview stakeholders in Brazil, document new functionality requests</t>
  </si>
  <si>
    <t>Work in Buenos Aires with the blueprint team</t>
  </si>
  <si>
    <t>Work with stakeholders in the Andean region, document functional requests</t>
  </si>
  <si>
    <t>Slack</t>
  </si>
  <si>
    <t>Check that everybody is ready to travel</t>
  </si>
  <si>
    <t>Get clearance from Ford to walk into their location, mainly the Pacheco factory</t>
  </si>
  <si>
    <t xml:space="preserve">Explain any differences, or correct some programs and repeat until previous step outcome is  satisfactory </t>
  </si>
  <si>
    <t>Argentina-only functionality</t>
  </si>
  <si>
    <t>Chile-only functionality</t>
  </si>
  <si>
    <t>Brazil-only functionality</t>
  </si>
  <si>
    <t xml:space="preserve">Andean-only functionality (Colombia, Ecuador, Venezuela) </t>
  </si>
  <si>
    <t>Merge and document enhancement requirements</t>
  </si>
  <si>
    <t>Write textual use-cases for the new or changed functionality (for the developers)</t>
  </si>
  <si>
    <t>Document POPIMS base functionality, by application module</t>
  </si>
  <si>
    <t>Submit each module for local client signoff as soon as it is ready</t>
  </si>
  <si>
    <t xml:space="preserve">Staging and kickoff of the blueprint </t>
  </si>
  <si>
    <t>36+ weeks</t>
  </si>
  <si>
    <t>9 months</t>
  </si>
  <si>
    <t xml:space="preserve">Make everybody sign a Ford-style NDA </t>
  </si>
  <si>
    <t>Functional analyst</t>
  </si>
  <si>
    <t>UML writer</t>
  </si>
  <si>
    <t>z/OS system programmer</t>
  </si>
  <si>
    <t>COBOL programmer</t>
  </si>
  <si>
    <t>Interaction analyst</t>
  </si>
  <si>
    <t>DLI consultant</t>
  </si>
  <si>
    <t>DB2 consultant</t>
  </si>
  <si>
    <t>SQL &amp; DDL programmer</t>
  </si>
  <si>
    <t>Assembler consultant</t>
  </si>
  <si>
    <t>Websphere consultant</t>
  </si>
  <si>
    <t>CICS consultant</t>
  </si>
  <si>
    <t xml:space="preserve">Evaluate the impact of implementing the new module in about 2000 programs, and design a strategy to automate as much routine work as possible </t>
  </si>
  <si>
    <t>Write a test program to read and write every data format to both the IMS and the DB2 databases, and compare the inputs; run and fix it until the results are satisfactory; test with singletons and cursors</t>
  </si>
  <si>
    <t xml:space="preserve">Integrate the ACCDB2 module into all programs (~2000 programs) </t>
  </si>
  <si>
    <t>Handle the outlier programs, those that skipped the DLI access module (~30 programs)</t>
  </si>
  <si>
    <t xml:space="preserve">Implement the modern reporting features in Java. </t>
  </si>
  <si>
    <t>Java programmer</t>
  </si>
  <si>
    <t>Excel programmer</t>
  </si>
  <si>
    <t>PDF consultant</t>
  </si>
  <si>
    <t>Manage signoffs in a separate track, scheduling interviews as needed, aiming at having them all when the activity ends</t>
  </si>
  <si>
    <t>This activity is comprised of several rather independent parts, that can be paralelized:</t>
  </si>
  <si>
    <t>5 months</t>
  </si>
  <si>
    <t>4 months</t>
  </si>
  <si>
    <t>6 months</t>
  </si>
  <si>
    <t>1 month</t>
  </si>
  <si>
    <t>Staffing</t>
  </si>
  <si>
    <t>Enlarge product codes</t>
  </si>
  <si>
    <t>Set impact assessment software</t>
  </si>
  <si>
    <t>Load programs into assessment software</t>
  </si>
  <si>
    <t>Identify change impact targets and changes policy</t>
  </si>
  <si>
    <t>Run test suite</t>
  </si>
  <si>
    <t>Rollout changes in internal code</t>
  </si>
  <si>
    <t>Rollout changes in CICS maps</t>
  </si>
  <si>
    <t xml:space="preserve">Enlarge database fields </t>
  </si>
  <si>
    <t xml:space="preserve">This activity sould be performed after the COBOL language upgrade, once we took ownership of the codebase and are set to run a suitable test suite. </t>
  </si>
  <si>
    <t>COBOL version upgrade</t>
  </si>
  <si>
    <t>Enlarge codes</t>
  </si>
  <si>
    <t>Implement the Java screen scrapping middleware</t>
  </si>
  <si>
    <t xml:space="preserve">Detect and fix any UI issues </t>
  </si>
  <si>
    <r>
      <t xml:space="preserve">Develop the new functionality requested by the users during the analysis phase. 
</t>
    </r>
    <r>
      <rPr>
        <sz val="11"/>
        <color rgb="FFFF0000"/>
        <rFont val="Calibri"/>
        <family val="2"/>
        <scheme val="minor"/>
      </rPr>
      <t>We can't evaluate this work now with precision.</t>
    </r>
    <r>
      <rPr>
        <sz val="11"/>
        <color theme="1"/>
        <rFont val="Calibri"/>
        <family val="2"/>
        <scheme val="minor"/>
      </rPr>
      <t xml:space="preserve"> When the time comes we can manage the workload by hiring an appropriate number of programmers in order not to move the deadline. </t>
    </r>
  </si>
  <si>
    <t>Develop the DB2 access module</t>
  </si>
  <si>
    <t>1…N COBOL, N Java</t>
  </si>
  <si>
    <t>2 FA, 1 JFA</t>
  </si>
  <si>
    <t>1 FA+UML, 1 JFA+UML</t>
  </si>
  <si>
    <t>1 COBOL, 1 JCOBOL</t>
  </si>
  <si>
    <t>1 COBOL, 1 DLI 10%, 1 DB2 20%</t>
  </si>
  <si>
    <t>1 COBOL 50%, 1 DB2 30%, 1 DLI 10%</t>
  </si>
  <si>
    <t>1 TLead, 3 Testers, some programming</t>
  </si>
  <si>
    <t>4 testers, 1 SP</t>
  </si>
  <si>
    <t>1 SP, 1 JSP</t>
  </si>
  <si>
    <t>Prep &amp; rollouts</t>
  </si>
  <si>
    <t>FA</t>
  </si>
  <si>
    <t>JFA</t>
  </si>
  <si>
    <t>FA+UML</t>
  </si>
  <si>
    <t>JFA+UML</t>
  </si>
  <si>
    <t>CMMI</t>
  </si>
  <si>
    <t>COBOL</t>
  </si>
  <si>
    <t>JCOBOL</t>
  </si>
  <si>
    <t>DLI</t>
  </si>
  <si>
    <t>DB2</t>
  </si>
  <si>
    <t>head count</t>
  </si>
  <si>
    <t>Java</t>
  </si>
  <si>
    <t>relative cost</t>
  </si>
  <si>
    <t>function</t>
  </si>
  <si>
    <t>month</t>
  </si>
  <si>
    <t>|</t>
  </si>
  <si>
    <t>PM</t>
  </si>
  <si>
    <t>FTs</t>
  </si>
  <si>
    <t>TestLead</t>
  </si>
  <si>
    <t>Tester</t>
  </si>
  <si>
    <t>SP+DLI</t>
  </si>
  <si>
    <t>us$/mo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</si>
</sst>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8"/>
      <color theme="1"/>
      <name val="Calibri"/>
      <family val="2"/>
      <scheme val="minor"/>
    </font>
    <font>
      <sz val="8"/>
      <color indexed="81"/>
      <name val="Tahoma"/>
      <family val="2"/>
    </font>
    <font>
      <b/>
      <sz val="8"/>
      <color indexed="81"/>
      <name val="Tahoma"/>
      <family val="2"/>
    </font>
    <font>
      <sz val="11"/>
      <color rgb="FFFF0000"/>
      <name val="Calibri"/>
      <family val="2"/>
      <scheme val="minor"/>
    </font>
    <font>
      <sz val="10"/>
      <color theme="1"/>
      <name val="Calibri"/>
      <family val="2"/>
      <scheme val="minor"/>
    </font>
    <font>
      <sz val="14"/>
      <color theme="1"/>
      <name val="Calibri"/>
      <family val="2"/>
      <scheme val="minor"/>
    </font>
    <font>
      <i/>
      <sz val="8"/>
      <color indexed="81"/>
      <name val="Tahoma"/>
      <family val="2"/>
    </font>
    <font>
      <sz val="8"/>
      <color theme="1" tint="0.499984740745262"/>
      <name val="Calibri"/>
      <family val="2"/>
      <scheme val="minor"/>
    </font>
    <font>
      <sz val="10"/>
      <color theme="1" tint="0.49998474074526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39">
    <xf numFmtId="0" fontId="0" fillId="0" borderId="0" xfId="0"/>
    <xf numFmtId="0" fontId="2" fillId="0" borderId="0" xfId="0" applyFont="1"/>
    <xf numFmtId="0" fontId="2" fillId="0" borderId="0" xfId="0" applyFont="1" applyAlignment="1">
      <alignment horizontal="left"/>
    </xf>
    <xf numFmtId="0" fontId="0" fillId="0" borderId="1" xfId="0" applyBorder="1"/>
    <xf numFmtId="0" fontId="2" fillId="0" borderId="1" xfId="0" applyFont="1" applyBorder="1"/>
    <xf numFmtId="0" fontId="0" fillId="0" borderId="0" xfId="0" applyAlignment="1"/>
    <xf numFmtId="0" fontId="1" fillId="0" borderId="0" xfId="0" applyFont="1"/>
    <xf numFmtId="0" fontId="0" fillId="0" borderId="0" xfId="0" applyAlignment="1">
      <alignment wrapText="1"/>
    </xf>
    <xf numFmtId="0" fontId="2" fillId="0" borderId="1" xfId="0" applyFont="1" applyBorder="1" applyAlignment="1">
      <alignment vertical="center"/>
    </xf>
    <xf numFmtId="0" fontId="2" fillId="0" borderId="0" xfId="0" applyFont="1" applyAlignment="1">
      <alignment vertical="center"/>
    </xf>
    <xf numFmtId="0" fontId="0" fillId="0" borderId="0" xfId="0" applyAlignment="1">
      <alignment horizontal="left" wrapText="1" indent="1"/>
    </xf>
    <xf numFmtId="0" fontId="0" fillId="0" borderId="0" xfId="0" applyAlignment="1">
      <alignment horizontal="left" wrapText="1"/>
    </xf>
    <xf numFmtId="0" fontId="2" fillId="0" borderId="0" xfId="0" applyFont="1" applyFill="1" applyAlignment="1">
      <alignment vertical="center"/>
    </xf>
    <xf numFmtId="0" fontId="2" fillId="0" borderId="1" xfId="0" applyFont="1" applyFill="1" applyBorder="1" applyAlignment="1">
      <alignment vertical="center"/>
    </xf>
    <xf numFmtId="0" fontId="6" fillId="0" borderId="0" xfId="0" applyFont="1" applyAlignment="1">
      <alignment vertical="center"/>
    </xf>
    <xf numFmtId="0" fontId="6" fillId="0" borderId="0" xfId="0" applyFont="1"/>
    <xf numFmtId="0" fontId="7" fillId="0" borderId="0" xfId="0" applyFont="1" applyAlignment="1">
      <alignment horizontal="center" vertical="center" textRotation="90"/>
    </xf>
    <xf numFmtId="0" fontId="2" fillId="0" borderId="0" xfId="0" applyFont="1" applyAlignment="1">
      <alignment horizontal="center"/>
    </xf>
    <xf numFmtId="0" fontId="7" fillId="0" borderId="0" xfId="0" applyFont="1" applyAlignment="1">
      <alignment horizontal="center" vertical="center" textRotation="90"/>
    </xf>
    <xf numFmtId="0" fontId="2" fillId="0" borderId="0" xfId="0" applyFont="1" applyAlignment="1">
      <alignment horizontal="center"/>
    </xf>
    <xf numFmtId="0" fontId="2" fillId="0" borderId="0" xfId="0" applyFont="1" applyAlignment="1">
      <alignment horizontal="left"/>
    </xf>
    <xf numFmtId="0" fontId="2" fillId="0" borderId="1" xfId="0" applyFont="1" applyBorder="1" applyAlignment="1">
      <alignment vertical="center"/>
    </xf>
    <xf numFmtId="0" fontId="2" fillId="0" borderId="0" xfId="0" applyFont="1" applyBorder="1" applyAlignment="1">
      <alignment vertical="center"/>
    </xf>
    <xf numFmtId="0" fontId="2" fillId="0" borderId="2" xfId="0" applyFont="1" applyBorder="1" applyAlignment="1">
      <alignment vertical="center"/>
    </xf>
    <xf numFmtId="0" fontId="6" fillId="0" borderId="0" xfId="0" applyFont="1" applyAlignment="1">
      <alignment horizontal="right" vertical="center"/>
    </xf>
    <xf numFmtId="0" fontId="2" fillId="0" borderId="0" xfId="0" applyFont="1" applyAlignment="1">
      <alignment vertical="center"/>
    </xf>
    <xf numFmtId="0" fontId="2" fillId="2" borderId="0" xfId="0" applyFont="1" applyFill="1" applyAlignment="1">
      <alignment vertical="center"/>
    </xf>
    <xf numFmtId="0" fontId="2" fillId="2" borderId="0" xfId="0" applyFont="1" applyFill="1"/>
    <xf numFmtId="0" fontId="6" fillId="0" borderId="0" xfId="0" applyFont="1" applyAlignment="1">
      <alignment horizontal="right"/>
    </xf>
    <xf numFmtId="0" fontId="2" fillId="3" borderId="1" xfId="0" applyFont="1" applyFill="1" applyBorder="1" applyAlignment="1">
      <alignment vertical="center"/>
    </xf>
    <xf numFmtId="0" fontId="2" fillId="3" borderId="0" xfId="0" applyFont="1" applyFill="1" applyAlignment="1">
      <alignment vertical="center"/>
    </xf>
    <xf numFmtId="0" fontId="2" fillId="3" borderId="0" xfId="0" applyFont="1" applyFill="1" applyBorder="1" applyAlignment="1">
      <alignment vertical="center"/>
    </xf>
    <xf numFmtId="0" fontId="9" fillId="0" borderId="0" xfId="0" applyFont="1" applyAlignment="1">
      <alignment vertical="center"/>
    </xf>
    <xf numFmtId="0" fontId="10" fillId="0" borderId="0" xfId="0" applyFont="1" applyAlignment="1">
      <alignment vertical="center"/>
    </xf>
    <xf numFmtId="0" fontId="9" fillId="0" borderId="1" xfId="0" applyFont="1" applyBorder="1" applyAlignment="1">
      <alignment vertical="center"/>
    </xf>
    <xf numFmtId="0" fontId="9" fillId="0" borderId="0" xfId="0" applyFont="1" applyBorder="1" applyAlignment="1">
      <alignment vertical="center"/>
    </xf>
    <xf numFmtId="0" fontId="9" fillId="0" borderId="2" xfId="0" applyFont="1" applyBorder="1" applyAlignment="1">
      <alignment vertical="center"/>
    </xf>
    <xf numFmtId="0" fontId="9" fillId="0" borderId="0" xfId="0" applyFont="1" applyAlignment="1">
      <alignment vertical="center"/>
    </xf>
    <xf numFmtId="0" fontId="9" fillId="0" borderId="1" xfId="0" applyFont="1" applyBorder="1" applyAlignment="1">
      <alignment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editAs="oneCell">
    <xdr:from>
      <xdr:col>3</xdr:col>
      <xdr:colOff>1495425</xdr:colOff>
      <xdr:row>65</xdr:row>
      <xdr:rowOff>142875</xdr:rowOff>
    </xdr:from>
    <xdr:to>
      <xdr:col>114</xdr:col>
      <xdr:colOff>28575</xdr:colOff>
      <xdr:row>86</xdr:row>
      <xdr:rowOff>66675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43075" y="10763250"/>
          <a:ext cx="9677400" cy="3324225"/>
        </a:xfrm>
        <a:prstGeom prst="rect">
          <a:avLst/>
        </a:prstGeom>
      </xdr:spPr>
    </xdr:pic>
    <xdr:clientData/>
  </xdr:twoCellAnchor>
  <xdr:twoCellAnchor editAs="oneCell">
    <xdr:from>
      <xdr:col>3</xdr:col>
      <xdr:colOff>1495425</xdr:colOff>
      <xdr:row>0</xdr:row>
      <xdr:rowOff>1</xdr:rowOff>
    </xdr:from>
    <xdr:to>
      <xdr:col>114</xdr:col>
      <xdr:colOff>38100</xdr:colOff>
      <xdr:row>2</xdr:row>
      <xdr:rowOff>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3075" y="1"/>
          <a:ext cx="9686925" cy="25717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142875</xdr:colOff>
      <xdr:row>3</xdr:row>
      <xdr:rowOff>142875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0"/>
          <a:ext cx="142875" cy="142875"/>
        </a:xfrm>
        <a:prstGeom prst="rect">
          <a:avLst/>
        </a:prstGeom>
      </xdr:spPr>
    </xdr:pic>
    <xdr:clientData/>
  </xdr:twoCellAnchor>
  <xdr:twoCellAnchor editAs="oneCell">
    <xdr:from>
      <xdr:col>0</xdr:col>
      <xdr:colOff>0</xdr:colOff>
      <xdr:row>14</xdr:row>
      <xdr:rowOff>0</xdr:rowOff>
    </xdr:from>
    <xdr:to>
      <xdr:col>0</xdr:col>
      <xdr:colOff>142875</xdr:colOff>
      <xdr:row>14</xdr:row>
      <xdr:rowOff>142875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0"/>
          <a:ext cx="142875" cy="142875"/>
        </a:xfrm>
        <a:prstGeom prst="rect">
          <a:avLst/>
        </a:prstGeom>
      </xdr:spPr>
    </xdr:pic>
    <xdr:clientData/>
  </xdr:twoCellAnchor>
  <xdr:twoCellAnchor editAs="oneCell">
    <xdr:from>
      <xdr:col>0</xdr:col>
      <xdr:colOff>0</xdr:colOff>
      <xdr:row>19</xdr:row>
      <xdr:rowOff>0</xdr:rowOff>
    </xdr:from>
    <xdr:to>
      <xdr:col>0</xdr:col>
      <xdr:colOff>142875</xdr:colOff>
      <xdr:row>19</xdr:row>
      <xdr:rowOff>142875</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0"/>
          <a:ext cx="142875" cy="142875"/>
        </a:xfrm>
        <a:prstGeom prst="rect">
          <a:avLst/>
        </a:prstGeom>
      </xdr:spPr>
    </xdr:pic>
    <xdr:clientData/>
  </xdr:twoCellAnchor>
  <xdr:twoCellAnchor editAs="oneCell">
    <xdr:from>
      <xdr:col>0</xdr:col>
      <xdr:colOff>0</xdr:colOff>
      <xdr:row>30</xdr:row>
      <xdr:rowOff>0</xdr:rowOff>
    </xdr:from>
    <xdr:to>
      <xdr:col>0</xdr:col>
      <xdr:colOff>142875</xdr:colOff>
      <xdr:row>30</xdr:row>
      <xdr:rowOff>142875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857500"/>
          <a:ext cx="142875" cy="142875"/>
        </a:xfrm>
        <a:prstGeom prst="rect">
          <a:avLst/>
        </a:prstGeom>
      </xdr:spPr>
    </xdr:pic>
    <xdr:clientData/>
  </xdr:twoCellAnchor>
  <xdr:twoCellAnchor editAs="oneCell">
    <xdr:from>
      <xdr:col>0</xdr:col>
      <xdr:colOff>0</xdr:colOff>
      <xdr:row>31</xdr:row>
      <xdr:rowOff>0</xdr:rowOff>
    </xdr:from>
    <xdr:to>
      <xdr:col>0</xdr:col>
      <xdr:colOff>142875</xdr:colOff>
      <xdr:row>31</xdr:row>
      <xdr:rowOff>142875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857500"/>
          <a:ext cx="142875" cy="142875"/>
        </a:xfrm>
        <a:prstGeom prst="rect">
          <a:avLst/>
        </a:prstGeom>
      </xdr:spPr>
    </xdr:pic>
    <xdr:clientData/>
  </xdr:twoCellAnchor>
  <xdr:twoCellAnchor editAs="oneCell">
    <xdr:from>
      <xdr:col>0</xdr:col>
      <xdr:colOff>0</xdr:colOff>
      <xdr:row>40</xdr:row>
      <xdr:rowOff>0</xdr:rowOff>
    </xdr:from>
    <xdr:to>
      <xdr:col>0</xdr:col>
      <xdr:colOff>142875</xdr:colOff>
      <xdr:row>40</xdr:row>
      <xdr:rowOff>142875</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905500"/>
          <a:ext cx="142875" cy="142875"/>
        </a:xfrm>
        <a:prstGeom prst="rect">
          <a:avLst/>
        </a:prstGeom>
      </xdr:spPr>
    </xdr:pic>
    <xdr:clientData/>
  </xdr:twoCellAnchor>
  <xdr:twoCellAnchor editAs="oneCell">
    <xdr:from>
      <xdr:col>0</xdr:col>
      <xdr:colOff>0</xdr:colOff>
      <xdr:row>42</xdr:row>
      <xdr:rowOff>0</xdr:rowOff>
    </xdr:from>
    <xdr:to>
      <xdr:col>0</xdr:col>
      <xdr:colOff>142875</xdr:colOff>
      <xdr:row>42</xdr:row>
      <xdr:rowOff>142875</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905500"/>
          <a:ext cx="142875" cy="142875"/>
        </a:xfrm>
        <a:prstGeom prst="rect">
          <a:avLst/>
        </a:prstGeom>
      </xdr:spPr>
    </xdr:pic>
    <xdr:clientData/>
  </xdr:twoCellAnchor>
  <xdr:twoCellAnchor editAs="oneCell">
    <xdr:from>
      <xdr:col>0</xdr:col>
      <xdr:colOff>0</xdr:colOff>
      <xdr:row>42</xdr:row>
      <xdr:rowOff>0</xdr:rowOff>
    </xdr:from>
    <xdr:to>
      <xdr:col>0</xdr:col>
      <xdr:colOff>142875</xdr:colOff>
      <xdr:row>42</xdr:row>
      <xdr:rowOff>142875</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905500"/>
          <a:ext cx="142875" cy="142875"/>
        </a:xfrm>
        <a:prstGeom prst="rect">
          <a:avLst/>
        </a:prstGeom>
      </xdr:spPr>
    </xdr:pic>
    <xdr:clientData/>
  </xdr:twoCellAnchor>
  <xdr:twoCellAnchor editAs="oneCell">
    <xdr:from>
      <xdr:col>0</xdr:col>
      <xdr:colOff>0</xdr:colOff>
      <xdr:row>54</xdr:row>
      <xdr:rowOff>0</xdr:rowOff>
    </xdr:from>
    <xdr:to>
      <xdr:col>0</xdr:col>
      <xdr:colOff>142875</xdr:colOff>
      <xdr:row>54</xdr:row>
      <xdr:rowOff>142875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144000"/>
          <a:ext cx="142875" cy="142875"/>
        </a:xfrm>
        <a:prstGeom prst="rect">
          <a:avLst/>
        </a:prstGeom>
      </xdr:spPr>
    </xdr:pic>
    <xdr:clientData/>
  </xdr:twoCellAnchor>
  <xdr:twoCellAnchor editAs="oneCell">
    <xdr:from>
      <xdr:col>0</xdr:col>
      <xdr:colOff>0</xdr:colOff>
      <xdr:row>54</xdr:row>
      <xdr:rowOff>0</xdr:rowOff>
    </xdr:from>
    <xdr:to>
      <xdr:col>0</xdr:col>
      <xdr:colOff>142875</xdr:colOff>
      <xdr:row>54</xdr:row>
      <xdr:rowOff>142875</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144000"/>
          <a:ext cx="142875" cy="142875"/>
        </a:xfrm>
        <a:prstGeom prst="rect">
          <a:avLst/>
        </a:prstGeom>
      </xdr:spPr>
    </xdr:pic>
    <xdr:clientData/>
  </xdr:twoCellAnchor>
  <xdr:twoCellAnchor editAs="oneCell">
    <xdr:from>
      <xdr:col>0</xdr:col>
      <xdr:colOff>0</xdr:colOff>
      <xdr:row>55</xdr:row>
      <xdr:rowOff>0</xdr:rowOff>
    </xdr:from>
    <xdr:to>
      <xdr:col>0</xdr:col>
      <xdr:colOff>142875</xdr:colOff>
      <xdr:row>55</xdr:row>
      <xdr:rowOff>142875</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239500"/>
          <a:ext cx="142875" cy="142875"/>
        </a:xfrm>
        <a:prstGeom prst="rect">
          <a:avLst/>
        </a:prstGeom>
      </xdr:spPr>
    </xdr:pic>
    <xdr:clientData/>
  </xdr:twoCellAnchor>
  <xdr:twoCellAnchor editAs="oneCell">
    <xdr:from>
      <xdr:col>0</xdr:col>
      <xdr:colOff>0</xdr:colOff>
      <xdr:row>55</xdr:row>
      <xdr:rowOff>0</xdr:rowOff>
    </xdr:from>
    <xdr:to>
      <xdr:col>0</xdr:col>
      <xdr:colOff>142875</xdr:colOff>
      <xdr:row>55</xdr:row>
      <xdr:rowOff>142875</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239500"/>
          <a:ext cx="142875" cy="142875"/>
        </a:xfrm>
        <a:prstGeom prst="rect">
          <a:avLst/>
        </a:prstGeom>
      </xdr:spPr>
    </xdr:pic>
    <xdr:clientData/>
  </xdr:twoCellAnchor>
  <xdr:twoCellAnchor editAs="oneCell">
    <xdr:from>
      <xdr:col>0</xdr:col>
      <xdr:colOff>0</xdr:colOff>
      <xdr:row>55</xdr:row>
      <xdr:rowOff>0</xdr:rowOff>
    </xdr:from>
    <xdr:to>
      <xdr:col>0</xdr:col>
      <xdr:colOff>142875</xdr:colOff>
      <xdr:row>55</xdr:row>
      <xdr:rowOff>142875</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430000"/>
          <a:ext cx="142875" cy="142875"/>
        </a:xfrm>
        <a:prstGeom prst="rect">
          <a:avLst/>
        </a:prstGeom>
      </xdr:spPr>
    </xdr:pic>
    <xdr:clientData/>
  </xdr:twoCellAnchor>
  <xdr:twoCellAnchor editAs="oneCell">
    <xdr:from>
      <xdr:col>0</xdr:col>
      <xdr:colOff>0</xdr:colOff>
      <xdr:row>55</xdr:row>
      <xdr:rowOff>0</xdr:rowOff>
    </xdr:from>
    <xdr:to>
      <xdr:col>0</xdr:col>
      <xdr:colOff>142875</xdr:colOff>
      <xdr:row>55</xdr:row>
      <xdr:rowOff>142875</xdr:rowOff>
    </xdr:to>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430000"/>
          <a:ext cx="142875" cy="142875"/>
        </a:xfrm>
        <a:prstGeom prst="rect">
          <a:avLst/>
        </a:prstGeom>
      </xdr:spPr>
    </xdr:pic>
    <xdr:clientData/>
  </xdr:twoCellAnchor>
  <xdr:twoCellAnchor editAs="oneCell">
    <xdr:from>
      <xdr:col>0</xdr:col>
      <xdr:colOff>0</xdr:colOff>
      <xdr:row>55</xdr:row>
      <xdr:rowOff>0</xdr:rowOff>
    </xdr:from>
    <xdr:to>
      <xdr:col>0</xdr:col>
      <xdr:colOff>142875</xdr:colOff>
      <xdr:row>55</xdr:row>
      <xdr:rowOff>142875</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430000"/>
          <a:ext cx="142875" cy="142875"/>
        </a:xfrm>
        <a:prstGeom prst="rect">
          <a:avLst/>
        </a:prstGeom>
      </xdr:spPr>
    </xdr:pic>
    <xdr:clientData/>
  </xdr:twoCellAnchor>
  <xdr:twoCellAnchor editAs="oneCell">
    <xdr:from>
      <xdr:col>0</xdr:col>
      <xdr:colOff>0</xdr:colOff>
      <xdr:row>55</xdr:row>
      <xdr:rowOff>0</xdr:rowOff>
    </xdr:from>
    <xdr:to>
      <xdr:col>0</xdr:col>
      <xdr:colOff>142875</xdr:colOff>
      <xdr:row>55</xdr:row>
      <xdr:rowOff>142875</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1430000"/>
          <a:ext cx="142875" cy="142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V32"/>
  <sheetViews>
    <sheetView tabSelected="1" topLeftCell="A3" workbookViewId="0">
      <selection activeCell="CS12" sqref="CS12"/>
    </sheetView>
  </sheetViews>
  <sheetFormatPr defaultRowHeight="12.75" x14ac:dyDescent="0.2"/>
  <cols>
    <col min="1" max="1" width="3.5703125" style="1" customWidth="1"/>
    <col min="2" max="2" width="6" style="1" customWidth="1"/>
    <col min="3" max="3" width="4" style="1" customWidth="1"/>
    <col min="4" max="4" width="25.7109375" style="15" customWidth="1"/>
    <col min="5" max="5" width="1.28515625" style="4" customWidth="1"/>
    <col min="6" max="8" width="1.28515625" style="1" customWidth="1"/>
    <col min="9" max="9" width="1.28515625" style="4" customWidth="1"/>
    <col min="10" max="12" width="1.28515625" style="1" customWidth="1"/>
    <col min="13" max="13" width="1.28515625" style="4" customWidth="1"/>
    <col min="14" max="16" width="1.28515625" style="1" customWidth="1"/>
    <col min="17" max="17" width="1.28515625" style="4" customWidth="1"/>
    <col min="18" max="20" width="1.28515625" style="1" customWidth="1"/>
    <col min="21" max="21" width="1.28515625" style="4" customWidth="1"/>
    <col min="22" max="24" width="1.28515625" style="1" customWidth="1"/>
    <col min="25" max="25" width="1.28515625" style="4" customWidth="1"/>
    <col min="26" max="28" width="1.28515625" style="1" customWidth="1"/>
    <col min="29" max="29" width="1.28515625" style="4" customWidth="1"/>
    <col min="30" max="32" width="1.28515625" style="1" customWidth="1"/>
    <col min="33" max="33" width="1.28515625" style="4" customWidth="1"/>
    <col min="34" max="36" width="1.28515625" style="1" customWidth="1"/>
    <col min="37" max="37" width="1.28515625" style="4" customWidth="1"/>
    <col min="38" max="40" width="1.28515625" style="1" customWidth="1"/>
    <col min="41" max="41" width="1.28515625" style="4" customWidth="1"/>
    <col min="42" max="44" width="1.28515625" style="1" customWidth="1"/>
    <col min="45" max="45" width="1.28515625" style="4" customWidth="1"/>
    <col min="46" max="48" width="1.28515625" style="1" customWidth="1"/>
    <col min="49" max="49" width="1.28515625" style="4" customWidth="1"/>
    <col min="50" max="52" width="1.28515625" style="1" customWidth="1"/>
    <col min="53" max="53" width="1.28515625" style="4" customWidth="1"/>
    <col min="54" max="56" width="1.28515625" style="1" customWidth="1"/>
    <col min="57" max="57" width="1.28515625" style="4" customWidth="1"/>
    <col min="58" max="60" width="1.28515625" style="1" customWidth="1"/>
    <col min="61" max="61" width="1.28515625" style="4" customWidth="1"/>
    <col min="62" max="64" width="1.28515625" style="1" customWidth="1"/>
    <col min="65" max="65" width="1.28515625" style="4" customWidth="1"/>
    <col min="66" max="68" width="1.28515625" style="1" customWidth="1"/>
    <col min="69" max="69" width="1.28515625" style="4" customWidth="1"/>
    <col min="70" max="72" width="1.28515625" style="1" customWidth="1"/>
    <col min="73" max="73" width="1.28515625" style="4" customWidth="1"/>
    <col min="74" max="76" width="1.28515625" style="1" customWidth="1"/>
    <col min="77" max="77" width="1.28515625" style="4" customWidth="1"/>
    <col min="78" max="80" width="1.28515625" style="1" customWidth="1"/>
    <col min="81" max="81" width="1.28515625" style="4" customWidth="1"/>
    <col min="82" max="84" width="1.28515625" style="1" customWidth="1"/>
    <col min="85" max="85" width="1.28515625" style="4" customWidth="1"/>
    <col min="86" max="88" width="1.28515625" style="1" customWidth="1"/>
    <col min="89" max="89" width="1.28515625" style="4" customWidth="1"/>
    <col min="90" max="92" width="1.28515625" style="1" customWidth="1"/>
    <col min="93" max="93" width="1.28515625" style="4" customWidth="1"/>
    <col min="94" max="96" width="1.28515625" style="1" customWidth="1"/>
    <col min="97" max="97" width="1.28515625" style="4" customWidth="1"/>
    <col min="98" max="100" width="1.28515625" style="1" customWidth="1"/>
    <col min="101" max="101" width="1.28515625" style="4" customWidth="1"/>
    <col min="102" max="104" width="1.28515625" style="1" customWidth="1"/>
    <col min="105" max="105" width="1.28515625" style="4" customWidth="1"/>
    <col min="106" max="108" width="1.28515625" style="1" customWidth="1"/>
    <col min="109" max="109" width="1.28515625" style="4" customWidth="1"/>
    <col min="110" max="111" width="1.28515625" style="1" customWidth="1"/>
    <col min="112" max="112" width="1.28515625" style="27" customWidth="1"/>
    <col min="113" max="113" width="1.28515625" style="4" customWidth="1"/>
    <col min="114" max="116" width="1.28515625" style="1" customWidth="1"/>
    <col min="117" max="117" width="1.28515625" style="4" customWidth="1"/>
    <col min="118" max="120" width="1.28515625" style="1" customWidth="1"/>
    <col min="121" max="121" width="1.28515625" style="4" customWidth="1"/>
    <col min="122" max="124" width="1.28515625" style="1" customWidth="1"/>
    <col min="125" max="125" width="2" style="4" customWidth="1"/>
    <col min="126" max="152" width="2" style="1" customWidth="1"/>
    <col min="153" max="16384" width="9.140625" style="1"/>
  </cols>
  <sheetData>
    <row r="1" spans="1:152" ht="45.75" customHeight="1" x14ac:dyDescent="0.2"/>
    <row r="2" spans="1:152" ht="156.75" customHeight="1" x14ac:dyDescent="0.2"/>
    <row r="3" spans="1:152" s="17" customFormat="1" ht="11.25" customHeight="1" x14ac:dyDescent="0.2">
      <c r="B3" s="18" t="s">
        <v>122</v>
      </c>
      <c r="C3" s="16"/>
      <c r="D3" s="28" t="s">
        <v>138</v>
      </c>
      <c r="E3" s="19">
        <v>1</v>
      </c>
      <c r="F3" s="19"/>
      <c r="G3" s="19"/>
      <c r="H3" s="19"/>
      <c r="I3" s="19">
        <v>2</v>
      </c>
      <c r="J3" s="19"/>
      <c r="K3" s="19"/>
      <c r="L3" s="19"/>
      <c r="M3" s="19">
        <v>3</v>
      </c>
      <c r="N3" s="19"/>
      <c r="O3" s="19"/>
      <c r="P3" s="19"/>
      <c r="Q3" s="19">
        <v>4</v>
      </c>
      <c r="R3" s="19"/>
      <c r="S3" s="19"/>
      <c r="T3" s="19"/>
      <c r="U3" s="19">
        <v>5</v>
      </c>
      <c r="V3" s="19"/>
      <c r="W3" s="19"/>
      <c r="X3" s="19"/>
      <c r="Y3" s="19">
        <v>6</v>
      </c>
      <c r="Z3" s="19"/>
      <c r="AA3" s="19"/>
      <c r="AB3" s="19"/>
      <c r="AC3" s="19">
        <v>7</v>
      </c>
      <c r="AD3" s="19"/>
      <c r="AE3" s="19"/>
      <c r="AF3" s="19"/>
      <c r="AG3" s="19">
        <v>8</v>
      </c>
      <c r="AH3" s="19"/>
      <c r="AI3" s="19"/>
      <c r="AJ3" s="19"/>
      <c r="AK3" s="19">
        <v>9</v>
      </c>
      <c r="AL3" s="19"/>
      <c r="AM3" s="19"/>
      <c r="AN3" s="19"/>
      <c r="AO3" s="19">
        <v>10</v>
      </c>
      <c r="AP3" s="19"/>
      <c r="AQ3" s="19"/>
      <c r="AR3" s="19"/>
      <c r="AS3" s="19">
        <v>11</v>
      </c>
      <c r="AT3" s="19"/>
      <c r="AU3" s="19"/>
      <c r="AV3" s="19"/>
      <c r="AW3" s="19">
        <v>12</v>
      </c>
      <c r="AX3" s="19"/>
      <c r="AY3" s="19"/>
      <c r="AZ3" s="19"/>
      <c r="BA3" s="19">
        <v>13</v>
      </c>
      <c r="BB3" s="19"/>
      <c r="BC3" s="19"/>
      <c r="BD3" s="19"/>
      <c r="BE3" s="19">
        <v>14</v>
      </c>
      <c r="BF3" s="19"/>
      <c r="BG3" s="19"/>
      <c r="BH3" s="19"/>
      <c r="BI3" s="19">
        <v>15</v>
      </c>
      <c r="BJ3" s="19"/>
      <c r="BK3" s="19"/>
      <c r="BL3" s="19"/>
      <c r="BM3" s="19">
        <v>16</v>
      </c>
      <c r="BN3" s="19"/>
      <c r="BO3" s="19"/>
      <c r="BP3" s="19"/>
      <c r="BQ3" s="19">
        <v>17</v>
      </c>
      <c r="BR3" s="19"/>
      <c r="BS3" s="19"/>
      <c r="BT3" s="19"/>
      <c r="BU3" s="19">
        <v>18</v>
      </c>
      <c r="BV3" s="19"/>
      <c r="BW3" s="19"/>
      <c r="BX3" s="19"/>
      <c r="BY3" s="19">
        <v>19</v>
      </c>
      <c r="BZ3" s="19"/>
      <c r="CA3" s="19"/>
      <c r="CB3" s="19"/>
      <c r="CC3" s="19">
        <v>20</v>
      </c>
      <c r="CD3" s="19"/>
      <c r="CE3" s="19"/>
      <c r="CF3" s="19"/>
      <c r="CG3" s="19">
        <v>21</v>
      </c>
      <c r="CH3" s="19"/>
      <c r="CI3" s="19"/>
      <c r="CJ3" s="19"/>
      <c r="CK3" s="19">
        <v>22</v>
      </c>
      <c r="CL3" s="19"/>
      <c r="CM3" s="19"/>
      <c r="CN3" s="19"/>
      <c r="CO3" s="19">
        <v>23</v>
      </c>
      <c r="CP3" s="19"/>
      <c r="CQ3" s="19"/>
      <c r="CR3" s="19"/>
      <c r="CS3" s="19">
        <v>24</v>
      </c>
      <c r="CT3" s="19"/>
      <c r="CU3" s="19"/>
      <c r="CV3" s="19"/>
      <c r="CW3" s="19">
        <v>25</v>
      </c>
      <c r="CX3" s="19"/>
      <c r="CY3" s="19"/>
      <c r="CZ3" s="19"/>
      <c r="DA3" s="19">
        <v>26</v>
      </c>
      <c r="DB3" s="19"/>
      <c r="DC3" s="19"/>
      <c r="DD3" s="19"/>
      <c r="DE3" s="19">
        <v>27</v>
      </c>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row>
    <row r="4" spans="1:152" s="9" customFormat="1" ht="23.25" customHeight="1" x14ac:dyDescent="0.25">
      <c r="B4" s="18"/>
      <c r="C4" s="16"/>
      <c r="D4" s="14" t="s">
        <v>123</v>
      </c>
      <c r="E4" s="29" t="s">
        <v>7</v>
      </c>
      <c r="F4" s="30"/>
      <c r="G4" s="30"/>
      <c r="H4" s="30"/>
      <c r="I4" s="8"/>
      <c r="M4" s="8"/>
      <c r="Q4" s="8"/>
      <c r="U4" s="8"/>
      <c r="Y4" s="8"/>
      <c r="AC4" s="8"/>
      <c r="AG4" s="8"/>
      <c r="AK4" s="8"/>
      <c r="AO4" s="8"/>
      <c r="AS4" s="8"/>
      <c r="AW4" s="8"/>
      <c r="BA4" s="8"/>
      <c r="BE4" s="8"/>
      <c r="BI4" s="8"/>
      <c r="BM4" s="8"/>
      <c r="BQ4" s="8"/>
      <c r="BU4" s="8"/>
      <c r="BY4" s="8"/>
      <c r="CC4" s="8"/>
      <c r="CG4" s="8"/>
      <c r="CK4" s="8"/>
      <c r="CO4" s="8"/>
      <c r="CS4" s="8"/>
      <c r="CW4" s="8"/>
      <c r="DA4" s="8"/>
      <c r="DE4" s="8"/>
      <c r="DH4" s="26"/>
      <c r="DI4" s="8"/>
      <c r="DM4" s="8"/>
      <c r="DQ4" s="8"/>
      <c r="DU4" s="8"/>
    </row>
    <row r="5" spans="1:152" s="9" customFormat="1" ht="23.25" customHeight="1" x14ac:dyDescent="0.25">
      <c r="B5" s="18"/>
      <c r="C5" s="16"/>
      <c r="D5" s="14" t="s">
        <v>116</v>
      </c>
      <c r="E5" s="8"/>
      <c r="I5" s="29" t="s">
        <v>8</v>
      </c>
      <c r="J5" s="30"/>
      <c r="K5" s="30"/>
      <c r="L5" s="30"/>
      <c r="M5" s="29"/>
      <c r="N5" s="30"/>
      <c r="O5" s="30"/>
      <c r="P5" s="30"/>
      <c r="Q5" s="29"/>
      <c r="R5" s="30"/>
      <c r="S5" s="30"/>
      <c r="T5" s="30"/>
      <c r="U5" s="29"/>
      <c r="V5" s="30"/>
      <c r="W5" s="30"/>
      <c r="X5" s="30"/>
      <c r="Y5" s="8"/>
      <c r="AC5" s="8"/>
      <c r="AG5" s="8"/>
      <c r="AK5" s="8"/>
      <c r="AO5" s="8"/>
      <c r="AS5" s="8"/>
      <c r="AW5" s="8"/>
      <c r="BA5" s="8"/>
      <c r="BE5" s="8"/>
      <c r="BI5" s="8"/>
      <c r="BM5" s="8"/>
      <c r="BQ5" s="8"/>
      <c r="BU5" s="8"/>
      <c r="BY5" s="8"/>
      <c r="CC5" s="8"/>
      <c r="CG5" s="8"/>
      <c r="CK5" s="8"/>
      <c r="CO5" s="8"/>
      <c r="CS5" s="8"/>
      <c r="CW5" s="8"/>
      <c r="DA5" s="8"/>
      <c r="DE5" s="8"/>
      <c r="DH5" s="26"/>
      <c r="DI5" s="8"/>
      <c r="DM5" s="8"/>
      <c r="DQ5" s="8"/>
      <c r="DU5" s="8"/>
    </row>
    <row r="6" spans="1:152" s="9" customFormat="1" ht="23.25" customHeight="1" x14ac:dyDescent="0.25">
      <c r="B6" s="18"/>
      <c r="C6" s="16"/>
      <c r="D6" s="14" t="s">
        <v>117</v>
      </c>
      <c r="E6" s="8"/>
      <c r="I6" s="8"/>
      <c r="M6" s="29" t="s">
        <v>41</v>
      </c>
      <c r="N6" s="30"/>
      <c r="O6" s="30"/>
      <c r="P6" s="30"/>
      <c r="Q6" s="29"/>
      <c r="R6" s="30"/>
      <c r="S6" s="30"/>
      <c r="T6" s="30"/>
      <c r="U6" s="29"/>
      <c r="V6" s="30"/>
      <c r="W6" s="31"/>
      <c r="X6" s="31"/>
      <c r="Y6" s="31"/>
      <c r="Z6" s="31"/>
      <c r="AA6" s="31"/>
      <c r="AB6" s="31"/>
      <c r="AC6" s="31"/>
      <c r="AD6" s="31"/>
      <c r="AE6" s="31"/>
      <c r="AF6" s="30"/>
      <c r="AG6" s="8"/>
      <c r="AK6" s="8"/>
      <c r="AO6" s="8"/>
      <c r="AS6" s="8"/>
      <c r="AW6" s="8"/>
      <c r="BA6" s="8"/>
      <c r="BE6" s="8"/>
      <c r="BI6" s="8"/>
      <c r="BM6" s="8"/>
      <c r="BQ6" s="8"/>
      <c r="BU6" s="8"/>
      <c r="BY6" s="8"/>
      <c r="CC6" s="8"/>
      <c r="CG6" s="8"/>
      <c r="CK6" s="8"/>
      <c r="CO6" s="8"/>
      <c r="CS6" s="8"/>
      <c r="CW6" s="8"/>
      <c r="DA6" s="8"/>
      <c r="DE6" s="8"/>
      <c r="DH6" s="26"/>
      <c r="DI6" s="8"/>
      <c r="DM6" s="8"/>
      <c r="DQ6" s="8"/>
      <c r="DU6" s="8"/>
    </row>
    <row r="7" spans="1:152" s="9" customFormat="1" ht="23.25" customHeight="1" x14ac:dyDescent="0.25">
      <c r="B7" s="18"/>
      <c r="C7" s="16"/>
      <c r="D7" s="14" t="s">
        <v>118</v>
      </c>
      <c r="E7" s="8"/>
      <c r="G7" s="12"/>
      <c r="H7" s="12"/>
      <c r="I7" s="29" t="s">
        <v>109</v>
      </c>
      <c r="J7" s="30"/>
      <c r="K7" s="30"/>
      <c r="L7" s="30"/>
      <c r="M7" s="29"/>
      <c r="N7" s="30"/>
      <c r="Q7" s="8"/>
      <c r="U7" s="8"/>
      <c r="Y7" s="8"/>
      <c r="AC7" s="8"/>
      <c r="AG7" s="13"/>
      <c r="AH7" s="12"/>
      <c r="AK7" s="8"/>
      <c r="AO7" s="8"/>
      <c r="AS7" s="8"/>
      <c r="AW7" s="8"/>
      <c r="BA7" s="8"/>
      <c r="BE7" s="8"/>
      <c r="BI7" s="8"/>
      <c r="BM7" s="8"/>
      <c r="BQ7" s="8"/>
      <c r="BU7" s="8"/>
      <c r="BY7" s="8"/>
      <c r="CC7" s="8"/>
      <c r="CG7" s="8"/>
      <c r="CK7" s="8"/>
      <c r="CO7" s="8"/>
      <c r="CS7" s="8"/>
      <c r="CW7" s="8"/>
      <c r="DA7" s="8"/>
      <c r="DE7" s="8"/>
      <c r="DH7" s="26"/>
      <c r="DI7" s="8"/>
      <c r="DM7" s="8"/>
      <c r="DQ7" s="8"/>
      <c r="DU7" s="8"/>
    </row>
    <row r="8" spans="1:152" s="9" customFormat="1" ht="23.25" customHeight="1" x14ac:dyDescent="0.25">
      <c r="B8" s="18"/>
      <c r="C8" s="16"/>
      <c r="D8" s="14" t="s">
        <v>118</v>
      </c>
      <c r="E8" s="8"/>
      <c r="I8" s="8"/>
      <c r="M8" s="8"/>
      <c r="O8" s="30" t="s">
        <v>110</v>
      </c>
      <c r="P8" s="30"/>
      <c r="Q8" s="29"/>
      <c r="R8" s="30"/>
      <c r="S8" s="30"/>
      <c r="T8" s="30"/>
      <c r="U8" s="8"/>
      <c r="Y8" s="8"/>
      <c r="AG8" s="8"/>
      <c r="AK8" s="8"/>
      <c r="AO8" s="8"/>
      <c r="AS8" s="8"/>
      <c r="AW8" s="8"/>
      <c r="BA8" s="8"/>
      <c r="BE8" s="8"/>
      <c r="BI8" s="8"/>
      <c r="BM8" s="8"/>
      <c r="BQ8" s="8"/>
      <c r="BU8" s="8"/>
      <c r="BY8" s="8"/>
      <c r="CC8" s="8"/>
      <c r="CG8" s="8"/>
      <c r="CK8" s="8"/>
      <c r="CO8" s="8"/>
      <c r="CS8" s="8"/>
      <c r="CW8" s="8"/>
      <c r="DA8" s="8"/>
      <c r="DE8" s="8"/>
      <c r="DH8" s="26"/>
      <c r="DI8" s="8"/>
      <c r="DM8" s="8"/>
      <c r="DQ8" s="8"/>
      <c r="DU8" s="8"/>
    </row>
    <row r="9" spans="1:152" s="9" customFormat="1" ht="23.25" customHeight="1" x14ac:dyDescent="0.25">
      <c r="B9" s="18"/>
      <c r="C9" s="16"/>
      <c r="D9" s="14" t="s">
        <v>119</v>
      </c>
      <c r="E9" s="8"/>
      <c r="I9" s="29" t="s">
        <v>1</v>
      </c>
      <c r="J9" s="30"/>
      <c r="K9" s="30"/>
      <c r="L9" s="30"/>
      <c r="M9" s="29"/>
      <c r="N9" s="30"/>
      <c r="O9" s="30"/>
      <c r="P9" s="30"/>
      <c r="Q9" s="29"/>
      <c r="R9" s="30"/>
      <c r="U9" s="8"/>
      <c r="Y9" s="8"/>
      <c r="AC9" s="8"/>
      <c r="AG9" s="8"/>
      <c r="AK9" s="8"/>
      <c r="AO9" s="8"/>
      <c r="AS9" s="8"/>
      <c r="AW9" s="8"/>
      <c r="BA9" s="8"/>
      <c r="BE9" s="8"/>
      <c r="BI9" s="8"/>
      <c r="BM9" s="8"/>
      <c r="BQ9" s="8"/>
      <c r="BU9" s="8"/>
      <c r="BY9" s="8"/>
      <c r="CC9" s="8"/>
      <c r="CG9" s="8"/>
      <c r="CK9" s="8"/>
      <c r="CO9" s="8"/>
      <c r="CS9" s="8"/>
      <c r="CW9" s="8"/>
      <c r="DA9" s="8"/>
      <c r="DE9" s="8"/>
      <c r="DH9" s="26"/>
      <c r="DI9" s="8"/>
      <c r="DM9" s="8"/>
      <c r="DQ9" s="8"/>
      <c r="DU9" s="8"/>
    </row>
    <row r="10" spans="1:152" s="9" customFormat="1" ht="23.25" customHeight="1" x14ac:dyDescent="0.25">
      <c r="B10" s="18"/>
      <c r="C10" s="16"/>
      <c r="D10" s="14" t="s">
        <v>120</v>
      </c>
      <c r="E10" s="8"/>
      <c r="M10" s="8"/>
      <c r="Q10" s="8"/>
      <c r="S10" s="29" t="s">
        <v>114</v>
      </c>
      <c r="T10" s="30"/>
      <c r="U10" s="29"/>
      <c r="V10" s="30"/>
      <c r="W10" s="30"/>
      <c r="X10" s="30"/>
      <c r="Y10" s="29"/>
      <c r="Z10" s="30"/>
      <c r="AA10" s="30"/>
      <c r="AB10" s="30"/>
      <c r="AC10" s="8"/>
      <c r="AG10" s="8"/>
      <c r="AK10" s="8"/>
      <c r="AO10" s="8"/>
      <c r="AS10" s="8"/>
      <c r="AW10" s="8"/>
      <c r="BA10" s="8"/>
      <c r="BE10" s="8"/>
      <c r="BI10" s="8"/>
      <c r="BM10" s="8"/>
      <c r="BQ10" s="8"/>
      <c r="BU10" s="8"/>
      <c r="BY10" s="8"/>
      <c r="CC10" s="8"/>
      <c r="CG10" s="8"/>
      <c r="CK10" s="8"/>
      <c r="CO10" s="8"/>
      <c r="CS10" s="8"/>
      <c r="CW10" s="8"/>
      <c r="DA10" s="8"/>
      <c r="DE10" s="8"/>
      <c r="DH10" s="26"/>
      <c r="DI10" s="8"/>
      <c r="DM10" s="8"/>
      <c r="DQ10" s="8"/>
      <c r="DU10" s="8"/>
    </row>
    <row r="11" spans="1:152" s="9" customFormat="1" ht="23.25" customHeight="1" x14ac:dyDescent="0.25">
      <c r="B11" s="18"/>
      <c r="C11" s="16"/>
      <c r="D11" s="14" t="s">
        <v>115</v>
      </c>
      <c r="E11" s="8"/>
      <c r="I11" s="8"/>
      <c r="M11" s="8"/>
      <c r="Q11" s="8"/>
      <c r="Y11" s="8"/>
      <c r="AC11" s="29" t="s">
        <v>49</v>
      </c>
      <c r="AD11" s="30"/>
      <c r="AE11" s="30"/>
      <c r="AF11" s="30"/>
      <c r="AG11" s="29"/>
      <c r="AH11" s="30"/>
      <c r="AI11" s="30"/>
      <c r="AJ11" s="30"/>
      <c r="AK11" s="29"/>
      <c r="AL11" s="30"/>
      <c r="AM11" s="31"/>
      <c r="AN11" s="31"/>
      <c r="AO11" s="31"/>
      <c r="AP11" s="31"/>
      <c r="AQ11" s="31"/>
      <c r="AR11" s="31"/>
      <c r="AS11" s="31"/>
      <c r="AT11" s="31"/>
      <c r="AU11" s="31"/>
      <c r="AV11" s="30"/>
      <c r="AW11" s="8"/>
      <c r="BA11" s="8"/>
      <c r="BE11" s="8"/>
      <c r="BI11" s="8"/>
      <c r="BM11" s="8"/>
      <c r="BQ11" s="8"/>
      <c r="BU11" s="8"/>
      <c r="BY11" s="8"/>
      <c r="CC11" s="8"/>
      <c r="CG11" s="8"/>
      <c r="CK11" s="8"/>
      <c r="CO11" s="8"/>
      <c r="CS11" s="8"/>
      <c r="CW11" s="8"/>
      <c r="DA11" s="8"/>
      <c r="DB11" s="9" t="s">
        <v>139</v>
      </c>
      <c r="DE11" s="8"/>
      <c r="DH11" s="26"/>
      <c r="DI11" s="8"/>
      <c r="DM11" s="8"/>
      <c r="DQ11" s="8"/>
      <c r="DU11" s="8"/>
    </row>
    <row r="12" spans="1:152" s="9" customFormat="1" ht="23.25" customHeight="1" x14ac:dyDescent="0.25">
      <c r="B12" s="18"/>
      <c r="C12" s="16"/>
      <c r="D12" s="14" t="s">
        <v>121</v>
      </c>
      <c r="E12" s="8"/>
      <c r="I12" s="8"/>
      <c r="M12" s="8"/>
      <c r="Q12" s="8"/>
      <c r="U12" s="8"/>
      <c r="Y12" s="8"/>
      <c r="AC12" s="8"/>
      <c r="AG12" s="8"/>
      <c r="AI12" s="30" t="s">
        <v>50</v>
      </c>
      <c r="AJ12" s="30"/>
      <c r="AK12" s="29"/>
      <c r="AL12" s="30"/>
      <c r="AM12" s="30"/>
      <c r="AN12" s="30"/>
      <c r="AO12" s="29"/>
      <c r="AP12" s="30"/>
      <c r="AS12" s="8"/>
      <c r="AW12" s="29" t="s">
        <v>51</v>
      </c>
      <c r="AX12" s="30"/>
      <c r="AY12" s="30"/>
      <c r="AZ12" s="30"/>
      <c r="BA12" s="29"/>
      <c r="BB12" s="30"/>
      <c r="BC12" s="30"/>
      <c r="BD12" s="30"/>
      <c r="BE12" s="8"/>
      <c r="BI12" s="8"/>
      <c r="BM12" s="8"/>
      <c r="BQ12" s="8"/>
      <c r="BU12" s="8"/>
      <c r="BY12" s="8"/>
      <c r="CC12" s="8"/>
      <c r="CG12" s="8"/>
      <c r="CK12" s="8"/>
      <c r="CO12" s="8"/>
      <c r="CS12" s="8"/>
      <c r="CW12" s="8"/>
      <c r="DA12" s="8"/>
      <c r="DE12" s="8"/>
      <c r="DH12" s="26"/>
      <c r="DI12" s="8"/>
      <c r="DM12" s="8"/>
      <c r="DQ12" s="8"/>
      <c r="DU12" s="8"/>
    </row>
    <row r="13" spans="1:152" s="9" customFormat="1" ht="23.25" customHeight="1" x14ac:dyDescent="0.25">
      <c r="D13" s="14"/>
      <c r="E13" s="8"/>
      <c r="I13" s="8"/>
      <c r="M13" s="8"/>
      <c r="Q13" s="8"/>
      <c r="U13" s="8"/>
      <c r="Y13" s="8"/>
      <c r="AC13" s="8"/>
      <c r="AG13" s="8"/>
      <c r="AK13" s="8"/>
      <c r="AO13" s="8"/>
      <c r="AS13" s="8"/>
      <c r="AW13" s="8"/>
      <c r="BA13" s="29" t="s">
        <v>2</v>
      </c>
      <c r="BB13" s="30"/>
      <c r="BC13" s="30"/>
      <c r="BD13" s="30"/>
      <c r="BE13" s="29"/>
      <c r="BF13" s="30"/>
      <c r="BG13" s="30"/>
      <c r="BH13" s="30"/>
      <c r="BI13" s="8"/>
      <c r="BM13" s="8"/>
      <c r="BQ13" s="8"/>
      <c r="BU13" s="8"/>
      <c r="BY13" s="8"/>
      <c r="CC13" s="8"/>
      <c r="CG13" s="8"/>
      <c r="CK13" s="8"/>
      <c r="CO13" s="8"/>
      <c r="CS13" s="8"/>
      <c r="CW13" s="8"/>
      <c r="DA13" s="8"/>
      <c r="DE13" s="8"/>
      <c r="DH13" s="26"/>
      <c r="DI13" s="8"/>
      <c r="DM13" s="8"/>
      <c r="DQ13" s="8"/>
      <c r="DU13" s="8"/>
    </row>
    <row r="14" spans="1:152" s="9" customFormat="1" ht="23.25" customHeight="1" x14ac:dyDescent="0.25">
      <c r="A14" s="9">
        <v>50</v>
      </c>
      <c r="B14" s="9">
        <v>160</v>
      </c>
      <c r="D14" s="9">
        <f>SUM(F14:CW14)</f>
        <v>0</v>
      </c>
      <c r="E14" s="8"/>
      <c r="I14" s="8"/>
      <c r="M14" s="8"/>
      <c r="Q14" s="8"/>
      <c r="U14" s="8"/>
      <c r="Y14" s="8"/>
      <c r="AC14" s="8"/>
      <c r="AG14" s="8"/>
      <c r="AK14" s="8"/>
      <c r="AO14" s="8"/>
      <c r="AS14" s="8"/>
      <c r="AW14" s="8"/>
      <c r="BA14" s="8"/>
      <c r="BE14" s="29" t="s">
        <v>124</v>
      </c>
      <c r="BF14" s="30"/>
      <c r="BG14" s="30"/>
      <c r="BH14" s="30"/>
      <c r="BI14" s="29"/>
      <c r="BJ14" s="30"/>
      <c r="BK14" s="30"/>
      <c r="BL14" s="30"/>
      <c r="BM14" s="29"/>
      <c r="BN14" s="30"/>
      <c r="BO14" s="30"/>
      <c r="BP14" s="30"/>
      <c r="BQ14" s="29"/>
      <c r="BR14" s="30"/>
      <c r="BS14" s="30"/>
      <c r="BT14" s="30"/>
      <c r="BU14" s="29"/>
      <c r="BV14" s="30"/>
      <c r="BW14" s="30"/>
      <c r="BX14" s="30"/>
      <c r="BY14" s="8"/>
      <c r="CC14" s="8"/>
      <c r="CG14" s="8"/>
      <c r="CK14" s="8"/>
      <c r="CO14" s="8"/>
      <c r="CS14" s="8"/>
      <c r="CW14" s="8"/>
      <c r="DA14" s="8"/>
      <c r="DE14" s="8"/>
      <c r="DH14" s="26"/>
      <c r="DI14" s="8"/>
      <c r="DM14" s="8"/>
      <c r="DQ14" s="8"/>
      <c r="DU14" s="8"/>
    </row>
    <row r="15" spans="1:152" s="9" customFormat="1" ht="8.25" customHeight="1" x14ac:dyDescent="0.25">
      <c r="A15" s="9" t="s">
        <v>141</v>
      </c>
      <c r="B15" s="9" t="s">
        <v>145</v>
      </c>
      <c r="D15" s="14" t="s">
        <v>137</v>
      </c>
      <c r="E15" s="21"/>
      <c r="F15" s="22"/>
      <c r="G15" s="22"/>
      <c r="H15" s="23"/>
      <c r="I15" s="21"/>
      <c r="J15" s="22"/>
      <c r="K15" s="22"/>
      <c r="L15" s="23"/>
      <c r="M15" s="21"/>
      <c r="N15" s="22"/>
      <c r="O15" s="22"/>
      <c r="P15" s="23"/>
      <c r="Q15" s="21"/>
      <c r="R15" s="22"/>
      <c r="S15" s="22"/>
      <c r="T15" s="23"/>
      <c r="U15" s="21"/>
      <c r="V15" s="22"/>
      <c r="W15" s="22"/>
      <c r="X15" s="23"/>
      <c r="Y15" s="21"/>
      <c r="Z15" s="22"/>
      <c r="AA15" s="22"/>
      <c r="AB15" s="23"/>
      <c r="AC15" s="21"/>
      <c r="AD15" s="22"/>
      <c r="AE15" s="22"/>
      <c r="AF15" s="23"/>
      <c r="AG15" s="21"/>
      <c r="AH15" s="22"/>
      <c r="AI15" s="22"/>
      <c r="AJ15" s="23"/>
      <c r="AK15" s="21"/>
      <c r="AL15" s="22"/>
      <c r="AM15" s="22"/>
      <c r="AN15" s="23"/>
      <c r="AO15" s="21"/>
      <c r="AP15" s="22"/>
      <c r="AQ15" s="22"/>
      <c r="AR15" s="23"/>
      <c r="AS15" s="21"/>
      <c r="AT15" s="22"/>
      <c r="AU15" s="22"/>
      <c r="AV15" s="23"/>
      <c r="AW15" s="21"/>
      <c r="AX15" s="22"/>
      <c r="AY15" s="22"/>
      <c r="AZ15" s="23"/>
      <c r="BA15" s="21"/>
      <c r="BB15" s="22"/>
      <c r="BC15" s="22"/>
      <c r="BD15" s="23"/>
      <c r="BE15" s="21"/>
      <c r="BF15" s="22"/>
      <c r="BG15" s="22"/>
      <c r="BH15" s="23"/>
      <c r="BI15" s="21"/>
      <c r="BJ15" s="22"/>
      <c r="BK15" s="22"/>
      <c r="BL15" s="23"/>
      <c r="BM15" s="21"/>
      <c r="BN15" s="22"/>
      <c r="BO15" s="22"/>
      <c r="BP15" s="23"/>
      <c r="BQ15" s="21"/>
      <c r="BR15" s="22"/>
      <c r="BS15" s="22"/>
      <c r="BT15" s="23"/>
      <c r="BU15" s="21"/>
      <c r="BV15" s="22"/>
      <c r="BW15" s="22"/>
      <c r="BX15" s="23"/>
      <c r="BY15" s="21"/>
      <c r="BZ15" s="22"/>
      <c r="CA15" s="22"/>
      <c r="CB15" s="23"/>
      <c r="CC15" s="21"/>
      <c r="CD15" s="22"/>
      <c r="CE15" s="22"/>
      <c r="CF15" s="23"/>
      <c r="CG15" s="21"/>
      <c r="CH15" s="22"/>
      <c r="CI15" s="22"/>
      <c r="CJ15" s="23"/>
      <c r="CK15" s="21"/>
      <c r="CL15" s="22"/>
      <c r="CM15" s="22"/>
      <c r="CN15" s="23"/>
      <c r="CO15" s="21"/>
      <c r="CP15" s="22"/>
      <c r="CQ15" s="22"/>
      <c r="CR15" s="23"/>
      <c r="CS15" s="21"/>
      <c r="CT15" s="22"/>
      <c r="CU15" s="22"/>
      <c r="CV15" s="23"/>
      <c r="CW15" s="21"/>
      <c r="CX15" s="22"/>
      <c r="CY15" s="22"/>
      <c r="CZ15" s="23"/>
      <c r="DA15" s="21"/>
      <c r="DB15" s="22"/>
      <c r="DC15" s="22"/>
      <c r="DD15" s="23"/>
      <c r="DE15" s="21"/>
      <c r="DF15" s="22"/>
      <c r="DG15" s="22"/>
      <c r="DH15" s="23"/>
      <c r="DI15" s="21"/>
      <c r="DJ15" s="22"/>
      <c r="DK15" s="22"/>
      <c r="DL15" s="23"/>
      <c r="DM15" s="21"/>
      <c r="DN15" s="22"/>
      <c r="DO15" s="22"/>
      <c r="DP15" s="23"/>
      <c r="DQ15" s="21"/>
      <c r="DR15" s="22"/>
      <c r="DS15" s="22"/>
      <c r="DT15" s="23"/>
      <c r="DU15" s="8"/>
    </row>
    <row r="16" spans="1:152" s="9" customFormat="1" ht="11.25" customHeight="1" x14ac:dyDescent="0.25">
      <c r="A16" s="9">
        <v>2</v>
      </c>
      <c r="B16" s="9">
        <f t="shared" ref="B16:B22" si="0">A16*$A$14*$B$14</f>
        <v>16000</v>
      </c>
      <c r="C16" s="9">
        <f>+B16/$B$14</f>
        <v>100</v>
      </c>
      <c r="D16" s="14" t="s">
        <v>140</v>
      </c>
      <c r="E16" s="21">
        <v>1</v>
      </c>
      <c r="F16" s="22"/>
      <c r="G16" s="22"/>
      <c r="H16" s="23"/>
      <c r="I16" s="21">
        <v>1</v>
      </c>
      <c r="J16" s="22"/>
      <c r="K16" s="22"/>
      <c r="L16" s="23"/>
      <c r="M16" s="21">
        <v>1</v>
      </c>
      <c r="N16" s="22"/>
      <c r="O16" s="22"/>
      <c r="P16" s="23"/>
      <c r="Q16" s="21">
        <v>1</v>
      </c>
      <c r="R16" s="22"/>
      <c r="S16" s="22"/>
      <c r="T16" s="23"/>
      <c r="U16" s="21">
        <v>1</v>
      </c>
      <c r="V16" s="22"/>
      <c r="W16" s="22"/>
      <c r="X16" s="23"/>
      <c r="Y16" s="21">
        <v>1</v>
      </c>
      <c r="Z16" s="22"/>
      <c r="AA16" s="22"/>
      <c r="AB16" s="23"/>
      <c r="AC16" s="21">
        <v>1</v>
      </c>
      <c r="AD16" s="22"/>
      <c r="AE16" s="22"/>
      <c r="AF16" s="23"/>
      <c r="AG16" s="21">
        <v>1</v>
      </c>
      <c r="AH16" s="22"/>
      <c r="AI16" s="22"/>
      <c r="AJ16" s="23"/>
      <c r="AK16" s="21">
        <v>1</v>
      </c>
      <c r="AL16" s="22"/>
      <c r="AM16" s="22"/>
      <c r="AN16" s="23"/>
      <c r="AO16" s="21">
        <v>1</v>
      </c>
      <c r="AP16" s="22"/>
      <c r="AQ16" s="22"/>
      <c r="AR16" s="23"/>
      <c r="AS16" s="21">
        <v>1</v>
      </c>
      <c r="AT16" s="22"/>
      <c r="AU16" s="22"/>
      <c r="AV16" s="23"/>
      <c r="AW16" s="21">
        <v>1</v>
      </c>
      <c r="AX16" s="22"/>
      <c r="AY16" s="22"/>
      <c r="AZ16" s="23"/>
      <c r="BA16" s="21">
        <v>1</v>
      </c>
      <c r="BB16" s="22"/>
      <c r="BC16" s="22"/>
      <c r="BD16" s="23"/>
      <c r="BE16" s="21">
        <v>1</v>
      </c>
      <c r="BF16" s="22"/>
      <c r="BG16" s="22"/>
      <c r="BH16" s="23"/>
      <c r="BI16" s="21">
        <v>1</v>
      </c>
      <c r="BJ16" s="22"/>
      <c r="BK16" s="22"/>
      <c r="BL16" s="23"/>
      <c r="BM16" s="21">
        <v>1</v>
      </c>
      <c r="BN16" s="22"/>
      <c r="BO16" s="22"/>
      <c r="BP16" s="23"/>
      <c r="BQ16" s="21">
        <v>1</v>
      </c>
      <c r="BR16" s="22"/>
      <c r="BS16" s="22"/>
      <c r="BT16" s="23"/>
      <c r="BU16" s="21">
        <v>1</v>
      </c>
      <c r="BV16" s="22"/>
      <c r="BW16" s="22"/>
      <c r="BX16" s="23"/>
      <c r="BY16" s="21"/>
      <c r="BZ16" s="22"/>
      <c r="CA16" s="22"/>
      <c r="CB16" s="23"/>
      <c r="CC16" s="21"/>
      <c r="CD16" s="22"/>
      <c r="CE16" s="22"/>
      <c r="CF16" s="23"/>
      <c r="CG16" s="21"/>
      <c r="CH16" s="22"/>
      <c r="CI16" s="22"/>
      <c r="CJ16" s="23"/>
      <c r="CK16" s="21"/>
      <c r="CL16" s="22"/>
      <c r="CM16" s="22"/>
      <c r="CN16" s="23"/>
      <c r="CO16" s="21"/>
      <c r="CP16" s="22"/>
      <c r="CQ16" s="22"/>
      <c r="CR16" s="23"/>
      <c r="CS16" s="21"/>
      <c r="CT16" s="22"/>
      <c r="CU16" s="22"/>
      <c r="CV16" s="23"/>
      <c r="CW16" s="21"/>
      <c r="CX16" s="22"/>
      <c r="CY16" s="22"/>
      <c r="CZ16" s="23"/>
      <c r="DA16" s="21"/>
      <c r="DB16" s="22"/>
      <c r="DC16" s="22"/>
      <c r="DD16" s="23"/>
      <c r="DE16" s="21"/>
      <c r="DF16" s="22"/>
      <c r="DG16" s="22"/>
      <c r="DH16" s="23"/>
      <c r="DI16" s="21"/>
      <c r="DJ16" s="22"/>
      <c r="DK16" s="22"/>
      <c r="DL16" s="23"/>
      <c r="DM16" s="21"/>
      <c r="DN16" s="22"/>
      <c r="DO16" s="22"/>
      <c r="DP16" s="23"/>
      <c r="DQ16" s="21"/>
      <c r="DR16" s="22"/>
      <c r="DS16" s="22"/>
      <c r="DT16" s="23"/>
      <c r="DU16" s="8"/>
    </row>
    <row r="17" spans="1:125" s="9" customFormat="1" ht="11.25" customHeight="1" x14ac:dyDescent="0.25">
      <c r="A17" s="9">
        <v>2</v>
      </c>
      <c r="B17" s="9">
        <f t="shared" si="0"/>
        <v>16000</v>
      </c>
      <c r="C17" s="9">
        <f t="shared" ref="C17:C29" si="1">+B17/$B$14</f>
        <v>100</v>
      </c>
      <c r="D17" s="14" t="s">
        <v>144</v>
      </c>
      <c r="E17" s="21"/>
      <c r="F17" s="25"/>
      <c r="G17" s="25"/>
      <c r="H17" s="23"/>
      <c r="I17" s="21">
        <v>1</v>
      </c>
      <c r="J17" s="25"/>
      <c r="K17" s="25"/>
      <c r="L17" s="23"/>
      <c r="M17" s="21">
        <v>1</v>
      </c>
      <c r="N17" s="25"/>
      <c r="O17" s="25"/>
      <c r="P17" s="23"/>
      <c r="Q17" s="21">
        <v>0.1</v>
      </c>
      <c r="R17" s="25"/>
      <c r="S17" s="25"/>
      <c r="T17" s="23"/>
      <c r="U17" s="21">
        <v>0.1</v>
      </c>
      <c r="V17" s="25"/>
      <c r="W17" s="25"/>
      <c r="X17" s="23"/>
      <c r="Y17" s="21">
        <v>0.1</v>
      </c>
      <c r="Z17" s="25"/>
      <c r="AA17" s="25"/>
      <c r="AB17" s="23"/>
      <c r="AC17" s="21">
        <v>0.1</v>
      </c>
      <c r="AD17" s="25"/>
      <c r="AE17" s="25"/>
      <c r="AF17" s="23"/>
      <c r="AG17" s="21">
        <v>0.1</v>
      </c>
      <c r="AH17" s="25"/>
      <c r="AI17" s="25"/>
      <c r="AJ17" s="23"/>
      <c r="AK17" s="21">
        <v>0.1</v>
      </c>
      <c r="AL17" s="25"/>
      <c r="AM17" s="25"/>
      <c r="AN17" s="23"/>
      <c r="AO17" s="21">
        <v>0.1</v>
      </c>
      <c r="AP17" s="25"/>
      <c r="AQ17" s="25"/>
      <c r="AR17" s="23"/>
      <c r="AS17" s="21">
        <v>0.1</v>
      </c>
      <c r="AT17" s="25"/>
      <c r="AU17" s="25"/>
      <c r="AV17" s="23"/>
      <c r="AW17" s="21">
        <v>0.1</v>
      </c>
      <c r="AX17" s="25"/>
      <c r="AY17" s="25"/>
      <c r="AZ17" s="23"/>
      <c r="BA17" s="21">
        <v>0.1</v>
      </c>
      <c r="BB17" s="25"/>
      <c r="BC17" s="25"/>
      <c r="BD17" s="23"/>
      <c r="BE17" s="21">
        <v>0.1</v>
      </c>
      <c r="BF17" s="25"/>
      <c r="BG17" s="25"/>
      <c r="BH17" s="23"/>
      <c r="BI17" s="21">
        <v>0.1</v>
      </c>
      <c r="BJ17" s="25"/>
      <c r="BK17" s="25"/>
      <c r="BL17" s="23"/>
      <c r="BM17" s="21">
        <v>0.1</v>
      </c>
      <c r="BN17" s="25"/>
      <c r="BO17" s="25"/>
      <c r="BP17" s="23"/>
      <c r="BQ17" s="21">
        <v>0.1</v>
      </c>
      <c r="BR17" s="25"/>
      <c r="BS17" s="25"/>
      <c r="BT17" s="23"/>
      <c r="BU17" s="21"/>
      <c r="BV17" s="25"/>
      <c r="BW17" s="25"/>
      <c r="BX17" s="23"/>
      <c r="BY17" s="21"/>
      <c r="BZ17" s="25"/>
      <c r="CA17" s="25"/>
      <c r="CB17" s="23"/>
      <c r="CC17" s="21"/>
      <c r="CD17" s="25"/>
      <c r="CE17" s="25"/>
      <c r="CF17" s="23"/>
      <c r="CG17" s="21"/>
      <c r="CH17" s="25"/>
      <c r="CI17" s="25"/>
      <c r="CJ17" s="23"/>
      <c r="CK17" s="21"/>
      <c r="CL17" s="22"/>
      <c r="CM17" s="22"/>
      <c r="CN17" s="23"/>
      <c r="CO17" s="21"/>
      <c r="CP17" s="22"/>
      <c r="CQ17" s="22"/>
      <c r="CR17" s="23"/>
      <c r="CS17" s="21"/>
      <c r="CT17" s="22"/>
      <c r="CU17" s="22"/>
      <c r="CV17" s="23"/>
      <c r="CW17" s="21"/>
      <c r="CX17" s="22"/>
      <c r="CY17" s="22"/>
      <c r="CZ17" s="23"/>
      <c r="DA17" s="21"/>
      <c r="DB17" s="22"/>
      <c r="DC17" s="22"/>
      <c r="DD17" s="23"/>
      <c r="DE17" s="21"/>
      <c r="DF17" s="22"/>
      <c r="DG17" s="22"/>
      <c r="DH17" s="23"/>
      <c r="DI17" s="21"/>
      <c r="DJ17" s="22"/>
      <c r="DK17" s="22"/>
      <c r="DL17" s="23"/>
      <c r="DM17" s="21"/>
      <c r="DN17" s="22"/>
      <c r="DO17" s="22"/>
      <c r="DP17" s="23"/>
      <c r="DQ17" s="21"/>
      <c r="DR17" s="22"/>
      <c r="DS17" s="22"/>
      <c r="DT17" s="23"/>
      <c r="DU17" s="8"/>
    </row>
    <row r="18" spans="1:125" s="9" customFormat="1" ht="11.25" customHeight="1" x14ac:dyDescent="0.25">
      <c r="A18" s="9">
        <v>1.4</v>
      </c>
      <c r="B18" s="9">
        <f t="shared" si="0"/>
        <v>11200</v>
      </c>
      <c r="C18" s="9">
        <f t="shared" si="1"/>
        <v>70</v>
      </c>
      <c r="D18" s="14" t="s">
        <v>125</v>
      </c>
      <c r="E18" s="21">
        <v>1</v>
      </c>
      <c r="F18" s="25"/>
      <c r="G18" s="25"/>
      <c r="H18" s="23"/>
      <c r="I18" s="21">
        <v>2</v>
      </c>
      <c r="J18" s="25"/>
      <c r="K18" s="25"/>
      <c r="L18" s="23"/>
      <c r="M18" s="21">
        <v>3</v>
      </c>
      <c r="N18" s="25"/>
      <c r="O18" s="25"/>
      <c r="P18" s="23"/>
      <c r="Q18" s="21">
        <v>3</v>
      </c>
      <c r="R18" s="25"/>
      <c r="S18" s="25"/>
      <c r="T18" s="23"/>
      <c r="U18" s="21">
        <v>3</v>
      </c>
      <c r="V18" s="25"/>
      <c r="W18" s="25"/>
      <c r="X18" s="23"/>
      <c r="Y18" s="21">
        <v>2</v>
      </c>
      <c r="Z18" s="25"/>
      <c r="AA18" s="25"/>
      <c r="AB18" s="23"/>
      <c r="AC18" s="21">
        <v>2</v>
      </c>
      <c r="AD18" s="25"/>
      <c r="AE18" s="25"/>
      <c r="AF18" s="23"/>
      <c r="AG18" s="21">
        <v>1</v>
      </c>
      <c r="AH18" s="25"/>
      <c r="AI18" s="25"/>
      <c r="AJ18" s="23"/>
      <c r="AK18" s="21">
        <v>1</v>
      </c>
      <c r="AL18" s="25"/>
      <c r="AM18" s="25"/>
      <c r="AN18" s="23"/>
      <c r="AO18" s="21">
        <v>1</v>
      </c>
      <c r="AP18" s="25"/>
      <c r="AQ18" s="25"/>
      <c r="AR18" s="23"/>
      <c r="AS18" s="21"/>
      <c r="AT18" s="25"/>
      <c r="AU18" s="25"/>
      <c r="AV18" s="23"/>
      <c r="AW18" s="21"/>
      <c r="AX18" s="25"/>
      <c r="AY18" s="25"/>
      <c r="AZ18" s="23"/>
      <c r="BA18" s="21"/>
      <c r="BB18" s="25"/>
      <c r="BC18" s="25"/>
      <c r="BD18" s="23"/>
      <c r="BE18" s="21"/>
      <c r="BF18" s="25"/>
      <c r="BG18" s="25"/>
      <c r="BH18" s="23"/>
      <c r="BI18" s="21"/>
      <c r="BJ18" s="25"/>
      <c r="BK18" s="25"/>
      <c r="BL18" s="23"/>
      <c r="BM18" s="21"/>
      <c r="BN18" s="25"/>
      <c r="BO18" s="25"/>
      <c r="BP18" s="23"/>
      <c r="BQ18" s="21"/>
      <c r="BR18" s="25"/>
      <c r="BS18" s="25"/>
      <c r="BT18" s="23"/>
      <c r="BU18" s="21"/>
      <c r="BV18" s="25"/>
      <c r="BW18" s="25"/>
      <c r="BX18" s="23"/>
      <c r="BY18" s="21"/>
      <c r="BZ18" s="25"/>
      <c r="CA18" s="25"/>
      <c r="CB18" s="23"/>
      <c r="CC18" s="21"/>
      <c r="CD18" s="25"/>
      <c r="CE18" s="25"/>
      <c r="CF18" s="23"/>
      <c r="CG18" s="21"/>
      <c r="CH18" s="22"/>
      <c r="CI18" s="22"/>
      <c r="CJ18" s="23"/>
      <c r="CK18" s="21"/>
      <c r="CL18" s="22"/>
      <c r="CM18" s="22"/>
      <c r="CN18" s="23"/>
      <c r="CO18" s="21"/>
      <c r="CP18" s="22"/>
      <c r="CQ18" s="22"/>
      <c r="CR18" s="23"/>
      <c r="CS18" s="21"/>
      <c r="CT18" s="22"/>
      <c r="CU18" s="22"/>
      <c r="CV18" s="23"/>
      <c r="CW18" s="21"/>
      <c r="CX18" s="22"/>
      <c r="CY18" s="22"/>
      <c r="CZ18" s="23"/>
      <c r="DA18" s="21"/>
      <c r="DB18" s="22"/>
      <c r="DC18" s="22"/>
      <c r="DD18" s="23"/>
      <c r="DE18" s="21"/>
      <c r="DF18" s="22"/>
      <c r="DG18" s="22"/>
      <c r="DH18" s="23"/>
      <c r="DI18" s="21"/>
      <c r="DJ18" s="22"/>
      <c r="DK18" s="22"/>
      <c r="DL18" s="23"/>
      <c r="DM18" s="21"/>
      <c r="DN18" s="22"/>
      <c r="DO18" s="22"/>
      <c r="DP18" s="23"/>
      <c r="DQ18" s="21"/>
      <c r="DR18" s="22"/>
      <c r="DS18" s="22"/>
      <c r="DT18" s="23"/>
      <c r="DU18" s="8"/>
    </row>
    <row r="19" spans="1:125" s="9" customFormat="1" ht="11.25" customHeight="1" x14ac:dyDescent="0.25">
      <c r="A19" s="9">
        <v>0.8</v>
      </c>
      <c r="B19" s="9">
        <f t="shared" si="0"/>
        <v>6400</v>
      </c>
      <c r="C19" s="9">
        <f t="shared" si="1"/>
        <v>40</v>
      </c>
      <c r="D19" s="14" t="s">
        <v>126</v>
      </c>
      <c r="E19" s="21"/>
      <c r="F19" s="25"/>
      <c r="G19" s="25"/>
      <c r="H19" s="23"/>
      <c r="I19" s="21"/>
      <c r="J19" s="25"/>
      <c r="K19" s="25"/>
      <c r="L19" s="23"/>
      <c r="M19" s="21"/>
      <c r="N19" s="25"/>
      <c r="O19" s="25"/>
      <c r="P19" s="23"/>
      <c r="Q19" s="21"/>
      <c r="R19" s="25"/>
      <c r="S19" s="25"/>
      <c r="T19" s="23"/>
      <c r="U19" s="21">
        <v>1</v>
      </c>
      <c r="V19" s="25"/>
      <c r="W19" s="25"/>
      <c r="X19" s="23"/>
      <c r="Y19" s="21">
        <v>1</v>
      </c>
      <c r="Z19" s="25"/>
      <c r="AA19" s="25"/>
      <c r="AB19" s="23"/>
      <c r="AC19" s="21">
        <v>1</v>
      </c>
      <c r="AD19" s="25"/>
      <c r="AE19" s="25"/>
      <c r="AF19" s="23"/>
      <c r="AG19" s="21">
        <v>1</v>
      </c>
      <c r="AH19" s="25"/>
      <c r="AI19" s="25"/>
      <c r="AJ19" s="23"/>
      <c r="AK19" s="21">
        <v>1</v>
      </c>
      <c r="AL19" s="25"/>
      <c r="AM19" s="25"/>
      <c r="AN19" s="23"/>
      <c r="AO19" s="21">
        <v>1</v>
      </c>
      <c r="AP19" s="25"/>
      <c r="AQ19" s="25"/>
      <c r="AR19" s="23"/>
      <c r="AS19" s="21">
        <v>1</v>
      </c>
      <c r="AT19" s="25"/>
      <c r="AU19" s="25"/>
      <c r="AV19" s="23"/>
      <c r="AW19" s="21">
        <v>1</v>
      </c>
      <c r="AX19" s="25"/>
      <c r="AY19" s="25"/>
      <c r="AZ19" s="23"/>
      <c r="BA19" s="21">
        <v>1</v>
      </c>
      <c r="BB19" s="25"/>
      <c r="BC19" s="25"/>
      <c r="BD19" s="23"/>
      <c r="BE19" s="21">
        <v>1</v>
      </c>
      <c r="BF19" s="25"/>
      <c r="BG19" s="25"/>
      <c r="BH19" s="23"/>
      <c r="BI19" s="21">
        <v>1</v>
      </c>
      <c r="BJ19" s="25"/>
      <c r="BK19" s="25"/>
      <c r="BL19" s="23"/>
      <c r="BM19" s="21">
        <v>1</v>
      </c>
      <c r="BN19" s="25"/>
      <c r="BO19" s="25"/>
      <c r="BP19" s="23"/>
      <c r="BQ19" s="21">
        <v>1</v>
      </c>
      <c r="BR19" s="25"/>
      <c r="BS19" s="25"/>
      <c r="BT19" s="23"/>
      <c r="BU19" s="21">
        <v>1</v>
      </c>
      <c r="BV19" s="25"/>
      <c r="BW19" s="25"/>
      <c r="BX19" s="23"/>
      <c r="BY19" s="21"/>
      <c r="BZ19" s="22"/>
      <c r="CA19" s="22"/>
      <c r="CB19" s="23"/>
      <c r="CC19" s="21"/>
      <c r="CD19" s="22"/>
      <c r="CE19" s="22"/>
      <c r="CF19" s="23"/>
      <c r="CG19" s="21"/>
      <c r="CH19" s="22"/>
      <c r="CI19" s="22"/>
      <c r="CJ19" s="23"/>
      <c r="CK19" s="21"/>
      <c r="CL19" s="22"/>
      <c r="CM19" s="22"/>
      <c r="CN19" s="23"/>
      <c r="CO19" s="21"/>
      <c r="CP19" s="22"/>
      <c r="CQ19" s="22"/>
      <c r="CR19" s="23"/>
      <c r="CS19" s="21"/>
      <c r="CT19" s="22"/>
      <c r="CU19" s="22"/>
      <c r="CV19" s="23"/>
      <c r="CW19" s="21"/>
      <c r="CX19" s="22"/>
      <c r="CY19" s="22"/>
      <c r="CZ19" s="23"/>
      <c r="DA19" s="21"/>
      <c r="DB19" s="22"/>
      <c r="DC19" s="22"/>
      <c r="DD19" s="23"/>
      <c r="DE19" s="21"/>
      <c r="DF19" s="22"/>
      <c r="DG19" s="22"/>
      <c r="DH19" s="23"/>
      <c r="DI19" s="21"/>
      <c r="DJ19" s="22"/>
      <c r="DK19" s="22"/>
      <c r="DL19" s="23"/>
      <c r="DM19" s="21"/>
      <c r="DN19" s="22"/>
      <c r="DO19" s="22"/>
      <c r="DP19" s="23"/>
      <c r="DQ19" s="21"/>
      <c r="DR19" s="22"/>
      <c r="DS19" s="22"/>
      <c r="DT19" s="23"/>
      <c r="DU19" s="8"/>
    </row>
    <row r="20" spans="1:125" s="32" customFormat="1" ht="11.25" hidden="1" customHeight="1" x14ac:dyDescent="0.25">
      <c r="A20" s="32">
        <v>1.2</v>
      </c>
      <c r="B20" s="32">
        <f t="shared" si="0"/>
        <v>9600</v>
      </c>
      <c r="C20" s="32">
        <f t="shared" si="1"/>
        <v>60</v>
      </c>
      <c r="D20" s="33" t="s">
        <v>127</v>
      </c>
      <c r="E20" s="34"/>
      <c r="F20" s="35"/>
      <c r="G20" s="35"/>
      <c r="H20" s="36"/>
      <c r="I20" s="34"/>
      <c r="J20" s="35"/>
      <c r="K20" s="35"/>
      <c r="L20" s="36"/>
      <c r="M20" s="34"/>
      <c r="N20" s="37"/>
      <c r="O20" s="37"/>
      <c r="P20" s="36"/>
      <c r="Q20" s="34"/>
      <c r="R20" s="37"/>
      <c r="S20" s="37"/>
      <c r="T20" s="36"/>
      <c r="U20" s="34"/>
      <c r="V20" s="37"/>
      <c r="W20" s="37"/>
      <c r="X20" s="36"/>
      <c r="Y20" s="34"/>
      <c r="Z20" s="37"/>
      <c r="AA20" s="37"/>
      <c r="AB20" s="36"/>
      <c r="AC20" s="34"/>
      <c r="AD20" s="37"/>
      <c r="AE20" s="37"/>
      <c r="AF20" s="36"/>
      <c r="AG20" s="34"/>
      <c r="AH20" s="37"/>
      <c r="AI20" s="37"/>
      <c r="AJ20" s="36"/>
      <c r="AK20" s="34"/>
      <c r="AL20" s="35"/>
      <c r="AM20" s="35"/>
      <c r="AN20" s="36"/>
      <c r="AO20" s="34"/>
      <c r="AP20" s="35"/>
      <c r="AQ20" s="35"/>
      <c r="AR20" s="36"/>
      <c r="AS20" s="34"/>
      <c r="AT20" s="35"/>
      <c r="AU20" s="35"/>
      <c r="AV20" s="36"/>
      <c r="AW20" s="34"/>
      <c r="AX20" s="35"/>
      <c r="AY20" s="35"/>
      <c r="AZ20" s="36"/>
      <c r="BA20" s="34"/>
      <c r="BB20" s="35"/>
      <c r="BC20" s="35"/>
      <c r="BD20" s="36"/>
      <c r="BE20" s="34"/>
      <c r="BF20" s="35"/>
      <c r="BG20" s="35"/>
      <c r="BH20" s="36"/>
      <c r="BI20" s="34"/>
      <c r="BJ20" s="35"/>
      <c r="BK20" s="35"/>
      <c r="BL20" s="36"/>
      <c r="BM20" s="34"/>
      <c r="BN20" s="35"/>
      <c r="BO20" s="35"/>
      <c r="BP20" s="36"/>
      <c r="BQ20" s="34"/>
      <c r="BR20" s="35"/>
      <c r="BS20" s="35"/>
      <c r="BT20" s="36"/>
      <c r="BU20" s="34"/>
      <c r="BV20" s="35"/>
      <c r="BW20" s="35"/>
      <c r="BX20" s="36"/>
      <c r="BY20" s="34"/>
      <c r="BZ20" s="35"/>
      <c r="CA20" s="35"/>
      <c r="CB20" s="36"/>
      <c r="CC20" s="34"/>
      <c r="CD20" s="35"/>
      <c r="CE20" s="35"/>
      <c r="CF20" s="36"/>
      <c r="CG20" s="34"/>
      <c r="CH20" s="35"/>
      <c r="CI20" s="35"/>
      <c r="CJ20" s="36"/>
      <c r="CK20" s="34"/>
      <c r="CL20" s="35"/>
      <c r="CM20" s="35"/>
      <c r="CN20" s="36"/>
      <c r="CO20" s="34"/>
      <c r="CP20" s="35"/>
      <c r="CQ20" s="35"/>
      <c r="CR20" s="36"/>
      <c r="CS20" s="34"/>
      <c r="CT20" s="35"/>
      <c r="CU20" s="35"/>
      <c r="CV20" s="36"/>
      <c r="CW20" s="34"/>
      <c r="CX20" s="35"/>
      <c r="CY20" s="35"/>
      <c r="CZ20" s="36"/>
      <c r="DA20" s="34"/>
      <c r="DB20" s="35"/>
      <c r="DC20" s="35"/>
      <c r="DD20" s="36"/>
      <c r="DE20" s="34"/>
      <c r="DF20" s="35"/>
      <c r="DG20" s="35"/>
      <c r="DH20" s="36"/>
      <c r="DI20" s="34"/>
      <c r="DJ20" s="35"/>
      <c r="DK20" s="35"/>
      <c r="DL20" s="36"/>
      <c r="DM20" s="34"/>
      <c r="DN20" s="35"/>
      <c r="DO20" s="35"/>
      <c r="DP20" s="36"/>
      <c r="DQ20" s="34"/>
      <c r="DR20" s="35"/>
      <c r="DS20" s="35"/>
      <c r="DT20" s="36"/>
      <c r="DU20" s="38"/>
    </row>
    <row r="21" spans="1:125" s="32" customFormat="1" ht="11.25" hidden="1" customHeight="1" x14ac:dyDescent="0.25">
      <c r="A21" s="32">
        <v>1</v>
      </c>
      <c r="B21" s="32">
        <f t="shared" si="0"/>
        <v>8000</v>
      </c>
      <c r="C21" s="32">
        <f t="shared" si="1"/>
        <v>50</v>
      </c>
      <c r="D21" s="33" t="s">
        <v>128</v>
      </c>
      <c r="E21" s="34"/>
      <c r="F21" s="35"/>
      <c r="G21" s="35"/>
      <c r="H21" s="36"/>
      <c r="I21" s="34"/>
      <c r="J21" s="35"/>
      <c r="K21" s="35"/>
      <c r="L21" s="36"/>
      <c r="M21" s="34"/>
      <c r="N21" s="37"/>
      <c r="O21" s="37"/>
      <c r="P21" s="36"/>
      <c r="Q21" s="34"/>
      <c r="R21" s="37"/>
      <c r="S21" s="37"/>
      <c r="T21" s="36"/>
      <c r="U21" s="34"/>
      <c r="V21" s="37"/>
      <c r="W21" s="37"/>
      <c r="X21" s="36"/>
      <c r="Y21" s="34"/>
      <c r="Z21" s="37"/>
      <c r="AA21" s="37"/>
      <c r="AB21" s="36"/>
      <c r="AC21" s="34"/>
      <c r="AD21" s="37"/>
      <c r="AE21" s="37"/>
      <c r="AF21" s="36"/>
      <c r="AG21" s="34"/>
      <c r="AH21" s="37"/>
      <c r="AI21" s="37"/>
      <c r="AJ21" s="36"/>
      <c r="AK21" s="34"/>
      <c r="AL21" s="37"/>
      <c r="AM21" s="37"/>
      <c r="AN21" s="36"/>
      <c r="AO21" s="34"/>
      <c r="AP21" s="37"/>
      <c r="AQ21" s="37"/>
      <c r="AR21" s="36"/>
      <c r="AS21" s="34"/>
      <c r="AT21" s="37"/>
      <c r="AU21" s="37"/>
      <c r="AV21" s="36"/>
      <c r="AW21" s="34"/>
      <c r="AX21" s="37"/>
      <c r="AY21" s="37"/>
      <c r="AZ21" s="36"/>
      <c r="BA21" s="34"/>
      <c r="BB21" s="37"/>
      <c r="BC21" s="37"/>
      <c r="BD21" s="36"/>
      <c r="BE21" s="34"/>
      <c r="BF21" s="37"/>
      <c r="BG21" s="37"/>
      <c r="BH21" s="36"/>
      <c r="BI21" s="34"/>
      <c r="BJ21" s="37"/>
      <c r="BK21" s="37"/>
      <c r="BL21" s="36"/>
      <c r="BM21" s="34"/>
      <c r="BN21" s="37"/>
      <c r="BO21" s="37"/>
      <c r="BP21" s="36"/>
      <c r="BQ21" s="34"/>
      <c r="BR21" s="37"/>
      <c r="BS21" s="37"/>
      <c r="BT21" s="36"/>
      <c r="BU21" s="34"/>
      <c r="BV21" s="37"/>
      <c r="BW21" s="37"/>
      <c r="BX21" s="36"/>
      <c r="BY21" s="34"/>
      <c r="BZ21" s="35"/>
      <c r="CA21" s="35"/>
      <c r="CB21" s="36"/>
      <c r="CC21" s="34"/>
      <c r="CD21" s="35"/>
      <c r="CE21" s="35"/>
      <c r="CF21" s="36"/>
      <c r="CG21" s="34"/>
      <c r="CH21" s="35"/>
      <c r="CI21" s="35"/>
      <c r="CJ21" s="36"/>
      <c r="CK21" s="34"/>
      <c r="CL21" s="35"/>
      <c r="CM21" s="35"/>
      <c r="CN21" s="36"/>
      <c r="CO21" s="34"/>
      <c r="CP21" s="35"/>
      <c r="CQ21" s="35"/>
      <c r="CR21" s="36"/>
      <c r="CS21" s="34"/>
      <c r="CT21" s="35"/>
      <c r="CU21" s="35"/>
      <c r="CV21" s="36"/>
      <c r="CW21" s="34"/>
      <c r="CX21" s="35"/>
      <c r="CY21" s="35"/>
      <c r="CZ21" s="36"/>
      <c r="DA21" s="34"/>
      <c r="DB21" s="35"/>
      <c r="DC21" s="35"/>
      <c r="DD21" s="36"/>
      <c r="DE21" s="34"/>
      <c r="DF21" s="35"/>
      <c r="DG21" s="35"/>
      <c r="DH21" s="36"/>
      <c r="DI21" s="34"/>
      <c r="DJ21" s="35"/>
      <c r="DK21" s="35"/>
      <c r="DL21" s="36"/>
      <c r="DM21" s="34"/>
      <c r="DN21" s="35"/>
      <c r="DO21" s="35"/>
      <c r="DP21" s="36"/>
      <c r="DQ21" s="34"/>
      <c r="DR21" s="35"/>
      <c r="DS21" s="35"/>
      <c r="DT21" s="36"/>
      <c r="DU21" s="38"/>
    </row>
    <row r="22" spans="1:125" s="32" customFormat="1" ht="11.25" hidden="1" customHeight="1" x14ac:dyDescent="0.25">
      <c r="A22" s="32">
        <v>1.2</v>
      </c>
      <c r="B22" s="32">
        <f t="shared" si="0"/>
        <v>9600</v>
      </c>
      <c r="C22" s="32">
        <f t="shared" si="1"/>
        <v>60</v>
      </c>
      <c r="D22" s="33" t="s">
        <v>129</v>
      </c>
      <c r="E22" s="34"/>
      <c r="F22" s="35"/>
      <c r="G22" s="35"/>
      <c r="H22" s="36"/>
      <c r="I22" s="34"/>
      <c r="J22" s="35"/>
      <c r="K22" s="35"/>
      <c r="L22" s="36"/>
      <c r="M22" s="34"/>
      <c r="N22" s="35"/>
      <c r="O22" s="35"/>
      <c r="P22" s="36"/>
      <c r="Q22" s="34"/>
      <c r="R22" s="35"/>
      <c r="S22" s="35"/>
      <c r="T22" s="36"/>
      <c r="U22" s="34"/>
      <c r="V22" s="35"/>
      <c r="W22" s="35"/>
      <c r="X22" s="36"/>
      <c r="Y22" s="34"/>
      <c r="Z22" s="35"/>
      <c r="AA22" s="35"/>
      <c r="AB22" s="36"/>
      <c r="AC22" s="34"/>
      <c r="AD22" s="35"/>
      <c r="AE22" s="35"/>
      <c r="AF22" s="36"/>
      <c r="AG22" s="34"/>
      <c r="AH22" s="35"/>
      <c r="AI22" s="35"/>
      <c r="AJ22" s="36"/>
      <c r="AK22" s="34"/>
      <c r="AL22" s="37"/>
      <c r="AM22" s="37"/>
      <c r="AN22" s="36"/>
      <c r="AO22" s="34"/>
      <c r="AP22" s="37"/>
      <c r="AQ22" s="37"/>
      <c r="AR22" s="36"/>
      <c r="AS22" s="34"/>
      <c r="AT22" s="37"/>
      <c r="AU22" s="37"/>
      <c r="AV22" s="36"/>
      <c r="AW22" s="34"/>
      <c r="AX22" s="37"/>
      <c r="AY22" s="37"/>
      <c r="AZ22" s="36"/>
      <c r="BA22" s="34"/>
      <c r="BB22" s="37"/>
      <c r="BC22" s="37"/>
      <c r="BD22" s="36"/>
      <c r="BE22" s="34"/>
      <c r="BF22" s="37"/>
      <c r="BG22" s="37"/>
      <c r="BH22" s="36"/>
      <c r="BI22" s="34"/>
      <c r="BJ22" s="37"/>
      <c r="BK22" s="37"/>
      <c r="BL22" s="36"/>
      <c r="BM22" s="34"/>
      <c r="BN22" s="37"/>
      <c r="BO22" s="37"/>
      <c r="BP22" s="36"/>
      <c r="BQ22" s="34"/>
      <c r="BR22" s="37"/>
      <c r="BS22" s="37"/>
      <c r="BT22" s="36"/>
      <c r="BU22" s="34"/>
      <c r="BV22" s="37"/>
      <c r="BW22" s="37"/>
      <c r="BX22" s="36"/>
      <c r="BY22" s="34"/>
      <c r="BZ22" s="35"/>
      <c r="CA22" s="35"/>
      <c r="CB22" s="36"/>
      <c r="CC22" s="34"/>
      <c r="CD22" s="35"/>
      <c r="CE22" s="35"/>
      <c r="CF22" s="36"/>
      <c r="CG22" s="34"/>
      <c r="CH22" s="35"/>
      <c r="CI22" s="35"/>
      <c r="CJ22" s="36"/>
      <c r="CK22" s="34"/>
      <c r="CL22" s="35"/>
      <c r="CM22" s="35"/>
      <c r="CN22" s="36"/>
      <c r="CO22" s="34"/>
      <c r="CP22" s="35"/>
      <c r="CQ22" s="35"/>
      <c r="CR22" s="36"/>
      <c r="CS22" s="34"/>
      <c r="CT22" s="35"/>
      <c r="CU22" s="35"/>
      <c r="CV22" s="36"/>
      <c r="CW22" s="34"/>
      <c r="CX22" s="35"/>
      <c r="CY22" s="35"/>
      <c r="CZ22" s="36"/>
      <c r="DA22" s="34"/>
      <c r="DB22" s="35"/>
      <c r="DC22" s="35"/>
      <c r="DD22" s="36"/>
      <c r="DE22" s="34"/>
      <c r="DF22" s="35"/>
      <c r="DG22" s="35"/>
      <c r="DH22" s="36"/>
      <c r="DI22" s="34"/>
      <c r="DJ22" s="35"/>
      <c r="DK22" s="35"/>
      <c r="DL22" s="36"/>
      <c r="DM22" s="34"/>
      <c r="DN22" s="35"/>
      <c r="DO22" s="35"/>
      <c r="DP22" s="36"/>
      <c r="DQ22" s="34"/>
      <c r="DR22" s="35"/>
      <c r="DS22" s="35"/>
      <c r="DT22" s="36"/>
      <c r="DU22" s="38"/>
    </row>
    <row r="23" spans="1:125" s="9" customFormat="1" ht="11.25" customHeight="1" x14ac:dyDescent="0.25">
      <c r="A23" s="9">
        <v>1</v>
      </c>
      <c r="B23" s="9">
        <f>A23*$A$14*$B$14</f>
        <v>8000</v>
      </c>
      <c r="C23" s="9">
        <f t="shared" si="1"/>
        <v>50</v>
      </c>
      <c r="D23" s="14" t="s">
        <v>130</v>
      </c>
      <c r="E23" s="21"/>
      <c r="F23" s="22"/>
      <c r="G23" s="22"/>
      <c r="H23" s="23"/>
      <c r="I23" s="21">
        <v>2</v>
      </c>
      <c r="J23" s="25"/>
      <c r="K23" s="25"/>
      <c r="L23" s="23"/>
      <c r="M23" s="21">
        <v>2</v>
      </c>
      <c r="N23" s="25"/>
      <c r="O23" s="25"/>
      <c r="P23" s="23"/>
      <c r="Q23" s="21">
        <v>2</v>
      </c>
      <c r="R23" s="25"/>
      <c r="S23" s="25"/>
      <c r="T23" s="23"/>
      <c r="U23" s="21">
        <v>2</v>
      </c>
      <c r="V23" s="25"/>
      <c r="W23" s="25"/>
      <c r="X23" s="23"/>
      <c r="Y23" s="21">
        <v>2</v>
      </c>
      <c r="Z23" s="25"/>
      <c r="AA23" s="25"/>
      <c r="AB23" s="23"/>
      <c r="AC23" s="21">
        <v>2</v>
      </c>
      <c r="AD23" s="25"/>
      <c r="AE23" s="25"/>
      <c r="AF23" s="23"/>
      <c r="AG23" s="21">
        <v>2</v>
      </c>
      <c r="AH23" s="25"/>
      <c r="AI23" s="25"/>
      <c r="AJ23" s="23"/>
      <c r="AK23" s="21">
        <v>2</v>
      </c>
      <c r="AL23" s="25"/>
      <c r="AM23" s="25"/>
      <c r="AN23" s="23"/>
      <c r="AO23" s="21">
        <v>2</v>
      </c>
      <c r="AP23" s="25"/>
      <c r="AQ23" s="25"/>
      <c r="AR23" s="23"/>
      <c r="AS23" s="21">
        <v>2</v>
      </c>
      <c r="AT23" s="25"/>
      <c r="AU23" s="25"/>
      <c r="AV23" s="23"/>
      <c r="AW23" s="21">
        <v>2</v>
      </c>
      <c r="AX23" s="25"/>
      <c r="AY23" s="25"/>
      <c r="AZ23" s="23"/>
      <c r="BA23" s="21">
        <v>2</v>
      </c>
      <c r="BB23" s="25"/>
      <c r="BC23" s="25"/>
      <c r="BD23" s="23"/>
      <c r="BE23" s="21">
        <v>1</v>
      </c>
      <c r="BF23" s="25"/>
      <c r="BG23" s="25"/>
      <c r="BH23" s="23"/>
      <c r="BI23" s="21">
        <v>1</v>
      </c>
      <c r="BJ23" s="25"/>
      <c r="BK23" s="25"/>
      <c r="BL23" s="23"/>
      <c r="BM23" s="21">
        <v>1</v>
      </c>
      <c r="BN23" s="25"/>
      <c r="BO23" s="25"/>
      <c r="BP23" s="23"/>
      <c r="BQ23" s="21">
        <v>1</v>
      </c>
      <c r="BR23" s="25"/>
      <c r="BS23" s="25"/>
      <c r="BT23" s="23"/>
      <c r="BU23" s="21">
        <v>1</v>
      </c>
      <c r="BV23" s="25"/>
      <c r="BW23" s="25"/>
      <c r="BX23" s="23"/>
      <c r="BY23" s="21"/>
      <c r="BZ23" s="25"/>
      <c r="CA23" s="25"/>
      <c r="CB23" s="23"/>
      <c r="CC23" s="21"/>
      <c r="CD23" s="25"/>
      <c r="CE23" s="25"/>
      <c r="CF23" s="23"/>
      <c r="CG23" s="21"/>
      <c r="CH23" s="25"/>
      <c r="CI23" s="25"/>
      <c r="CJ23" s="23"/>
      <c r="CK23" s="21"/>
      <c r="CL23" s="22"/>
      <c r="CM23" s="22"/>
      <c r="CN23" s="23"/>
      <c r="CO23" s="21"/>
      <c r="CP23" s="22"/>
      <c r="CQ23" s="22"/>
      <c r="CR23" s="23"/>
      <c r="CS23" s="21"/>
      <c r="CT23" s="22"/>
      <c r="CU23" s="22"/>
      <c r="CV23" s="23"/>
      <c r="CW23" s="21"/>
      <c r="CX23" s="22"/>
      <c r="CY23" s="22"/>
      <c r="CZ23" s="23"/>
      <c r="DA23" s="21"/>
      <c r="DB23" s="22"/>
      <c r="DC23" s="22"/>
      <c r="DD23" s="23"/>
      <c r="DE23" s="21"/>
      <c r="DF23" s="22"/>
      <c r="DG23" s="22"/>
      <c r="DH23" s="23"/>
      <c r="DI23" s="21"/>
      <c r="DJ23" s="22"/>
      <c r="DK23" s="22"/>
      <c r="DL23" s="23"/>
      <c r="DM23" s="21"/>
      <c r="DN23" s="22"/>
      <c r="DO23" s="22"/>
      <c r="DP23" s="23"/>
      <c r="DQ23" s="21"/>
      <c r="DR23" s="22"/>
      <c r="DS23" s="22"/>
      <c r="DT23" s="23"/>
      <c r="DU23" s="8"/>
    </row>
    <row r="24" spans="1:125" s="32" customFormat="1" ht="11.25" hidden="1" customHeight="1" x14ac:dyDescent="0.25">
      <c r="A24" s="32">
        <v>0.6</v>
      </c>
      <c r="B24" s="32">
        <f t="shared" ref="B24:B29" si="2">A24*$A$14*$B$14</f>
        <v>4800</v>
      </c>
      <c r="C24" s="32">
        <f t="shared" si="1"/>
        <v>30</v>
      </c>
      <c r="D24" s="33" t="s">
        <v>131</v>
      </c>
      <c r="E24" s="34"/>
      <c r="F24" s="35"/>
      <c r="G24" s="35"/>
      <c r="H24" s="36"/>
      <c r="I24" s="34"/>
      <c r="J24" s="37"/>
      <c r="K24" s="37"/>
      <c r="L24" s="36"/>
      <c r="M24" s="34"/>
      <c r="N24" s="37"/>
      <c r="O24" s="37"/>
      <c r="P24" s="36"/>
      <c r="Q24" s="34"/>
      <c r="R24" s="37"/>
      <c r="S24" s="37"/>
      <c r="T24" s="36"/>
      <c r="U24" s="34"/>
      <c r="V24" s="37"/>
      <c r="W24" s="37"/>
      <c r="X24" s="36"/>
      <c r="Y24" s="34"/>
      <c r="Z24" s="37"/>
      <c r="AA24" s="37"/>
      <c r="AB24" s="36"/>
      <c r="AC24" s="34"/>
      <c r="AD24" s="37"/>
      <c r="AE24" s="37"/>
      <c r="AF24" s="36"/>
      <c r="AG24" s="34"/>
      <c r="AH24" s="37"/>
      <c r="AI24" s="37"/>
      <c r="AJ24" s="36"/>
      <c r="AK24" s="34"/>
      <c r="AL24" s="37"/>
      <c r="AM24" s="37"/>
      <c r="AN24" s="36"/>
      <c r="AO24" s="34"/>
      <c r="AP24" s="37"/>
      <c r="AQ24" s="37"/>
      <c r="AR24" s="36"/>
      <c r="AS24" s="34"/>
      <c r="AT24" s="37"/>
      <c r="AU24" s="37"/>
      <c r="AV24" s="36"/>
      <c r="AW24" s="34"/>
      <c r="AX24" s="37"/>
      <c r="AY24" s="37"/>
      <c r="AZ24" s="36"/>
      <c r="BA24" s="34"/>
      <c r="BB24" s="37"/>
      <c r="BC24" s="37"/>
      <c r="BD24" s="36"/>
      <c r="BE24" s="34"/>
      <c r="BF24" s="37"/>
      <c r="BG24" s="37"/>
      <c r="BH24" s="36"/>
      <c r="BI24" s="34"/>
      <c r="BJ24" s="37"/>
      <c r="BK24" s="37"/>
      <c r="BL24" s="36"/>
      <c r="BM24" s="34"/>
      <c r="BN24" s="37"/>
      <c r="BO24" s="37"/>
      <c r="BP24" s="36"/>
      <c r="BQ24" s="34"/>
      <c r="BR24" s="37"/>
      <c r="BS24" s="37"/>
      <c r="BT24" s="36"/>
      <c r="BU24" s="34"/>
      <c r="BV24" s="37"/>
      <c r="BW24" s="37"/>
      <c r="BX24" s="36"/>
      <c r="BY24" s="34"/>
      <c r="BZ24" s="35"/>
      <c r="CA24" s="35"/>
      <c r="CB24" s="36"/>
      <c r="CC24" s="34"/>
      <c r="CD24" s="35"/>
      <c r="CE24" s="35"/>
      <c r="CF24" s="36"/>
      <c r="CG24" s="34"/>
      <c r="CH24" s="35"/>
      <c r="CI24" s="35"/>
      <c r="CJ24" s="36"/>
      <c r="CK24" s="34"/>
      <c r="CL24" s="35"/>
      <c r="CM24" s="35"/>
      <c r="CN24" s="36"/>
      <c r="CO24" s="34"/>
      <c r="CP24" s="35"/>
      <c r="CQ24" s="35"/>
      <c r="CR24" s="36"/>
      <c r="CS24" s="34"/>
      <c r="CT24" s="35"/>
      <c r="CU24" s="35"/>
      <c r="CV24" s="36"/>
      <c r="CW24" s="34"/>
      <c r="CX24" s="35"/>
      <c r="CY24" s="35"/>
      <c r="CZ24" s="36"/>
      <c r="DA24" s="34"/>
      <c r="DB24" s="35"/>
      <c r="DC24" s="35"/>
      <c r="DD24" s="36"/>
      <c r="DE24" s="34"/>
      <c r="DF24" s="35"/>
      <c r="DG24" s="35"/>
      <c r="DH24" s="36"/>
      <c r="DI24" s="34"/>
      <c r="DJ24" s="35"/>
      <c r="DK24" s="35"/>
      <c r="DL24" s="36"/>
      <c r="DM24" s="34"/>
      <c r="DN24" s="35"/>
      <c r="DO24" s="35"/>
      <c r="DP24" s="36"/>
      <c r="DQ24" s="34"/>
      <c r="DR24" s="35"/>
      <c r="DS24" s="35"/>
      <c r="DT24" s="36"/>
      <c r="DU24" s="38"/>
    </row>
    <row r="25" spans="1:125" s="32" customFormat="1" ht="11.25" hidden="1" customHeight="1" x14ac:dyDescent="0.25">
      <c r="A25" s="32">
        <v>2</v>
      </c>
      <c r="B25" s="32">
        <f t="shared" si="2"/>
        <v>16000</v>
      </c>
      <c r="C25" s="32">
        <f t="shared" si="1"/>
        <v>100</v>
      </c>
      <c r="D25" s="33" t="s">
        <v>132</v>
      </c>
      <c r="E25" s="34"/>
      <c r="F25" s="37"/>
      <c r="G25" s="37"/>
      <c r="H25" s="36"/>
      <c r="I25" s="34"/>
      <c r="J25" s="37"/>
      <c r="K25" s="37"/>
      <c r="L25" s="36"/>
      <c r="M25" s="34"/>
      <c r="N25" s="37"/>
      <c r="O25" s="37"/>
      <c r="P25" s="36"/>
      <c r="Q25" s="34"/>
      <c r="R25" s="37"/>
      <c r="S25" s="37"/>
      <c r="T25" s="36"/>
      <c r="U25" s="34"/>
      <c r="V25" s="37"/>
      <c r="W25" s="37"/>
      <c r="X25" s="36"/>
      <c r="Y25" s="34"/>
      <c r="Z25" s="37"/>
      <c r="AA25" s="37"/>
      <c r="AB25" s="36"/>
      <c r="AC25" s="34"/>
      <c r="AD25" s="37"/>
      <c r="AE25" s="37"/>
      <c r="AF25" s="36"/>
      <c r="AG25" s="34"/>
      <c r="AH25" s="35"/>
      <c r="AI25" s="35"/>
      <c r="AJ25" s="36"/>
      <c r="AK25" s="34"/>
      <c r="AL25" s="35"/>
      <c r="AM25" s="35"/>
      <c r="AN25" s="36"/>
      <c r="AO25" s="34"/>
      <c r="AP25" s="35"/>
      <c r="AQ25" s="35"/>
      <c r="AR25" s="36"/>
      <c r="AS25" s="34"/>
      <c r="AT25" s="35"/>
      <c r="AU25" s="35"/>
      <c r="AV25" s="36"/>
      <c r="AW25" s="34"/>
      <c r="AX25" s="35"/>
      <c r="AY25" s="35"/>
      <c r="AZ25" s="36"/>
      <c r="BA25" s="34"/>
      <c r="BB25" s="35"/>
      <c r="BC25" s="35"/>
      <c r="BD25" s="36"/>
      <c r="BE25" s="34"/>
      <c r="BF25" s="35"/>
      <c r="BG25" s="35"/>
      <c r="BH25" s="36"/>
      <c r="BI25" s="34"/>
      <c r="BJ25" s="35"/>
      <c r="BK25" s="35"/>
      <c r="BL25" s="36"/>
      <c r="BM25" s="34"/>
      <c r="BN25" s="37"/>
      <c r="BO25" s="37"/>
      <c r="BP25" s="36"/>
      <c r="BQ25" s="34"/>
      <c r="BR25" s="37"/>
      <c r="BS25" s="37"/>
      <c r="BT25" s="36"/>
      <c r="BU25" s="34"/>
      <c r="BV25" s="37"/>
      <c r="BW25" s="37"/>
      <c r="BX25" s="36"/>
      <c r="BY25" s="34"/>
      <c r="BZ25" s="35"/>
      <c r="CA25" s="35"/>
      <c r="CB25" s="36"/>
      <c r="CC25" s="34"/>
      <c r="CD25" s="35"/>
      <c r="CE25" s="35"/>
      <c r="CF25" s="36"/>
      <c r="CG25" s="34"/>
      <c r="CH25" s="35"/>
      <c r="CI25" s="35"/>
      <c r="CJ25" s="36"/>
      <c r="CK25" s="34"/>
      <c r="CL25" s="35"/>
      <c r="CM25" s="35"/>
      <c r="CN25" s="36"/>
      <c r="CO25" s="34"/>
      <c r="CP25" s="35"/>
      <c r="CQ25" s="35"/>
      <c r="CR25" s="36"/>
      <c r="CS25" s="34"/>
      <c r="CT25" s="35"/>
      <c r="CU25" s="35"/>
      <c r="CV25" s="36"/>
      <c r="CW25" s="34"/>
      <c r="CX25" s="35"/>
      <c r="CY25" s="35"/>
      <c r="CZ25" s="36"/>
      <c r="DA25" s="34"/>
      <c r="DB25" s="35"/>
      <c r="DC25" s="35"/>
      <c r="DD25" s="36"/>
      <c r="DE25" s="34"/>
      <c r="DF25" s="35"/>
      <c r="DG25" s="35"/>
      <c r="DH25" s="36"/>
      <c r="DI25" s="34"/>
      <c r="DJ25" s="35"/>
      <c r="DK25" s="35"/>
      <c r="DL25" s="36"/>
      <c r="DM25" s="34"/>
      <c r="DN25" s="35"/>
      <c r="DO25" s="35"/>
      <c r="DP25" s="36"/>
      <c r="DQ25" s="34"/>
      <c r="DR25" s="35"/>
      <c r="DS25" s="35"/>
      <c r="DT25" s="36"/>
      <c r="DU25" s="38"/>
    </row>
    <row r="26" spans="1:125" s="9" customFormat="1" ht="11.25" customHeight="1" x14ac:dyDescent="0.25">
      <c r="A26" s="9">
        <v>1.5</v>
      </c>
      <c r="B26" s="9">
        <f t="shared" si="2"/>
        <v>12000</v>
      </c>
      <c r="C26" s="9">
        <f t="shared" si="1"/>
        <v>75</v>
      </c>
      <c r="D26" s="14" t="s">
        <v>133</v>
      </c>
      <c r="E26" s="21"/>
      <c r="F26" s="22"/>
      <c r="G26" s="22"/>
      <c r="H26" s="23"/>
      <c r="I26" s="21">
        <v>1</v>
      </c>
      <c r="J26" s="25"/>
      <c r="K26" s="25"/>
      <c r="L26" s="23"/>
      <c r="M26" s="21">
        <v>1</v>
      </c>
      <c r="N26" s="25"/>
      <c r="O26" s="25"/>
      <c r="P26" s="23"/>
      <c r="Q26" s="21">
        <v>1</v>
      </c>
      <c r="R26" s="25"/>
      <c r="S26" s="25"/>
      <c r="T26" s="23"/>
      <c r="U26" s="21">
        <v>1</v>
      </c>
      <c r="V26" s="25"/>
      <c r="W26" s="25"/>
      <c r="X26" s="23"/>
      <c r="Y26" s="21"/>
      <c r="Z26" s="25"/>
      <c r="AA26" s="25"/>
      <c r="AB26" s="23"/>
      <c r="AC26" s="21"/>
      <c r="AD26" s="25"/>
      <c r="AE26" s="25"/>
      <c r="AF26" s="23"/>
      <c r="AG26" s="21"/>
      <c r="AH26" s="25"/>
      <c r="AI26" s="25"/>
      <c r="AJ26" s="23"/>
      <c r="AK26" s="21"/>
      <c r="AL26" s="25"/>
      <c r="AM26" s="25"/>
      <c r="AN26" s="23"/>
      <c r="AO26" s="21"/>
      <c r="AP26" s="25"/>
      <c r="AQ26" s="25"/>
      <c r="AR26" s="23"/>
      <c r="AS26" s="21"/>
      <c r="AT26" s="25"/>
      <c r="AU26" s="25"/>
      <c r="AV26" s="23"/>
      <c r="AW26" s="21"/>
      <c r="AX26" s="25"/>
      <c r="AY26" s="25"/>
      <c r="AZ26" s="23"/>
      <c r="BA26" s="21"/>
      <c r="BB26" s="22"/>
      <c r="BC26" s="22"/>
      <c r="BD26" s="23"/>
      <c r="BE26" s="21">
        <v>0.2</v>
      </c>
      <c r="BF26" s="22"/>
      <c r="BG26" s="22"/>
      <c r="BH26" s="23"/>
      <c r="BI26" s="21">
        <v>0.2</v>
      </c>
      <c r="BJ26" s="22"/>
      <c r="BK26" s="22"/>
      <c r="BL26" s="23"/>
      <c r="BM26" s="21">
        <v>0.2</v>
      </c>
      <c r="BN26" s="25"/>
      <c r="BO26" s="25"/>
      <c r="BP26" s="23"/>
      <c r="BQ26" s="21"/>
      <c r="BR26" s="25"/>
      <c r="BS26" s="25"/>
      <c r="BT26" s="23"/>
      <c r="BU26" s="21"/>
      <c r="BV26" s="25"/>
      <c r="BW26" s="25"/>
      <c r="BX26" s="23"/>
      <c r="BY26" s="21"/>
      <c r="BZ26" s="25"/>
      <c r="CA26" s="25"/>
      <c r="CB26" s="23"/>
      <c r="CC26" s="21"/>
      <c r="CD26" s="25"/>
      <c r="CE26" s="25"/>
      <c r="CF26" s="23"/>
      <c r="CG26" s="21"/>
      <c r="CH26" s="22"/>
      <c r="CI26" s="22"/>
      <c r="CJ26" s="23"/>
      <c r="CK26" s="21"/>
      <c r="CL26" s="22"/>
      <c r="CM26" s="22"/>
      <c r="CN26" s="23"/>
      <c r="CO26" s="21"/>
      <c r="CP26" s="22"/>
      <c r="CQ26" s="22"/>
      <c r="CR26" s="23"/>
      <c r="CS26" s="21"/>
      <c r="CT26" s="22"/>
      <c r="CU26" s="22"/>
      <c r="CV26" s="23"/>
      <c r="CW26" s="21"/>
      <c r="CX26" s="22"/>
      <c r="CY26" s="22"/>
      <c r="CZ26" s="23"/>
      <c r="DA26" s="21"/>
      <c r="DB26" s="22"/>
      <c r="DC26" s="22"/>
      <c r="DD26" s="23"/>
      <c r="DE26" s="21"/>
      <c r="DF26" s="22"/>
      <c r="DG26" s="22"/>
      <c r="DH26" s="23"/>
      <c r="DI26" s="21"/>
      <c r="DJ26" s="22"/>
      <c r="DK26" s="22"/>
      <c r="DL26" s="23"/>
      <c r="DM26" s="21"/>
      <c r="DN26" s="22"/>
      <c r="DO26" s="22"/>
      <c r="DP26" s="23"/>
      <c r="DQ26" s="21"/>
      <c r="DR26" s="22"/>
      <c r="DS26" s="22"/>
      <c r="DT26" s="23"/>
      <c r="DU26" s="8"/>
    </row>
    <row r="27" spans="1:125" s="32" customFormat="1" ht="11.25" hidden="1" customHeight="1" x14ac:dyDescent="0.25">
      <c r="A27" s="32">
        <v>1</v>
      </c>
      <c r="B27" s="32">
        <f t="shared" si="2"/>
        <v>8000</v>
      </c>
      <c r="C27" s="32">
        <f t="shared" si="1"/>
        <v>50</v>
      </c>
      <c r="D27" s="33" t="s">
        <v>142</v>
      </c>
      <c r="E27" s="34"/>
      <c r="F27" s="35"/>
      <c r="G27" s="35"/>
      <c r="H27" s="36"/>
      <c r="I27" s="34"/>
      <c r="J27" s="35"/>
      <c r="K27" s="35"/>
      <c r="L27" s="36"/>
      <c r="M27" s="34"/>
      <c r="N27" s="37"/>
      <c r="O27" s="37"/>
      <c r="P27" s="36"/>
      <c r="Q27" s="34"/>
      <c r="R27" s="37"/>
      <c r="S27" s="37"/>
      <c r="T27" s="36"/>
      <c r="U27" s="34"/>
      <c r="V27" s="37"/>
      <c r="W27" s="37"/>
      <c r="X27" s="36"/>
      <c r="Y27" s="34"/>
      <c r="Z27" s="37"/>
      <c r="AA27" s="37"/>
      <c r="AB27" s="36"/>
      <c r="AC27" s="34"/>
      <c r="AD27" s="37"/>
      <c r="AE27" s="37"/>
      <c r="AF27" s="36"/>
      <c r="AG27" s="34"/>
      <c r="AH27" s="37"/>
      <c r="AI27" s="37"/>
      <c r="AJ27" s="36"/>
      <c r="AK27" s="34"/>
      <c r="AL27" s="37"/>
      <c r="AM27" s="37"/>
      <c r="AN27" s="36"/>
      <c r="AO27" s="34"/>
      <c r="AP27" s="37"/>
      <c r="AQ27" s="37"/>
      <c r="AR27" s="36"/>
      <c r="AS27" s="34"/>
      <c r="AT27" s="37"/>
      <c r="AU27" s="37"/>
      <c r="AV27" s="36"/>
      <c r="AW27" s="34"/>
      <c r="AX27" s="37"/>
      <c r="AY27" s="37"/>
      <c r="AZ27" s="36"/>
      <c r="BA27" s="34"/>
      <c r="BB27" s="37"/>
      <c r="BC27" s="37"/>
      <c r="BD27" s="36"/>
      <c r="BE27" s="34"/>
      <c r="BF27" s="37"/>
      <c r="BG27" s="37"/>
      <c r="BH27" s="36"/>
      <c r="BI27" s="34"/>
      <c r="BJ27" s="37"/>
      <c r="BK27" s="37"/>
      <c r="BL27" s="36"/>
      <c r="BM27" s="34"/>
      <c r="BN27" s="37"/>
      <c r="BO27" s="37"/>
      <c r="BP27" s="36"/>
      <c r="BQ27" s="34"/>
      <c r="BR27" s="37"/>
      <c r="BS27" s="37"/>
      <c r="BT27" s="36"/>
      <c r="BU27" s="34"/>
      <c r="BV27" s="37"/>
      <c r="BW27" s="37"/>
      <c r="BX27" s="36"/>
      <c r="BY27" s="34"/>
      <c r="BZ27" s="37"/>
      <c r="CA27" s="37"/>
      <c r="CB27" s="36"/>
      <c r="CC27" s="34"/>
      <c r="CD27" s="37"/>
      <c r="CE27" s="37"/>
      <c r="CF27" s="36"/>
      <c r="CG27" s="34"/>
      <c r="CH27" s="37"/>
      <c r="CI27" s="37"/>
      <c r="CJ27" s="36"/>
      <c r="CK27" s="34"/>
      <c r="CL27" s="35"/>
      <c r="CM27" s="35"/>
      <c r="CN27" s="36"/>
      <c r="CO27" s="34"/>
      <c r="CP27" s="35"/>
      <c r="CQ27" s="35"/>
      <c r="CR27" s="36"/>
      <c r="CS27" s="34"/>
      <c r="CT27" s="35"/>
      <c r="CU27" s="35"/>
      <c r="CV27" s="36"/>
      <c r="CW27" s="34"/>
      <c r="CX27" s="35"/>
      <c r="CY27" s="35"/>
      <c r="CZ27" s="36"/>
      <c r="DA27" s="34"/>
      <c r="DB27" s="35"/>
      <c r="DC27" s="35"/>
      <c r="DD27" s="36"/>
      <c r="DE27" s="34"/>
      <c r="DF27" s="35"/>
      <c r="DG27" s="35"/>
      <c r="DH27" s="36"/>
      <c r="DI27" s="34"/>
      <c r="DJ27" s="35"/>
      <c r="DK27" s="35"/>
      <c r="DL27" s="36"/>
      <c r="DM27" s="34"/>
      <c r="DN27" s="35"/>
      <c r="DO27" s="35"/>
      <c r="DP27" s="36"/>
      <c r="DQ27" s="34"/>
      <c r="DR27" s="35"/>
      <c r="DS27" s="35"/>
      <c r="DT27" s="36"/>
      <c r="DU27" s="38"/>
    </row>
    <row r="28" spans="1:125" s="32" customFormat="1" ht="11.25" hidden="1" customHeight="1" x14ac:dyDescent="0.25">
      <c r="A28" s="32">
        <v>0.7</v>
      </c>
      <c r="B28" s="32">
        <f t="shared" si="2"/>
        <v>5600</v>
      </c>
      <c r="C28" s="32">
        <f t="shared" si="1"/>
        <v>35</v>
      </c>
      <c r="D28" s="33" t="s">
        <v>143</v>
      </c>
      <c r="E28" s="34"/>
      <c r="F28" s="35"/>
      <c r="G28" s="35"/>
      <c r="H28" s="36"/>
      <c r="I28" s="34"/>
      <c r="J28" s="35"/>
      <c r="K28" s="35"/>
      <c r="L28" s="36"/>
      <c r="M28" s="34"/>
      <c r="N28" s="35"/>
      <c r="O28" s="35"/>
      <c r="P28" s="36"/>
      <c r="Q28" s="34"/>
      <c r="R28" s="37"/>
      <c r="S28" s="37"/>
      <c r="T28" s="36"/>
      <c r="U28" s="34"/>
      <c r="V28" s="37"/>
      <c r="W28" s="37"/>
      <c r="X28" s="36"/>
      <c r="Y28" s="34"/>
      <c r="Z28" s="37"/>
      <c r="AA28" s="37"/>
      <c r="AB28" s="36"/>
      <c r="AC28" s="34"/>
      <c r="AD28" s="37"/>
      <c r="AE28" s="37"/>
      <c r="AF28" s="36"/>
      <c r="AG28" s="34"/>
      <c r="AH28" s="37"/>
      <c r="AI28" s="37"/>
      <c r="AJ28" s="36"/>
      <c r="AK28" s="34"/>
      <c r="AL28" s="37"/>
      <c r="AM28" s="37"/>
      <c r="AN28" s="36"/>
      <c r="AO28" s="34"/>
      <c r="AP28" s="37"/>
      <c r="AQ28" s="37"/>
      <c r="AR28" s="36"/>
      <c r="AS28" s="34"/>
      <c r="AT28" s="37"/>
      <c r="AU28" s="37"/>
      <c r="AV28" s="36"/>
      <c r="AW28" s="34"/>
      <c r="AX28" s="37"/>
      <c r="AY28" s="37"/>
      <c r="AZ28" s="36"/>
      <c r="BA28" s="34"/>
      <c r="BB28" s="37"/>
      <c r="BC28" s="37"/>
      <c r="BD28" s="36"/>
      <c r="BE28" s="34"/>
      <c r="BF28" s="37"/>
      <c r="BG28" s="37"/>
      <c r="BH28" s="36"/>
      <c r="BI28" s="34"/>
      <c r="BJ28" s="37"/>
      <c r="BK28" s="37"/>
      <c r="BL28" s="36"/>
      <c r="BM28" s="34"/>
      <c r="BN28" s="37"/>
      <c r="BO28" s="37"/>
      <c r="BP28" s="36"/>
      <c r="BQ28" s="34"/>
      <c r="BR28" s="37"/>
      <c r="BS28" s="37"/>
      <c r="BT28" s="36"/>
      <c r="BU28" s="34"/>
      <c r="BV28" s="37"/>
      <c r="BW28" s="37"/>
      <c r="BX28" s="36"/>
      <c r="BY28" s="34"/>
      <c r="BZ28" s="37"/>
      <c r="CA28" s="37"/>
      <c r="CB28" s="36"/>
      <c r="CC28" s="34"/>
      <c r="CD28" s="35"/>
      <c r="CE28" s="35"/>
      <c r="CF28" s="36"/>
      <c r="CG28" s="34"/>
      <c r="CH28" s="35"/>
      <c r="CI28" s="35"/>
      <c r="CJ28" s="36"/>
      <c r="CK28" s="34"/>
      <c r="CL28" s="35"/>
      <c r="CM28" s="35"/>
      <c r="CN28" s="36"/>
      <c r="CO28" s="34"/>
      <c r="CP28" s="35"/>
      <c r="CQ28" s="35"/>
      <c r="CR28" s="36"/>
      <c r="CS28" s="34"/>
      <c r="CT28" s="35"/>
      <c r="CU28" s="35"/>
      <c r="CV28" s="36"/>
      <c r="CW28" s="34"/>
      <c r="CX28" s="35"/>
      <c r="CY28" s="35"/>
      <c r="CZ28" s="36"/>
      <c r="DA28" s="34"/>
      <c r="DB28" s="35"/>
      <c r="DC28" s="35"/>
      <c r="DD28" s="36"/>
      <c r="DE28" s="34"/>
      <c r="DF28" s="35"/>
      <c r="DG28" s="35"/>
      <c r="DH28" s="36"/>
      <c r="DI28" s="34"/>
      <c r="DJ28" s="35"/>
      <c r="DK28" s="35"/>
      <c r="DL28" s="36"/>
      <c r="DM28" s="34"/>
      <c r="DN28" s="35"/>
      <c r="DO28" s="35"/>
      <c r="DP28" s="36"/>
      <c r="DQ28" s="34"/>
      <c r="DR28" s="35"/>
      <c r="DS28" s="35"/>
      <c r="DT28" s="36"/>
      <c r="DU28" s="38"/>
    </row>
    <row r="29" spans="1:125" s="32" customFormat="1" ht="11.25" hidden="1" customHeight="1" x14ac:dyDescent="0.25">
      <c r="A29" s="32">
        <v>0.9</v>
      </c>
      <c r="B29" s="32">
        <f t="shared" si="2"/>
        <v>7200</v>
      </c>
      <c r="C29" s="32">
        <f t="shared" si="1"/>
        <v>45</v>
      </c>
      <c r="D29" s="33" t="s">
        <v>135</v>
      </c>
      <c r="E29" s="34"/>
      <c r="F29" s="35"/>
      <c r="G29" s="35"/>
      <c r="H29" s="36"/>
      <c r="I29" s="34"/>
      <c r="J29" s="35"/>
      <c r="K29" s="35"/>
      <c r="L29" s="36"/>
      <c r="M29" s="34"/>
      <c r="N29" s="35"/>
      <c r="O29" s="35"/>
      <c r="P29" s="36"/>
      <c r="Q29" s="34"/>
      <c r="R29" s="35"/>
      <c r="S29" s="35"/>
      <c r="T29" s="36"/>
      <c r="U29" s="34"/>
      <c r="V29" s="35"/>
      <c r="W29" s="35"/>
      <c r="X29" s="36"/>
      <c r="Y29" s="34"/>
      <c r="Z29" s="37"/>
      <c r="AA29" s="37"/>
      <c r="AB29" s="36"/>
      <c r="AC29" s="34"/>
      <c r="AD29" s="37"/>
      <c r="AE29" s="37"/>
      <c r="AF29" s="36"/>
      <c r="AG29" s="34"/>
      <c r="AH29" s="37"/>
      <c r="AI29" s="37"/>
      <c r="AJ29" s="36"/>
      <c r="AK29" s="34"/>
      <c r="AL29" s="37"/>
      <c r="AM29" s="37"/>
      <c r="AN29" s="36"/>
      <c r="AO29" s="34"/>
      <c r="AP29" s="37"/>
      <c r="AQ29" s="37"/>
      <c r="AR29" s="36"/>
      <c r="AS29" s="34"/>
      <c r="AT29" s="37"/>
      <c r="AU29" s="37"/>
      <c r="AV29" s="36"/>
      <c r="AW29" s="34"/>
      <c r="AX29" s="37"/>
      <c r="AY29" s="37"/>
      <c r="AZ29" s="36"/>
      <c r="BA29" s="34"/>
      <c r="BB29" s="37"/>
      <c r="BC29" s="37"/>
      <c r="BD29" s="36"/>
      <c r="BE29" s="34"/>
      <c r="BF29" s="37"/>
      <c r="BG29" s="37"/>
      <c r="BH29" s="36"/>
      <c r="BI29" s="34"/>
      <c r="BJ29" s="37"/>
      <c r="BK29" s="37"/>
      <c r="BL29" s="36"/>
      <c r="BM29" s="34"/>
      <c r="BN29" s="37"/>
      <c r="BO29" s="37"/>
      <c r="BP29" s="36"/>
      <c r="BQ29" s="34"/>
      <c r="BR29" s="37"/>
      <c r="BS29" s="37"/>
      <c r="BT29" s="36"/>
      <c r="BU29" s="34"/>
      <c r="BV29" s="37"/>
      <c r="BW29" s="37"/>
      <c r="BX29" s="36"/>
      <c r="BY29" s="34"/>
      <c r="BZ29" s="37"/>
      <c r="CA29" s="37"/>
      <c r="CB29" s="36"/>
      <c r="CC29" s="34"/>
      <c r="CD29" s="37"/>
      <c r="CE29" s="37"/>
      <c r="CF29" s="36"/>
      <c r="CG29" s="34"/>
      <c r="CH29" s="35"/>
      <c r="CI29" s="35"/>
      <c r="CJ29" s="36"/>
      <c r="CK29" s="34"/>
      <c r="CL29" s="35"/>
      <c r="CM29" s="35"/>
      <c r="CN29" s="36"/>
      <c r="CO29" s="34"/>
      <c r="CP29" s="35"/>
      <c r="CQ29" s="35"/>
      <c r="CR29" s="36"/>
      <c r="CS29" s="34"/>
      <c r="CT29" s="35"/>
      <c r="CU29" s="35"/>
      <c r="CV29" s="36"/>
      <c r="CW29" s="34"/>
      <c r="CX29" s="35"/>
      <c r="CY29" s="35"/>
      <c r="CZ29" s="36"/>
      <c r="DA29" s="34"/>
      <c r="DB29" s="35"/>
      <c r="DC29" s="35"/>
      <c r="DD29" s="36"/>
      <c r="DE29" s="34"/>
      <c r="DF29" s="35"/>
      <c r="DG29" s="35"/>
      <c r="DH29" s="36"/>
      <c r="DI29" s="34"/>
      <c r="DJ29" s="35"/>
      <c r="DK29" s="35"/>
      <c r="DL29" s="36"/>
      <c r="DM29" s="34"/>
      <c r="DN29" s="35"/>
      <c r="DO29" s="35"/>
      <c r="DP29" s="36"/>
      <c r="DQ29" s="34"/>
      <c r="DR29" s="35"/>
      <c r="DS29" s="35"/>
      <c r="DT29" s="36"/>
      <c r="DU29" s="38"/>
    </row>
    <row r="30" spans="1:125" s="9" customFormat="1" ht="11.25" customHeight="1" x14ac:dyDescent="0.25">
      <c r="D30" s="14"/>
      <c r="E30" s="21"/>
      <c r="F30" s="22"/>
      <c r="G30" s="22"/>
      <c r="H30" s="23"/>
      <c r="I30" s="21"/>
      <c r="J30" s="22"/>
      <c r="K30" s="22"/>
      <c r="L30" s="23"/>
      <c r="M30" s="21"/>
      <c r="N30" s="22"/>
      <c r="O30" s="22"/>
      <c r="P30" s="23"/>
      <c r="Q30" s="21"/>
      <c r="R30" s="22"/>
      <c r="S30" s="22"/>
      <c r="T30" s="23"/>
      <c r="U30" s="21"/>
      <c r="V30" s="22"/>
      <c r="W30" s="22"/>
      <c r="X30" s="23"/>
      <c r="Y30" s="21"/>
      <c r="Z30" s="22"/>
      <c r="AA30" s="22"/>
      <c r="AB30" s="23"/>
      <c r="AC30" s="21"/>
      <c r="AD30" s="22"/>
      <c r="AE30" s="22"/>
      <c r="AF30" s="23"/>
      <c r="AG30" s="21"/>
      <c r="AH30" s="22"/>
      <c r="AI30" s="22"/>
      <c r="AJ30" s="23"/>
      <c r="AK30" s="21"/>
      <c r="AL30" s="22"/>
      <c r="AM30" s="22"/>
      <c r="AN30" s="23"/>
      <c r="AO30" s="21"/>
      <c r="AP30" s="22"/>
      <c r="AQ30" s="22"/>
      <c r="AR30" s="23"/>
      <c r="AS30" s="21"/>
      <c r="AT30" s="22"/>
      <c r="AU30" s="22"/>
      <c r="AV30" s="23"/>
      <c r="AW30" s="21"/>
      <c r="AX30" s="22"/>
      <c r="AY30" s="22"/>
      <c r="AZ30" s="23"/>
      <c r="BA30" s="21"/>
      <c r="BB30" s="22"/>
      <c r="BC30" s="22"/>
      <c r="BD30" s="23"/>
      <c r="BE30" s="21"/>
      <c r="BF30" s="22"/>
      <c r="BG30" s="22"/>
      <c r="BH30" s="23"/>
      <c r="BI30" s="21"/>
      <c r="BJ30" s="22"/>
      <c r="BK30" s="22"/>
      <c r="BL30" s="23"/>
      <c r="BM30" s="21"/>
      <c r="BN30" s="22"/>
      <c r="BO30" s="22"/>
      <c r="BP30" s="23"/>
      <c r="BQ30" s="21"/>
      <c r="BR30" s="22"/>
      <c r="BS30" s="22"/>
      <c r="BT30" s="23"/>
      <c r="BU30" s="21"/>
      <c r="BV30" s="22"/>
      <c r="BW30" s="22"/>
      <c r="BX30" s="23"/>
      <c r="BY30" s="21"/>
      <c r="BZ30" s="22"/>
      <c r="CA30" s="22"/>
      <c r="CB30" s="23"/>
      <c r="CC30" s="21"/>
      <c r="CD30" s="22"/>
      <c r="CE30" s="22"/>
      <c r="CF30" s="23"/>
      <c r="CG30" s="21"/>
      <c r="CH30" s="22"/>
      <c r="CI30" s="22"/>
      <c r="CJ30" s="23"/>
      <c r="CK30" s="21"/>
      <c r="CL30" s="22"/>
      <c r="CM30" s="22"/>
      <c r="CN30" s="23"/>
      <c r="CO30" s="21"/>
      <c r="CP30" s="22"/>
      <c r="CQ30" s="22"/>
      <c r="CR30" s="23"/>
      <c r="CS30" s="21"/>
      <c r="CT30" s="22"/>
      <c r="CU30" s="22"/>
      <c r="CV30" s="23"/>
      <c r="CW30" s="21"/>
      <c r="CX30" s="22"/>
      <c r="CY30" s="22"/>
      <c r="CZ30" s="23"/>
      <c r="DA30" s="21"/>
      <c r="DB30" s="22"/>
      <c r="DC30" s="22"/>
      <c r="DD30" s="23"/>
      <c r="DE30" s="21"/>
      <c r="DF30" s="22"/>
      <c r="DG30" s="22"/>
      <c r="DH30" s="23"/>
      <c r="DI30" s="21"/>
      <c r="DJ30" s="22"/>
      <c r="DK30" s="22"/>
      <c r="DL30" s="23"/>
      <c r="DM30" s="21"/>
      <c r="DN30" s="22"/>
      <c r="DO30" s="22"/>
      <c r="DP30" s="23"/>
      <c r="DQ30" s="21"/>
      <c r="DR30" s="22"/>
      <c r="DS30" s="22"/>
      <c r="DT30" s="23"/>
      <c r="DU30" s="8"/>
    </row>
    <row r="31" spans="1:125" s="9" customFormat="1" ht="10.5" customHeight="1" x14ac:dyDescent="0.25">
      <c r="B31" s="9">
        <f>SUM(E31:CV31)</f>
        <v>87.999999999999986</v>
      </c>
      <c r="D31" s="24" t="s">
        <v>134</v>
      </c>
      <c r="E31" s="21">
        <f>SUM(E15:H30)</f>
        <v>2</v>
      </c>
      <c r="F31" s="25"/>
      <c r="G31" s="25"/>
      <c r="H31" s="23"/>
      <c r="I31" s="21">
        <f t="shared" ref="I31" si="3">SUM(I15:L30)</f>
        <v>7</v>
      </c>
      <c r="J31" s="25"/>
      <c r="K31" s="25"/>
      <c r="L31" s="23"/>
      <c r="M31" s="21">
        <f t="shared" ref="M31" si="4">SUM(M15:P30)</f>
        <v>8</v>
      </c>
      <c r="N31" s="25"/>
      <c r="O31" s="25"/>
      <c r="P31" s="23"/>
      <c r="Q31" s="21">
        <f t="shared" ref="Q31" si="5">SUM(Q15:T30)</f>
        <v>7.1</v>
      </c>
      <c r="R31" s="25"/>
      <c r="S31" s="25"/>
      <c r="T31" s="23"/>
      <c r="U31" s="21">
        <f t="shared" ref="U31" si="6">SUM(U15:X30)</f>
        <v>8.1</v>
      </c>
      <c r="V31" s="25"/>
      <c r="W31" s="25"/>
      <c r="X31" s="23"/>
      <c r="Y31" s="21">
        <f t="shared" ref="Y31" si="7">SUM(Y15:AB30)</f>
        <v>6.1</v>
      </c>
      <c r="Z31" s="25"/>
      <c r="AA31" s="25"/>
      <c r="AB31" s="23"/>
      <c r="AC31" s="21">
        <f t="shared" ref="AC31" si="8">SUM(AC15:AF30)</f>
        <v>6.1</v>
      </c>
      <c r="AD31" s="25"/>
      <c r="AE31" s="25"/>
      <c r="AF31" s="23"/>
      <c r="AG31" s="21">
        <f t="shared" ref="AG31" si="9">SUM(AG15:AJ30)</f>
        <v>5.0999999999999996</v>
      </c>
      <c r="AH31" s="25"/>
      <c r="AI31" s="25"/>
      <c r="AJ31" s="23"/>
      <c r="AK31" s="21">
        <f t="shared" ref="AK31" si="10">SUM(AK15:AN30)</f>
        <v>5.0999999999999996</v>
      </c>
      <c r="AL31" s="25"/>
      <c r="AM31" s="25"/>
      <c r="AN31" s="23"/>
      <c r="AO31" s="21">
        <f t="shared" ref="AO31" si="11">SUM(AO15:AR30)</f>
        <v>5.0999999999999996</v>
      </c>
      <c r="AP31" s="25"/>
      <c r="AQ31" s="25"/>
      <c r="AR31" s="23"/>
      <c r="AS31" s="21">
        <f t="shared" ref="AS31" si="12">SUM(AS15:AV30)</f>
        <v>4.0999999999999996</v>
      </c>
      <c r="AT31" s="25"/>
      <c r="AU31" s="25"/>
      <c r="AV31" s="23"/>
      <c r="AW31" s="21">
        <f t="shared" ref="AW31" si="13">SUM(AW15:AZ30)</f>
        <v>4.0999999999999996</v>
      </c>
      <c r="AX31" s="25"/>
      <c r="AY31" s="25"/>
      <c r="AZ31" s="23"/>
      <c r="BA31" s="21">
        <f t="shared" ref="BA31" si="14">SUM(BA15:BD30)</f>
        <v>4.0999999999999996</v>
      </c>
      <c r="BB31" s="25"/>
      <c r="BC31" s="25"/>
      <c r="BD31" s="23"/>
      <c r="BE31" s="21">
        <f t="shared" ref="BE31" si="15">SUM(BE15:BH30)</f>
        <v>3.3000000000000003</v>
      </c>
      <c r="BF31" s="25"/>
      <c r="BG31" s="25"/>
      <c r="BH31" s="23"/>
      <c r="BI31" s="21">
        <f t="shared" ref="BI31" si="16">SUM(BI15:BL30)</f>
        <v>3.3000000000000003</v>
      </c>
      <c r="BJ31" s="25"/>
      <c r="BK31" s="25"/>
      <c r="BL31" s="23"/>
      <c r="BM31" s="21">
        <f t="shared" ref="BM31" si="17">SUM(BM15:BP30)</f>
        <v>3.3000000000000003</v>
      </c>
      <c r="BN31" s="25"/>
      <c r="BO31" s="25"/>
      <c r="BP31" s="23"/>
      <c r="BQ31" s="21">
        <f t="shared" ref="BQ31" si="18">SUM(BQ15:BT30)</f>
        <v>3.1</v>
      </c>
      <c r="BR31" s="25"/>
      <c r="BS31" s="25"/>
      <c r="BT31" s="23"/>
      <c r="BU31" s="21">
        <f t="shared" ref="BU31" si="19">SUM(BU15:BX30)</f>
        <v>3</v>
      </c>
      <c r="BV31" s="25"/>
      <c r="BW31" s="25"/>
      <c r="BX31" s="23"/>
      <c r="BY31" s="21">
        <f t="shared" ref="BY31" si="20">SUM(BY15:CB30)</f>
        <v>0</v>
      </c>
      <c r="BZ31" s="25"/>
      <c r="CA31" s="25"/>
      <c r="CB31" s="23"/>
      <c r="CC31" s="21">
        <f t="shared" ref="CC31" si="21">SUM(CC15:CF30)</f>
        <v>0</v>
      </c>
      <c r="CD31" s="25"/>
      <c r="CE31" s="25"/>
      <c r="CF31" s="23"/>
      <c r="CG31" s="21">
        <f t="shared" ref="CG31" si="22">SUM(CG15:CJ30)</f>
        <v>0</v>
      </c>
      <c r="CH31" s="25"/>
      <c r="CI31" s="25"/>
      <c r="CJ31" s="23"/>
      <c r="CK31" s="21">
        <f t="shared" ref="CK31" si="23">SUM(CK15:CN30)</f>
        <v>0</v>
      </c>
      <c r="CL31" s="25"/>
      <c r="CM31" s="25"/>
      <c r="CN31" s="23"/>
      <c r="CO31" s="21">
        <f t="shared" ref="CO31" si="24">SUM(CO15:CR30)</f>
        <v>0</v>
      </c>
      <c r="CP31" s="25"/>
      <c r="CQ31" s="25"/>
      <c r="CR31" s="23"/>
      <c r="CS31" s="21">
        <f t="shared" ref="CS31" si="25">SUM(CS15:CV30)</f>
        <v>0</v>
      </c>
      <c r="CT31" s="25"/>
      <c r="CU31" s="25"/>
      <c r="CV31" s="23"/>
      <c r="CW31" s="21">
        <f t="shared" ref="CW31" si="26">SUM(CW15:CZ30)</f>
        <v>0</v>
      </c>
      <c r="CX31" s="25"/>
      <c r="CY31" s="25"/>
      <c r="CZ31" s="23"/>
      <c r="DA31" s="21">
        <f t="shared" ref="DA31" si="27">SUM(DA15:DD30)</f>
        <v>0</v>
      </c>
      <c r="DB31" s="25"/>
      <c r="DC31" s="25"/>
      <c r="DD31" s="23"/>
      <c r="DE31" s="21">
        <f t="shared" ref="DE31" si="28">SUM(DE15:DH30)</f>
        <v>0</v>
      </c>
      <c r="DF31" s="25"/>
      <c r="DG31" s="25"/>
      <c r="DH31" s="23"/>
      <c r="DI31" s="21">
        <f t="shared" ref="DI31" si="29">SUM(DI17:DL30)</f>
        <v>0</v>
      </c>
      <c r="DJ31" s="25"/>
      <c r="DK31" s="25"/>
      <c r="DL31" s="23"/>
      <c r="DM31" s="21">
        <f t="shared" ref="DM31" si="30">SUM(DM17:DP30)</f>
        <v>0</v>
      </c>
      <c r="DN31" s="25"/>
      <c r="DO31" s="25"/>
      <c r="DP31" s="23"/>
      <c r="DQ31" s="21">
        <f t="shared" ref="DQ31" si="31">SUM(DQ17:DT30)</f>
        <v>0</v>
      </c>
      <c r="DR31" s="25"/>
      <c r="DS31" s="25"/>
      <c r="DT31" s="23"/>
      <c r="DU31" s="8"/>
    </row>
    <row r="32" spans="1:125" s="9" customFormat="1" ht="10.5" customHeight="1" x14ac:dyDescent="0.25">
      <c r="B32" s="9">
        <f>SUM(E32:CV32)</f>
        <v>932000</v>
      </c>
      <c r="D32" s="24" t="s">
        <v>136</v>
      </c>
      <c r="E32" s="21">
        <f>$B16*E16+$B17*E17+$B18*E18+$B19*E19+$B20*E20+$B21*E21+$B22*E22+$B23*E23+$B24*E24+$B25*E25+$B26*E26+$B27*E27+$B28*E28+$B29*E29+$B30*E30</f>
        <v>27200</v>
      </c>
      <c r="F32" s="22"/>
      <c r="G32" s="22"/>
      <c r="H32" s="23"/>
      <c r="I32" s="21">
        <f t="shared" ref="I32" si="32">$B16*I16+$B17*I17+$B18*I18+$B19*I19+$B20*I20+$B21*I21+$B22*I22+$B23*I23+$B24*I24+$B25*I25+$B26*I26+$B27*I27+$B28*I28+$B29*I29+$B30*I30</f>
        <v>82400</v>
      </c>
      <c r="J32" s="22"/>
      <c r="K32" s="22"/>
      <c r="L32" s="23"/>
      <c r="M32" s="21">
        <f t="shared" ref="M32" si="33">$B16*M16+$B17*M17+$B18*M18+$B19*M19+$B20*M20+$B21*M21+$B22*M22+$B23*M23+$B24*M24+$B25*M25+$B26*M26+$B27*M27+$B28*M28+$B29*M29+$B30*M30</f>
        <v>93600</v>
      </c>
      <c r="N32" s="22"/>
      <c r="O32" s="22"/>
      <c r="P32" s="23"/>
      <c r="Q32" s="21">
        <f t="shared" ref="Q32" si="34">$B16*Q16+$B17*Q17+$B18*Q18+$B19*Q19+$B20*Q20+$B21*Q21+$B22*Q22+$B23*Q23+$B24*Q24+$B25*Q25+$B26*Q26+$B27*Q27+$B28*Q28+$B29*Q29+$B30*Q30</f>
        <v>79200</v>
      </c>
      <c r="R32" s="22"/>
      <c r="S32" s="22"/>
      <c r="T32" s="23"/>
      <c r="U32" s="21">
        <f t="shared" ref="U32" si="35">$B16*U16+$B17*U17+$B18*U18+$B19*U19+$B20*U20+$B21*U21+$B22*U22+$B23*U23+$B24*U24+$B25*U25+$B26*U26+$B27*U27+$B28*U28+$B29*U29+$B30*U30</f>
        <v>85600</v>
      </c>
      <c r="V32" s="22"/>
      <c r="W32" s="22"/>
      <c r="X32" s="23"/>
      <c r="Y32" s="21">
        <f t="shared" ref="Y32" si="36">$B16*Y16+$B17*Y17+$B18*Y18+$B19*Y19+$B20*Y20+$B21*Y21+$B22*Y22+$B23*Y23+$B24*Y24+$B25*Y25+$B26*Y26+$B27*Y27+$B28*Y28+$B29*Y29+$B30*Y30</f>
        <v>62400</v>
      </c>
      <c r="Z32" s="22"/>
      <c r="AA32" s="22"/>
      <c r="AB32" s="23"/>
      <c r="AC32" s="21">
        <f t="shared" ref="AC32" si="37">$B16*AC16+$B17*AC17+$B18*AC18+$B19*AC19+$B20*AC20+$B21*AC21+$B22*AC22+$B23*AC23+$B24*AC24+$B25*AC25+$B26*AC26+$B27*AC27+$B28*AC28+$B29*AC29+$B30*AC30</f>
        <v>62400</v>
      </c>
      <c r="AD32" s="22"/>
      <c r="AE32" s="22"/>
      <c r="AF32" s="23"/>
      <c r="AG32" s="21">
        <f t="shared" ref="AG32" si="38">$B16*AG16+$B17*AG17+$B18*AG18+$B19*AG19+$B20*AG20+$B21*AG21+$B22*AG22+$B23*AG23+$B24*AG24+$B25*AG25+$B26*AG26+$B27*AG27+$B28*AG28+$B29*AG29+$B30*AG30</f>
        <v>51200</v>
      </c>
      <c r="AH32" s="22"/>
      <c r="AI32" s="22"/>
      <c r="AJ32" s="23"/>
      <c r="AK32" s="21">
        <f t="shared" ref="AK32" si="39">$B16*AK16+$B17*AK17+$B18*AK18+$B19*AK19+$B20*AK20+$B21*AK21+$B22*AK22+$B23*AK23+$B24*AK24+$B25*AK25+$B26*AK26+$B27*AK27+$B28*AK28+$B29*AK29+$B30*AK30</f>
        <v>51200</v>
      </c>
      <c r="AL32" s="22"/>
      <c r="AM32" s="22"/>
      <c r="AN32" s="23"/>
      <c r="AO32" s="21">
        <f t="shared" ref="AO32" si="40">$B16*AO16+$B17*AO17+$B18*AO18+$B19*AO19+$B20*AO20+$B21*AO21+$B22*AO22+$B23*AO23+$B24*AO24+$B25*AO25+$B26*AO26+$B27*AO27+$B28*AO28+$B29*AO29+$B30*AO30</f>
        <v>51200</v>
      </c>
      <c r="AP32" s="22"/>
      <c r="AQ32" s="22"/>
      <c r="AR32" s="23"/>
      <c r="AS32" s="21">
        <f t="shared" ref="AS32" si="41">$B16*AS16+$B17*AS17+$B18*AS18+$B19*AS19+$B20*AS20+$B21*AS21+$B22*AS22+$B23*AS23+$B24*AS24+$B25*AS25+$B26*AS26+$B27*AS27+$B28*AS28+$B29*AS29+$B30*AS30</f>
        <v>40000</v>
      </c>
      <c r="AT32" s="22"/>
      <c r="AU32" s="22"/>
      <c r="AV32" s="23"/>
      <c r="AW32" s="21">
        <f t="shared" ref="AW32" si="42">$B16*AW16+$B17*AW17+$B18*AW18+$B19*AW19+$B20*AW20+$B21*AW21+$B22*AW22+$B23*AW23+$B24*AW24+$B25*AW25+$B26*AW26+$B27*AW27+$B28*AW28+$B29*AW29+$B30*AW30</f>
        <v>40000</v>
      </c>
      <c r="AX32" s="22"/>
      <c r="AY32" s="22"/>
      <c r="AZ32" s="23"/>
      <c r="BA32" s="21">
        <f>$B16*BA16+$B17*BA17+$B18*BA18+$B19*BA19+$B20*BA20+$B21*BA21+$B22*BA22+$B23*BA23+$B24*BA24+$B25*BA25+$B26*BA26+$B27*BA27+$B28*BA28+$B29*BA29+$B30*BA30</f>
        <v>40000</v>
      </c>
      <c r="BB32" s="22"/>
      <c r="BC32" s="22"/>
      <c r="BD32" s="23"/>
      <c r="BE32" s="21">
        <f>$B16*BE16+$B17*BE17+$B18*BE18+$B19*BE19+$B20*BE20+$B21*BE21+$B22*BE22+$B23*BE23+$B24*BE24+$B25*BE25+$B26*BE26+$B27*BE27+$B28*BE28+$B29*BE29+$B30*BE30</f>
        <v>34400</v>
      </c>
      <c r="BF32" s="22"/>
      <c r="BG32" s="22"/>
      <c r="BH32" s="23"/>
      <c r="BI32" s="21">
        <f>$B16*BI16+$B17*BI17+$B18*BI18+$B19*BI19+$B20*BI20+$B21*BI21+$B22*BI22+$B23*BI23+$B24*BI24+$B25*BI25+$B26*BI26+$B27*BI27+$B28*BI28+$B29*BI29+$B30*BI30</f>
        <v>34400</v>
      </c>
      <c r="BJ32" s="22"/>
      <c r="BK32" s="22"/>
      <c r="BL32" s="23"/>
      <c r="BM32" s="21">
        <f>$B16*BM16+$B17*BM17+$B18*BM18+$B19*BM19+$B20*BM20+$B21*BM21+$B22*BM22+$B23*BM23+$B24*BM24+$B25*BM25+$B26*BM26+$B27*BM27+$B28*BM28+$B29*BM29+$B30*BM30</f>
        <v>34400</v>
      </c>
      <c r="BN32" s="22"/>
      <c r="BO32" s="22"/>
      <c r="BP32" s="23"/>
      <c r="BQ32" s="21">
        <f>$B16*BQ16+$B17*BQ17+$B18*BQ18+$B19*BQ19+$B20*BQ20+$B21*BQ21+$B22*BQ22+$B23*BQ23+$B24*BQ24+$B25*BQ25+$B26*BQ26+$B27*BQ27+$B28*BQ28+$B29*BQ29+$B30*BQ30</f>
        <v>32000</v>
      </c>
      <c r="BR32" s="22"/>
      <c r="BS32" s="22"/>
      <c r="BT32" s="23"/>
      <c r="BU32" s="21">
        <f>$B16*BU16+$B17*BU17+$B18*BU18+$B19*BU19+$B20*BU20+$B21*BU21+$B22*BU22+$B23*BU23+$B24*BU24+$B25*BU25+$B26*BU26+$B27*BU27+$B28*BU28+$B29*BU29+$B30*BU30</f>
        <v>30400</v>
      </c>
      <c r="BV32" s="22"/>
      <c r="BW32" s="22"/>
      <c r="BX32" s="23"/>
      <c r="BY32" s="21">
        <f t="shared" ref="BY32" si="43">$B16*BY16+$B17*BY17+$B18*BY18+$B19*BY19+$B20*BY20+$B21*BY21+$B22*BY22+$B23*BY23+$B24*BY24+$B25*BY25+$B26*BY26+$B27*BY27+$B28*BY28+$B29*BY29+$B30*BY30</f>
        <v>0</v>
      </c>
      <c r="BZ32" s="22"/>
      <c r="CA32" s="22"/>
      <c r="CB32" s="23"/>
      <c r="CC32" s="21">
        <f t="shared" ref="CC32" si="44">$B16*CC16+$B17*CC17+$B18*CC18+$B19*CC19+$B20*CC20+$B21*CC21+$B22*CC22+$B23*CC23+$B24*CC24+$B25*CC25+$B26*CC26+$B27*CC27+$B28*CC28+$B29*CC29+$B30*CC30</f>
        <v>0</v>
      </c>
      <c r="CD32" s="22"/>
      <c r="CE32" s="22"/>
      <c r="CF32" s="23"/>
      <c r="CG32" s="21">
        <f t="shared" ref="CG32" si="45">$B16*CG16+$B17*CG17+$B18*CG18+$B19*CG19+$B20*CG20+$B21*CG21+$B22*CG22+$B23*CG23+$B24*CG24+$B25*CG25+$B26*CG26+$B27*CG27+$B28*CG28+$B29*CG29+$B30*CG30</f>
        <v>0</v>
      </c>
      <c r="CH32" s="22"/>
      <c r="CI32" s="22"/>
      <c r="CJ32" s="23"/>
      <c r="CK32" s="21">
        <f t="shared" ref="CK32" si="46">$B16*CK16+$B17*CK17+$B18*CK18+$B19*CK19+$B20*CK20+$B21*CK21+$B22*CK22+$B23*CK23+$B24*CK24+$B25*CK25+$B26*CK26+$B27*CK27+$B28*CK28+$B29*CK29+$B30*CK30</f>
        <v>0</v>
      </c>
      <c r="CL32" s="22"/>
      <c r="CM32" s="22"/>
      <c r="CN32" s="23"/>
      <c r="CO32" s="21">
        <f t="shared" ref="CO32" si="47">$B16*CO16+$B17*CO17+$B18*CO18+$B19*CO19+$B20*CO20+$B21*CO21+$B22*CO22+$B23*CO23+$B24*CO24+$B25*CO25+$B26*CO26+$B27*CO27+$B28*CO28+$B29*CO29+$B30*CO30</f>
        <v>0</v>
      </c>
      <c r="CP32" s="22"/>
      <c r="CQ32" s="22"/>
      <c r="CR32" s="23"/>
      <c r="CS32" s="21">
        <f t="shared" ref="CS32" si="48">$B16*CS16+$B17*CS17+$B18*CS18+$B19*CS19+$B20*CS20+$B21*CS21+$B22*CS22+$B23*CS23+$B24*CS24+$B25*CS25+$B26*CS26+$B27*CS27+$B28*CS28+$B29*CS29+$B30*CS30</f>
        <v>0</v>
      </c>
      <c r="CT32" s="22"/>
      <c r="CU32" s="22"/>
      <c r="CV32" s="23"/>
      <c r="CW32" s="21">
        <f t="shared" ref="CW32" si="49">$B16*CW16+$B17*CW17+$B18*CW18+$B19*CW19+$B20*CW20+$B21*CW21+$B22*CW22+$B23*CW23+$B24*CW24+$B25*CW25+$B26*CW26+$B27*CW27+$B28*CW28+$B29*CW29+$B30*CW30</f>
        <v>0</v>
      </c>
      <c r="CX32" s="22"/>
      <c r="CY32" s="22"/>
      <c r="CZ32" s="23"/>
      <c r="DA32" s="21">
        <f t="shared" ref="DA32" si="50">$B16*DA16+$B17*DA17+$B18*DA18+$B19*DA19+$B20*DA20+$B21*DA21+$B22*DA22+$B23*DA23+$B24*DA24+$B25*DA25+$B26*DA26+$B27*DA27+$B28*DA28+$B29*DA29+$B30*DA30</f>
        <v>0</v>
      </c>
      <c r="DB32" s="22"/>
      <c r="DC32" s="22"/>
      <c r="DD32" s="23"/>
      <c r="DE32" s="21">
        <f t="shared" ref="DE32" si="51">$B16*DE16+$B17*DE17+$B18*DE18+$B19*DE19+$B20*DE20+$B21*DE21+$B22*DE22+$B23*DE23+$B24*DE24+$B25*DE25+$B26*DE26+$B27*DE27+$B28*DE28+$B29*DE29+$B30*DE30</f>
        <v>0</v>
      </c>
      <c r="DF32" s="22"/>
      <c r="DG32" s="22"/>
      <c r="DH32" s="23"/>
      <c r="DI32" s="21">
        <f t="shared" ref="DI32" si="52">$B16*DI16+$B17*DI17+$B18*DI18+$B19*DI19+$B20*DI20+$B21*DI21+$B22*DI22+$B23*DI23+$B24*DI24+$B25*DI25+$B26*DI26+$B27*DI27+$B28*DI28+$B29*DI29+$B30*DI30</f>
        <v>0</v>
      </c>
      <c r="DJ32" s="22"/>
      <c r="DK32" s="22"/>
      <c r="DL32" s="23"/>
      <c r="DM32" s="21">
        <f t="shared" ref="DM32" si="53">$B16*DM16+$B17*DM17+$B18*DM18+$B19*DM19+$B20*DM20+$B21*DM21+$B22*DM22+$B23*DM23+$B24*DM24+$B25*DM25+$B26*DM26+$B27*DM27+$B28*DM28+$B29*DM29+$B30*DM30</f>
        <v>0</v>
      </c>
      <c r="DN32" s="22"/>
      <c r="DO32" s="22"/>
      <c r="DP32" s="23"/>
      <c r="DQ32" s="21">
        <f t="shared" ref="DQ32" si="54">$B16*DQ16+$B17*DQ17+$B18*DQ18+$B19*DQ19+$B20*DQ20+$B21*DQ21+$B22*DQ22+$B23*DQ23+$B24*DQ24+$B25*DQ25+$B26*DQ26+$B27*DQ27+$B28*DQ28+$B29*DQ29+$B30*DQ30</f>
        <v>0</v>
      </c>
      <c r="DR32" s="22"/>
      <c r="DS32" s="22"/>
      <c r="DT32" s="23"/>
      <c r="DU32" s="8"/>
    </row>
  </sheetData>
  <mergeCells count="578">
    <mergeCell ref="DA16:DD16"/>
    <mergeCell ref="DE16:DH16"/>
    <mergeCell ref="DI16:DL16"/>
    <mergeCell ref="DM16:DP16"/>
    <mergeCell ref="DQ16:DT16"/>
    <mergeCell ref="CG16:CJ16"/>
    <mergeCell ref="CK16:CN16"/>
    <mergeCell ref="CO16:CR16"/>
    <mergeCell ref="CS16:CV16"/>
    <mergeCell ref="CW16:CZ16"/>
    <mergeCell ref="BM16:BP16"/>
    <mergeCell ref="BQ16:BT16"/>
    <mergeCell ref="BU16:BX16"/>
    <mergeCell ref="BY16:CB16"/>
    <mergeCell ref="CC16:CF16"/>
    <mergeCell ref="AS16:AV16"/>
    <mergeCell ref="AW16:AZ16"/>
    <mergeCell ref="BA16:BD16"/>
    <mergeCell ref="BE16:BH16"/>
    <mergeCell ref="BI16:BL16"/>
    <mergeCell ref="Y16:AB16"/>
    <mergeCell ref="AC16:AF16"/>
    <mergeCell ref="AG16:AJ16"/>
    <mergeCell ref="AK16:AN16"/>
    <mergeCell ref="AO16:AR16"/>
    <mergeCell ref="E16:H16"/>
    <mergeCell ref="I16:L16"/>
    <mergeCell ref="M16:P16"/>
    <mergeCell ref="Q16:T16"/>
    <mergeCell ref="U16:X16"/>
    <mergeCell ref="DA15:DD15"/>
    <mergeCell ref="DE15:DH15"/>
    <mergeCell ref="DI15:DL15"/>
    <mergeCell ref="DM15:DP15"/>
    <mergeCell ref="DQ15:DT15"/>
    <mergeCell ref="CG15:CJ15"/>
    <mergeCell ref="CK15:CN15"/>
    <mergeCell ref="CO15:CR15"/>
    <mergeCell ref="CS15:CV15"/>
    <mergeCell ref="CW15:CZ15"/>
    <mergeCell ref="BM15:BP15"/>
    <mergeCell ref="BQ15:BT15"/>
    <mergeCell ref="BU15:BX15"/>
    <mergeCell ref="BY15:CB15"/>
    <mergeCell ref="CC15:CF15"/>
    <mergeCell ref="AS15:AV15"/>
    <mergeCell ref="AW15:AZ15"/>
    <mergeCell ref="BA15:BD15"/>
    <mergeCell ref="BE15:BH15"/>
    <mergeCell ref="BI15:BL15"/>
    <mergeCell ref="Y15:AB15"/>
    <mergeCell ref="AC15:AF15"/>
    <mergeCell ref="AG15:AJ15"/>
    <mergeCell ref="AK15:AN15"/>
    <mergeCell ref="AO15:AR15"/>
    <mergeCell ref="E15:H15"/>
    <mergeCell ref="I15:L15"/>
    <mergeCell ref="M15:P15"/>
    <mergeCell ref="Q15:T15"/>
    <mergeCell ref="U15:X15"/>
    <mergeCell ref="DA32:DD32"/>
    <mergeCell ref="DE32:DH32"/>
    <mergeCell ref="DI32:DL32"/>
    <mergeCell ref="DM32:DP32"/>
    <mergeCell ref="DQ32:DT32"/>
    <mergeCell ref="CG32:CJ32"/>
    <mergeCell ref="CK32:CN32"/>
    <mergeCell ref="CO32:CR32"/>
    <mergeCell ref="CS32:CV32"/>
    <mergeCell ref="CW32:CZ32"/>
    <mergeCell ref="BM32:BP32"/>
    <mergeCell ref="BQ32:BT32"/>
    <mergeCell ref="BU32:BX32"/>
    <mergeCell ref="BY32:CB32"/>
    <mergeCell ref="CC32:CF32"/>
    <mergeCell ref="AS32:AV32"/>
    <mergeCell ref="AW32:AZ32"/>
    <mergeCell ref="BA32:BD32"/>
    <mergeCell ref="BE32:BH32"/>
    <mergeCell ref="BI32:BL32"/>
    <mergeCell ref="Y32:AB32"/>
    <mergeCell ref="AC32:AF32"/>
    <mergeCell ref="AG32:AJ32"/>
    <mergeCell ref="AK32:AN32"/>
    <mergeCell ref="AO32:AR32"/>
    <mergeCell ref="E32:H32"/>
    <mergeCell ref="I32:L32"/>
    <mergeCell ref="M32:P32"/>
    <mergeCell ref="Q32:T32"/>
    <mergeCell ref="U32:X32"/>
    <mergeCell ref="DQ27:DT27"/>
    <mergeCell ref="DQ28:DT28"/>
    <mergeCell ref="DQ29:DT29"/>
    <mergeCell ref="DQ30:DT30"/>
    <mergeCell ref="DQ31:DT31"/>
    <mergeCell ref="DQ22:DT22"/>
    <mergeCell ref="DQ23:DT23"/>
    <mergeCell ref="DQ24:DT24"/>
    <mergeCell ref="DQ25:DT25"/>
    <mergeCell ref="DQ26:DT26"/>
    <mergeCell ref="DQ17:DT17"/>
    <mergeCell ref="DQ18:DT18"/>
    <mergeCell ref="DQ19:DT19"/>
    <mergeCell ref="DQ20:DT20"/>
    <mergeCell ref="DQ21:DT21"/>
    <mergeCell ref="DM27:DP27"/>
    <mergeCell ref="DM28:DP28"/>
    <mergeCell ref="DM29:DP29"/>
    <mergeCell ref="DM30:DP30"/>
    <mergeCell ref="DM31:DP31"/>
    <mergeCell ref="DM22:DP22"/>
    <mergeCell ref="DM23:DP23"/>
    <mergeCell ref="DM24:DP24"/>
    <mergeCell ref="DM25:DP25"/>
    <mergeCell ref="DM26:DP26"/>
    <mergeCell ref="DM17:DP17"/>
    <mergeCell ref="DM18:DP18"/>
    <mergeCell ref="DM19:DP19"/>
    <mergeCell ref="DM20:DP20"/>
    <mergeCell ref="DM21:DP21"/>
    <mergeCell ref="DI27:DL27"/>
    <mergeCell ref="DI28:DL28"/>
    <mergeCell ref="DI29:DL29"/>
    <mergeCell ref="DI30:DL30"/>
    <mergeCell ref="DI31:DL31"/>
    <mergeCell ref="DI22:DL22"/>
    <mergeCell ref="DI23:DL23"/>
    <mergeCell ref="DI24:DL24"/>
    <mergeCell ref="DI25:DL25"/>
    <mergeCell ref="DI26:DL26"/>
    <mergeCell ref="DI17:DL17"/>
    <mergeCell ref="DI18:DL18"/>
    <mergeCell ref="DI19:DL19"/>
    <mergeCell ref="DI20:DL20"/>
    <mergeCell ref="DI21:DL21"/>
    <mergeCell ref="DE27:DH27"/>
    <mergeCell ref="DE28:DH28"/>
    <mergeCell ref="DE29:DH29"/>
    <mergeCell ref="DE30:DH30"/>
    <mergeCell ref="DE31:DH31"/>
    <mergeCell ref="DE22:DH22"/>
    <mergeCell ref="DE23:DH23"/>
    <mergeCell ref="DE24:DH24"/>
    <mergeCell ref="DE25:DH25"/>
    <mergeCell ref="DE26:DH26"/>
    <mergeCell ref="DE17:DH17"/>
    <mergeCell ref="DE18:DH18"/>
    <mergeCell ref="DE19:DH19"/>
    <mergeCell ref="DE20:DH20"/>
    <mergeCell ref="DE21:DH21"/>
    <mergeCell ref="DA27:DD27"/>
    <mergeCell ref="DA28:DD28"/>
    <mergeCell ref="DA29:DD29"/>
    <mergeCell ref="DA30:DD30"/>
    <mergeCell ref="DA31:DD31"/>
    <mergeCell ref="DA22:DD22"/>
    <mergeCell ref="DA23:DD23"/>
    <mergeCell ref="DA24:DD24"/>
    <mergeCell ref="DA25:DD25"/>
    <mergeCell ref="DA26:DD26"/>
    <mergeCell ref="DA17:DD17"/>
    <mergeCell ref="DA18:DD18"/>
    <mergeCell ref="DA19:DD19"/>
    <mergeCell ref="DA20:DD20"/>
    <mergeCell ref="DA21:DD21"/>
    <mergeCell ref="BA23:BD23"/>
    <mergeCell ref="BE23:BH23"/>
    <mergeCell ref="BI23:BL23"/>
    <mergeCell ref="BM23:BP23"/>
    <mergeCell ref="BQ23:BT23"/>
    <mergeCell ref="BY29:CB29"/>
    <mergeCell ref="CC29:CF29"/>
    <mergeCell ref="BE26:BH26"/>
    <mergeCell ref="BI26:BL26"/>
    <mergeCell ref="BM26:BP26"/>
    <mergeCell ref="BQ26:BT26"/>
    <mergeCell ref="BU26:BX26"/>
    <mergeCell ref="BY26:CB26"/>
    <mergeCell ref="CC26:CF26"/>
    <mergeCell ref="BE28:BH28"/>
    <mergeCell ref="BI28:BL28"/>
    <mergeCell ref="BE29:BH29"/>
    <mergeCell ref="BI29:BL29"/>
    <mergeCell ref="BM29:BP29"/>
    <mergeCell ref="BQ29:BT29"/>
    <mergeCell ref="BU29:BX29"/>
    <mergeCell ref="BU24:BX24"/>
    <mergeCell ref="BA27:BD27"/>
    <mergeCell ref="BE27:BH27"/>
    <mergeCell ref="BI27:BL27"/>
    <mergeCell ref="BM27:BP27"/>
    <mergeCell ref="BQ27:BT27"/>
    <mergeCell ref="BU27:BX27"/>
    <mergeCell ref="BM25:BP25"/>
    <mergeCell ref="BQ25:BT25"/>
    <mergeCell ref="BU25:BX25"/>
    <mergeCell ref="BA26:BD26"/>
    <mergeCell ref="BA24:BD24"/>
    <mergeCell ref="BE24:BH24"/>
    <mergeCell ref="BI24:BL24"/>
    <mergeCell ref="BM24:BP24"/>
    <mergeCell ref="BQ24:BT24"/>
    <mergeCell ref="BU22:BX22"/>
    <mergeCell ref="BU23:BX23"/>
    <mergeCell ref="BY23:CB23"/>
    <mergeCell ref="CC23:CF23"/>
    <mergeCell ref="CG23:CJ23"/>
    <mergeCell ref="BA22:BD22"/>
    <mergeCell ref="BE22:BH22"/>
    <mergeCell ref="BI22:BL22"/>
    <mergeCell ref="BM22:BP22"/>
    <mergeCell ref="BQ22:BT22"/>
    <mergeCell ref="CK31:CN31"/>
    <mergeCell ref="CO31:CR31"/>
    <mergeCell ref="CS31:CV31"/>
    <mergeCell ref="CW31:CZ31"/>
    <mergeCell ref="BA25:BD25"/>
    <mergeCell ref="BE25:BH25"/>
    <mergeCell ref="BI25:BL25"/>
    <mergeCell ref="BY27:CB27"/>
    <mergeCell ref="CC27:CF27"/>
    <mergeCell ref="CG27:CJ27"/>
    <mergeCell ref="BM28:BP28"/>
    <mergeCell ref="BQ28:BT28"/>
    <mergeCell ref="BU28:BX28"/>
    <mergeCell ref="BY28:CB28"/>
    <mergeCell ref="BA28:BD28"/>
    <mergeCell ref="BA29:BD29"/>
    <mergeCell ref="CO30:CR30"/>
    <mergeCell ref="CS30:CV30"/>
    <mergeCell ref="CW30:CZ30"/>
    <mergeCell ref="CK23:CN23"/>
    <mergeCell ref="CO23:CR23"/>
    <mergeCell ref="CS23:CV23"/>
    <mergeCell ref="CW23:CZ23"/>
    <mergeCell ref="BU30:BX30"/>
    <mergeCell ref="BY30:CB30"/>
    <mergeCell ref="CC30:CF30"/>
    <mergeCell ref="CG30:CJ30"/>
    <mergeCell ref="CK30:CN30"/>
    <mergeCell ref="BA30:BD30"/>
    <mergeCell ref="BE30:BH30"/>
    <mergeCell ref="BI30:BL30"/>
    <mergeCell ref="BM30:BP30"/>
    <mergeCell ref="BQ30:BT30"/>
    <mergeCell ref="CG29:CJ29"/>
    <mergeCell ref="CK29:CN29"/>
    <mergeCell ref="CO29:CR29"/>
    <mergeCell ref="CS29:CV29"/>
    <mergeCell ref="CW29:CZ29"/>
    <mergeCell ref="CK27:CN27"/>
    <mergeCell ref="CO27:CR27"/>
    <mergeCell ref="CS27:CV27"/>
    <mergeCell ref="CW27:CZ27"/>
    <mergeCell ref="CC28:CF28"/>
    <mergeCell ref="CG28:CJ28"/>
    <mergeCell ref="CK28:CN28"/>
    <mergeCell ref="CO28:CR28"/>
    <mergeCell ref="CS28:CV28"/>
    <mergeCell ref="CW28:CZ28"/>
    <mergeCell ref="CG26:CJ26"/>
    <mergeCell ref="CK26:CN26"/>
    <mergeCell ref="CO26:CR26"/>
    <mergeCell ref="CS26:CV26"/>
    <mergeCell ref="CW26:CZ26"/>
    <mergeCell ref="CS25:CV25"/>
    <mergeCell ref="CW25:CZ25"/>
    <mergeCell ref="BY24:CB24"/>
    <mergeCell ref="CC24:CF24"/>
    <mergeCell ref="CG24:CJ24"/>
    <mergeCell ref="CK24:CN24"/>
    <mergeCell ref="CO24:CR24"/>
    <mergeCell ref="CS24:CV24"/>
    <mergeCell ref="CW24:CZ24"/>
    <mergeCell ref="BY25:CB25"/>
    <mergeCell ref="CC25:CF25"/>
    <mergeCell ref="CG25:CJ25"/>
    <mergeCell ref="CK25:CN25"/>
    <mergeCell ref="CO25:CR25"/>
    <mergeCell ref="CW21:CZ21"/>
    <mergeCell ref="BY22:CB22"/>
    <mergeCell ref="CC22:CF22"/>
    <mergeCell ref="CG22:CJ22"/>
    <mergeCell ref="CK22:CN22"/>
    <mergeCell ref="CO22:CR22"/>
    <mergeCell ref="CS22:CV22"/>
    <mergeCell ref="CW22:CZ22"/>
    <mergeCell ref="CC21:CF21"/>
    <mergeCell ref="CG21:CJ21"/>
    <mergeCell ref="CK21:CN21"/>
    <mergeCell ref="CO21:CR21"/>
    <mergeCell ref="CS21:CV21"/>
    <mergeCell ref="BI21:BL21"/>
    <mergeCell ref="BM21:BP21"/>
    <mergeCell ref="BQ21:BT21"/>
    <mergeCell ref="BU21:BX21"/>
    <mergeCell ref="BY21:CB21"/>
    <mergeCell ref="CG20:CJ20"/>
    <mergeCell ref="CK20:CN20"/>
    <mergeCell ref="CO20:CR20"/>
    <mergeCell ref="CS20:CV20"/>
    <mergeCell ref="CW20:CZ20"/>
    <mergeCell ref="BM20:BP20"/>
    <mergeCell ref="BQ20:BT20"/>
    <mergeCell ref="BU20:BX20"/>
    <mergeCell ref="BY20:CB20"/>
    <mergeCell ref="CC20:CF20"/>
    <mergeCell ref="CG19:CJ19"/>
    <mergeCell ref="CK19:CN19"/>
    <mergeCell ref="CO19:CR19"/>
    <mergeCell ref="CS19:CV19"/>
    <mergeCell ref="CW19:CZ19"/>
    <mergeCell ref="BM19:BP19"/>
    <mergeCell ref="BQ19:BT19"/>
    <mergeCell ref="BU19:BX19"/>
    <mergeCell ref="BY19:CB19"/>
    <mergeCell ref="CC19:CF19"/>
    <mergeCell ref="CG18:CJ18"/>
    <mergeCell ref="CK18:CN18"/>
    <mergeCell ref="CO18:CR18"/>
    <mergeCell ref="CS18:CV18"/>
    <mergeCell ref="CW18:CZ18"/>
    <mergeCell ref="BM18:BP18"/>
    <mergeCell ref="BQ18:BT18"/>
    <mergeCell ref="BU18:BX18"/>
    <mergeCell ref="BY18:CB18"/>
    <mergeCell ref="CC18:CF18"/>
    <mergeCell ref="CG17:CJ17"/>
    <mergeCell ref="CK17:CN17"/>
    <mergeCell ref="CO17:CR17"/>
    <mergeCell ref="CS17:CV17"/>
    <mergeCell ref="CW17:CZ17"/>
    <mergeCell ref="BM17:BP17"/>
    <mergeCell ref="BQ17:BT17"/>
    <mergeCell ref="BU17:BX17"/>
    <mergeCell ref="BY17:CB17"/>
    <mergeCell ref="CC17:CF17"/>
    <mergeCell ref="AW29:AZ29"/>
    <mergeCell ref="AW30:AZ30"/>
    <mergeCell ref="BA17:BD17"/>
    <mergeCell ref="BE17:BH17"/>
    <mergeCell ref="BI17:BL17"/>
    <mergeCell ref="BA18:BD18"/>
    <mergeCell ref="BE18:BH18"/>
    <mergeCell ref="BI18:BL18"/>
    <mergeCell ref="BA19:BD19"/>
    <mergeCell ref="BE19:BH19"/>
    <mergeCell ref="BI19:BL19"/>
    <mergeCell ref="BA20:BD20"/>
    <mergeCell ref="BE20:BH20"/>
    <mergeCell ref="BI20:BL20"/>
    <mergeCell ref="BA21:BD21"/>
    <mergeCell ref="BE21:BH21"/>
    <mergeCell ref="AS27:AV27"/>
    <mergeCell ref="AS28:AV28"/>
    <mergeCell ref="AS29:AV29"/>
    <mergeCell ref="AS30:AV30"/>
    <mergeCell ref="AW17:AZ17"/>
    <mergeCell ref="AW18:AZ18"/>
    <mergeCell ref="AW19:AZ19"/>
    <mergeCell ref="AW20:AZ20"/>
    <mergeCell ref="AW21:AZ21"/>
    <mergeCell ref="AW22:AZ22"/>
    <mergeCell ref="AW23:AZ23"/>
    <mergeCell ref="AW24:AZ24"/>
    <mergeCell ref="AW25:AZ25"/>
    <mergeCell ref="AW26:AZ26"/>
    <mergeCell ref="AW27:AZ27"/>
    <mergeCell ref="AW28:AZ28"/>
    <mergeCell ref="AS22:AV22"/>
    <mergeCell ref="AS23:AV23"/>
    <mergeCell ref="AS24:AV24"/>
    <mergeCell ref="AS25:AV25"/>
    <mergeCell ref="AS26:AV26"/>
    <mergeCell ref="AS17:AV17"/>
    <mergeCell ref="AS18:AV18"/>
    <mergeCell ref="AS19:AV19"/>
    <mergeCell ref="AS20:AV20"/>
    <mergeCell ref="AS21:AV21"/>
    <mergeCell ref="AO26:AR26"/>
    <mergeCell ref="AO27:AR27"/>
    <mergeCell ref="AO28:AR28"/>
    <mergeCell ref="AO29:AR29"/>
    <mergeCell ref="AO30:AR30"/>
    <mergeCell ref="AO22:AR22"/>
    <mergeCell ref="AO23:AR23"/>
    <mergeCell ref="AO24:AR24"/>
    <mergeCell ref="AO25:AR25"/>
    <mergeCell ref="AO17:AR17"/>
    <mergeCell ref="AO18:AR18"/>
    <mergeCell ref="AO19:AR19"/>
    <mergeCell ref="AO20:AR20"/>
    <mergeCell ref="AO21:AR21"/>
    <mergeCell ref="AG29:AJ29"/>
    <mergeCell ref="AG30:AJ30"/>
    <mergeCell ref="AK17:AN17"/>
    <mergeCell ref="AK18:AN18"/>
    <mergeCell ref="AK19:AN19"/>
    <mergeCell ref="AK20:AN20"/>
    <mergeCell ref="AK21:AN21"/>
    <mergeCell ref="AK22:AN22"/>
    <mergeCell ref="AK23:AN23"/>
    <mergeCell ref="AK24:AN24"/>
    <mergeCell ref="AK25:AN25"/>
    <mergeCell ref="AK26:AN26"/>
    <mergeCell ref="AK27:AN27"/>
    <mergeCell ref="AK28:AN28"/>
    <mergeCell ref="AK29:AN29"/>
    <mergeCell ref="AK30:AN30"/>
    <mergeCell ref="AC27:AF27"/>
    <mergeCell ref="AC28:AF28"/>
    <mergeCell ref="AC29:AF29"/>
    <mergeCell ref="AC30:AF30"/>
    <mergeCell ref="AG17:AJ17"/>
    <mergeCell ref="AG18:AJ18"/>
    <mergeCell ref="AG19:AJ19"/>
    <mergeCell ref="AG20:AJ20"/>
    <mergeCell ref="AG21:AJ21"/>
    <mergeCell ref="AG22:AJ22"/>
    <mergeCell ref="AG23:AJ23"/>
    <mergeCell ref="AG24:AJ24"/>
    <mergeCell ref="AG25:AJ25"/>
    <mergeCell ref="AG26:AJ26"/>
    <mergeCell ref="AG27:AJ27"/>
    <mergeCell ref="AG28:AJ28"/>
    <mergeCell ref="AC22:AF22"/>
    <mergeCell ref="AC23:AF23"/>
    <mergeCell ref="AC24:AF24"/>
    <mergeCell ref="AC25:AF25"/>
    <mergeCell ref="AC26:AF26"/>
    <mergeCell ref="AC17:AF17"/>
    <mergeCell ref="AC18:AF18"/>
    <mergeCell ref="AC19:AF19"/>
    <mergeCell ref="AC20:AF20"/>
    <mergeCell ref="AC21:AF21"/>
    <mergeCell ref="U29:X29"/>
    <mergeCell ref="U30:X30"/>
    <mergeCell ref="Y17:AB17"/>
    <mergeCell ref="Y18:AB18"/>
    <mergeCell ref="Y19:AB19"/>
    <mergeCell ref="Y20:AB20"/>
    <mergeCell ref="Y21:AB21"/>
    <mergeCell ref="Y22:AB22"/>
    <mergeCell ref="Y23:AB23"/>
    <mergeCell ref="Y24:AB24"/>
    <mergeCell ref="Y25:AB25"/>
    <mergeCell ref="Y26:AB26"/>
    <mergeCell ref="Y27:AB27"/>
    <mergeCell ref="Y28:AB28"/>
    <mergeCell ref="Y29:AB29"/>
    <mergeCell ref="Y30:AB30"/>
    <mergeCell ref="Q27:T27"/>
    <mergeCell ref="Q28:T28"/>
    <mergeCell ref="Q29:T29"/>
    <mergeCell ref="Q30:T30"/>
    <mergeCell ref="U17:X17"/>
    <mergeCell ref="U18:X18"/>
    <mergeCell ref="U19:X19"/>
    <mergeCell ref="U20:X20"/>
    <mergeCell ref="U21:X21"/>
    <mergeCell ref="U22:X22"/>
    <mergeCell ref="U23:X23"/>
    <mergeCell ref="U24:X24"/>
    <mergeCell ref="U25:X25"/>
    <mergeCell ref="U26:X26"/>
    <mergeCell ref="U27:X27"/>
    <mergeCell ref="U28:X28"/>
    <mergeCell ref="Q22:T22"/>
    <mergeCell ref="Q23:T23"/>
    <mergeCell ref="Q25:T25"/>
    <mergeCell ref="Q26:T26"/>
    <mergeCell ref="Q24:T24"/>
    <mergeCell ref="Q17:T17"/>
    <mergeCell ref="Q18:T18"/>
    <mergeCell ref="Q19:T19"/>
    <mergeCell ref="Q20:T20"/>
    <mergeCell ref="Q21:T21"/>
    <mergeCell ref="I29:L29"/>
    <mergeCell ref="I30:L30"/>
    <mergeCell ref="M17:P17"/>
    <mergeCell ref="M18:P18"/>
    <mergeCell ref="M19:P19"/>
    <mergeCell ref="M20:P20"/>
    <mergeCell ref="M21:P21"/>
    <mergeCell ref="M22:P22"/>
    <mergeCell ref="M23:P23"/>
    <mergeCell ref="M24:P24"/>
    <mergeCell ref="M25:P25"/>
    <mergeCell ref="M26:P26"/>
    <mergeCell ref="M27:P27"/>
    <mergeCell ref="M28:P28"/>
    <mergeCell ref="M29:P29"/>
    <mergeCell ref="M30:P30"/>
    <mergeCell ref="E27:H27"/>
    <mergeCell ref="E28:H28"/>
    <mergeCell ref="E29:H29"/>
    <mergeCell ref="E30:H30"/>
    <mergeCell ref="I17:L17"/>
    <mergeCell ref="I18:L18"/>
    <mergeCell ref="I19:L19"/>
    <mergeCell ref="I20:L20"/>
    <mergeCell ref="I21:L21"/>
    <mergeCell ref="I22:L22"/>
    <mergeCell ref="I23:L23"/>
    <mergeCell ref="I24:L24"/>
    <mergeCell ref="I25:L25"/>
    <mergeCell ref="I26:L26"/>
    <mergeCell ref="I27:L27"/>
    <mergeCell ref="I28:L28"/>
    <mergeCell ref="CG31:CJ31"/>
    <mergeCell ref="E17:H17"/>
    <mergeCell ref="E18:H18"/>
    <mergeCell ref="E19:H19"/>
    <mergeCell ref="E20:H20"/>
    <mergeCell ref="E21:H21"/>
    <mergeCell ref="E22:H22"/>
    <mergeCell ref="E23:H23"/>
    <mergeCell ref="E24:H24"/>
    <mergeCell ref="E25:H25"/>
    <mergeCell ref="E26:H26"/>
    <mergeCell ref="BM31:BP31"/>
    <mergeCell ref="BQ31:BT31"/>
    <mergeCell ref="BU31:BX31"/>
    <mergeCell ref="BY31:CB31"/>
    <mergeCell ref="CC31:CF31"/>
    <mergeCell ref="E31:H31"/>
    <mergeCell ref="I31:L31"/>
    <mergeCell ref="M31:P31"/>
    <mergeCell ref="Q31:T31"/>
    <mergeCell ref="U31:X31"/>
    <mergeCell ref="Y31:AB31"/>
    <mergeCell ref="AC31:AF31"/>
    <mergeCell ref="AG31:AJ31"/>
    <mergeCell ref="AK31:AN31"/>
    <mergeCell ref="AO31:AR31"/>
    <mergeCell ref="AS31:AV31"/>
    <mergeCell ref="AW31:AZ31"/>
    <mergeCell ref="BA31:BD31"/>
    <mergeCell ref="BE31:BH31"/>
    <mergeCell ref="BI31:BL31"/>
    <mergeCell ref="BQ3:BT3"/>
    <mergeCell ref="Y3:AB3"/>
    <mergeCell ref="E3:H3"/>
    <mergeCell ref="I3:L3"/>
    <mergeCell ref="M3:P3"/>
    <mergeCell ref="Q3:T3"/>
    <mergeCell ref="U3:X3"/>
    <mergeCell ref="AW3:AZ3"/>
    <mergeCell ref="BA3:BD3"/>
    <mergeCell ref="BE3:BH3"/>
    <mergeCell ref="BI3:BL3"/>
    <mergeCell ref="BM3:BP3"/>
    <mergeCell ref="DM3:DP3"/>
    <mergeCell ref="DQ3:DT3"/>
    <mergeCell ref="CO3:CR3"/>
    <mergeCell ref="CS3:CV3"/>
    <mergeCell ref="BU3:BX3"/>
    <mergeCell ref="ES3:EV3"/>
    <mergeCell ref="DY3:EB3"/>
    <mergeCell ref="EC3:EF3"/>
    <mergeCell ref="EG3:EJ3"/>
    <mergeCell ref="EK3:EN3"/>
    <mergeCell ref="EO3:ER3"/>
    <mergeCell ref="DU3:DX3"/>
    <mergeCell ref="BY3:CB3"/>
    <mergeCell ref="CC3:CF3"/>
    <mergeCell ref="CG3:CJ3"/>
    <mergeCell ref="CK3:CN3"/>
    <mergeCell ref="CW3:CZ3"/>
    <mergeCell ref="DA3:DD3"/>
    <mergeCell ref="DE3:DH3"/>
    <mergeCell ref="DI3:DL3"/>
    <mergeCell ref="B3:B12"/>
    <mergeCell ref="AC3:AF3"/>
    <mergeCell ref="AG3:AJ3"/>
    <mergeCell ref="AK3:AN3"/>
    <mergeCell ref="AO3:AR3"/>
    <mergeCell ref="AS3:AV3"/>
  </mergeCells>
  <hyperlinks>
    <hyperlink ref="E4:H4" location="breakdown!A1" display="kick off"/>
    <hyperlink ref="I9:AF9" location="DLI_to_DB2_migration" display="DLI to DB2 migration"/>
    <hyperlink ref="M6:AF6" location="Design___business_blueprint" display="design / business blueprint"/>
    <hyperlink ref="AC11:BH11" location="Realization___build" display="Realization / build"/>
    <hyperlink ref="I7:R7" location="COBOL_version_upgrading_and_testing" display="COBOL version upgrade"/>
    <hyperlink ref="O8:T8" location="Enlarge_product_codes" display="Enlarge codes"/>
    <hyperlink ref="I5:X5" location="Requirements_analysis" display="requirements analysis"/>
    <hyperlink ref="Y10:AB10" location="Design___business_blueprint" display="design / business blueprint"/>
  </hyperlinks>
  <pageMargins left="0.7" right="0.7" top="0.75" bottom="0.75" header="0.3" footer="0.3"/>
  <pageSetup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6"/>
  <sheetViews>
    <sheetView topLeftCell="A14" workbookViewId="0">
      <selection activeCell="A14" sqref="A14"/>
    </sheetView>
  </sheetViews>
  <sheetFormatPr defaultRowHeight="15" x14ac:dyDescent="0.25"/>
  <cols>
    <col min="1" max="1" width="5.42578125" customWidth="1"/>
    <col min="2" max="2" width="91.85546875" style="7" customWidth="1"/>
  </cols>
  <sheetData>
    <row r="1" spans="1:3" x14ac:dyDescent="0.25">
      <c r="A1" s="6" t="s">
        <v>7</v>
      </c>
      <c r="C1" t="s">
        <v>98</v>
      </c>
    </row>
    <row r="2" spans="1:3" x14ac:dyDescent="0.25">
      <c r="B2" s="7" t="s">
        <v>3</v>
      </c>
    </row>
    <row r="3" spans="1:3" x14ac:dyDescent="0.25">
      <c r="B3" s="7" t="s">
        <v>99</v>
      </c>
    </row>
    <row r="4" spans="1:3" x14ac:dyDescent="0.25">
      <c r="B4" s="7" t="s">
        <v>4</v>
      </c>
    </row>
    <row r="5" spans="1:3" x14ac:dyDescent="0.25">
      <c r="B5" s="7" t="s">
        <v>5</v>
      </c>
    </row>
    <row r="6" spans="1:3" x14ac:dyDescent="0.25">
      <c r="B6" s="7" t="s">
        <v>43</v>
      </c>
    </row>
    <row r="7" spans="1:3" x14ac:dyDescent="0.25">
      <c r="B7" s="7" t="s">
        <v>6</v>
      </c>
    </row>
    <row r="8" spans="1:3" x14ac:dyDescent="0.25">
      <c r="B8" s="7" t="s">
        <v>42</v>
      </c>
    </row>
    <row r="9" spans="1:3" x14ac:dyDescent="0.25">
      <c r="B9" s="7" t="s">
        <v>59</v>
      </c>
    </row>
    <row r="10" spans="1:3" x14ac:dyDescent="0.25">
      <c r="B10" s="7" t="s">
        <v>60</v>
      </c>
    </row>
    <row r="11" spans="1:3" x14ac:dyDescent="0.25">
      <c r="B11" s="7" t="s">
        <v>73</v>
      </c>
    </row>
    <row r="14" spans="1:3" x14ac:dyDescent="0.25">
      <c r="A14" s="6" t="s">
        <v>0</v>
      </c>
      <c r="C14" t="s">
        <v>97</v>
      </c>
    </row>
    <row r="15" spans="1:3" ht="45" x14ac:dyDescent="0.25">
      <c r="B15" s="7" t="s">
        <v>20</v>
      </c>
    </row>
    <row r="16" spans="1:3" x14ac:dyDescent="0.25">
      <c r="B16" s="7" t="s">
        <v>9</v>
      </c>
    </row>
    <row r="17" spans="1:2" x14ac:dyDescent="0.25">
      <c r="B17" s="7" t="s">
        <v>10</v>
      </c>
    </row>
    <row r="18" spans="1:2" x14ac:dyDescent="0.25">
      <c r="B18" s="7" t="s">
        <v>11</v>
      </c>
    </row>
    <row r="19" spans="1:2" x14ac:dyDescent="0.25">
      <c r="B19" s="7" t="s">
        <v>12</v>
      </c>
    </row>
    <row r="20" spans="1:2" x14ac:dyDescent="0.25">
      <c r="B20" s="7" t="s">
        <v>21</v>
      </c>
    </row>
    <row r="21" spans="1:2" ht="30" x14ac:dyDescent="0.25">
      <c r="B21" s="7" t="s">
        <v>13</v>
      </c>
    </row>
    <row r="22" spans="1:2" x14ac:dyDescent="0.25">
      <c r="B22" s="7" t="s">
        <v>14</v>
      </c>
    </row>
    <row r="23" spans="1:2" x14ac:dyDescent="0.25">
      <c r="B23" s="7" t="s">
        <v>15</v>
      </c>
    </row>
    <row r="24" spans="1:2" x14ac:dyDescent="0.25">
      <c r="B24" s="7" t="s">
        <v>16</v>
      </c>
    </row>
    <row r="25" spans="1:2" x14ac:dyDescent="0.25">
      <c r="B25" s="7" t="s">
        <v>17</v>
      </c>
    </row>
    <row r="26" spans="1:2" ht="30" x14ac:dyDescent="0.25">
      <c r="B26" s="7" t="s">
        <v>18</v>
      </c>
    </row>
    <row r="27" spans="1:2" x14ac:dyDescent="0.25">
      <c r="B27" s="7" t="s">
        <v>19</v>
      </c>
    </row>
    <row r="28" spans="1:2" x14ac:dyDescent="0.25">
      <c r="A28" s="6" t="s">
        <v>22</v>
      </c>
    </row>
    <row r="29" spans="1:2" x14ac:dyDescent="0.25">
      <c r="B29" s="7" t="s">
        <v>23</v>
      </c>
    </row>
    <row r="30" spans="1:2" ht="30" x14ac:dyDescent="0.25">
      <c r="B30" s="7" t="s">
        <v>31</v>
      </c>
    </row>
    <row r="31" spans="1:2" x14ac:dyDescent="0.25">
      <c r="B31" s="7" t="s">
        <v>29</v>
      </c>
    </row>
    <row r="32" spans="1:2" x14ac:dyDescent="0.25">
      <c r="B32" s="7" t="s">
        <v>30</v>
      </c>
    </row>
    <row r="33" spans="1:3" x14ac:dyDescent="0.25">
      <c r="B33" s="7" t="s">
        <v>24</v>
      </c>
    </row>
    <row r="34" spans="1:3" x14ac:dyDescent="0.25">
      <c r="B34" s="7" t="s">
        <v>25</v>
      </c>
    </row>
    <row r="35" spans="1:3" x14ac:dyDescent="0.25">
      <c r="B35" s="7" t="s">
        <v>26</v>
      </c>
    </row>
    <row r="36" spans="1:3" x14ac:dyDescent="0.25">
      <c r="B36" s="7" t="s">
        <v>27</v>
      </c>
    </row>
    <row r="37" spans="1:3" x14ac:dyDescent="0.25">
      <c r="B37" s="7" t="s">
        <v>28</v>
      </c>
    </row>
    <row r="38" spans="1:3" ht="30" x14ac:dyDescent="0.25">
      <c r="B38" s="7" t="s">
        <v>61</v>
      </c>
    </row>
    <row r="40" spans="1:3" x14ac:dyDescent="0.25">
      <c r="A40" s="6" t="s">
        <v>32</v>
      </c>
      <c r="C40" t="s">
        <v>97</v>
      </c>
    </row>
    <row r="41" spans="1:3" x14ac:dyDescent="0.25">
      <c r="B41" t="s">
        <v>29</v>
      </c>
    </row>
    <row r="42" spans="1:3" x14ac:dyDescent="0.25">
      <c r="B42" t="s">
        <v>33</v>
      </c>
    </row>
    <row r="43" spans="1:3" x14ac:dyDescent="0.25">
      <c r="B43" t="s">
        <v>40</v>
      </c>
    </row>
    <row r="44" spans="1:3" x14ac:dyDescent="0.25">
      <c r="B44" t="s">
        <v>34</v>
      </c>
    </row>
    <row r="45" spans="1:3" x14ac:dyDescent="0.25">
      <c r="B45" t="s">
        <v>35</v>
      </c>
    </row>
    <row r="46" spans="1:3" x14ac:dyDescent="0.25">
      <c r="B46" t="s">
        <v>36</v>
      </c>
    </row>
    <row r="47" spans="1:3" x14ac:dyDescent="0.25">
      <c r="B47" t="s">
        <v>37</v>
      </c>
    </row>
    <row r="48" spans="1:3" x14ac:dyDescent="0.25">
      <c r="B48" t="s">
        <v>38</v>
      </c>
    </row>
    <row r="49" spans="1:3" x14ac:dyDescent="0.25">
      <c r="B49" t="s">
        <v>39</v>
      </c>
    </row>
    <row r="51" spans="1:3" x14ac:dyDescent="0.25">
      <c r="A51" s="6" t="s">
        <v>114</v>
      </c>
      <c r="C51" t="s">
        <v>97</v>
      </c>
    </row>
    <row r="52" spans="1:3" x14ac:dyDescent="0.25">
      <c r="B52" s="7" t="s">
        <v>44</v>
      </c>
    </row>
    <row r="53" spans="1:3" x14ac:dyDescent="0.25">
      <c r="B53" s="5" t="s">
        <v>45</v>
      </c>
    </row>
    <row r="54" spans="1:3" x14ac:dyDescent="0.25">
      <c r="B54" s="7" t="s">
        <v>47</v>
      </c>
    </row>
    <row r="55" spans="1:3" x14ac:dyDescent="0.25">
      <c r="B55" s="5" t="s">
        <v>46</v>
      </c>
    </row>
    <row r="56" spans="1:3" ht="29.25" customHeight="1" x14ac:dyDescent="0.25">
      <c r="B56" s="7" t="s">
        <v>86</v>
      </c>
    </row>
    <row r="57" spans="1:3" ht="30" x14ac:dyDescent="0.25">
      <c r="B57" s="11" t="s">
        <v>85</v>
      </c>
    </row>
    <row r="58" spans="1:3" x14ac:dyDescent="0.25">
      <c r="B58" s="11"/>
    </row>
    <row r="59" spans="1:3" x14ac:dyDescent="0.25">
      <c r="A59" s="6" t="s">
        <v>100</v>
      </c>
      <c r="B59" s="5"/>
    </row>
    <row r="60" spans="1:3" ht="30" x14ac:dyDescent="0.25">
      <c r="A60" s="6"/>
      <c r="B60" s="7" t="s">
        <v>108</v>
      </c>
    </row>
    <row r="61" spans="1:3" x14ac:dyDescent="0.25">
      <c r="B61" s="5" t="s">
        <v>101</v>
      </c>
    </row>
    <row r="62" spans="1:3" x14ac:dyDescent="0.25">
      <c r="B62" s="5" t="s">
        <v>102</v>
      </c>
    </row>
    <row r="63" spans="1:3" x14ac:dyDescent="0.25">
      <c r="B63" s="5" t="s">
        <v>103</v>
      </c>
    </row>
    <row r="64" spans="1:3" x14ac:dyDescent="0.25">
      <c r="B64" s="5" t="s">
        <v>105</v>
      </c>
    </row>
    <row r="65" spans="1:3" x14ac:dyDescent="0.25">
      <c r="B65" s="5" t="s">
        <v>106</v>
      </c>
    </row>
    <row r="66" spans="1:3" x14ac:dyDescent="0.25">
      <c r="B66" s="5" t="s">
        <v>107</v>
      </c>
    </row>
    <row r="67" spans="1:3" x14ac:dyDescent="0.25">
      <c r="B67" s="5" t="s">
        <v>104</v>
      </c>
    </row>
    <row r="68" spans="1:3" x14ac:dyDescent="0.25">
      <c r="B68" s="5"/>
    </row>
    <row r="69" spans="1:3" x14ac:dyDescent="0.25">
      <c r="A69" s="6" t="s">
        <v>8</v>
      </c>
      <c r="C69" t="s">
        <v>96</v>
      </c>
    </row>
    <row r="70" spans="1:3" x14ac:dyDescent="0.25">
      <c r="B70" s="7" t="s">
        <v>48</v>
      </c>
    </row>
    <row r="71" spans="1:3" x14ac:dyDescent="0.25">
      <c r="A71">
        <v>1</v>
      </c>
      <c r="B71" s="7" t="s">
        <v>52</v>
      </c>
    </row>
    <row r="72" spans="1:3" x14ac:dyDescent="0.25">
      <c r="A72">
        <v>2</v>
      </c>
      <c r="B72" s="7" t="s">
        <v>52</v>
      </c>
    </row>
    <row r="73" spans="1:3" x14ac:dyDescent="0.25">
      <c r="A73">
        <v>3</v>
      </c>
      <c r="B73" s="7" t="s">
        <v>53</v>
      </c>
    </row>
    <row r="74" spans="1:3" x14ac:dyDescent="0.25">
      <c r="A74">
        <v>4</v>
      </c>
      <c r="B74" s="7" t="s">
        <v>70</v>
      </c>
    </row>
    <row r="75" spans="1:3" x14ac:dyDescent="0.25">
      <c r="A75">
        <v>5</v>
      </c>
      <c r="B75" s="7" t="s">
        <v>54</v>
      </c>
    </row>
    <row r="76" spans="1:3" x14ac:dyDescent="0.25">
      <c r="A76">
        <v>6</v>
      </c>
      <c r="B76" s="7" t="s">
        <v>56</v>
      </c>
    </row>
    <row r="77" spans="1:3" x14ac:dyDescent="0.25">
      <c r="A77">
        <v>7</v>
      </c>
      <c r="B77" s="7" t="s">
        <v>55</v>
      </c>
    </row>
    <row r="78" spans="1:3" x14ac:dyDescent="0.25">
      <c r="A78">
        <v>8</v>
      </c>
      <c r="B78" s="7" t="s">
        <v>55</v>
      </c>
    </row>
    <row r="79" spans="1:3" x14ac:dyDescent="0.25">
      <c r="A79">
        <v>9</v>
      </c>
      <c r="B79" s="7" t="s">
        <v>55</v>
      </c>
    </row>
    <row r="80" spans="1:3" x14ac:dyDescent="0.25">
      <c r="A80">
        <v>10</v>
      </c>
      <c r="B80" s="7" t="s">
        <v>56</v>
      </c>
    </row>
    <row r="81" spans="1:3" x14ac:dyDescent="0.25">
      <c r="A81">
        <v>11</v>
      </c>
      <c r="B81" s="7" t="s">
        <v>57</v>
      </c>
    </row>
    <row r="82" spans="1:3" x14ac:dyDescent="0.25">
      <c r="A82">
        <v>12</v>
      </c>
      <c r="B82" s="7" t="s">
        <v>57</v>
      </c>
    </row>
    <row r="83" spans="1:3" x14ac:dyDescent="0.25">
      <c r="A83">
        <v>13</v>
      </c>
      <c r="B83" s="7" t="s">
        <v>57</v>
      </c>
    </row>
    <row r="84" spans="1:3" x14ac:dyDescent="0.25">
      <c r="A84">
        <v>14</v>
      </c>
      <c r="B84" s="7" t="s">
        <v>57</v>
      </c>
    </row>
    <row r="85" spans="1:3" x14ac:dyDescent="0.25">
      <c r="A85">
        <v>15</v>
      </c>
      <c r="B85" s="7" t="s">
        <v>56</v>
      </c>
    </row>
    <row r="86" spans="1:3" x14ac:dyDescent="0.25">
      <c r="A86">
        <v>16</v>
      </c>
      <c r="B86" s="7" t="s">
        <v>58</v>
      </c>
    </row>
    <row r="88" spans="1:3" x14ac:dyDescent="0.25">
      <c r="A88" s="6" t="s">
        <v>41</v>
      </c>
      <c r="C88" t="s">
        <v>95</v>
      </c>
    </row>
    <row r="89" spans="1:3" x14ac:dyDescent="0.25">
      <c r="B89" s="7" t="s">
        <v>68</v>
      </c>
    </row>
    <row r="90" spans="1:3" x14ac:dyDescent="0.25">
      <c r="B90" s="7" t="s">
        <v>69</v>
      </c>
    </row>
    <row r="91" spans="1:3" ht="30" x14ac:dyDescent="0.25">
      <c r="B91" s="7" t="s">
        <v>93</v>
      </c>
    </row>
    <row r="92" spans="1:3" x14ac:dyDescent="0.25">
      <c r="B92" s="7" t="s">
        <v>62</v>
      </c>
    </row>
    <row r="93" spans="1:3" x14ac:dyDescent="0.25">
      <c r="B93" s="7" t="s">
        <v>63</v>
      </c>
    </row>
    <row r="94" spans="1:3" x14ac:dyDescent="0.25">
      <c r="B94" s="7" t="s">
        <v>64</v>
      </c>
    </row>
    <row r="95" spans="1:3" x14ac:dyDescent="0.25">
      <c r="B95" s="7" t="s">
        <v>65</v>
      </c>
    </row>
    <row r="96" spans="1:3" x14ac:dyDescent="0.25">
      <c r="B96" s="7" t="s">
        <v>66</v>
      </c>
    </row>
    <row r="97" spans="1:4" x14ac:dyDescent="0.25">
      <c r="B97" s="7" t="s">
        <v>67</v>
      </c>
    </row>
    <row r="99" spans="1:4" x14ac:dyDescent="0.25">
      <c r="A99" s="6" t="s">
        <v>49</v>
      </c>
      <c r="C99" t="s">
        <v>72</v>
      </c>
      <c r="D99" t="s">
        <v>71</v>
      </c>
    </row>
    <row r="100" spans="1:4" x14ac:dyDescent="0.25">
      <c r="B100" s="7" t="s">
        <v>94</v>
      </c>
    </row>
    <row r="101" spans="1:4" x14ac:dyDescent="0.25">
      <c r="B101" s="10" t="s">
        <v>87</v>
      </c>
    </row>
    <row r="102" spans="1:4" x14ac:dyDescent="0.25">
      <c r="B102" s="10" t="s">
        <v>88</v>
      </c>
    </row>
    <row r="103" spans="1:4" ht="45" x14ac:dyDescent="0.25">
      <c r="B103" s="10" t="s">
        <v>113</v>
      </c>
    </row>
    <row r="104" spans="1:4" x14ac:dyDescent="0.25">
      <c r="B104" s="10" t="s">
        <v>89</v>
      </c>
    </row>
    <row r="105" spans="1:4" x14ac:dyDescent="0.25">
      <c r="B105" s="10" t="s">
        <v>111</v>
      </c>
    </row>
    <row r="106" spans="1:4" x14ac:dyDescent="0.25">
      <c r="B106" s="10" t="s">
        <v>112</v>
      </c>
    </row>
  </sheetData>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5" x14ac:dyDescent="0.25"/>
  <cols>
    <col min="1" max="1" width="30.42578125" customWidth="1"/>
  </cols>
  <sheetData>
    <row r="1" spans="1:1" x14ac:dyDescent="0.25">
      <c r="A1" t="s">
        <v>74</v>
      </c>
    </row>
    <row r="2" spans="1:1" x14ac:dyDescent="0.25">
      <c r="A2" t="s">
        <v>75</v>
      </c>
    </row>
    <row r="3" spans="1:1" x14ac:dyDescent="0.25">
      <c r="A3" t="s">
        <v>78</v>
      </c>
    </row>
    <row r="4" spans="1:1" x14ac:dyDescent="0.25">
      <c r="A4" t="s">
        <v>76</v>
      </c>
    </row>
    <row r="5" spans="1:1" x14ac:dyDescent="0.25">
      <c r="A5" t="s">
        <v>77</v>
      </c>
    </row>
    <row r="6" spans="1:1" x14ac:dyDescent="0.25">
      <c r="A6" t="s">
        <v>90</v>
      </c>
    </row>
    <row r="7" spans="1:1" x14ac:dyDescent="0.25">
      <c r="A7" t="s">
        <v>81</v>
      </c>
    </row>
    <row r="8" spans="1:1" x14ac:dyDescent="0.25">
      <c r="A8" t="s">
        <v>91</v>
      </c>
    </row>
    <row r="10" spans="1:1" x14ac:dyDescent="0.25">
      <c r="A10" t="s">
        <v>79</v>
      </c>
    </row>
    <row r="11" spans="1:1" x14ac:dyDescent="0.25">
      <c r="A11" t="s">
        <v>84</v>
      </c>
    </row>
    <row r="12" spans="1:1" x14ac:dyDescent="0.25">
      <c r="A12" t="s">
        <v>80</v>
      </c>
    </row>
    <row r="13" spans="1:1" x14ac:dyDescent="0.25">
      <c r="A13" t="s">
        <v>82</v>
      </c>
    </row>
    <row r="14" spans="1:1" x14ac:dyDescent="0.25">
      <c r="A14" t="s">
        <v>83</v>
      </c>
    </row>
    <row r="15" spans="1:1" x14ac:dyDescent="0.25">
      <c r="A15"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1"/>
  <sheetViews>
    <sheetView workbookViewId="0">
      <selection activeCell="AP31" sqref="AP31"/>
    </sheetView>
  </sheetViews>
  <sheetFormatPr defaultRowHeight="15" x14ac:dyDescent="0.25"/>
  <cols>
    <col min="1" max="1" width="2" style="3" customWidth="1"/>
    <col min="2" max="4" width="2" customWidth="1"/>
    <col min="5" max="5" width="2" style="3" customWidth="1"/>
    <col min="6" max="8" width="2" customWidth="1"/>
    <col min="9" max="9" width="2" style="3" customWidth="1"/>
    <col min="10" max="12" width="2" customWidth="1"/>
    <col min="13" max="13" width="2" style="3" customWidth="1"/>
    <col min="14" max="16" width="2" customWidth="1"/>
    <col min="17" max="17" width="2" style="3" customWidth="1"/>
    <col min="18" max="20" width="2" customWidth="1"/>
    <col min="21" max="21" width="2" style="3" customWidth="1"/>
    <col min="22" max="24" width="2" customWidth="1"/>
    <col min="25" max="25" width="2" style="3" customWidth="1"/>
    <col min="26" max="28" width="2" customWidth="1"/>
    <col min="29" max="29" width="2" style="3" customWidth="1"/>
    <col min="30" max="32" width="2" customWidth="1"/>
    <col min="33" max="33" width="2" style="3" customWidth="1"/>
    <col min="34" max="36" width="2" customWidth="1"/>
    <col min="37" max="37" width="2" style="3" customWidth="1"/>
    <col min="38" max="40" width="2" customWidth="1"/>
    <col min="41" max="41" width="2" style="3" customWidth="1"/>
    <col min="42" max="44" width="2" customWidth="1"/>
    <col min="45" max="45" width="2" style="3" customWidth="1"/>
    <col min="46" max="48" width="2" customWidth="1"/>
    <col min="49" max="49" width="2" style="3" customWidth="1"/>
    <col min="50" max="52" width="2" customWidth="1"/>
    <col min="53" max="53" width="2" style="3" customWidth="1"/>
    <col min="54" max="56" width="2" customWidth="1"/>
    <col min="57" max="57" width="2" style="3" customWidth="1"/>
    <col min="58" max="60" width="2" customWidth="1"/>
    <col min="61" max="61" width="2" style="3" customWidth="1"/>
    <col min="62" max="64" width="2" customWidth="1"/>
    <col min="65" max="65" width="2" style="3" customWidth="1"/>
    <col min="66" max="68" width="2" customWidth="1"/>
    <col min="69" max="69" width="2" style="3" customWidth="1"/>
    <col min="70" max="72" width="2" customWidth="1"/>
    <col min="73" max="73" width="2" style="3" customWidth="1"/>
    <col min="74" max="76" width="2" customWidth="1"/>
    <col min="77" max="77" width="2" style="3" customWidth="1"/>
    <col min="78" max="80" width="2" customWidth="1"/>
    <col min="81" max="81" width="2" style="3" customWidth="1"/>
    <col min="82" max="84" width="2" customWidth="1"/>
    <col min="85" max="85" width="2" style="3" customWidth="1"/>
    <col min="86" max="88" width="2" customWidth="1"/>
    <col min="89" max="89" width="2" style="3" customWidth="1"/>
    <col min="90" max="92" width="2" customWidth="1"/>
    <col min="93" max="93" width="2" style="3" customWidth="1"/>
    <col min="94" max="96" width="2" customWidth="1"/>
    <col min="97" max="97" width="2" style="3" customWidth="1"/>
    <col min="98" max="100" width="2" customWidth="1"/>
    <col min="101" max="101" width="2" style="3" customWidth="1"/>
    <col min="102" max="104" width="2" customWidth="1"/>
    <col min="105" max="105" width="2" style="3" customWidth="1"/>
    <col min="106" max="108" width="2" customWidth="1"/>
    <col min="109" max="109" width="2" style="3" customWidth="1"/>
    <col min="110" max="112" width="2" customWidth="1"/>
    <col min="113" max="113" width="2" style="3" customWidth="1"/>
    <col min="114" max="116" width="2" customWidth="1"/>
    <col min="117" max="117" width="2" style="3" customWidth="1"/>
    <col min="118" max="120" width="2" customWidth="1"/>
    <col min="121" max="121" width="2" style="3" customWidth="1"/>
    <col min="122" max="148" width="2" customWidth="1"/>
  </cols>
  <sheetData>
    <row r="1" spans="1:148" s="2" customFormat="1" ht="11.25" x14ac:dyDescent="0.2">
      <c r="A1" s="20">
        <v>1</v>
      </c>
      <c r="B1" s="20"/>
      <c r="C1" s="20"/>
      <c r="D1" s="20"/>
      <c r="E1" s="20">
        <v>2</v>
      </c>
      <c r="F1" s="20"/>
      <c r="G1" s="20"/>
      <c r="H1" s="20"/>
      <c r="I1" s="20">
        <v>3</v>
      </c>
      <c r="J1" s="20"/>
      <c r="K1" s="20"/>
      <c r="L1" s="20"/>
      <c r="M1" s="20">
        <v>4</v>
      </c>
      <c r="N1" s="20"/>
      <c r="O1" s="20"/>
      <c r="P1" s="20"/>
      <c r="Q1" s="20">
        <v>5</v>
      </c>
      <c r="R1" s="20"/>
      <c r="S1" s="20"/>
      <c r="T1" s="20"/>
      <c r="U1" s="20">
        <v>6</v>
      </c>
      <c r="V1" s="20"/>
      <c r="W1" s="20"/>
      <c r="X1" s="20"/>
      <c r="Y1" s="20">
        <v>7</v>
      </c>
      <c r="Z1" s="20"/>
      <c r="AA1" s="20"/>
      <c r="AB1" s="20"/>
      <c r="AC1" s="20">
        <v>8</v>
      </c>
      <c r="AD1" s="20"/>
      <c r="AE1" s="20"/>
      <c r="AF1" s="20"/>
      <c r="AG1" s="20">
        <v>9</v>
      </c>
      <c r="AH1" s="20"/>
      <c r="AI1" s="20"/>
      <c r="AJ1" s="20"/>
      <c r="AK1" s="20">
        <v>10</v>
      </c>
      <c r="AL1" s="20"/>
      <c r="AM1" s="20"/>
      <c r="AN1" s="20"/>
      <c r="AO1" s="20">
        <v>11</v>
      </c>
      <c r="AP1" s="20"/>
      <c r="AQ1" s="20"/>
      <c r="AR1" s="20"/>
      <c r="AS1" s="20">
        <v>12</v>
      </c>
      <c r="AT1" s="20"/>
      <c r="AU1" s="20"/>
      <c r="AV1" s="20"/>
      <c r="AW1" s="20">
        <v>13</v>
      </c>
      <c r="AX1" s="20"/>
      <c r="AY1" s="20"/>
      <c r="AZ1" s="20"/>
      <c r="BA1" s="20">
        <v>14</v>
      </c>
      <c r="BB1" s="20"/>
      <c r="BC1" s="20"/>
      <c r="BD1" s="20"/>
      <c r="BE1" s="20">
        <v>15</v>
      </c>
      <c r="BF1" s="20"/>
      <c r="BG1" s="20"/>
      <c r="BH1" s="20"/>
      <c r="BI1" s="20">
        <v>16</v>
      </c>
      <c r="BJ1" s="20"/>
      <c r="BK1" s="20"/>
      <c r="BL1" s="20"/>
      <c r="BM1" s="20">
        <v>17</v>
      </c>
      <c r="BN1" s="20"/>
      <c r="BO1" s="20"/>
      <c r="BP1" s="20"/>
      <c r="BQ1" s="20">
        <v>18</v>
      </c>
      <c r="BR1" s="20"/>
      <c r="BS1" s="20"/>
      <c r="BT1" s="20"/>
      <c r="BU1" s="20">
        <v>19</v>
      </c>
      <c r="BV1" s="20"/>
      <c r="BW1" s="20"/>
      <c r="BX1" s="20"/>
      <c r="BY1" s="20">
        <v>20</v>
      </c>
      <c r="BZ1" s="20"/>
      <c r="CA1" s="20"/>
      <c r="CB1" s="20"/>
      <c r="CC1" s="20">
        <v>21</v>
      </c>
      <c r="CD1" s="20"/>
      <c r="CE1" s="20"/>
      <c r="CF1" s="20"/>
      <c r="CG1" s="20">
        <v>22</v>
      </c>
      <c r="CH1" s="20"/>
      <c r="CI1" s="20"/>
      <c r="CJ1" s="20"/>
      <c r="CK1" s="20">
        <v>23</v>
      </c>
      <c r="CL1" s="20"/>
      <c r="CM1" s="20"/>
      <c r="CN1" s="20"/>
      <c r="CO1" s="20">
        <v>24</v>
      </c>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row>
  </sheetData>
  <mergeCells count="37">
    <mergeCell ref="U1:X1"/>
    <mergeCell ref="A1:D1"/>
    <mergeCell ref="E1:H1"/>
    <mergeCell ref="I1:L1"/>
    <mergeCell ref="M1:P1"/>
    <mergeCell ref="Q1:T1"/>
    <mergeCell ref="BQ1:BT1"/>
    <mergeCell ref="Y1:AB1"/>
    <mergeCell ref="AC1:AF1"/>
    <mergeCell ref="AG1:AJ1"/>
    <mergeCell ref="AK1:AN1"/>
    <mergeCell ref="AO1:AR1"/>
    <mergeCell ref="AS1:AV1"/>
    <mergeCell ref="AW1:AZ1"/>
    <mergeCell ref="BA1:BD1"/>
    <mergeCell ref="BE1:BH1"/>
    <mergeCell ref="BI1:BL1"/>
    <mergeCell ref="BM1:BP1"/>
    <mergeCell ref="DM1:DP1"/>
    <mergeCell ref="BU1:BX1"/>
    <mergeCell ref="BY1:CB1"/>
    <mergeCell ref="CC1:CF1"/>
    <mergeCell ref="CG1:CJ1"/>
    <mergeCell ref="CK1:CN1"/>
    <mergeCell ref="CO1:CR1"/>
    <mergeCell ref="CS1:CV1"/>
    <mergeCell ref="CW1:CZ1"/>
    <mergeCell ref="DA1:DD1"/>
    <mergeCell ref="DE1:DH1"/>
    <mergeCell ref="DI1:DL1"/>
    <mergeCell ref="EO1:ER1"/>
    <mergeCell ref="DQ1:DT1"/>
    <mergeCell ref="DU1:DX1"/>
    <mergeCell ref="DY1:EB1"/>
    <mergeCell ref="EC1:EF1"/>
    <mergeCell ref="EG1:EJ1"/>
    <mergeCell ref="EK1:EN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POPIMS2 timeline</vt:lpstr>
      <vt:lpstr>breakdown</vt:lpstr>
      <vt:lpstr>skills</vt:lpstr>
      <vt:lpstr>empty month grid</vt:lpstr>
      <vt:lpstr>COBOL_version_upgrading_and_testing</vt:lpstr>
      <vt:lpstr>Design___business_blueprint</vt:lpstr>
      <vt:lpstr>Development_of_the_DB2_access_module</vt:lpstr>
      <vt:lpstr>DLI_to_DB2_migration</vt:lpstr>
      <vt:lpstr>Enlarge_product_codes</vt:lpstr>
      <vt:lpstr>Realization___build</vt:lpstr>
      <vt:lpstr>Regression_test_the_upgraded_COBOL_programs</vt:lpstr>
      <vt:lpstr>Requirements_analysis</vt:lpstr>
    </vt:vector>
  </TitlesOfParts>
  <Company>TECNOSOL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Lanus</dc:creator>
  <cp:lastModifiedBy>Juan Lanus</cp:lastModifiedBy>
  <dcterms:created xsi:type="dcterms:W3CDTF">2012-06-12T13:19:23Z</dcterms:created>
  <dcterms:modified xsi:type="dcterms:W3CDTF">2012-06-14T17:37:42Z</dcterms:modified>
</cp:coreProperties>
</file>