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68800" windowHeight="26600" tabRatio="600" firstSheet="0" activeTab="11" autoFilterDateGrouping="1"/>
  </bookViews>
  <sheets>
    <sheet xmlns:r="http://schemas.openxmlformats.org/officeDocument/2006/relationships" name="Summary" sheetId="1" state="visible" r:id="rId1"/>
    <sheet xmlns:r="http://schemas.openxmlformats.org/officeDocument/2006/relationships" name="Heart disease" sheetId="2" state="visible" r:id="rId2"/>
    <sheet xmlns:r="http://schemas.openxmlformats.org/officeDocument/2006/relationships" name="Chronic kidney disease" sheetId="3" state="visible" r:id="rId3"/>
    <sheet xmlns:r="http://schemas.openxmlformats.org/officeDocument/2006/relationships" name="COPD" sheetId="4" state="visible" r:id="rId4"/>
    <sheet xmlns:r="http://schemas.openxmlformats.org/officeDocument/2006/relationships" name="Pneumonia" sheetId="5" state="visible" r:id="rId5"/>
    <sheet xmlns:r="http://schemas.openxmlformats.org/officeDocument/2006/relationships" name="Stroke" sheetId="6" state="visible" r:id="rId6"/>
    <sheet xmlns:r="http://schemas.openxmlformats.org/officeDocument/2006/relationships" name="Dementia" sheetId="7" state="visible" r:id="rId7"/>
    <sheet xmlns:r="http://schemas.openxmlformats.org/officeDocument/2006/relationships" name="Depression major depressive dis" sheetId="8" state="visible" r:id="rId8"/>
    <sheet xmlns:r="http://schemas.openxmlformats.org/officeDocument/2006/relationships" name="High cholesterol" sheetId="9" state="visible" r:id="rId9"/>
    <sheet xmlns:r="http://schemas.openxmlformats.org/officeDocument/2006/relationships" name="Obesity" sheetId="10" state="visible" r:id="rId10"/>
    <sheet xmlns:r="http://schemas.openxmlformats.org/officeDocument/2006/relationships" name="Arthritis" sheetId="11" state="visible" r:id="rId11"/>
    <sheet xmlns:r="http://schemas.openxmlformats.org/officeDocument/2006/relationships" name="All Unique Medications" sheetId="12" state="visible" r:id="rId12"/>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Calibri"/>
      <family val="2"/>
      <b val="1"/>
      <color rgb="FFFFFFFF"/>
      <sz val="16"/>
    </font>
    <font>
      <name val="Calibri"/>
      <family val="2"/>
      <b val="1"/>
      <color rgb="FFFFFFFF"/>
      <sz val="12"/>
    </font>
    <font>
      <name val="Calibri"/>
      <family val="2"/>
      <b val="1"/>
      <sz val="11"/>
    </font>
    <font>
      <name val="Calibri"/>
      <family val="2"/>
      <b val="1"/>
      <color rgb="FFFFFFFF"/>
      <sz val="14"/>
    </font>
    <font>
      <name val="Calibri"/>
      <family val="2"/>
      <b val="1"/>
      <i val="1"/>
      <sz val="11"/>
    </font>
    <font>
      <name val="Calibri"/>
      <family val="2"/>
      <b val="1"/>
      <sz val="12"/>
    </font>
    <font>
      <name val="Calibri"/>
      <family val="2"/>
      <b val="1"/>
      <color rgb="FFFFFFFF"/>
      <sz val="11"/>
    </font>
    <font>
      <name val="Calibri"/>
      <family val="2"/>
      <i val="1"/>
      <sz val="11"/>
    </font>
  </fonts>
  <fills count="12">
    <fill>
      <patternFill/>
    </fill>
    <fill>
      <patternFill patternType="gray125"/>
    </fill>
    <fill>
      <patternFill patternType="solid">
        <fgColor rgb="FF1F4E79"/>
        <bgColor rgb="FF1F4E79"/>
      </patternFill>
    </fill>
    <fill>
      <patternFill patternType="solid">
        <fgColor rgb="FF5B9BD5"/>
        <bgColor rgb="FF5B9BD5"/>
      </patternFill>
    </fill>
    <fill>
      <patternFill patternType="solid">
        <fgColor rgb="FFD9E1F2"/>
        <bgColor rgb="FFD9E1F2"/>
      </patternFill>
    </fill>
    <fill>
      <patternFill patternType="solid">
        <fgColor rgb="FF366092"/>
        <bgColor rgb="FF366092"/>
      </patternFill>
    </fill>
    <fill>
      <patternFill patternType="solid">
        <fgColor rgb="FFF2F2F2"/>
        <bgColor rgb="FFF2F2F2"/>
      </patternFill>
    </fill>
    <fill>
      <patternFill patternType="solid">
        <fgColor rgb="FFE2EFDA"/>
        <bgColor rgb="FFE2EFDA"/>
      </patternFill>
    </fill>
    <fill>
      <patternFill patternType="solid">
        <fgColor rgb="FFF8F9FA"/>
        <bgColor rgb="FFF8F9FA"/>
      </patternFill>
    </fill>
    <fill>
      <patternFill patternType="solid">
        <fgColor rgb="FFE2E6EA"/>
        <bgColor rgb="FFE2E6EA"/>
      </patternFill>
    </fill>
    <fill>
      <patternFill patternType="solid">
        <fgColor rgb="FFF8F9FA"/>
        <bgColor rgb="FFF8F9FA"/>
      </patternFill>
    </fill>
    <fill>
      <patternFill patternType="solid">
        <fgColor rgb="00F8F9FA"/>
        <bgColor rgb="00F8F9FA"/>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2">
    <xf numFmtId="0" fontId="0" fillId="0" borderId="0" pivotButton="0" quotePrefix="0" xfId="0"/>
    <xf numFmtId="0" fontId="3" fillId="4" borderId="0" pivotButton="0" quotePrefix="0" xfId="0"/>
    <xf numFmtId="0" fontId="0" fillId="7" borderId="0" pivotButton="0" quotePrefix="0" xfId="0"/>
    <xf numFmtId="0" fontId="6" fillId="0" borderId="0" pivotButton="0" quotePrefix="0" xfId="0"/>
    <xf numFmtId="0" fontId="3" fillId="6" borderId="0" pivotButton="0" quotePrefix="0" xfId="0"/>
    <xf numFmtId="0" fontId="3" fillId="0" borderId="0" pivotButton="0" quotePrefix="0" xfId="0"/>
    <xf numFmtId="0" fontId="0" fillId="0" borderId="0" applyAlignment="1" pivotButton="0" quotePrefix="0" xfId="0">
      <alignment vertical="top" wrapText="1"/>
    </xf>
    <xf numFmtId="0" fontId="3" fillId="4" borderId="1" pivotButton="0" quotePrefix="0" xfId="0"/>
    <xf numFmtId="0" fontId="0" fillId="0" borderId="1" applyAlignment="1" pivotButton="0" quotePrefix="0" xfId="0">
      <alignment vertical="top" wrapText="1"/>
    </xf>
    <xf numFmtId="0" fontId="7" fillId="3" borderId="1" applyAlignment="1" pivotButton="0" quotePrefix="0" xfId="0">
      <alignment horizontal="center" vertical="center"/>
    </xf>
    <xf numFmtId="0" fontId="0" fillId="8" borderId="1" applyAlignment="1" pivotButton="0" quotePrefix="0" xfId="0">
      <alignment vertical="top" wrapText="1"/>
    </xf>
    <xf numFmtId="0" fontId="6" fillId="9" borderId="0" pivotButton="0" quotePrefix="0" xfId="0"/>
    <xf numFmtId="0" fontId="0" fillId="10" borderId="2" applyAlignment="1" pivotButton="0" quotePrefix="0" xfId="0">
      <alignment vertical="top" wrapText="1"/>
    </xf>
    <xf numFmtId="0" fontId="0" fillId="0" borderId="2" applyAlignment="1" pivotButton="0" quotePrefix="0" xfId="0">
      <alignment vertical="top" wrapText="1"/>
    </xf>
    <xf numFmtId="0" fontId="1" fillId="2" borderId="0" applyAlignment="1" pivotButton="0" quotePrefix="0" xfId="0">
      <alignment horizontal="center" vertical="center"/>
    </xf>
    <xf numFmtId="0" fontId="0" fillId="0" borderId="0" pivotButton="0" quotePrefix="0" xfId="0"/>
    <xf numFmtId="0" fontId="2" fillId="3" borderId="0" applyAlignment="1" pivotButton="0" quotePrefix="0" xfId="0">
      <alignment horizontal="center"/>
    </xf>
    <xf numFmtId="0" fontId="4" fillId="5" borderId="0" applyAlignment="1" pivotButton="0" quotePrefix="0" xfId="0">
      <alignment horizontal="center" vertical="center"/>
    </xf>
    <xf numFmtId="0" fontId="5" fillId="0" borderId="0" pivotButton="0" quotePrefix="0" xfId="0"/>
    <xf numFmtId="0" fontId="8" fillId="0" borderId="0" pivotButton="0" quotePrefix="0" xfId="0"/>
    <xf numFmtId="0" fontId="0" fillId="11" borderId="3" applyAlignment="1" pivotButton="0" quotePrefix="0" xfId="0">
      <alignment vertical="top" wrapText="1"/>
    </xf>
    <xf numFmtId="0" fontId="0" fillId="0" borderId="3" applyAlignment="1" pivotButton="0" quotePrefix="0" xfId="0">
      <alignment vertical="top"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
  <sheetViews>
    <sheetView workbookViewId="0">
      <selection activeCell="A1" sqref="A1:D1"/>
    </sheetView>
  </sheetViews>
  <sheetFormatPr baseColWidth="10" defaultColWidth="8.83203125" defaultRowHeight="15" outlineLevelCol="0"/>
  <cols>
    <col width="30" customWidth="1" style="15" min="1" max="1"/>
    <col width="15" customWidth="1" style="15" min="2" max="2"/>
    <col width="35" customWidth="1" style="15" min="3" max="3"/>
    <col width="25" customWidth="1" style="15" min="4" max="4"/>
  </cols>
  <sheetData>
    <row r="1" ht="30" customHeight="1" s="15">
      <c r="A1" s="14" t="inlineStr">
        <is>
          <t>MAIN DISEASES COMPREHENSIVE ANALYSIS</t>
        </is>
      </c>
    </row>
    <row r="3">
      <c r="A3" t="inlineStr">
        <is>
          <t>Analysis Date:</t>
        </is>
      </c>
      <c r="B3" t="inlineStr">
        <is>
          <t>2025-07-02</t>
        </is>
      </c>
    </row>
    <row r="4">
      <c r="A4" t="inlineStr">
        <is>
          <t>Source Data:</t>
        </is>
      </c>
      <c r="B4" t="inlineStr">
        <is>
          <t>final_diseases_complete.csv + drug_data_analysis.xlsx</t>
        </is>
      </c>
    </row>
    <row r="5">
      <c r="A5" t="inlineStr">
        <is>
          <t>Total Target Diseases:</t>
        </is>
      </c>
      <c r="B5" t="n">
        <v>10</v>
      </c>
    </row>
    <row r="7" ht="16" customHeight="1" s="15">
      <c r="A7" s="16" t="inlineStr">
        <is>
          <t>TARGET DISEASES</t>
        </is>
      </c>
    </row>
    <row r="8">
      <c r="A8" s="1" t="inlineStr">
        <is>
          <t>Disease Name</t>
        </is>
      </c>
      <c r="B8" s="1" t="inlineStr">
        <is>
          <t>Status</t>
        </is>
      </c>
      <c r="C8" s="1" t="inlineStr">
        <is>
          <t>Matched Name</t>
        </is>
      </c>
      <c r="D8" s="1" t="inlineStr">
        <is>
          <t>Spanish Name</t>
        </is>
      </c>
    </row>
    <row r="9">
      <c r="A9" s="2" t="inlineStr">
        <is>
          <t>Heart disease</t>
        </is>
      </c>
      <c r="B9" s="2" t="inlineStr">
        <is>
          <t>✓ Found</t>
        </is>
      </c>
      <c r="C9" s="2" t="inlineStr">
        <is>
          <t>Heart disease</t>
        </is>
      </c>
      <c r="D9" s="2" t="inlineStr">
        <is>
          <t>enfermedad cardíaca</t>
        </is>
      </c>
    </row>
    <row r="10">
      <c r="A10" s="2" t="inlineStr">
        <is>
          <t>Chronic kidney disease</t>
        </is>
      </c>
      <c r="B10" s="2" t="inlineStr">
        <is>
          <t>✓ Found</t>
        </is>
      </c>
      <c r="C10" s="2" t="inlineStr">
        <is>
          <t>Chronic kidney disease</t>
        </is>
      </c>
      <c r="D10" s="2" t="inlineStr">
        <is>
          <t>enfermedad renal</t>
        </is>
      </c>
    </row>
    <row r="11">
      <c r="A11" s="2" t="inlineStr">
        <is>
          <t>COPD</t>
        </is>
      </c>
      <c r="B11" s="2" t="inlineStr">
        <is>
          <t>✓ Found</t>
        </is>
      </c>
      <c r="C11" s="2" t="inlineStr">
        <is>
          <t>COPD</t>
        </is>
      </c>
      <c r="D11" s="2" t="inlineStr">
        <is>
          <t>COPD</t>
        </is>
      </c>
    </row>
    <row r="12">
      <c r="A12" s="2" t="inlineStr">
        <is>
          <t>Pneumonia</t>
        </is>
      </c>
      <c r="B12" s="2" t="inlineStr">
        <is>
          <t>✓ Found</t>
        </is>
      </c>
      <c r="C12" s="2" t="inlineStr">
        <is>
          <t>Pneumonia</t>
        </is>
      </c>
      <c r="D12" s="2" t="inlineStr">
        <is>
          <t>neumonía</t>
        </is>
      </c>
    </row>
    <row r="13">
      <c r="A13" s="2" t="inlineStr">
        <is>
          <t>Stroke</t>
        </is>
      </c>
      <c r="B13" s="2" t="inlineStr">
        <is>
          <t>✓ Found</t>
        </is>
      </c>
      <c r="C13" s="2" t="inlineStr">
        <is>
          <t>Stroke</t>
        </is>
      </c>
      <c r="D13" s="2" t="inlineStr">
        <is>
          <t>accidente cerebrovascular</t>
        </is>
      </c>
    </row>
    <row r="14">
      <c r="A14" s="2" t="inlineStr">
        <is>
          <t>Dementia</t>
        </is>
      </c>
      <c r="B14" s="2" t="inlineStr">
        <is>
          <t>✓ Found</t>
        </is>
      </c>
      <c r="C14" s="2" t="inlineStr">
        <is>
          <t>Dementia</t>
        </is>
      </c>
      <c r="D14" s="2" t="inlineStr">
        <is>
          <t>demencia</t>
        </is>
      </c>
    </row>
    <row r="15">
      <c r="A15" s="2" t="inlineStr">
        <is>
          <t>Depression (major depressive disorder)</t>
        </is>
      </c>
      <c r="B15" s="2" t="inlineStr">
        <is>
          <t>✓ Found</t>
        </is>
      </c>
      <c r="C15" s="2" t="inlineStr">
        <is>
          <t>Depression (major depressive disorder)</t>
        </is>
      </c>
      <c r="D15" s="2" t="inlineStr">
        <is>
          <t>depresión</t>
        </is>
      </c>
    </row>
    <row r="16">
      <c r="A16" s="2" t="inlineStr">
        <is>
          <t>High cholesterol</t>
        </is>
      </c>
      <c r="B16" s="2" t="inlineStr">
        <is>
          <t>✓ Found</t>
        </is>
      </c>
      <c r="C16" s="2" t="inlineStr">
        <is>
          <t>High cholesterol</t>
        </is>
      </c>
      <c r="D16" s="2" t="inlineStr">
        <is>
          <t>colesterol alto</t>
        </is>
      </c>
    </row>
    <row r="17">
      <c r="A17" s="2" t="inlineStr">
        <is>
          <t>Obesity</t>
        </is>
      </c>
      <c r="B17" s="2" t="inlineStr">
        <is>
          <t>✓ Found</t>
        </is>
      </c>
      <c r="C17" s="2" t="inlineStr">
        <is>
          <t>Obesity</t>
        </is>
      </c>
      <c r="D17" s="2" t="inlineStr">
        <is>
          <t>obesidad</t>
        </is>
      </c>
    </row>
    <row r="18">
      <c r="A18" s="2" t="inlineStr">
        <is>
          <t>Arthritis</t>
        </is>
      </c>
      <c r="B18" s="2" t="inlineStr">
        <is>
          <t>✓ Found</t>
        </is>
      </c>
      <c r="C18" s="2" t="inlineStr">
        <is>
          <t>Arthritis</t>
        </is>
      </c>
      <c r="D18" s="2" t="inlineStr">
        <is>
          <t>artritis</t>
        </is>
      </c>
    </row>
    <row r="21" ht="16" customHeight="1" s="15">
      <c r="A21" s="3" t="inlineStr">
        <is>
          <t>STATISTICS</t>
        </is>
      </c>
    </row>
    <row r="22">
      <c r="A22" t="inlineStr">
        <is>
          <t>Diseases Found: 10</t>
        </is>
      </c>
    </row>
    <row r="23">
      <c r="A23" t="inlineStr">
        <is>
          <t>Diseases Not Found: 0</t>
        </is>
      </c>
    </row>
    <row r="24">
      <c r="A24" t="inlineStr">
        <is>
          <t>Success Rate: 100.0%</t>
        </is>
      </c>
    </row>
  </sheetData>
  <mergeCells count="2">
    <mergeCell ref="A1:D1"/>
    <mergeCell ref="A7:D7"/>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F39"/>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OBESITY - COMPREHENSIVE ANALYSIS</t>
        </is>
      </c>
    </row>
    <row r="3" ht="16" customHeight="1" s="15">
      <c r="A3" s="16" t="inlineStr">
        <is>
          <t>DISEASE INFORMATION</t>
        </is>
      </c>
    </row>
    <row r="4">
      <c r="A4" s="4" t="inlineStr">
        <is>
          <t>English Name:</t>
        </is>
      </c>
      <c r="B4" t="inlineStr">
        <is>
          <t>Obesity</t>
        </is>
      </c>
    </row>
    <row r="5">
      <c r="A5" s="4" t="inlineStr">
        <is>
          <t>Spanish Name:</t>
        </is>
      </c>
      <c r="B5" t="inlineStr">
        <is>
          <t>obesidad</t>
        </is>
      </c>
    </row>
    <row r="7" ht="16" customHeight="1" s="15">
      <c r="A7" s="16" t="inlineStr">
        <is>
          <t>DIAGNOSIS</t>
        </is>
      </c>
    </row>
    <row r="8" ht="200" customHeight="1" s="15">
      <c r="A8" s="5" t="inlineStr">
        <is>
          <t>Diagnosis Process:</t>
        </is>
      </c>
      <c r="B8" s="6" t="inlineStr">
        <is>
          <t>To diagnose obesity, your health care professional may perform a physical exam and recommend some tests.These exams and tests often include: Taking your health history. Your health care team may review your weight history, weight-loss efforts, physical activity and exercise habits. You also may talk about your eating patterns and appetite control. Your health care professional may ask about other conditions you've had, medicines you take, your stress levels and other issues about your health. They may also review your family's health history to see if you may be more likely to have certain conditions. A general physical exam. This includes measuring your height; checking vital signs, such as heart rate, blood pressure and temperature; listening to your heart and lungs; and examining your abdomen. Calculating your BMI. Your health care professional checks your body mass index, called BMI. A BMI of 30 or higher is considered obesity. Numbers higher than 30 increase health risks even more. Have your BMI checked at least once a year. This can help pinpoint your overall health risks and what treatments may be right for you. Measuring your waist size. The distance around your waist is known as the circumference. Fat stored around the waist, sometimes called visceral fat or abdominal fat, may further increase the risk of heart disease and diabetes. Women with a waist that measures more than 35 inches (89 centimeters) and men with a waist that's more than 40 inches (102 centimeters) around may have more health risks than do people with smaller waist measurements. Like the BMI measurement, waist circumference should be checked at least once a year. Checking for other health problems. If you have known health problems, your health care team will evaluate them. Your health care professional also will check for other possible health problems, such as high blood pressure, high cholesterol, underactive thyroid, liver problems and diabetes. Gathering this information will help you and your health care team choose the type of treatment that will work best for you. Care at Mayo Clinic Our caring team of Mayo Clinic experts can help you with your obesity-related health concerns Start Here More InformationObesity care at Mayo ClinicCholesterol testLiver function testsBMI and waist circumference calculatorShow more related information</t>
        </is>
      </c>
    </row>
    <row r="10" ht="16" customHeight="1" s="15">
      <c r="A10" s="16" t="inlineStr">
        <is>
          <t>TREATMENTS</t>
        </is>
      </c>
    </row>
    <row r="11" ht="60" customHeight="1" s="15">
      <c r="A11" s="5" t="inlineStr">
        <is>
          <t>Available Treatments:</t>
        </is>
      </c>
      <c r="B11" s="6" t="inlineStr">
        <is>
          <t>Exercise</t>
        </is>
      </c>
    </row>
    <row r="13" ht="16" customHeight="1" s="15">
      <c r="A13" s="16" t="inlineStr">
        <is>
          <t>DIAGNOSTIC TESTS</t>
        </is>
      </c>
    </row>
    <row r="14" ht="60" customHeight="1" s="15">
      <c r="A14" s="5" t="inlineStr">
        <is>
          <t>Diagnostic Tests:</t>
        </is>
      </c>
      <c r="B14" s="6" t="inlineStr">
        <is>
          <t>No test information available</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benzphetamine</t>
        </is>
      </c>
      <c r="B19" s="8" t="inlineStr">
        <is>
          <t>Information not available in database</t>
        </is>
      </c>
      <c r="C19" s="8" t="inlineStr">
        <is>
          <t>Side effects information not available</t>
        </is>
      </c>
      <c r="D19" s="8" t="inlineStr">
        <is>
          <t>Obesity</t>
        </is>
      </c>
    </row>
    <row r="20" ht="16" customHeight="1" s="15">
      <c r="A20" s="8" t="inlineStr">
        <is>
          <t>bupropion and naltrexone</t>
        </is>
      </c>
      <c r="B20" s="8" t="inlineStr">
        <is>
          <t>Information not available in database</t>
        </is>
      </c>
      <c r="C20" s="8" t="inlineStr">
        <is>
          <t>Side effects information not available</t>
        </is>
      </c>
      <c r="D20" s="8" t="inlineStr">
        <is>
          <t>Obesity</t>
        </is>
      </c>
    </row>
    <row r="21" ht="16" customHeight="1" s="15">
      <c r="A21" s="8" t="inlineStr">
        <is>
          <t>diethylpropion</t>
        </is>
      </c>
      <c r="B21" s="8" t="inlineStr">
        <is>
          <t>Information not available in database</t>
        </is>
      </c>
      <c r="C21" s="8" t="inlineStr">
        <is>
          <t>Side effects information not available</t>
        </is>
      </c>
      <c r="D21" s="8" t="inlineStr">
        <is>
          <t>Obesity</t>
        </is>
      </c>
    </row>
    <row r="22" ht="16" customHeight="1" s="15">
      <c r="A22" s="8" t="inlineStr">
        <is>
          <t>liraglutide</t>
        </is>
      </c>
      <c r="B22" s="8" t="inlineStr">
        <is>
          <t>Information not available in database</t>
        </is>
      </c>
      <c r="C22" s="8" t="inlineStr">
        <is>
          <t>Side effects information not available</t>
        </is>
      </c>
      <c r="D22" s="8" t="inlineStr">
        <is>
          <t>Obesity</t>
        </is>
      </c>
    </row>
    <row r="23" ht="16" customHeight="1" s="15">
      <c r="A23" s="8" t="inlineStr">
        <is>
          <t>Desoxyn</t>
        </is>
      </c>
      <c r="B23" s="8" t="inlineStr">
        <is>
          <t>Information not available in database</t>
        </is>
      </c>
      <c r="C23" s="8" t="inlineStr">
        <is>
          <t>Side effects information not available</t>
        </is>
      </c>
      <c r="D23" s="8" t="inlineStr">
        <is>
          <t>Obesity</t>
        </is>
      </c>
    </row>
    <row r="24" ht="16" customHeight="1" s="15">
      <c r="A24" s="8" t="inlineStr">
        <is>
          <t>Lomaira</t>
        </is>
      </c>
      <c r="B24" s="8" t="inlineStr">
        <is>
          <t>Information not available in database</t>
        </is>
      </c>
      <c r="C24" s="8" t="inlineStr">
        <is>
          <t>Side effects information not available</t>
        </is>
      </c>
      <c r="D24" s="8" t="inlineStr">
        <is>
          <t>Obesity</t>
        </is>
      </c>
    </row>
    <row r="25" ht="16" customHeight="1" s="15">
      <c r="A25" s="8" t="inlineStr">
        <is>
          <t>phentermine and topiramate</t>
        </is>
      </c>
      <c r="B25" s="8" t="inlineStr">
        <is>
          <t>Information not available in database</t>
        </is>
      </c>
      <c r="C25" s="8" t="inlineStr">
        <is>
          <t>Side effects information not available</t>
        </is>
      </c>
      <c r="D25" s="8" t="inlineStr">
        <is>
          <t>Obesity</t>
        </is>
      </c>
    </row>
    <row r="26" ht="16" customHeight="1" s="15">
      <c r="A26" s="8" t="inlineStr">
        <is>
          <t>Sibutramine</t>
        </is>
      </c>
      <c r="B26" s="8" t="inlineStr">
        <is>
          <t>Information not available in database</t>
        </is>
      </c>
      <c r="C26" s="8" t="inlineStr">
        <is>
          <t>Side effects information not available</t>
        </is>
      </c>
      <c r="D26" s="8" t="inlineStr">
        <is>
          <t>Obesity</t>
        </is>
      </c>
    </row>
    <row r="27" ht="16" customHeight="1" s="15">
      <c r="A27" s="8" t="inlineStr">
        <is>
          <t>Adipex-P</t>
        </is>
      </c>
      <c r="B27" s="8" t="inlineStr">
        <is>
          <t>Information not available in database</t>
        </is>
      </c>
      <c r="C27" s="8" t="inlineStr">
        <is>
          <t>Side effects information not available</t>
        </is>
      </c>
      <c r="D27" s="8" t="inlineStr">
        <is>
          <t>Obesity</t>
        </is>
      </c>
    </row>
    <row r="28" ht="16" customHeight="1" s="15">
      <c r="A28" s="8" t="inlineStr">
        <is>
          <t>Belviq XR</t>
        </is>
      </c>
      <c r="B28" s="8" t="inlineStr">
        <is>
          <t>Information not available in database</t>
        </is>
      </c>
      <c r="C28" s="8" t="inlineStr">
        <is>
          <t>Side effects information not available</t>
        </is>
      </c>
      <c r="D28" s="8" t="inlineStr">
        <is>
          <t>Obesity</t>
        </is>
      </c>
    </row>
    <row r="29" ht="16" customHeight="1" s="15">
      <c r="A29" s="8" t="inlineStr">
        <is>
          <t>lorcaserin</t>
        </is>
      </c>
      <c r="B29" s="8" t="inlineStr">
        <is>
          <t>Information not available in database</t>
        </is>
      </c>
      <c r="C29" s="8" t="inlineStr">
        <is>
          <t>Side effects information not available</t>
        </is>
      </c>
      <c r="D29" s="8" t="inlineStr">
        <is>
          <t>Obesity</t>
        </is>
      </c>
    </row>
    <row r="30" ht="16" customHeight="1" s="15">
      <c r="A30" s="8" t="inlineStr">
        <is>
          <t>Melfiat</t>
        </is>
      </c>
      <c r="B30" s="8" t="inlineStr">
        <is>
          <t>Information not available in database</t>
        </is>
      </c>
      <c r="C30" s="8" t="inlineStr">
        <is>
          <t>Side effects information not available</t>
        </is>
      </c>
      <c r="D30" s="8" t="inlineStr">
        <is>
          <t>Obesity</t>
        </is>
      </c>
    </row>
    <row r="31" ht="16" customHeight="1" s="15">
      <c r="A31" s="8" t="inlineStr">
        <is>
          <t>Regimex</t>
        </is>
      </c>
      <c r="B31" s="8" t="inlineStr">
        <is>
          <t>Information not available in database</t>
        </is>
      </c>
      <c r="C31" s="8" t="inlineStr">
        <is>
          <t>Side effects information not available</t>
        </is>
      </c>
      <c r="D31" s="8" t="inlineStr">
        <is>
          <t>Obesity</t>
        </is>
      </c>
    </row>
    <row r="32" ht="16" customHeight="1" s="15">
      <c r="A32" s="8" t="inlineStr">
        <is>
          <t>Tenuate Dospan</t>
        </is>
      </c>
      <c r="B32" s="8" t="inlineStr">
        <is>
          <t>Information not available in database</t>
        </is>
      </c>
      <c r="C32" s="8" t="inlineStr">
        <is>
          <t>Side effects information not available</t>
        </is>
      </c>
      <c r="D32" s="8" t="inlineStr">
        <is>
          <t>Obesity</t>
        </is>
      </c>
    </row>
    <row r="33" ht="16" customHeight="1" s="15">
      <c r="A33" s="8" t="inlineStr">
        <is>
          <t>Suprenza</t>
        </is>
      </c>
      <c r="B33" s="8" t="inlineStr">
        <is>
          <t>Information not available in database</t>
        </is>
      </c>
      <c r="C33" s="8" t="inlineStr">
        <is>
          <t>Side effects information not available</t>
        </is>
      </c>
      <c r="D33" s="8" t="inlineStr">
        <is>
          <t>Obesity</t>
        </is>
      </c>
    </row>
    <row r="34" ht="16" customHeight="1" s="15">
      <c r="A34" s="8" t="inlineStr">
        <is>
          <t>Pregnyl</t>
        </is>
      </c>
      <c r="B34" s="8" t="inlineStr">
        <is>
          <t>Information not available in database</t>
        </is>
      </c>
      <c r="C34" s="8" t="inlineStr">
        <is>
          <t>Side effects information not available</t>
        </is>
      </c>
      <c r="D34" s="8" t="inlineStr">
        <is>
          <t>Obesity</t>
        </is>
      </c>
    </row>
    <row r="35" ht="16" customHeight="1" s="15">
      <c r="A35" s="8" t="inlineStr">
        <is>
          <t>bupropion / naltrexone</t>
        </is>
      </c>
      <c r="B35" s="8" t="inlineStr">
        <is>
          <t>Information not available in database</t>
        </is>
      </c>
      <c r="C35" s="8" t="inlineStr">
        <is>
          <t>Side effects information not available</t>
        </is>
      </c>
      <c r="D35" s="8" t="inlineStr">
        <is>
          <t>Obesity</t>
        </is>
      </c>
    </row>
    <row r="36" ht="16" customHeight="1" s="15">
      <c r="A36" s="8" t="inlineStr">
        <is>
          <t>phentermine / topiramate</t>
        </is>
      </c>
      <c r="B36" s="8" t="inlineStr">
        <is>
          <t>Information not available in database</t>
        </is>
      </c>
      <c r="C36" s="8" t="inlineStr">
        <is>
          <t>Side effects information not available</t>
        </is>
      </c>
      <c r="D36" s="8" t="inlineStr">
        <is>
          <t>Obesity</t>
        </is>
      </c>
    </row>
    <row r="37" ht="16" customHeight="1" s="15">
      <c r="A37" s="8" t="inlineStr">
        <is>
          <t>Guarana</t>
        </is>
      </c>
      <c r="B37" s="8" t="inlineStr">
        <is>
          <t>Information not available in database</t>
        </is>
      </c>
      <c r="C37" s="8" t="inlineStr">
        <is>
          <t>Side effects information not available</t>
        </is>
      </c>
      <c r="D37" s="8" t="inlineStr">
        <is>
          <t>Obesity</t>
        </is>
      </c>
    </row>
    <row r="39">
      <c r="A39" s="18" t="inlineStr">
        <is>
          <t>Total medications for Obesity: 19</t>
        </is>
      </c>
    </row>
  </sheetData>
  <mergeCells count="7">
    <mergeCell ref="A16:F16"/>
    <mergeCell ref="A10:F10"/>
    <mergeCell ref="A13:F13"/>
    <mergeCell ref="A1:F1"/>
    <mergeCell ref="A39:D39"/>
    <mergeCell ref="A3:F3"/>
    <mergeCell ref="A7:F7"/>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91"/>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ARTHRITIS - COMPREHENSIVE ANALYSIS</t>
        </is>
      </c>
    </row>
    <row r="3" ht="16" customHeight="1" s="15">
      <c r="A3" s="16" t="inlineStr">
        <is>
          <t>DISEASE INFORMATION</t>
        </is>
      </c>
    </row>
    <row r="4">
      <c r="A4" s="4" t="inlineStr">
        <is>
          <t>English Name:</t>
        </is>
      </c>
      <c r="B4" t="inlineStr">
        <is>
          <t>Arthritis</t>
        </is>
      </c>
    </row>
    <row r="5">
      <c r="A5" s="4" t="inlineStr">
        <is>
          <t>Spanish Name:</t>
        </is>
      </c>
      <c r="B5" t="inlineStr">
        <is>
          <t>artritis</t>
        </is>
      </c>
    </row>
    <row r="7" ht="16" customHeight="1" s="15">
      <c r="A7" s="16" t="inlineStr">
        <is>
          <t>DIAGNOSIS</t>
        </is>
      </c>
    </row>
    <row r="8" ht="60" customHeight="1" s="15">
      <c r="A8" s="5" t="inlineStr">
        <is>
          <t>Diagnosis Process:</t>
        </is>
      </c>
      <c r="B8" s="6" t="inlineStr">
        <is>
          <t>During the physical exam, doctors check your joints for swelling, redness and warmth. They'll also want to see how well you can move your joints.</t>
        </is>
      </c>
    </row>
    <row r="10" ht="16" customHeight="1" s="15">
      <c r="A10" s="16" t="inlineStr">
        <is>
          <t>TREATMENTS</t>
        </is>
      </c>
    </row>
    <row r="11" ht="60" customHeight="1" s="15">
      <c r="A11" s="5" t="inlineStr">
        <is>
          <t>Available Treatments:</t>
        </is>
      </c>
      <c r="B11" s="6" t="inlineStr">
        <is>
          <t>Physical therapy</t>
        </is>
      </c>
    </row>
    <row r="13" ht="16" customHeight="1" s="15">
      <c r="A13" s="16" t="inlineStr">
        <is>
          <t>DIAGNOSTIC TESTS</t>
        </is>
      </c>
    </row>
    <row r="14" ht="60" customHeight="1" s="15">
      <c r="A14" s="5" t="inlineStr">
        <is>
          <t>Diagnostic Tests:</t>
        </is>
      </c>
      <c r="B14" s="6" t="inlineStr">
        <is>
          <t>No test information available</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64" customHeight="1" s="15">
      <c r="A19" s="8" t="inlineStr">
        <is>
          <t>leflunomide</t>
        </is>
      </c>
      <c r="B19" s="8" t="inlineStr">
        <is>
          <t>Leflunomide affects the immune system and reduces swelling and inflammation in the body.Leflunomide is used to treat the symptoms of rheumatoid arthritis.Leflunomide may also be used for purposes not listed in this medication guide.</t>
        </is>
      </c>
      <c r="C19" s="8" t="inlineStr">
        <is>
          <t>Get emergency medical help if you have signs of an allergic reaction: hives; difficulty breathing; swelling of your face, lips, tongue, or throat.Leflunomide may cause serious side effects....</t>
        </is>
      </c>
      <c r="D19" s="8" t="inlineStr">
        <is>
          <t>Arthritis</t>
        </is>
      </c>
    </row>
    <row r="20" ht="16" customHeight="1" s="15">
      <c r="A20" s="8" t="inlineStr">
        <is>
          <t>Chaparral</t>
        </is>
      </c>
      <c r="B20" s="8" t="inlineStr">
        <is>
          <t>Information not available in database</t>
        </is>
      </c>
      <c r="C20" s="8" t="inlineStr">
        <is>
          <t>Side effects information not available</t>
        </is>
      </c>
      <c r="D20" s="8" t="inlineStr">
        <is>
          <t>Arthritis</t>
        </is>
      </c>
    </row>
    <row r="21" ht="16" customHeight="1" s="15">
      <c r="A21" s="8" t="inlineStr">
        <is>
          <t>Chondroitin</t>
        </is>
      </c>
      <c r="B21" s="8" t="inlineStr">
        <is>
          <t>Information not available in database</t>
        </is>
      </c>
      <c r="C21" s="8" t="inlineStr">
        <is>
          <t>Side effects information not available</t>
        </is>
      </c>
      <c r="D21" s="8" t="inlineStr">
        <is>
          <t>Arthritis</t>
        </is>
      </c>
    </row>
    <row r="22" ht="16" customHeight="1" s="15">
      <c r="A22" s="8" t="inlineStr">
        <is>
          <t>Devil's claw</t>
        </is>
      </c>
      <c r="B22" s="8" t="inlineStr">
        <is>
          <t>Information not available in database</t>
        </is>
      </c>
      <c r="C22" s="8" t="inlineStr">
        <is>
          <t>Side effects information not available</t>
        </is>
      </c>
      <c r="D22" s="8" t="inlineStr">
        <is>
          <t>Arthritis</t>
        </is>
      </c>
    </row>
    <row r="23" ht="80" customHeight="1" s="15">
      <c r="A23" s="8" t="inlineStr">
        <is>
          <t>Garlic</t>
        </is>
      </c>
      <c r="B23" s="8" t="inlineStr">
        <is>
          <t>Garlic is an herb also known as Ail, Ajo, Allii Sativi Bulbus, Allium, Allium sativum, Camphor of the Poor, Da Suan, Lasun, Lasuna, Nectar of the Gods, Poor Man's Treacle, Rason, Rust Treacle, or Stinking Rose.Garlic is a commonly used food and flavoring agent....</t>
        </is>
      </c>
      <c r="C23" s="8" t="inlineStr">
        <is>
          <t>Get emergency medical help if you have any of these signs of an allergic reaction: hives; difficult breathing; swelling of your face, lips, tongue, or throat.Although not all side effects are known, garlic is thought to be possibly safe when taken...</t>
        </is>
      </c>
      <c r="D23" s="8" t="inlineStr">
        <is>
          <t>Arthritis</t>
        </is>
      </c>
    </row>
    <row r="24" ht="96" customHeight="1" s="15">
      <c r="A24" s="8" t="inlineStr">
        <is>
          <t>Glucosamine</t>
        </is>
      </c>
      <c r="B24" s="8" t="inlineStr">
        <is>
          <t>Glucosamine is sugar protein that helps your body build cartilage (the hard connective tissue located mainly on the bones near your joints).Glucosamine is a naturally occurring substance found in bones, bone marrow, shellfish and fungus.Glucosamine has been used in alternative medicine as an aid ...</t>
        </is>
      </c>
      <c r="C24" s="8" t="inlineStr">
        <is>
          <t>Get emergency medical help if you have any of these signs of an allergic reaction: hives; difficult breathing; swelling of your face, lips, tongue, or throat.Common side effects of glucosamine may include: nausea, vomiting; diarrhea, constipation;...</t>
        </is>
      </c>
      <c r="D24" s="8" t="inlineStr">
        <is>
          <t>Arthritis</t>
        </is>
      </c>
    </row>
    <row r="25" ht="16" customHeight="1" s="15">
      <c r="A25" s="8" t="inlineStr">
        <is>
          <t>Slippery elm</t>
        </is>
      </c>
      <c r="B25" s="8" t="inlineStr">
        <is>
          <t>Information not available in database</t>
        </is>
      </c>
      <c r="C25" s="8" t="inlineStr">
        <is>
          <t>Side effects information not available</t>
        </is>
      </c>
      <c r="D25" s="8" t="inlineStr">
        <is>
          <t>Arthritis</t>
        </is>
      </c>
    </row>
    <row r="26" ht="16" customHeight="1" s="15">
      <c r="A26" s="8" t="inlineStr">
        <is>
          <t>hyaluronan</t>
        </is>
      </c>
      <c r="B26" s="8" t="inlineStr">
        <is>
          <t>Information not available in database</t>
        </is>
      </c>
      <c r="C26" s="8" t="inlineStr">
        <is>
          <t>Side effects information not available</t>
        </is>
      </c>
      <c r="D26" s="8" t="inlineStr">
        <is>
          <t>Arthritis</t>
        </is>
      </c>
    </row>
    <row r="27" ht="16" customHeight="1" s="15">
      <c r="A27" s="8" t="inlineStr">
        <is>
          <t>chondroitin / glucosamine</t>
        </is>
      </c>
      <c r="B27" s="8" t="inlineStr">
        <is>
          <t>Information not available in database</t>
        </is>
      </c>
      <c r="C27" s="8" t="inlineStr">
        <is>
          <t>Side effects information not available</t>
        </is>
      </c>
      <c r="D27" s="8" t="inlineStr">
        <is>
          <t>Arthritis</t>
        </is>
      </c>
    </row>
    <row r="28" ht="16" customHeight="1" s="15">
      <c r="A28" s="8" t="inlineStr">
        <is>
          <t>diclofenac</t>
        </is>
      </c>
      <c r="B28" s="8" t="inlineStr">
        <is>
          <t>Information not available in database</t>
        </is>
      </c>
      <c r="C28" s="8" t="inlineStr">
        <is>
          <t>Side effects information not available</t>
        </is>
      </c>
      <c r="D28" s="8" t="inlineStr">
        <is>
          <t>Arthritis</t>
        </is>
      </c>
    </row>
    <row r="29" ht="16" customHeight="1" s="15">
      <c r="A29" s="8" t="inlineStr">
        <is>
          <t>Medrol Dosepak</t>
        </is>
      </c>
      <c r="B29" s="8" t="inlineStr">
        <is>
          <t>Information not available in database</t>
        </is>
      </c>
      <c r="C29" s="8" t="inlineStr">
        <is>
          <t>Side effects information not available</t>
        </is>
      </c>
      <c r="D29" s="8" t="inlineStr">
        <is>
          <t>Arthritis</t>
        </is>
      </c>
    </row>
    <row r="30" ht="80" customHeight="1" s="15">
      <c r="A30" s="8" t="inlineStr">
        <is>
          <t>Motrin</t>
        </is>
      </c>
      <c r="B30" s="8" t="inlineStr">
        <is>
          <t>Package insert / product label Generic name: ibuprofen Dosage form: oral suspension Drug class: Nonsteroidal anti-inflammatory drugs Drug Facts Ibuprofen 50 mg (NSAID) 1 Pain reliever/fever reducertemporarily:Ibuprofen may cause a severe allergic reaction, especially in people allergic to aspirin...</t>
        </is>
      </c>
      <c r="C30" s="8" t="inlineStr">
        <is>
          <t>Side effects not found</t>
        </is>
      </c>
      <c r="D30" s="8" t="inlineStr">
        <is>
          <t>Arthritis</t>
        </is>
      </c>
    </row>
    <row r="31" ht="80" customHeight="1" s="15">
      <c r="A31" s="8" t="inlineStr">
        <is>
          <t>nabumetone</t>
        </is>
      </c>
      <c r="B31" s="8" t="inlineStr">
        <is>
          <t>Nabumetone is a nonsteroidal anti-inflammatory drug (NSAID)....</t>
        </is>
      </c>
      <c r="C31" s="8" t="inlineStr">
        <is>
          <t>Get emergency medical help if you have signs of an allergic reaction (hives, sneezing, runny or stuffy nose, wheezing, difficult breathing, swelling in your face or throat) or a severe skin reaction (fever, sore throat, burning eyes, skin pain, re...</t>
        </is>
      </c>
      <c r="D31" s="8" t="inlineStr">
        <is>
          <t>Arthritis</t>
        </is>
      </c>
    </row>
    <row r="32" ht="16" customHeight="1" s="15">
      <c r="A32" s="8" t="inlineStr">
        <is>
          <t>Natrol SAMe</t>
        </is>
      </c>
      <c r="B32" s="8" t="inlineStr">
        <is>
          <t>Information not available in database</t>
        </is>
      </c>
      <c r="C32" s="8" t="inlineStr">
        <is>
          <t>Side effects information not available</t>
        </is>
      </c>
      <c r="D32" s="8" t="inlineStr">
        <is>
          <t>Arthritis</t>
        </is>
      </c>
    </row>
    <row r="33" ht="16" customHeight="1" s="15">
      <c r="A33" s="8" t="inlineStr">
        <is>
          <t>Probenecid and Colchicine</t>
        </is>
      </c>
      <c r="B33" s="8" t="inlineStr">
        <is>
          <t>Information not available in database</t>
        </is>
      </c>
      <c r="C33" s="8" t="inlineStr">
        <is>
          <t>Side effects information not available</t>
        </is>
      </c>
      <c r="D33" s="8" t="inlineStr">
        <is>
          <t>Arthritis</t>
        </is>
      </c>
    </row>
    <row r="34" ht="16" customHeight="1" s="15">
      <c r="A34" s="8" t="inlineStr">
        <is>
          <t>colchicine / probenecid</t>
        </is>
      </c>
      <c r="B34" s="8" t="inlineStr">
        <is>
          <t>Information not available in database</t>
        </is>
      </c>
      <c r="C34" s="8" t="inlineStr">
        <is>
          <t>Side effects information not available</t>
        </is>
      </c>
      <c r="D34" s="8" t="inlineStr">
        <is>
          <t>Arthritis</t>
        </is>
      </c>
    </row>
    <row r="35" ht="16" customHeight="1" s="15">
      <c r="A35" s="8" t="inlineStr">
        <is>
          <t>betamethasone</t>
        </is>
      </c>
      <c r="B35" s="8" t="inlineStr">
        <is>
          <t>Information not available in database</t>
        </is>
      </c>
      <c r="C35" s="8" t="inlineStr">
        <is>
          <t>Side effects information not available</t>
        </is>
      </c>
      <c r="D35" s="8" t="inlineStr">
        <is>
          <t>Arthritis</t>
        </is>
      </c>
    </row>
    <row r="36" ht="16" customHeight="1" s="15">
      <c r="A36" s="8" t="inlineStr">
        <is>
          <t>Aristospan</t>
        </is>
      </c>
      <c r="B36" s="8" t="inlineStr">
        <is>
          <t>Information not available in database</t>
        </is>
      </c>
      <c r="C36" s="8" t="inlineStr">
        <is>
          <t>Side effects information not available</t>
        </is>
      </c>
      <c r="D36" s="8" t="inlineStr">
        <is>
          <t>Arthritis</t>
        </is>
      </c>
    </row>
    <row r="37" ht="16" customHeight="1" s="15">
      <c r="A37" s="8" t="inlineStr">
        <is>
          <t>Dexamethasone Intensol</t>
        </is>
      </c>
      <c r="B37" s="8" t="inlineStr">
        <is>
          <t>Information not available in database</t>
        </is>
      </c>
      <c r="C37" s="8" t="inlineStr">
        <is>
          <t>Side effects information not available</t>
        </is>
      </c>
      <c r="D37" s="8" t="inlineStr">
        <is>
          <t>Arthritis</t>
        </is>
      </c>
    </row>
    <row r="38" ht="16" customHeight="1" s="15">
      <c r="A38" s="8" t="inlineStr">
        <is>
          <t>probenecid</t>
        </is>
      </c>
      <c r="B38" s="8" t="inlineStr">
        <is>
          <t>Information not available in database</t>
        </is>
      </c>
      <c r="C38" s="8" t="inlineStr">
        <is>
          <t>Side effects information not available</t>
        </is>
      </c>
      <c r="D38" s="8" t="inlineStr">
        <is>
          <t>Arthritis</t>
        </is>
      </c>
    </row>
    <row r="39" ht="16" customHeight="1" s="15">
      <c r="A39" s="8" t="inlineStr">
        <is>
          <t>Kenalog-10</t>
        </is>
      </c>
      <c r="B39" s="8" t="inlineStr">
        <is>
          <t>Information not available in database</t>
        </is>
      </c>
      <c r="C39" s="8" t="inlineStr">
        <is>
          <t>Side effects information not available</t>
        </is>
      </c>
      <c r="D39" s="8" t="inlineStr">
        <is>
          <t>Arthritis</t>
        </is>
      </c>
    </row>
    <row r="40" ht="16" customHeight="1" s="15">
      <c r="A40" s="8" t="inlineStr">
        <is>
          <t>Zcort</t>
        </is>
      </c>
      <c r="B40" s="8" t="inlineStr">
        <is>
          <t>Information not available in database</t>
        </is>
      </c>
      <c r="C40" s="8" t="inlineStr">
        <is>
          <t>Side effects information not available</t>
        </is>
      </c>
      <c r="D40" s="8" t="inlineStr">
        <is>
          <t>Arthritis</t>
        </is>
      </c>
    </row>
    <row r="41" ht="16" customHeight="1" s="15">
      <c r="A41" s="8" t="inlineStr">
        <is>
          <t>Celestone Soluspan</t>
        </is>
      </c>
      <c r="B41" s="8" t="inlineStr">
        <is>
          <t>Information not available in database</t>
        </is>
      </c>
      <c r="C41" s="8" t="inlineStr">
        <is>
          <t>Side effects information not available</t>
        </is>
      </c>
      <c r="D41" s="8" t="inlineStr">
        <is>
          <t>Arthritis</t>
        </is>
      </c>
    </row>
    <row r="42" ht="16" customHeight="1" s="15">
      <c r="A42" s="8" t="inlineStr">
        <is>
          <t>Clinacort</t>
        </is>
      </c>
      <c r="B42" s="8" t="inlineStr">
        <is>
          <t>Information not available in database</t>
        </is>
      </c>
      <c r="C42" s="8" t="inlineStr">
        <is>
          <t>Side effects information not available</t>
        </is>
      </c>
      <c r="D42" s="8" t="inlineStr">
        <is>
          <t>Arthritis</t>
        </is>
      </c>
    </row>
    <row r="43" ht="96" customHeight="1" s="15">
      <c r="A43" s="8" t="inlineStr">
        <is>
          <t>cortisone</t>
        </is>
      </c>
      <c r="B43" s="8" t="inlineStr">
        <is>
          <t>Fludrocortisone is a steroid that helps reduce inflammation in the body.Fludrocortisone is used to treat conditions in which the body does not produce enough of its own steroids, such as Addison's disease, and salt-losing adrenogenital syndrome.Fludrocortisone may also be used for purposes not li...</t>
        </is>
      </c>
      <c r="C43" s="8" t="inlineStr">
        <is>
          <t>Get emergency medical help if you have signs of an allergic reaction: hives; difficult breathing; swelling of your face, lips, tongue, or throat.Fludrocortisone may cause serious side effects....</t>
        </is>
      </c>
      <c r="D43" s="8" t="inlineStr">
        <is>
          <t>Arthritis</t>
        </is>
      </c>
    </row>
    <row r="44" ht="16" customHeight="1" s="15">
      <c r="A44" s="8" t="inlineStr">
        <is>
          <t>De-Sone LA</t>
        </is>
      </c>
      <c r="B44" s="8" t="inlineStr">
        <is>
          <t>Information not available in database</t>
        </is>
      </c>
      <c r="C44" s="8" t="inlineStr">
        <is>
          <t>Side effects information not available</t>
        </is>
      </c>
      <c r="D44" s="8" t="inlineStr">
        <is>
          <t>Arthritis</t>
        </is>
      </c>
    </row>
    <row r="45" ht="16" customHeight="1" s="15">
      <c r="A45" s="8" t="inlineStr">
        <is>
          <t>Dxevo</t>
        </is>
      </c>
      <c r="B45" s="8" t="inlineStr">
        <is>
          <t>Information not available in database</t>
        </is>
      </c>
      <c r="C45" s="8" t="inlineStr">
        <is>
          <t>Side effects information not available</t>
        </is>
      </c>
      <c r="D45" s="8" t="inlineStr">
        <is>
          <t>Arthritis</t>
        </is>
      </c>
    </row>
    <row r="46" ht="16" customHeight="1" s="15">
      <c r="A46" s="8" t="inlineStr">
        <is>
          <t>Arthritis Pain</t>
        </is>
      </c>
      <c r="B46" s="8" t="inlineStr">
        <is>
          <t>Information not available in database</t>
        </is>
      </c>
      <c r="C46" s="8" t="inlineStr">
        <is>
          <t>Side effects information not available</t>
        </is>
      </c>
      <c r="D46" s="8" t="inlineStr">
        <is>
          <t>Arthritis</t>
        </is>
      </c>
    </row>
    <row r="47" ht="80" customHeight="1" s="15">
      <c r="A47" s="8" t="inlineStr">
        <is>
          <t>Azulfidine</t>
        </is>
      </c>
      <c r="B47" s="8" t="inlineStr">
        <is>
          <t>Azulfidine is used to treat ulcerative colitis (UC), and to decrease the frequency of UC attacks....</t>
        </is>
      </c>
      <c r="C47" s="8" t="inlineStr">
        <is>
          <t>Get emergency medical help if you have signs of an allergic reaction (hives, difficult breathing, swelling in your face or throat) or a severe skin reaction (fever, sore throat, burning eyes, skin pain, red or purple skin rash with blistering and ...</t>
        </is>
      </c>
      <c r="D47" s="8" t="inlineStr">
        <is>
          <t>Arthritis</t>
        </is>
      </c>
    </row>
    <row r="48" ht="16" customHeight="1" s="15">
      <c r="A48" s="8" t="inlineStr">
        <is>
          <t>Bayer Aspirin</t>
        </is>
      </c>
      <c r="B48" s="8" t="inlineStr">
        <is>
          <t>Information not available in database</t>
        </is>
      </c>
      <c r="C48" s="8" t="inlineStr">
        <is>
          <t>Side effects information not available</t>
        </is>
      </c>
      <c r="D48" s="8" t="inlineStr">
        <is>
          <t>Arthritis</t>
        </is>
      </c>
    </row>
    <row r="49" ht="16" customHeight="1" s="15">
      <c r="A49" s="8" t="inlineStr">
        <is>
          <t>Easprin</t>
        </is>
      </c>
      <c r="B49" s="8" t="inlineStr">
        <is>
          <t>Information not available in database</t>
        </is>
      </c>
      <c r="C49" s="8" t="inlineStr">
        <is>
          <t>Side effects information not available</t>
        </is>
      </c>
      <c r="D49" s="8" t="inlineStr">
        <is>
          <t>Arthritis</t>
        </is>
      </c>
    </row>
    <row r="50" ht="64" customHeight="1" s="15">
      <c r="A50" s="8" t="inlineStr">
        <is>
          <t>Ecotrin</t>
        </is>
      </c>
      <c r="B50" s="8" t="inlineStr">
        <is>
          <t>Ecotrin is a salicylate (sa-LIS-il-ate) that is used to treat pain, and reduce fever or inflammation.Ecotrin is sometimes used to treat or prevent heart attacks, strokes, and chest pain (angina)....</t>
        </is>
      </c>
      <c r="C50" s="8" t="inlineStr">
        <is>
          <t>Get emergency medical help if you have signs of an allergic reaction: hives; difficult breathing; swelling of your face, lips, tongue, or throat.Ecotrin may cause serious side effects....</t>
        </is>
      </c>
      <c r="D50" s="8" t="inlineStr">
        <is>
          <t>Arthritis</t>
        </is>
      </c>
    </row>
    <row r="51" ht="16" customHeight="1" s="15">
      <c r="A51" s="8" t="inlineStr">
        <is>
          <t>oxaprozin</t>
        </is>
      </c>
      <c r="B51" s="8" t="inlineStr">
        <is>
          <t>Information not available in database</t>
        </is>
      </c>
      <c r="C51" s="8" t="inlineStr">
        <is>
          <t>Side effects information not available</t>
        </is>
      </c>
      <c r="D51" s="8" t="inlineStr">
        <is>
          <t>Arthritis</t>
        </is>
      </c>
    </row>
    <row r="52" ht="16" customHeight="1" s="15">
      <c r="A52" s="8" t="inlineStr">
        <is>
          <t>sulindac</t>
        </is>
      </c>
      <c r="B52" s="8" t="inlineStr">
        <is>
          <t>Information not available in database</t>
        </is>
      </c>
      <c r="C52" s="8" t="inlineStr">
        <is>
          <t>Side effects information not available</t>
        </is>
      </c>
      <c r="D52" s="8" t="inlineStr">
        <is>
          <t>Arthritis</t>
        </is>
      </c>
    </row>
    <row r="53" ht="16" customHeight="1" s="15">
      <c r="A53" s="8" t="inlineStr">
        <is>
          <t>A-G Profen</t>
        </is>
      </c>
      <c r="B53" s="8" t="inlineStr">
        <is>
          <t>Information not available in database</t>
        </is>
      </c>
      <c r="C53" s="8" t="inlineStr">
        <is>
          <t>Side effects information not available</t>
        </is>
      </c>
      <c r="D53" s="8" t="inlineStr">
        <is>
          <t>Arthritis</t>
        </is>
      </c>
    </row>
    <row r="54" ht="16" customHeight="1" s="15">
      <c r="A54" s="8" t="inlineStr">
        <is>
          <t>Addaprin</t>
        </is>
      </c>
      <c r="B54" s="8" t="inlineStr">
        <is>
          <t>Information not available in database</t>
        </is>
      </c>
      <c r="C54" s="8" t="inlineStr">
        <is>
          <t>Side effects information not available</t>
        </is>
      </c>
      <c r="D54" s="8" t="inlineStr">
        <is>
          <t>Arthritis</t>
        </is>
      </c>
    </row>
    <row r="55" ht="16" customHeight="1" s="15">
      <c r="A55" s="8" t="inlineStr">
        <is>
          <t>Advil Children's</t>
        </is>
      </c>
      <c r="B55" s="8" t="inlineStr">
        <is>
          <t>Information not available in database</t>
        </is>
      </c>
      <c r="C55" s="8" t="inlineStr">
        <is>
          <t>Side effects information not available</t>
        </is>
      </c>
      <c r="D55" s="8" t="inlineStr">
        <is>
          <t>Arthritis</t>
        </is>
      </c>
    </row>
    <row r="56" ht="32" customHeight="1" s="15">
      <c r="A56" s="8" t="inlineStr">
        <is>
          <t>Advil Infant's Concentrated Drops</t>
        </is>
      </c>
      <c r="B56" s="8" t="inlineStr">
        <is>
          <t>Information not available in database</t>
        </is>
      </c>
      <c r="C56" s="8" t="inlineStr">
        <is>
          <t>Side effects information not available</t>
        </is>
      </c>
      <c r="D56" s="8" t="inlineStr">
        <is>
          <t>Arthritis</t>
        </is>
      </c>
    </row>
    <row r="57" ht="16" customHeight="1" s="15">
      <c r="A57" s="8" t="inlineStr">
        <is>
          <t>Advil Junior Strength</t>
        </is>
      </c>
      <c r="B57" s="8" t="inlineStr">
        <is>
          <t>Information not available in database</t>
        </is>
      </c>
      <c r="C57" s="8" t="inlineStr">
        <is>
          <t>Side effects information not available</t>
        </is>
      </c>
      <c r="D57" s="8" t="inlineStr">
        <is>
          <t>Arthritis</t>
        </is>
      </c>
    </row>
    <row r="58" ht="16" customHeight="1" s="15">
      <c r="A58" s="8" t="inlineStr">
        <is>
          <t>Advil Liqui-Gels</t>
        </is>
      </c>
      <c r="B58" s="8" t="inlineStr">
        <is>
          <t>Information not available in database</t>
        </is>
      </c>
      <c r="C58" s="8" t="inlineStr">
        <is>
          <t>Side effects information not available</t>
        </is>
      </c>
      <c r="D58" s="8" t="inlineStr">
        <is>
          <t>Arthritis</t>
        </is>
      </c>
    </row>
    <row r="59" ht="16" customHeight="1" s="15">
      <c r="A59" s="8" t="inlineStr">
        <is>
          <t>tocilizumab</t>
        </is>
      </c>
      <c r="B59" s="8" t="inlineStr">
        <is>
          <t>Information not available in database</t>
        </is>
      </c>
      <c r="C59" s="8" t="inlineStr">
        <is>
          <t>Side effects information not available</t>
        </is>
      </c>
      <c r="D59" s="8" t="inlineStr">
        <is>
          <t>Arthritis</t>
        </is>
      </c>
    </row>
    <row r="60" ht="16" customHeight="1" s="15">
      <c r="A60" s="8" t="inlineStr">
        <is>
          <t>canakinumab</t>
        </is>
      </c>
      <c r="B60" s="8" t="inlineStr">
        <is>
          <t>Information not available in database</t>
        </is>
      </c>
      <c r="C60" s="8" t="inlineStr">
        <is>
          <t>Side effects information not available</t>
        </is>
      </c>
      <c r="D60" s="8" t="inlineStr">
        <is>
          <t>Arthritis</t>
        </is>
      </c>
    </row>
    <row r="61" ht="16" customHeight="1" s="15">
      <c r="A61" s="8" t="inlineStr">
        <is>
          <t>Avtozma</t>
        </is>
      </c>
      <c r="B61" s="8" t="inlineStr">
        <is>
          <t>Information not available in database</t>
        </is>
      </c>
      <c r="C61" s="8" t="inlineStr">
        <is>
          <t>Side effects information not available</t>
        </is>
      </c>
      <c r="D61" s="8" t="inlineStr">
        <is>
          <t>Arthritis</t>
        </is>
      </c>
    </row>
    <row r="62" ht="80" customHeight="1" s="15">
      <c r="A62" s="8" t="inlineStr">
        <is>
          <t>ceftriaxone</t>
        </is>
      </c>
      <c r="B62" s="8" t="inlineStr">
        <is>
          <t>Package insert / product label Dosage form: injection, powder, for solution Drug class: Third generation cephalosporins J Code (medical billing code): J0696 (Per 250 mg, injection)To reduce the development of drug-resistant bacteria and maintain the effectiveness of ceftriaxone for injection, and...</t>
        </is>
      </c>
      <c r="C62" s="8" t="inlineStr">
        <is>
          <t>Ceftriaxone is generally well tolerated....</t>
        </is>
      </c>
      <c r="D62" s="8" t="inlineStr">
        <is>
          <t>Arthritis</t>
        </is>
      </c>
    </row>
    <row r="63" ht="16" customHeight="1" s="15">
      <c r="A63" s="8" t="inlineStr">
        <is>
          <t>Doryx</t>
        </is>
      </c>
      <c r="B63" s="8" t="inlineStr">
        <is>
          <t>Information not available in database</t>
        </is>
      </c>
      <c r="C63" s="8" t="inlineStr">
        <is>
          <t>Side effects information not available</t>
        </is>
      </c>
      <c r="D63" s="8" t="inlineStr">
        <is>
          <t>Arthritis</t>
        </is>
      </c>
    </row>
    <row r="64" ht="16" customHeight="1" s="15">
      <c r="A64" s="8" t="inlineStr">
        <is>
          <t>Monodox</t>
        </is>
      </c>
      <c r="B64" s="8" t="inlineStr">
        <is>
          <t>Information not available in database</t>
        </is>
      </c>
      <c r="C64" s="8" t="inlineStr">
        <is>
          <t>Side effects information not available</t>
        </is>
      </c>
      <c r="D64" s="8" t="inlineStr">
        <is>
          <t>Arthritis</t>
        </is>
      </c>
    </row>
    <row r="65" ht="96" customHeight="1" s="15">
      <c r="A65" s="8" t="inlineStr">
        <is>
          <t>Vibramycin</t>
        </is>
      </c>
      <c r="B65" s="8" t="inlineStr">
        <is>
          <t>Package insert / product label Generic name: doxycycline Dosage form: tablet, capsule, syrup, powder for oral suspension Drug classes: Miscellaneous antimalarials, TetracyclinesTo reduce the development of drug-resistant bacteria and maintain the effectiveness of Vibramycin® and other antibacteri...</t>
        </is>
      </c>
      <c r="C65" s="8" t="inlineStr">
        <is>
          <t>Due to oral doxycycline's virtually complete absorption, side effects of the lower bowel, particularly diarrhea, have been infrequent....</t>
        </is>
      </c>
      <c r="D65" s="8" t="inlineStr">
        <is>
          <t>Arthritis</t>
        </is>
      </c>
    </row>
    <row r="66" ht="16" customHeight="1" s="15">
      <c r="A66" s="8" t="inlineStr">
        <is>
          <t>Doryx MPC</t>
        </is>
      </c>
      <c r="B66" s="8" t="inlineStr">
        <is>
          <t>Information not available in database</t>
        </is>
      </c>
      <c r="C66" s="8" t="inlineStr">
        <is>
          <t>Side effects information not available</t>
        </is>
      </c>
      <c r="D66" s="8" t="inlineStr">
        <is>
          <t>Arthritis</t>
        </is>
      </c>
    </row>
    <row r="67" ht="16" customHeight="1" s="15">
      <c r="A67" s="8" t="inlineStr">
        <is>
          <t>Achromycin V</t>
        </is>
      </c>
      <c r="B67" s="8" t="inlineStr">
        <is>
          <t>Information not available in database</t>
        </is>
      </c>
      <c r="C67" s="8" t="inlineStr">
        <is>
          <t>Side effects information not available</t>
        </is>
      </c>
      <c r="D67" s="8" t="inlineStr">
        <is>
          <t>Arthritis</t>
        </is>
      </c>
    </row>
    <row r="68" ht="16" customHeight="1" s="15">
      <c r="A68" s="8" t="inlineStr">
        <is>
          <t>cefotaxime</t>
        </is>
      </c>
      <c r="B68" s="8" t="inlineStr">
        <is>
          <t>Information not available in database</t>
        </is>
      </c>
      <c r="C68" s="8" t="inlineStr">
        <is>
          <t>Side effects information not available</t>
        </is>
      </c>
      <c r="D68" s="8" t="inlineStr">
        <is>
          <t>Arthritis</t>
        </is>
      </c>
    </row>
    <row r="69" ht="16" customHeight="1" s="15">
      <c r="A69" s="8" t="inlineStr">
        <is>
          <t>Claforan</t>
        </is>
      </c>
      <c r="B69" s="8" t="inlineStr">
        <is>
          <t>Information not available in database</t>
        </is>
      </c>
      <c r="C69" s="8" t="inlineStr">
        <is>
          <t>Side effects information not available</t>
        </is>
      </c>
      <c r="D69" s="8" t="inlineStr">
        <is>
          <t>Arthritis</t>
        </is>
      </c>
    </row>
    <row r="70" ht="16" customHeight="1" s="15">
      <c r="A70" s="8" t="inlineStr">
        <is>
          <t>Ala-Tet</t>
        </is>
      </c>
      <c r="B70" s="8" t="inlineStr">
        <is>
          <t>Information not available in database</t>
        </is>
      </c>
      <c r="C70" s="8" t="inlineStr">
        <is>
          <t>Side effects information not available</t>
        </is>
      </c>
      <c r="D70" s="8" t="inlineStr">
        <is>
          <t>Arthritis</t>
        </is>
      </c>
    </row>
    <row r="71" ht="16" customHeight="1" s="15">
      <c r="A71" s="8" t="inlineStr">
        <is>
          <t>Brodspec</t>
        </is>
      </c>
      <c r="B71" s="8" t="inlineStr">
        <is>
          <t>Information not available in database</t>
        </is>
      </c>
      <c r="C71" s="8" t="inlineStr">
        <is>
          <t>Side effects information not available</t>
        </is>
      </c>
      <c r="D71" s="8" t="inlineStr">
        <is>
          <t>Arthritis</t>
        </is>
      </c>
    </row>
    <row r="72" ht="16" customHeight="1" s="15">
      <c r="A72" s="8" t="inlineStr">
        <is>
          <t>penicillin g potassium</t>
        </is>
      </c>
      <c r="B72" s="8" t="inlineStr">
        <is>
          <t>Information not available in database</t>
        </is>
      </c>
      <c r="C72" s="8" t="inlineStr">
        <is>
          <t>Side effects information not available</t>
        </is>
      </c>
      <c r="D72" s="8" t="inlineStr">
        <is>
          <t>Arthritis</t>
        </is>
      </c>
    </row>
    <row r="73" ht="16" customHeight="1" s="15">
      <c r="A73" s="8" t="inlineStr">
        <is>
          <t>Pfizerpen</t>
        </is>
      </c>
      <c r="B73" s="8" t="inlineStr">
        <is>
          <t>Information not available in database</t>
        </is>
      </c>
      <c r="C73" s="8" t="inlineStr">
        <is>
          <t>Side effects information not available</t>
        </is>
      </c>
      <c r="D73" s="8" t="inlineStr">
        <is>
          <t>Arthritis</t>
        </is>
      </c>
    </row>
    <row r="74" ht="16" customHeight="1" s="15">
      <c r="A74" s="8" t="inlineStr">
        <is>
          <t>penicillin g sodium</t>
        </is>
      </c>
      <c r="B74" s="8" t="inlineStr">
        <is>
          <t>Information not available in database</t>
        </is>
      </c>
      <c r="C74" s="8" t="inlineStr">
        <is>
          <t>Side effects information not available</t>
        </is>
      </c>
      <c r="D74" s="8" t="inlineStr">
        <is>
          <t>Arthritis</t>
        </is>
      </c>
    </row>
    <row r="75" ht="16" customHeight="1" s="15">
      <c r="A75" s="8" t="inlineStr">
        <is>
          <t>golimumab</t>
        </is>
      </c>
      <c r="B75" s="8" t="inlineStr">
        <is>
          <t>Information not available in database</t>
        </is>
      </c>
      <c r="C75" s="8" t="inlineStr">
        <is>
          <t>Side effects information not available</t>
        </is>
      </c>
      <c r="D75" s="8" t="inlineStr">
        <is>
          <t>Arthritis</t>
        </is>
      </c>
    </row>
    <row r="76" ht="16" customHeight="1" s="15">
      <c r="A76" s="8" t="inlineStr">
        <is>
          <t>Rasuvo</t>
        </is>
      </c>
      <c r="B76" s="8" t="inlineStr">
        <is>
          <t>Information not available in database</t>
        </is>
      </c>
      <c r="C76" s="8" t="inlineStr">
        <is>
          <t>Side effects information not available</t>
        </is>
      </c>
      <c r="D76" s="8" t="inlineStr">
        <is>
          <t>Arthritis</t>
        </is>
      </c>
    </row>
    <row r="77" ht="16" customHeight="1" s="15">
      <c r="A77" s="8" t="inlineStr">
        <is>
          <t>Otrexup</t>
        </is>
      </c>
      <c r="B77" s="8" t="inlineStr">
        <is>
          <t>Information not available in database</t>
        </is>
      </c>
      <c r="C77" s="8" t="inlineStr">
        <is>
          <t>Side effects information not available</t>
        </is>
      </c>
      <c r="D77" s="8" t="inlineStr">
        <is>
          <t>Arthritis</t>
        </is>
      </c>
    </row>
    <row r="78" ht="16" customHeight="1" s="15">
      <c r="A78" s="8" t="inlineStr">
        <is>
          <t>Anaprox-DS</t>
        </is>
      </c>
      <c r="B78" s="8" t="inlineStr">
        <is>
          <t>Information not available in database</t>
        </is>
      </c>
      <c r="C78" s="8" t="inlineStr">
        <is>
          <t>Side effects information not available</t>
        </is>
      </c>
      <c r="D78" s="8" t="inlineStr">
        <is>
          <t>Arthritis</t>
        </is>
      </c>
    </row>
    <row r="79" ht="16" customHeight="1" s="15">
      <c r="A79" s="8" t="inlineStr">
        <is>
          <t>EC-Naprosyn</t>
        </is>
      </c>
      <c r="B79" s="8" t="inlineStr">
        <is>
          <t>Information not available in database</t>
        </is>
      </c>
      <c r="C79" s="8" t="inlineStr">
        <is>
          <t>Side effects information not available</t>
        </is>
      </c>
      <c r="D79" s="8" t="inlineStr">
        <is>
          <t>Arthritis</t>
        </is>
      </c>
    </row>
    <row r="80" ht="16" customHeight="1" s="15">
      <c r="A80" s="8" t="inlineStr">
        <is>
          <t>Xatmep</t>
        </is>
      </c>
      <c r="B80" s="8" t="inlineStr">
        <is>
          <t>Information not available in database</t>
        </is>
      </c>
      <c r="C80" s="8" t="inlineStr">
        <is>
          <t>Side effects information not available</t>
        </is>
      </c>
      <c r="D80" s="8" t="inlineStr">
        <is>
          <t>Arthritis</t>
        </is>
      </c>
    </row>
    <row r="81" ht="80" customHeight="1" s="15">
      <c r="A81" s="8" t="inlineStr">
        <is>
          <t>Hadlima</t>
        </is>
      </c>
      <c r="B81" s="8" t="inlineStr">
        <is>
          <t>Generic name: adalimumab-bwwd [ ay-da-LIM-ue-mab-- bwwd ] Drug class: TNF alfa inhibitorsOtezla (apremilast) is used to treat plaque psoriasis, psoriatic arthritis, and oral ulcers ...Skyrizi (risankizumab) is used to treat plaque psoriasis, psoriatic arthritis, ulcerative colitis ...Entyvio (ved...</t>
        </is>
      </c>
      <c r="C81" s="8" t="inlineStr">
        <is>
          <t>Along with its needed effects, a medicine may cause some unwanted effects....</t>
        </is>
      </c>
      <c r="D81" s="8" t="inlineStr">
        <is>
          <t>Arthritis</t>
        </is>
      </c>
    </row>
    <row r="82" ht="16" customHeight="1" s="15">
      <c r="A82" s="8" t="inlineStr">
        <is>
          <t>Aspir-Low</t>
        </is>
      </c>
      <c r="B82" s="8" t="inlineStr">
        <is>
          <t>Information not available in database</t>
        </is>
      </c>
      <c r="C82" s="8" t="inlineStr">
        <is>
          <t>Side effects information not available</t>
        </is>
      </c>
      <c r="D82" s="8" t="inlineStr">
        <is>
          <t>Arthritis</t>
        </is>
      </c>
    </row>
    <row r="83" ht="16" customHeight="1" s="15">
      <c r="A83" s="8" t="inlineStr">
        <is>
          <t>Aspergum</t>
        </is>
      </c>
      <c r="B83" s="8" t="inlineStr">
        <is>
          <t>Information not available in database</t>
        </is>
      </c>
      <c r="C83" s="8" t="inlineStr">
        <is>
          <t>Side effects information not available</t>
        </is>
      </c>
      <c r="D83" s="8" t="inlineStr">
        <is>
          <t>Arthritis</t>
        </is>
      </c>
    </row>
    <row r="84" ht="16" customHeight="1" s="15">
      <c r="A84" s="8" t="inlineStr">
        <is>
          <t>Ecpirin</t>
        </is>
      </c>
      <c r="B84" s="8" t="inlineStr">
        <is>
          <t>Information not available in database</t>
        </is>
      </c>
      <c r="C84" s="8" t="inlineStr">
        <is>
          <t>Side effects information not available</t>
        </is>
      </c>
      <c r="D84" s="8" t="inlineStr">
        <is>
          <t>Arthritis</t>
        </is>
      </c>
    </row>
    <row r="85" ht="16" customHeight="1" s="15">
      <c r="A85" s="8" t="inlineStr">
        <is>
          <t>Entercote</t>
        </is>
      </c>
      <c r="B85" s="8" t="inlineStr">
        <is>
          <t>Information not available in database</t>
        </is>
      </c>
      <c r="C85" s="8" t="inlineStr">
        <is>
          <t>Side effects information not available</t>
        </is>
      </c>
      <c r="D85" s="8" t="inlineStr">
        <is>
          <t>Arthritis</t>
        </is>
      </c>
    </row>
    <row r="86" ht="16" customHeight="1" s="15">
      <c r="A86" s="8" t="inlineStr">
        <is>
          <t>Genacote</t>
        </is>
      </c>
      <c r="B86" s="8" t="inlineStr">
        <is>
          <t>Information not available in database</t>
        </is>
      </c>
      <c r="C86" s="8" t="inlineStr">
        <is>
          <t>Side effects information not available</t>
        </is>
      </c>
      <c r="D86" s="8" t="inlineStr">
        <is>
          <t>Arthritis</t>
        </is>
      </c>
    </row>
    <row r="87" ht="16" customHeight="1" s="15">
      <c r="A87" s="8" t="inlineStr">
        <is>
          <t>Halfprin</t>
        </is>
      </c>
      <c r="B87" s="8" t="inlineStr">
        <is>
          <t>Information not available in database</t>
        </is>
      </c>
      <c r="C87" s="8" t="inlineStr">
        <is>
          <t>Side effects information not available</t>
        </is>
      </c>
      <c r="D87" s="8" t="inlineStr">
        <is>
          <t>Arthritis</t>
        </is>
      </c>
    </row>
    <row r="88" ht="16" customHeight="1" s="15">
      <c r="A88" s="8" t="inlineStr">
        <is>
          <t>Vazalore</t>
        </is>
      </c>
      <c r="B88" s="8" t="inlineStr">
        <is>
          <t>Information not available in database</t>
        </is>
      </c>
      <c r="C88" s="8" t="inlineStr">
        <is>
          <t>Side effects information not available</t>
        </is>
      </c>
      <c r="D88" s="8" t="inlineStr">
        <is>
          <t>Arthritis</t>
        </is>
      </c>
    </row>
    <row r="89" ht="16" customHeight="1" s="15">
      <c r="A89" s="8" t="inlineStr">
        <is>
          <t>Aspirtab</t>
        </is>
      </c>
      <c r="B89" s="8" t="inlineStr">
        <is>
          <t>Information not available in database</t>
        </is>
      </c>
      <c r="C89" s="8" t="inlineStr">
        <is>
          <t>Side effects information not available</t>
        </is>
      </c>
      <c r="D89" s="8" t="inlineStr">
        <is>
          <t>Arthritis</t>
        </is>
      </c>
    </row>
    <row r="91">
      <c r="A91" s="18" t="inlineStr">
        <is>
          <t>Total medications for Arthritis: 71</t>
        </is>
      </c>
    </row>
  </sheetData>
  <mergeCells count="7">
    <mergeCell ref="A16:F16"/>
    <mergeCell ref="A10:F10"/>
    <mergeCell ref="A13:F13"/>
    <mergeCell ref="A91:D91"/>
    <mergeCell ref="A1:F1"/>
    <mergeCell ref="A3:F3"/>
    <mergeCell ref="A7:F7"/>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H340"/>
  <sheetViews>
    <sheetView tabSelected="1" topLeftCell="A9" workbookViewId="0">
      <selection activeCell="K9" sqref="K9"/>
    </sheetView>
  </sheetViews>
  <sheetFormatPr baseColWidth="10" defaultColWidth="8.83203125" defaultRowHeight="15" outlineLevelCol="0"/>
  <cols>
    <col width="30" customWidth="1" style="15" min="1" max="1"/>
    <col width="40" customWidth="1" style="15" min="2" max="2"/>
    <col width="35" customWidth="1" style="15" min="3" max="4"/>
    <col width="25" customWidth="1" style="15" min="5" max="5"/>
    <col width="40" customWidth="1" style="15" min="6" max="6"/>
    <col width="100" customWidth="1" style="15" min="7" max="7"/>
    <col width="60" customWidth="1" style="15" min="8" max="8"/>
    <col width="80" customWidth="1" style="15" min="9" max="9"/>
  </cols>
  <sheetData>
    <row r="1" ht="25" customHeight="1" s="15">
      <c r="A1" s="17" t="inlineStr">
        <is>
          <t>ALL UNIQUE MEDICATIONS FROM MAIN DISEASES</t>
        </is>
      </c>
    </row>
    <row r="2">
      <c r="B2" t="inlineStr">
        <is>
          <t xml:space="preserve">❌ Error processing INFORMATION (attempt 3): Message: 
Stacktrace:
0   chromedriver                        0x0000000102718ea4 cxxbridge1$str$ptr + 2722840
1   chromedriver                        0x0000000102710dac cxxbridge1$str$ptr + 2689824
2   chromedriver                        0x00000001022623ec cxxbridge1$string$len + 90648
3   chromedriver                        0x00000001022a9544 cxxbridge1$string$len + 381808
4   chromedriver                        0x00000001022ea934 cxxbridge1$string$len + 649056
5   chromedriver                        0x000000010229d834 cxxbridge1$string$len + 333408
6   chromedriver                        0x00000001026dbfc0 cxxbridge1$str$ptr + 2473268
7   chromedriver                        0x00000001026df22c cxxbridge1$str$ptr + 2486176
8   chromedriver                        0x00000001026bda08 cxxbridge1$str$ptr + 2348924
9   chromedriver                        0x00000001026dfae8 cxxbridge1$str$ptr + 2488412
10  chromedriver                        0x00000001026aea98 cxxbridge1$str$ptr + 2287628
11  chromedriver                        0x00000001026ff9d8 cxxbridge1$str$ptr + 2619212
12  chromedriver                        0x00000001026ffb64 cxxbridge1$str$ptr + 2619608
13  chromedriver                        0x00000001027109e8 cxxbridge1$str$ptr + 2688860
14  libsystem_pthread.dylib             0x00000001821cbc0c _pthread_start + 136
15  libsystem_pthread.dylib             0x00000001821c6b80 thread_start + 8
</t>
        </is>
      </c>
    </row>
    <row r="3" ht="16" customHeight="1" s="15">
      <c r="A3" s="16" t="inlineStr">
        <is>
          <t>INFORMATION</t>
        </is>
      </c>
    </row>
    <row r="4">
      <c r="A4" s="4" t="inlineStr">
        <is>
          <t>Purpose:</t>
        </is>
      </c>
      <c r="B4" t="inlineStr">
        <is>
          <t>Comprehensive list of all unique medications used across main diseases</t>
        </is>
      </c>
    </row>
    <row r="5">
      <c r="A5" s="4" t="inlineStr">
        <is>
          <t>Source:</t>
        </is>
      </c>
      <c r="B5" t="inlineStr">
        <is>
          <t>final_diseases_complete.csv</t>
        </is>
      </c>
    </row>
    <row r="6">
      <c r="A6" s="4" t="inlineStr">
        <is>
          <t>Status:</t>
        </is>
      </c>
      <c r="B6" t="inlineStr">
        <is>
          <t>Ready for FDA/Drugs.com data population</t>
        </is>
      </c>
    </row>
    <row r="8">
      <c r="A8" s="9" t="inlineStr">
        <is>
          <t>MEDICATION NAME</t>
        </is>
      </c>
      <c r="B8" s="9" t="inlineStr">
        <is>
          <t>SIDE EFFECTS</t>
        </is>
      </c>
      <c r="C8" s="9" t="inlineStr">
        <is>
          <t>CALL A DOCTOR IF</t>
        </is>
      </c>
      <c r="D8" s="9" t="inlineStr">
        <is>
          <t>GO TO ER IF</t>
        </is>
      </c>
      <c r="E8" s="9" t="inlineStr">
        <is>
          <t>DOSAGE</t>
        </is>
      </c>
      <c r="F8" s="9" t="inlineStr">
        <is>
          <t>DRUGS.COM URL</t>
        </is>
      </c>
      <c r="G8" s="9" t="inlineStr">
        <is>
          <t>FULL INFORMATION</t>
        </is>
      </c>
      <c r="H8" s="9" t="n"/>
    </row>
    <row r="9" ht="409.5" customHeight="1" s="15">
      <c r="A9" s="10" t="inlineStr">
        <is>
          <t>5-HTP Mood and Stress</t>
        </is>
      </c>
      <c r="B9" s="10"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9" s="10" t="n"/>
      <c r="D9" s="10" t="n"/>
      <c r="E9" s="10" t="n"/>
      <c r="F9" s="10" t="inlineStr">
        <is>
          <t>https://www.drugs.com/5-htp-mood-and-stress.html</t>
        </is>
      </c>
      <c r="G9" s="20">
        <f>== 5-HTP Mood and Stress side effects ===
Get emergency medical help if you have signs of an allergic reaction: hives, difficult breathing, swelling of your face, lips, tongue, or throat.
Seek medical attention right away if you have symptoms of serotonin syndrome, such as: agitation, hallucinations, fever, sweating, shivering, fast heart rate, muscle stiffness, twitching, loss of coordination, nausea, vomiting, or diarrhea.
Stop using 5-HTP Mood and Stress and call your healthcare provider at once if you have:
slow heart rate, feeling like you might pass out;
skin rash, bruising; or
Common side effects of 5-HTP Mood and Stress may include:</f>
        <v/>
      </c>
      <c r="H9" s="10" t="n"/>
    </row>
    <row r="10" ht="409.5" customHeight="1" s="15">
      <c r="A10" s="8" t="inlineStr">
        <is>
          <t>A-G Profen</t>
        </is>
      </c>
      <c r="B10" s="8"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10" s="8" t="n"/>
      <c r="D10" s="8" t="n"/>
      <c r="E10" s="8" t="n"/>
      <c r="F10" s="8" t="inlineStr">
        <is>
          <t>https://www.drugs.com/a-g-profen.html</t>
        </is>
      </c>
      <c r="G10" s="21" t="inlineStr">
        <is>
          <t>❌ No substantial side effects content found for A-G Profen</t>
        </is>
      </c>
      <c r="H10" s="8" t="n"/>
    </row>
    <row r="11" ht="409.5" customHeight="1" s="15">
      <c r="A11" s="10" t="inlineStr">
        <is>
          <t>Achromycin V</t>
        </is>
      </c>
      <c r="B11" s="10"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11" s="10" t="n"/>
      <c r="D11" s="10" t="n"/>
      <c r="E11" s="10" t="n"/>
      <c r="F11" s="10" t="inlineStr">
        <is>
          <t>https://www.drugs.com/achromycin-v.html</t>
        </is>
      </c>
      <c r="G11" s="20">
        <f>== Achromycin V Side Effects ===
Generic name: tetracycline
Medically reviewed by Drugs.com. Last updated on Jun 23, 2025.
Serious side effects
Other side effects
Professional info</f>
        <v/>
      </c>
      <c r="H11" s="10" t="n"/>
    </row>
    <row r="12" ht="16" customHeight="1" s="15">
      <c r="A12" s="8" t="inlineStr">
        <is>
          <t>Actimmune</t>
        </is>
      </c>
      <c r="B12" s="8" t="inlineStr">
        <is>
          <t xml:space="preserve">Error: Message: 
Stacktrace:
0   chromedriver                        0x0000000102ab0e6c cxxbridge1$str$ptr + 2722840
1   chromedriver                        0x0000000102aa8d74 cxxbridge1$str$ptr + 2689824
2   chromedriver                        0x00000001025fa3ec cxxbridge1$string$len + 90648
3   chromedriver                        0x0000000102641544 cxxbridge1$string$len + 381808
4   chromedriver                        0x0000000102682934 cxxbridge1$string$len + 649056
5   chromedriver                        0x0000000102635834 cxxbridge1$string$len + 333408
6   chromedriver                        0x0000000102a73f88 cxxbridge1$str$ptr + 2473268
7   chromedriver                        0x0000000102a771f4 cxxbridge1$str$ptr + 2486176
8   chromedriver                        0x0000000102a559d0 cxxbridge1$str$ptr + 2348924
9   chromedriver                        0x0000000102a77ab0 cxxbridge1$str$ptr + 2488412
10  chromedriver                        0x0000000102a46a60 cxxbridge1$str$ptr + 2287628
11  chromedriver                        0x0000000102a979a0 cxxbridge1$str$ptr + 2619212
12  chromedriver                        0x0000000102a97b2c cxxbridge1$str$ptr + 2619608
13  chromedriver                        0x0000000102aa89b0 cxxbridge1$str$ptr + 2688860
14  libsystem_pthread.dylib             0x00000001821cbc0c _pthread_start + 136
15  libsystem_pthread.dylib             0x00000001821c6b80 thread_start + 8
</t>
        </is>
      </c>
      <c r="C12" s="8" t="n"/>
      <c r="D12" s="8" t="n"/>
      <c r="E12" s="8" t="n"/>
      <c r="F12" s="8" t="inlineStr">
        <is>
          <t>https://www.drugs.com/actimmune.html</t>
        </is>
      </c>
      <c r="G12" s="21">
        <f>== Actimmune side effects ===
Get emergency medical help if you have signs of an allergic reaction: hives; difficulty breathing; swelling of your face, lips, tongue, or throat.
Actimmune may cause serious side effects. Call your doctor at once if you have:
confusion, hallucinations;
a seizure (convulsions);
low blood cell counts--fever, chills, flu-like symptoms, swollen gums, mouth sores, skin sores, easy bruising, unusual bleeding; or
Your doses may be delayed or reduced if you have certain side effects.
Common side effects of Actimmune may include:</f>
        <v/>
      </c>
      <c r="H12" s="8" t="n"/>
    </row>
    <row r="13" ht="16" customHeight="1" s="15">
      <c r="A13" s="10" t="inlineStr">
        <is>
          <t>Activase</t>
        </is>
      </c>
      <c r="B13" s="10" t="inlineStr">
        <is>
          <t xml:space="preserve">Error: Message: 
Stacktrace:
0   chromedriver                        0x0000000102ab0e6c cxxbridge1$str$ptr + 2722840
1   chromedriver                        0x0000000102aa8d74 cxxbridge1$str$ptr + 2689824
2   chromedriver                        0x00000001025fa3ec cxxbridge1$string$len + 90648
3   chromedriver                        0x0000000102641544 cxxbridge1$string$len + 381808
4   chromedriver                        0x0000000102682934 cxxbridge1$string$len + 649056
5   chromedriver                        0x0000000102635834 cxxbridge1$string$len + 333408
6   chromedriver                        0x0000000102a73f88 cxxbridge1$str$ptr + 2473268
7   chromedriver                        0x0000000102a771f4 cxxbridge1$str$ptr + 2486176
8   chromedriver                        0x0000000102a559d0 cxxbridge1$str$ptr + 2348924
9   chromedriver                        0x0000000102a77ab0 cxxbridge1$str$ptr + 2488412
10  chromedriver                        0x0000000102a46a60 cxxbridge1$str$ptr + 2287628
11  chromedriver                        0x0000000102a979a0 cxxbridge1$str$ptr + 2619212
12  chromedriver                        0x0000000102a97b2c cxxbridge1$str$ptr + 2619608
13  chromedriver                        0x0000000102aa89b0 cxxbridge1$str$ptr + 2688860
14  libsystem_pthread.dylib             0x00000001821cbc0c _pthread_start + 136
15  libsystem_pthread.dylib             0x00000001821c6b80 thread_start + 8
</t>
        </is>
      </c>
      <c r="C13" s="10" t="n"/>
      <c r="D13" s="10" t="n"/>
      <c r="E13" s="10" t="n"/>
      <c r="F13" s="10" t="inlineStr">
        <is>
          <t>https://www.drugs.com/activase.html</t>
        </is>
      </c>
      <c r="G13" s="20">
        <f>== Activase side effects ===
Get emergency medical help if you have signs of an allergic reaction: hives; difficult breathing; swelling of your face, lips, tongue, or throat.
Activase increases your risk of bleeding, which can be severe or fatal. Call your doctor or seek emergency medical attention if you have bleeding that will not stop. Bleeding may occur from a surgical incision, or from the skin where a needle was inserted during a blood test or while receiving injectable medication. You may also have bleeding on the inside of your body, such as in your stomach or intestines, kidneys or bladder, brain, or within the muscles.
Call your doctor or get emergency medical help if you have signs of bleeding, such as:
sudden headache, feeling very weak or dizzy;
bleeding gums, nosebleeds;
easy bruising;
bleeding from a wound, incision, catheter, or needle injection;
bloody or tarry stools, coughing up blood or vomit that looks like coffee grounds;
red or pink urine;
heavy menstrual periods or abnormal vaginal bleeding; or
Also call your doctor at once if you have:</f>
        <v/>
      </c>
      <c r="H13" s="10" t="n"/>
    </row>
    <row r="14" ht="16" customHeight="1" s="15">
      <c r="A14" s="8" t="inlineStr">
        <is>
          <t>Addaprin</t>
        </is>
      </c>
      <c r="B14" s="8" t="inlineStr">
        <is>
          <t>Failed to process Addaprin after 3 attempts</t>
        </is>
      </c>
      <c r="C14" s="8" t="n"/>
      <c r="D14" s="8" t="n"/>
      <c r="E14" s="8" t="n"/>
      <c r="F14" s="8" t="inlineStr">
        <is>
          <t>https://www.drugs.com/addaprin.html</t>
        </is>
      </c>
      <c r="G14" s="21" t="inlineStr">
        <is>
          <t>❌ No substantial side effects content found for Addaprin</t>
        </is>
      </c>
      <c r="H14" s="8" t="n"/>
    </row>
    <row r="15" ht="16" customHeight="1" s="15">
      <c r="A15" s="10" t="inlineStr">
        <is>
          <t>Adipex-P</t>
        </is>
      </c>
      <c r="B15" s="10" t="inlineStr">
        <is>
          <t>Failed to process Adipex-P after 3 attempts</t>
        </is>
      </c>
      <c r="C15" s="10" t="n"/>
      <c r="D15" s="10" t="n"/>
      <c r="E15" s="10" t="n"/>
      <c r="F15" s="10" t="inlineStr">
        <is>
          <t>https://www.drugs.com/adipex-p.html</t>
        </is>
      </c>
      <c r="G15" s="20">
        <f>== Adipex-P Side Effects ===
Generic name: phentermine
Medically reviewed by Drugs.com. Last updated on Nov 11, 2024.
Serious side effects
Other side effects
Professional info</f>
        <v/>
      </c>
      <c r="H15" s="10" t="n"/>
    </row>
    <row r="16" ht="16" customHeight="1" s="15">
      <c r="A16" s="8" t="inlineStr">
        <is>
          <t>Advair HFA</t>
        </is>
      </c>
      <c r="B16" s="8" t="n"/>
      <c r="C16" s="8" t="n"/>
      <c r="D16" s="8" t="n"/>
      <c r="E16" s="8" t="n"/>
      <c r="F16" s="8" t="inlineStr">
        <is>
          <t>https://www.drugs.com/advair-hfa.html</t>
        </is>
      </c>
      <c r="G16" s="21">
        <f>== Advair HFA side effects ===
Get emergency medical help if you have signs of an allergic reaction: hives; difficulty breathing; swelling of your face, lips, tongue, or throat.
Advair HFA may cause serious side effects. Call your doctor at once if you have:
wheezing, choking, or other breathing problems after using this medicine;
fever, chills, cough with mucus, feeling short of breath;
chest pain, fast or irregular heartbeats, severe headache, pounding in your neck or ears;
tremors, nervousness;
blurred vision, tunnel vision, eye pain, or seeing halos around lights;
high blood sugar--increased thirst, increased urination, dry mouth, fruity breath odor;
signs of a hormonal disorder--worsening tiredness or weakness, feeling light-headed, nausea, vomiting.
Common side effects of Advair HFA may include:</f>
        <v/>
      </c>
      <c r="H16" s="8" t="n"/>
    </row>
    <row r="17" ht="16" customHeight="1" s="15">
      <c r="A17" s="10" t="inlineStr">
        <is>
          <t>Advil Children's</t>
        </is>
      </c>
      <c r="B17" s="10" t="n"/>
      <c r="C17" s="10" t="n"/>
      <c r="D17" s="10" t="n"/>
      <c r="E17" s="10" t="n"/>
      <c r="F17" s="10" t="inlineStr">
        <is>
          <t>https://www.drugs.com/advil-children's.html</t>
        </is>
      </c>
      <c r="G17" s="20" t="inlineStr">
        <is>
          <t>❌ Could not find main result for Advil Children's</t>
        </is>
      </c>
      <c r="H17" s="10" t="n"/>
    </row>
    <row r="18" ht="32" customHeight="1" s="15">
      <c r="A18" s="8" t="inlineStr">
        <is>
          <t>Advil Infant's Concentrated Drops</t>
        </is>
      </c>
      <c r="B18" s="8" t="n"/>
      <c r="C18" s="8" t="n"/>
      <c r="D18" s="8" t="n"/>
      <c r="E18" s="8" t="n"/>
      <c r="F18" s="8" t="inlineStr">
        <is>
          <t>https://www.drugs.com/advil-infant's-concentrated-drops.html</t>
        </is>
      </c>
      <c r="G18" s="21" t="inlineStr">
        <is>
          <t>❌ Could not find main result for Advil Infant's Concentrated Drops</t>
        </is>
      </c>
      <c r="H18" s="8" t="n"/>
    </row>
    <row r="19" ht="32" customHeight="1" s="15">
      <c r="A19" s="10" t="inlineStr">
        <is>
          <t>Advil Junior Strength</t>
        </is>
      </c>
      <c r="B19" s="10" t="n"/>
      <c r="C19" s="10" t="n"/>
      <c r="D19" s="10" t="n"/>
      <c r="E19" s="10" t="n"/>
      <c r="F19" s="10" t="inlineStr">
        <is>
          <t>https://www.drugs.com/advil-junior-strength.html</t>
        </is>
      </c>
      <c r="G19" s="20">
        <f>== Advil Junior Strength Side Effects ===
Advil Junior Strength
Generic name: ibuprofen
Medically reviewed by Drugs.com. Last updated on Jun 5, 2025.
Serious side effects
Other side effects
Professional info</f>
        <v/>
      </c>
      <c r="H19" s="10" t="n"/>
    </row>
    <row r="20" ht="16" customHeight="1" s="15">
      <c r="A20" s="8" t="inlineStr">
        <is>
          <t>Advil Liqui-Gels</t>
        </is>
      </c>
      <c r="B20" s="8" t="n"/>
      <c r="C20" s="8" t="n"/>
      <c r="D20" s="8" t="n"/>
      <c r="E20" s="8" t="n"/>
      <c r="F20" s="8" t="inlineStr">
        <is>
          <t>https://www.drugs.com/advil-liqui-gels.html</t>
        </is>
      </c>
      <c r="G20" s="21">
        <f>== Advil Liqui-Gels Side Effects ===
Generic name: ibuprofen
Medically reviewed by Drugs.com. Last updated on Jun 5, 2025.
Serious side effects
Other side effects
Professional info</f>
        <v/>
      </c>
      <c r="H20" s="8" t="n"/>
    </row>
    <row r="21" ht="16" customHeight="1" s="15">
      <c r="A21" s="10" t="inlineStr">
        <is>
          <t>Ala-Tet</t>
        </is>
      </c>
      <c r="B21" s="10" t="n"/>
      <c r="C21" s="10" t="n"/>
      <c r="D21" s="10" t="n"/>
      <c r="E21" s="10" t="n"/>
      <c r="F21" s="10" t="inlineStr">
        <is>
          <t>https://www.drugs.com/ala-tet.html</t>
        </is>
      </c>
      <c r="G21" s="20">
        <f>== Ala-Tet side effects ===
Get emergency medical help if you have signs of an allergic reaction: hives; difficult breathing; swelling of your face, lips, tongue, or throat.
Ala-Tet may cause serious side effects. Call your doctor at once if you have:
severe blistering, peeling, and red skin rash;
fever, chills, body aches, flu symptoms;
pale or yellowed skin, easy bruising or bleeding;
any signs of a new infection.
Common side effects of Ala-Tet may include:
nausea, vomiting, diarrhea, upset stomach, loss of appetite;
white patches or sores inside your mouth or on your lips;
swollen tongue, black or "hairy" tongue, trouble swallowing;
sores or swelling in your rectal or genital area; or
vaginal itching or discharge.</f>
        <v/>
      </c>
      <c r="H21" s="10" t="n"/>
    </row>
    <row r="22" ht="16" customHeight="1" s="15">
      <c r="A22" s="8" t="inlineStr">
        <is>
          <t>Altoprev</t>
        </is>
      </c>
      <c r="B22" s="8" t="n"/>
      <c r="C22" s="8" t="n"/>
      <c r="D22" s="8" t="n"/>
      <c r="E22" s="8" t="n"/>
      <c r="F22" s="8" t="inlineStr">
        <is>
          <t>https://www.drugs.com/altoprev.html</t>
        </is>
      </c>
      <c r="G22" s="21">
        <f>== Altoprev side effects ===
Get emergency medical help if you have signs of an allergic reaction: hives; difficult breathing; swelling of your face, lips, tongue, or throat.
Altoprev can cause the breakdown of muscle tissue, which can lead to kidney failure. Call your doctor right away if you have unexplained muscle pain, tenderness, or weakness especially if you also have fever, unusual tiredness, or dark colored urine.
Also call your doctor at once if you have:
muscle weakness in your hips, shoulders, neck, and back;
trouble lifting your arms, trouble climbing or standing;
Common side effects of Altoprev may include:</f>
        <v/>
      </c>
      <c r="H22" s="8" t="n"/>
    </row>
    <row r="23" ht="16" customHeight="1" s="15">
      <c r="A23" s="10" t="inlineStr">
        <is>
          <t>Amoclan</t>
        </is>
      </c>
      <c r="B23" s="10" t="n"/>
      <c r="C23" s="10" t="n"/>
      <c r="D23" s="10" t="n"/>
      <c r="E23" s="10" t="n"/>
      <c r="F23" s="10" t="inlineStr">
        <is>
          <t>https://www.drugs.com/amoclan.html</t>
        </is>
      </c>
      <c r="G23" s="20">
        <f>== Side Effects of Amoclan ===
Along with its needed effects, a medicine may cause some unwanted effects. Although not all of these side effects may occur, if they do occur they may need medical attention.
Check with your doctor immediately if any of the following side effects occur:
Hives or welts
itching
itching of the vagina or genital area
pain during sexual intercourse
redness of the skin
skin rash
thick, white vaginal discharge with no odor or with a mild odor</f>
        <v/>
      </c>
      <c r="H23" s="10" t="n"/>
    </row>
    <row r="24" ht="16" customHeight="1" s="15">
      <c r="A24" s="8" t="inlineStr">
        <is>
          <t>Anafranil</t>
        </is>
      </c>
      <c r="B24" s="8" t="n"/>
      <c r="C24" s="8" t="n"/>
      <c r="D24" s="8" t="n"/>
      <c r="E24" s="8" t="n"/>
      <c r="F24" s="8" t="inlineStr">
        <is>
          <t>https://www.drugs.com/anafranil.html</t>
        </is>
      </c>
      <c r="G24" s="21">
        <f>== Anafranil side effects ===
Get emergency medical help if you have signs of an allergic reaction: hives; difficult breathing; swelling of your face, lips, tongue, or throat.
Seek medical treatment if you have a serious drug reaction that can affect many parts of your body. Symptoms may include: skin rash, fever, swollen glands, muscle aches, severe weakness, unusual bruising, or yellowing of your skin or eyes.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Anafranil may cause serious side effects. Call your doctor at once if you have:
low sodium level --headache, confusion, slurred speech, severe weakness, vomiting, loss of coordination, feeling unsteady;
blurred vision, tunnel vision, eye pain or swelling, or seeing halos around lights;
confusion, extreme fear, thoughts of hurting yourself;
pain or burning when you urinate; or
a seizure (convulsions).</f>
        <v/>
      </c>
      <c r="H24" s="8" t="n"/>
    </row>
    <row r="25" ht="16" customHeight="1" s="15">
      <c r="A25" s="10" t="inlineStr">
        <is>
          <t>Anaprox-DS</t>
        </is>
      </c>
      <c r="B25" s="10" t="n"/>
      <c r="C25" s="10" t="n"/>
      <c r="D25" s="10" t="n"/>
      <c r="E25" s="10" t="n"/>
      <c r="F25" s="10" t="inlineStr">
        <is>
          <t>https://www.drugs.com/anaprox-ds.html</t>
        </is>
      </c>
      <c r="G25" s="20">
        <f>== Anaprox-DS side effects ===
Get emergency medical help if you have signs of an allergic reaction (runny or stuffy nose, wheezing or trouble breathing, hives, swelling in your face or throat) or a severe skin reaction (fever, sore throat, burning eyes, skin pain, red or purple skin rash with blistering and peeling).
Stop using Anaprox-DS and seek medical treatment if you have a serious drug reaction that can affect many parts of your body. Symptoms may include skin rash, fever, swollen glands, muscle aches, severe weakness, unusual bruising, or yellowing of your skin or eyes.
Get emergency medical help if you have signs of a heart attack or stroke: chest pain spreading to your jaw or shoulder, sudden numbness or weakness on one side of the body, slurred speech, leg swelling, feeling short of breath.
Anaprox-DS may cause serious side effects. Stop using Anaprox-DS and call your doctor at once if you have:
shortness of breath (even with mild exertion);
swelling or rapid weight gain;
the first sign of any skin rash or blister, no matter how mild;
liver problems--nausea, upper stomach pain, loss of appetite, dark urine, clay-colored stools, jaundice (yellowing of the skin or eyes);
kidney problems--little or no urination, painful urination, swelling in your feet or ankles; or</f>
        <v/>
      </c>
      <c r="H25" s="10" t="n"/>
    </row>
    <row r="26" ht="16" customHeight="1" s="15">
      <c r="A26" s="8" t="inlineStr">
        <is>
          <t>Antara</t>
        </is>
      </c>
      <c r="B26" s="8" t="n"/>
      <c r="C26" s="8" t="n"/>
      <c r="D26" s="8" t="n"/>
      <c r="E26" s="8" t="n"/>
      <c r="F26" s="8" t="inlineStr">
        <is>
          <t>https://www.drugs.com/antara.html</t>
        </is>
      </c>
      <c r="G26" s="21">
        <f>== Antara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In rare cases, Antara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sharp stomach pain spreading to your back or shoulder blade;
loss of appetite, stomach pain just after eating a meal;
jaundice (yellowing of the skin or eyes);
fever, chills, weakness, sore throat, mouth sores, unusual bruising or bleeding;
chest pain, sudden cough, wheezing, rapid breathing, coughing up blood; or
swelling, warmth, or redness in an arm or leg.
Common side effects of Antara may include:</f>
        <v/>
      </c>
      <c r="H26" s="8" t="n"/>
    </row>
    <row r="27" ht="16" customHeight="1" s="15">
      <c r="A27" s="10" t="inlineStr">
        <is>
          <t>Apresoline</t>
        </is>
      </c>
      <c r="B27" s="10" t="n"/>
      <c r="C27" s="10" t="n"/>
      <c r="D27" s="10" t="n"/>
      <c r="E27" s="10" t="n"/>
      <c r="F27" s="10" t="inlineStr">
        <is>
          <t>https://www.drugs.com/apresoline.html</t>
        </is>
      </c>
      <c r="G27" s="20">
        <f>== Apresoline side effects ===
Get emergency medical help if you have signs of an allergic reaction: hives; difficult breathing; swelling of your face, lips, tongue, or throat.
Apresoline may cause serious side effects. Call your doctor at once if you have:
chest pain or pressure, pain spreading to your jaw or shoulder;
fast or pounding heartbeats;
a light-headed feeling, like you might pass out;
numbness, tingling, or burning pain in your hands or feet;
painful or difficult urination;
little or no urination; or
lupus-like syndrome--joint pain or swelling with fever, swollen glands, muscle aches, chest pain, vomiting, unusual thoughts or behavior, and patchy skin color.
Common side effects of Apresoline may include:
chest pain, fast heart rate;
headache; or
nausea, vomiting, diarrhea, loss of appetite.</f>
        <v/>
      </c>
      <c r="H27" s="10" t="n"/>
    </row>
    <row r="28" ht="16" customHeight="1" s="15">
      <c r="A28" s="8" t="inlineStr">
        <is>
          <t>Aristospan</t>
        </is>
      </c>
      <c r="B28" s="8" t="n"/>
      <c r="C28" s="8" t="n"/>
      <c r="D28" s="8" t="n"/>
      <c r="E28" s="8" t="n"/>
      <c r="F28" s="8" t="inlineStr">
        <is>
          <t>https://www.drugs.com/aristospan.html</t>
        </is>
      </c>
      <c r="G28" s="21">
        <f>== Side Effects of Aristospan ===
Along with its needed effects, a medicine may cause some unwanted effects. Although not all of these side effects may occur, if they do occur they may need medical attention.
Check with your doctor or nurse immediately if any of the following side effects occur:
Aggression
agitation
anxiety
blurred vision
decrease in the amount of urine
dizziness
fast, slow, pounding, or irregular heartbeat or pulse
headache
irritability
mental depression
mood changes
nervousness
noisy, rattling breathing
numbness or tingling in the arms or legs
pounding in the ears
shortness of breath
swelling of the fingers, hands, feet, or lower legs
trouble thinking, speaking, or walking
troubled breathing at rest
weight gain</f>
        <v/>
      </c>
      <c r="H28" s="8" t="n"/>
    </row>
    <row r="29" ht="16" customHeight="1" s="15">
      <c r="A29" s="10" t="inlineStr">
        <is>
          <t>Arthritis Pain</t>
        </is>
      </c>
      <c r="B29" s="10" t="n"/>
      <c r="C29" s="10" t="n"/>
      <c r="D29" s="10" t="n"/>
      <c r="E29" s="10" t="n"/>
      <c r="F29" s="10" t="inlineStr">
        <is>
          <t>https://www.drugs.com/arthritis-pain.html</t>
        </is>
      </c>
      <c r="G29" s="20">
        <f>== Arthritis Pain side effects ===
Platelet aggregation inhibitors
Get emergency medical help if you have signs of an allergic reaction: hives; difficult breathing; swelling of your face, lips, tongue, or throat.
Arthritis Pain may cause serious side effects. Stop using Arthritis Pain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29" s="10" t="n"/>
    </row>
    <row r="30" ht="16" customHeight="1" s="15">
      <c r="A30" s="8" t="inlineStr">
        <is>
          <t>Ascriptin</t>
        </is>
      </c>
      <c r="B30" s="8" t="n"/>
      <c r="C30" s="8" t="n"/>
      <c r="D30" s="8" t="n"/>
      <c r="E30" s="8" t="n"/>
      <c r="F30" s="8" t="inlineStr">
        <is>
          <t>https://www.drugs.com/ascriptin.html</t>
        </is>
      </c>
      <c r="G30" s="21" t="inlineStr">
        <is>
          <t>❌ No substantial side effects content found for Ascriptin</t>
        </is>
      </c>
      <c r="H30" s="8" t="n"/>
    </row>
    <row r="31" ht="16" customHeight="1" s="15">
      <c r="A31" s="10" t="inlineStr">
        <is>
          <t>Aspergum</t>
        </is>
      </c>
      <c r="B31" s="10" t="n"/>
      <c r="C31" s="10" t="n"/>
      <c r="D31" s="10" t="n"/>
      <c r="E31" s="10" t="n"/>
      <c r="F31" s="10" t="inlineStr">
        <is>
          <t>https://www.drugs.com/aspergum.html</t>
        </is>
      </c>
      <c r="G31" s="20" t="inlineStr">
        <is>
          <t>❌ No substantial side effects content found for Aspergum</t>
        </is>
      </c>
      <c r="H31" s="10" t="n"/>
    </row>
    <row r="32" ht="16" customHeight="1" s="15">
      <c r="A32" s="8" t="inlineStr">
        <is>
          <t>Aspi-Cor</t>
        </is>
      </c>
      <c r="B32" s="8" t="n"/>
      <c r="C32" s="8" t="n"/>
      <c r="D32" s="8" t="n"/>
      <c r="E32" s="8" t="n"/>
      <c r="F32" s="8" t="inlineStr">
        <is>
          <t>https://www.drugs.com/aspi-cor.html</t>
        </is>
      </c>
      <c r="G32" s="21">
        <f>== Aspi-Cor side effects ===
Platelet aggregation inhibitors
Get emergency medical help if you have signs of an allergic reaction: hives; difficult breathing; swelling of your face, lips, tongue, or throat.
Aspi-Cor may cause serious side effects. Stop using Aspi-Cor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32" s="8" t="n"/>
    </row>
    <row r="33" ht="16" customHeight="1" s="15">
      <c r="A33" s="10" t="inlineStr">
        <is>
          <t>Aspir-Low</t>
        </is>
      </c>
      <c r="B33" s="10" t="n"/>
      <c r="C33" s="10" t="n"/>
      <c r="D33" s="10" t="n"/>
      <c r="E33" s="10" t="n"/>
      <c r="F33" s="10" t="inlineStr">
        <is>
          <t>https://www.drugs.com/aspir-low.html</t>
        </is>
      </c>
      <c r="G33" s="20">
        <f>== Aspir-Low side effects ===
Platelet aggregation inhibitors
Get emergency medical help if you have signs of an allergic reaction: hives; difficult breathing; swelling of your face, lips, tongue, or throat.
Aspir-Low may cause serious side effects. Stop using Aspir-Low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33" s="10" t="n"/>
    </row>
    <row r="34" ht="16" customHeight="1" s="15">
      <c r="A34" s="8" t="inlineStr">
        <is>
          <t>Aspirtab</t>
        </is>
      </c>
      <c r="B34" s="8" t="n"/>
      <c r="C34" s="8" t="n"/>
      <c r="D34" s="8" t="n"/>
      <c r="E34" s="8" t="n"/>
      <c r="F34" s="8" t="inlineStr">
        <is>
          <t>https://www.drugs.com/aspirtab.html</t>
        </is>
      </c>
      <c r="G34" s="21" t="inlineStr">
        <is>
          <t>❌ No substantial side effects content found for Aspirtab</t>
        </is>
      </c>
      <c r="H34" s="8" t="n"/>
    </row>
    <row r="35" ht="16" customHeight="1" s="15">
      <c r="A35" s="10" t="inlineStr">
        <is>
          <t>Atorvaliq</t>
        </is>
      </c>
      <c r="B35" s="10" t="n"/>
      <c r="C35" s="10" t="n"/>
      <c r="D35" s="10" t="n"/>
      <c r="E35" s="10" t="n"/>
      <c r="F35" s="10" t="inlineStr">
        <is>
          <t>https://www.drugs.com/atorvaliq.html</t>
        </is>
      </c>
      <c r="G35" s="20">
        <f>== Atorvaliq side effects ===
Get emergency medical help if you have signs of an allergic reaction (hives, difficult breathing, swelling in your face or throat) or a severe skin reaction (fever, sore throat, burning eyes, skin pain, red or purple skin rash with blistering and peeling).
Atorvaliq can cause the breakdown of muscle tissue, which can lead to kidney failure. Call your doctor right away if you have unexplained muscle pain, tenderness, or weakness especially if you also have fever, unusual tiredness, or dark urine.
Also call your doctor at once if you have:
muscle weakness in your hips, shoulders, neck, and back;
trouble lifting your arms, trouble climbing or standing;
kidney problems--swelling, urinating less, feeling tired or short of breath; or
high blood sugar--increased thirst, increased urination, dry mouth, fruity breath odor.</f>
        <v/>
      </c>
      <c r="H35" s="10" t="n"/>
    </row>
    <row r="36" ht="16" customHeight="1" s="15">
      <c r="A36" s="8" t="inlineStr">
        <is>
          <t>Atrovent</t>
        </is>
      </c>
      <c r="B36" s="8" t="n"/>
      <c r="C36" s="8" t="n"/>
      <c r="D36" s="8" t="n"/>
      <c r="E36" s="8" t="n"/>
      <c r="F36" s="8" t="inlineStr">
        <is>
          <t>https://www.drugs.com/atrovent.html</t>
        </is>
      </c>
      <c r="G36" s="21">
        <f>== Atrovent HFA side effects ===
Get emergency medical help if you have signs of an allergic reaction to Atrovent HFA: hives; difficult breathing; swelling of your face, lips, tongue, or throat.
You may need to use a different bronchodilator medication if you have an allergic reaction to ipratropium.
Call your doctor at once if you have:
wheezing, choking, or other breathing problems after using this medicine;
little or no urination;
blurred vision, tunnel vision, eye pain, or seeing halos around lights; or
worsened breathing problems.</f>
        <v/>
      </c>
      <c r="H36" s="8" t="n"/>
    </row>
    <row r="37" ht="16" customHeight="1" s="15">
      <c r="A37" s="10" t="inlineStr">
        <is>
          <t>Augmentin XR</t>
        </is>
      </c>
      <c r="B37" s="10" t="n"/>
      <c r="C37" s="10" t="n"/>
      <c r="D37" s="10" t="n"/>
      <c r="E37" s="10" t="n"/>
      <c r="F37" s="10" t="inlineStr">
        <is>
          <t>https://www.drugs.com/augmentin-xr.html</t>
        </is>
      </c>
      <c r="G37" s="20">
        <f>== Side Effects of Augmentin XR ===
Along with its needed effects, a medicine may cause some unwanted effects. Although not all of these side effects may occur, if they do occur they may need medical attention.
Check with your doctor immediately if any of the following side effects occur:
Hives or welts
itching
itching of the vagina or genital area
pain during sexual intercourse
redness of the skin
skin rash
thick, white vaginal discharge with no odor or with a mild odor</f>
        <v/>
      </c>
      <c r="H37" s="10" t="n"/>
    </row>
    <row r="38" ht="16" customHeight="1" s="15">
      <c r="A38" s="8" t="inlineStr">
        <is>
          <t>Avtozma</t>
        </is>
      </c>
      <c r="B38" s="8" t="n"/>
      <c r="C38" s="8" t="n"/>
      <c r="D38" s="8" t="n"/>
      <c r="E38" s="8" t="n"/>
      <c r="F38" s="8" t="inlineStr">
        <is>
          <t>https://www.drugs.com/avtozma.html</t>
        </is>
      </c>
      <c r="G38" s="21">
        <f>== Avtozma Side Effects ===
Generic name: tocilizumab
Medically reviewed by Drugs.com. Last updated on Jun 25, 2025.
Serious side effects
Other side effects
Professional info</f>
        <v/>
      </c>
      <c r="H38" s="8" t="n"/>
    </row>
    <row r="39" ht="32" customHeight="1" s="15">
      <c r="A39" s="10" t="inlineStr">
        <is>
          <t>Azithromycin Dose Pack</t>
        </is>
      </c>
      <c r="B39" s="10" t="n"/>
      <c r="C39" s="10" t="n"/>
      <c r="D39" s="10" t="n"/>
      <c r="E39" s="10" t="n"/>
      <c r="F39" s="10" t="inlineStr">
        <is>
          <t>https://www.drugs.com/azithromycin-dose-pack.html</t>
        </is>
      </c>
      <c r="G39" s="20">
        <f>== Azithromycin Dose Pack Side Effects ===
Generic name: azithromycin
Medically reviewed by Drugs.com. Last updated on Oct 16, 2024.
Serious side effects
Other side effects
Professional info</f>
        <v/>
      </c>
      <c r="H39" s="10" t="n"/>
    </row>
    <row r="40" ht="16" customHeight="1" s="15">
      <c r="A40" s="8" t="inlineStr">
        <is>
          <t>Azulfidine</t>
        </is>
      </c>
      <c r="B40" s="8" t="n"/>
      <c r="C40" s="8" t="n"/>
      <c r="D40" s="8" t="n"/>
      <c r="E40" s="8" t="n"/>
      <c r="F40" s="8" t="inlineStr">
        <is>
          <t>https://www.drugs.com/azulfidine.html</t>
        </is>
      </c>
      <c r="G40" s="21">
        <f>== Azulfidine side effects ===
Get emergency medical help if you have signs of an allergic reaction (hives, difficult breathing, swelling in your face or throat) or a severe skin reaction (fever, sore throat, burning eyes, skin pain, red or purple skin rash with blistering and peeling).
Seek medical treatment if you have a serious drug reaction that can affect many parts of your body. Symptoms may include: skin rash, fever, swollen glands, muscle aches, severe weakness, unusual bruising, or yellowing of your skin or eyes.
You may get infections more easily, even serious or fatal infections. Call your doctor right away if you have signs of infection such as:
fever, chills, sore throat;
mouth sores, red or swollen gums;
pale skin, easy bruising, unusual bleeding; or
chest discomfort, wheezing, dry cough or hack, rapid weight loss.
Also call your doctor at once if you have:</f>
        <v/>
      </c>
      <c r="H40" s="8" t="n"/>
    </row>
    <row r="41" ht="16" customHeight="1" s="15">
      <c r="A41" s="10" t="inlineStr">
        <is>
          <t>B3-500-Gr</t>
        </is>
      </c>
      <c r="B41" s="10" t="n"/>
      <c r="C41" s="10" t="n"/>
      <c r="D41" s="10" t="n"/>
      <c r="E41" s="10" t="n"/>
      <c r="F41" s="10" t="inlineStr">
        <is>
          <t>https://www.drugs.com/b3-500-gr.html</t>
        </is>
      </c>
      <c r="G41" s="20">
        <f>== B3-500-Gr side effects ===
Miscellaneous antihyperlipidemic agents
Get emergency medical help if you have signs of an allergic reaction: hives; difficult breathing; swelling of your face, lips, tongue, or throat.
B3-500-Gr may cause serious side effects. Call your doctor at once if you have:
heart attack symptoms--chest pain or pressure, pain spreading to your jaw or shoulder, nausea, sweating;
high blood sugar--increased thirst, increased urination, dry mouth, fruity breath odor;
unexplained muscle pain, tenderness or weakness;
a light-headed feeling, like you might pass out;
irregular heartbeats;
severe warmth or redness under your skin;
vision problems; or
jaundice (yellowing of the skin or eyes).</f>
        <v/>
      </c>
      <c r="H41" s="10" t="n"/>
    </row>
    <row r="42" ht="16" customHeight="1" s="15">
      <c r="A42" s="8" t="inlineStr">
        <is>
          <t>Bayer Aspirin</t>
        </is>
      </c>
      <c r="B42" s="8" t="n"/>
      <c r="C42" s="8" t="n"/>
      <c r="D42" s="8" t="n"/>
      <c r="E42" s="8" t="n"/>
      <c r="F42" s="8" t="inlineStr">
        <is>
          <t>https://www.drugs.com/bayer-aspirin.html</t>
        </is>
      </c>
      <c r="G42" s="21">
        <f>== Bayer Aspirin Side Effects ===
Generic name: aspirin
Medically reviewed by Drugs.com. Last updated on May 14, 2024.
Serious side effects
Other side effects
Professional info</f>
        <v/>
      </c>
      <c r="H42" s="8" t="n"/>
    </row>
    <row r="43" ht="32" customHeight="1" s="15">
      <c r="A43" s="10" t="inlineStr">
        <is>
          <t>Bayer Aspirin Extra Strength Plus</t>
        </is>
      </c>
      <c r="B43" s="10" t="n"/>
      <c r="C43" s="10" t="n"/>
      <c r="D43" s="10" t="n"/>
      <c r="E43" s="10" t="n"/>
      <c r="F43" s="10" t="inlineStr">
        <is>
          <t>https://www.drugs.com/bayer-aspirin-extra-strength-plus.html</t>
        </is>
      </c>
      <c r="G43" s="20">
        <f>== Bayer Aspirin Extra Strength Plus Side Effects ===
Generic name: aspirin
Medically reviewed by Drugs.com. Last updated on May 14, 2024.
Serious side effects
Other side effects
Professional info</f>
        <v/>
      </c>
      <c r="H43" s="10" t="n"/>
    </row>
    <row r="44" ht="16" customHeight="1" s="15">
      <c r="A44" s="8" t="inlineStr">
        <is>
          <t>Belviq XR</t>
        </is>
      </c>
      <c r="B44" s="8" t="n"/>
      <c r="C44" s="8" t="n"/>
      <c r="D44" s="8" t="n"/>
      <c r="E44" s="8" t="n"/>
      <c r="F44" s="8" t="inlineStr">
        <is>
          <t>https://www.drugs.com/belviq-xr.html</t>
        </is>
      </c>
      <c r="G44" s="21" t="inlineStr">
        <is>
          <t>❌ No substantial side effects content found for Belviq XR</t>
        </is>
      </c>
      <c r="H44" s="8" t="n"/>
    </row>
    <row r="45" ht="16" customHeight="1" s="15">
      <c r="A45" s="10" t="inlineStr">
        <is>
          <t>Brodspec</t>
        </is>
      </c>
      <c r="B45" s="10" t="n"/>
      <c r="C45" s="10" t="n"/>
      <c r="D45" s="10" t="n"/>
      <c r="E45" s="10" t="n"/>
      <c r="F45" s="10" t="inlineStr">
        <is>
          <t>https://www.drugs.com/brodspec.html</t>
        </is>
      </c>
      <c r="G45" s="20">
        <f>== Brodspec side effects ===
Get emergency medical help if you have signs of an allergic reaction: hives; difficult breathing; swelling of your face, lips, tongue, or throat.
Brodspec may cause serious side effects. Call your doctor at once if you have:
severe blistering, peeling, and red skin rash;
fever, chills, body aches, flu symptoms;
pale or yellowed skin, easy bruising or bleeding;
any signs of a new infection.
Common side effects of Brodspec may include:
nausea, vomiting, diarrhea, upset stomach, loss of appetite;
white patches or sores inside your mouth or on your lips;
swollen tongue, black or "hairy" tongue, trouble swallowing;
sores or swelling in your rectal or genital area; or
vaginal itching or discharge.</f>
        <v/>
      </c>
      <c r="H45" s="10" t="n"/>
    </row>
    <row r="46" ht="16" customHeight="1" s="15">
      <c r="A46" s="8" t="inlineStr">
        <is>
          <t>Celestone Soluspan</t>
        </is>
      </c>
      <c r="B46" s="8" t="n"/>
      <c r="C46" s="8" t="n"/>
      <c r="D46" s="8" t="n"/>
      <c r="E46" s="8" t="n"/>
      <c r="F46" s="8" t="inlineStr">
        <is>
          <t>https://www.drugs.com/celestone-soluspan.html</t>
        </is>
      </c>
      <c r="G46" s="21">
        <f>== Celestone Soluspan Side Effects ===
Generic name: betamethasone
Medically reviewed by Drugs.com. Last updated on Oct 28, 2024.
Serious side effects
Other side effects
Professional info</f>
        <v/>
      </c>
      <c r="H46" s="8" t="n"/>
    </row>
    <row r="47" ht="16" customHeight="1" s="15">
      <c r="A47" s="10" t="inlineStr">
        <is>
          <t>Chaparral</t>
        </is>
      </c>
      <c r="B47" s="10" t="n"/>
      <c r="C47" s="10" t="n"/>
      <c r="D47" s="10" t="n"/>
      <c r="E47" s="10" t="n"/>
      <c r="F47" s="10" t="inlineStr">
        <is>
          <t>https://www.drugs.com/chaparral.html</t>
        </is>
      </c>
      <c r="G47" s="20">
        <f>== Chaparral side effects ===
Get emergency medical help if you have any of these signs of an allergic reaction: hives; difficult breathing; swelling of your face, lips, tongue, or throat.
Stop using chaparral and call your healthcare provider at once if you have:
liver problems--nausea, upper stomach pain, itching, tired feeling, loss of appetite, dark urine, clay-colored stools, jaundice (yellowing of the skin or eyes); or
Common side effects of chaparral may include:
nausea, stomach pain;
diarrhea, weight loss;
fever;
itching or rash (when used on the skin); or
abnormal liver function tests.</f>
        <v/>
      </c>
      <c r="H47" s="10" t="n"/>
    </row>
    <row r="48" ht="16" customHeight="1" s="15">
      <c r="A48" s="8" t="inlineStr">
        <is>
          <t>Chondroitin</t>
        </is>
      </c>
      <c r="B48" s="8" t="n"/>
      <c r="C48" s="8" t="n"/>
      <c r="D48" s="8" t="n"/>
      <c r="E48" s="8" t="n"/>
      <c r="F48" s="8" t="inlineStr">
        <is>
          <t>https://www.drugs.com/chondroitin.html</t>
        </is>
      </c>
      <c r="G48" s="21">
        <f>== Chondroitin side effects ===
Get emergency medical help if you have signs of an allergic reaction: hives; difficult breathing; swelling of your face, lips, tongue, or throat.
Although not all side effects are known, chondroitin is thought to be possibly safe when taken for up to 6 years.
Stop using chondroitin and call your healthcare provider at once if you have:
irregular heartbeats; or
swelling in your legs.
Common side effects of chondroitin may include:</f>
        <v/>
      </c>
      <c r="H48" s="8" t="n"/>
    </row>
    <row r="49" ht="16" customHeight="1" s="15">
      <c r="A49" s="10" t="inlineStr">
        <is>
          <t>Cipro I.V.</t>
        </is>
      </c>
      <c r="B49" s="10" t="n"/>
      <c r="C49" s="10" t="n"/>
      <c r="D49" s="10" t="n"/>
      <c r="E49" s="10" t="n"/>
      <c r="F49" s="10" t="inlineStr">
        <is>
          <t>https://www.drugs.com/cipro-i.v..html</t>
        </is>
      </c>
      <c r="G49" s="20">
        <f>== Cipro I.V.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Cipro I.V. can cause serious side effects, including tendon problems, side effects on your nerves (which may cause permanent nerve damage), serious mood or behavior changes (after just one dose), or low blood sugar (which can lead to coma).
Stop using Cipro I.V. and call your doctor at once if you have:
low blood sugar--headache, hunger, sweating, irritability, dizziness, nausea, fast heart rate, or feeling anxious or shaky;
nerve symptoms in your hands, arms, legs, or feet--numbness, weakness, tingling, burning pain;
serious mood or behavior changes--nervousness, confusion, agitation, paranoia, hallucinations, memory problems, trouble concentrating, thoughts of suicide; or
In rare cases, Cipro I.V. may cause damage to your aorta, the main blood artery of the body. This could lead to dangerous bleeding or death. Get emergency medical help if you have severe and constant pain in your chest, stomach, or back.</f>
        <v/>
      </c>
      <c r="H49" s="10" t="n"/>
    </row>
    <row r="50" ht="16" customHeight="1" s="15">
      <c r="A50" s="8" t="inlineStr">
        <is>
          <t>Cipro XR</t>
        </is>
      </c>
      <c r="B50" s="8" t="n"/>
      <c r="C50" s="8" t="n"/>
      <c r="D50" s="8" t="n"/>
      <c r="E50" s="8" t="n"/>
      <c r="F50" s="8" t="inlineStr">
        <is>
          <t>https://www.drugs.com/cipro-xr.html</t>
        </is>
      </c>
      <c r="G50" s="21">
        <f>== Cipro XR Side Effects ===
Generic name: ciprofloxacin
Medically reviewed by Drugs.com. Last updated on Mar 20, 2024.
Serious side effects
Other side effects
Professional info</f>
        <v/>
      </c>
      <c r="H50" s="8" t="n"/>
    </row>
    <row r="51" ht="16" customHeight="1" s="15">
      <c r="A51" s="10" t="inlineStr">
        <is>
          <t>Claforan</t>
        </is>
      </c>
      <c r="B51" s="10" t="n"/>
      <c r="C51" s="10" t="n"/>
      <c r="D51" s="10" t="n"/>
      <c r="E51" s="10" t="n"/>
      <c r="F51" s="10" t="inlineStr">
        <is>
          <t>https://www.drugs.com/claforan.html</t>
        </is>
      </c>
      <c r="G51" s="20">
        <f>== Claforan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Claforan may cause serious side effects. Call your doctor at once if you have:
severe stomach pain, diarrhea that is watery or bloody (even if it occurs months after your last dose);
burning, irritation, or skin changes where the injection was given;
dark urine, jaundice (yellowing of the skin or eyes);
a seizure;
fever, chills, tiredness; or
easy bruising, unusual bleeding, pale skin, cold hands and feet.
Common side effects of Claforan may include:
pain, bruising, swelling, or other irritation where the injection was given;
diarrhea;
fever; or
rash, itching.</f>
        <v/>
      </c>
      <c r="H51" s="10" t="n"/>
    </row>
    <row r="52" ht="16" customHeight="1" s="15">
      <c r="A52" s="8" t="inlineStr">
        <is>
          <t>Cleocin HCl</t>
        </is>
      </c>
      <c r="B52" s="8" t="n"/>
      <c r="C52" s="8" t="n"/>
      <c r="D52" s="8" t="n"/>
      <c r="E52" s="8" t="n"/>
      <c r="F52" s="8" t="inlineStr">
        <is>
          <t>https://www.drugs.com/cleocin-hcl.html</t>
        </is>
      </c>
      <c r="G52" s="21">
        <f>== Cleocin Side Effects ===
Generic name: clindamycin
Medically reviewed by Drugs.com. Last updated on Mar 25, 2025.
Serious side effects
Professional info</f>
        <v/>
      </c>
      <c r="H52" s="8" t="n"/>
    </row>
    <row r="53" ht="16" customHeight="1" s="15">
      <c r="A53" s="10" t="inlineStr">
        <is>
          <t>Cleocin Pediatric</t>
        </is>
      </c>
      <c r="B53" s="10" t="n"/>
      <c r="C53" s="10" t="n"/>
      <c r="D53" s="10" t="n"/>
      <c r="E53" s="10" t="n"/>
      <c r="F53" s="10" t="inlineStr">
        <is>
          <t>https://www.drugs.com/cleocin-pediatric.html</t>
        </is>
      </c>
      <c r="G53" s="20">
        <f>== Side Effects of Cleocin Pediatric ===
Along with its needed effects, a medicine may cause some unwanted effects. Although not all of these side effects may occur, if they do occur they may need medical attention.
Check with your doctor immediately if any of the following side effects occur:
Cracks in the skin
loss of heat from the body
red, swollen skin scaly skin</f>
        <v/>
      </c>
      <c r="H53" s="10" t="n"/>
    </row>
    <row r="54" ht="16" customHeight="1" s="15">
      <c r="A54" s="8" t="inlineStr">
        <is>
          <t>Cleocin Phosphate</t>
        </is>
      </c>
      <c r="B54" s="8" t="n"/>
      <c r="C54" s="8" t="n"/>
      <c r="D54" s="8" t="n"/>
      <c r="E54" s="8" t="n"/>
      <c r="F54" s="8" t="inlineStr">
        <is>
          <t>https://www.drugs.com/cleocin-phosphate.html</t>
        </is>
      </c>
      <c r="G54" s="21">
        <f>== Cleocin Phosphate Side Effects ===
Generic name: clindamycin
Medically reviewed by Drugs.com. Last updated on Mar 25, 2025.
Serious side effects
Professional info</f>
        <v/>
      </c>
      <c r="H54" s="8" t="n"/>
    </row>
    <row r="55" ht="16" customHeight="1" s="15">
      <c r="A55" s="10" t="inlineStr">
        <is>
          <t>Clinacort</t>
        </is>
      </c>
      <c r="B55" s="10" t="n"/>
      <c r="C55" s="10" t="n"/>
      <c r="D55" s="10" t="n"/>
      <c r="E55" s="10" t="n"/>
      <c r="F55" s="10" t="inlineStr">
        <is>
          <t>https://www.drugs.com/clinacort.html</t>
        </is>
      </c>
      <c r="G55" s="20">
        <f>== Side Effects of Clinacort ===
Along with its needed effects, a medicine may cause some unwanted effects. Although not all of these side effects may occur, if they do occur they may need medical attention.
Check with your doctor or nurse immediately if any of the following side effects occur:
Aggression
agitation
anxiety
blurred vision
decrease in the amount of urine
dizziness
fast, slow, pounding, or irregular heartbeat or pulse
headache
irritability
mental depression
mood changes
nervousness
noisy, rattling breathing
numbness or tingling in the arms or legs
pounding in the ears
shortness of breath
swelling of the fingers, hands, feet, or lower legs
trouble thinking, speaking, or walking
troubled breathing at rest
weight gain</f>
        <v/>
      </c>
      <c r="H55" s="10" t="n"/>
    </row>
    <row r="56" ht="16" customHeight="1" s="15">
      <c r="A56" s="8" t="inlineStr">
        <is>
          <t>Colestid</t>
        </is>
      </c>
      <c r="B56" s="8" t="n"/>
      <c r="C56" s="8" t="n"/>
      <c r="D56" s="8" t="n"/>
      <c r="E56" s="8" t="n"/>
      <c r="F56" s="8" t="inlineStr">
        <is>
          <t>https://www.drugs.com/colestid.html</t>
        </is>
      </c>
      <c r="G56" s="21">
        <f>== Colestid side effects ===
Get emergency medical help if you have signs of an allergic reaction: hives; difficulty breathing; swelling of your face, lips, tongue, or throat.
Colestid may cause serious side effects. Call your doctor at once if you have:
trouble swallowing;
severe constipation or stomach pain; or
black, bloody, or tarry stools.
Common side effects of Colestid may include:
constipation; or
hemorrhoids.</f>
        <v/>
      </c>
      <c r="H56" s="8" t="n"/>
    </row>
    <row r="57" ht="32" customHeight="1" s="15">
      <c r="A57" s="10" t="inlineStr">
        <is>
          <t>Combivent Respimat</t>
        </is>
      </c>
      <c r="B57" s="10" t="n"/>
      <c r="C57" s="10" t="n"/>
      <c r="D57" s="10" t="n"/>
      <c r="E57" s="10" t="n"/>
      <c r="F57" s="10" t="inlineStr">
        <is>
          <t>https://www.drugs.com/combivent-respimat.html</t>
        </is>
      </c>
      <c r="G57" s="20">
        <f>== Combivent Respimat Side Effects ===
Generic name: albuterol / ipratropium
Medically reviewed by Drugs.com. Last updated on Feb 12, 2025.
Serious side effects
Other side effects
Professional info</f>
        <v/>
      </c>
      <c r="H57" s="10" t="n"/>
    </row>
    <row r="58" ht="16" customHeight="1" s="15">
      <c r="A58" s="8" t="inlineStr">
        <is>
          <t>Corgard</t>
        </is>
      </c>
      <c r="B58" s="8" t="n"/>
      <c r="C58" s="8" t="n"/>
      <c r="D58" s="8" t="n"/>
      <c r="E58" s="8" t="n"/>
      <c r="F58" s="8" t="inlineStr">
        <is>
          <t>https://www.drugs.com/corgard.html</t>
        </is>
      </c>
      <c r="G58" s="21">
        <f>== Corgard side effects ===
Get emergency medical help if you have signs of an allergic reaction: hives; difficulty breathing; swelling of your face, lips, tongue, or throat.
Corgard may cause serious side effects. Call your doctor at once if you have:
a light-headed feeling, like you might pass out;
slow heartbeats;
shortness of breath (even with mild exertion), swelling, rapid weight gain; or
bronchospasm (wheezing, chest tightness, trouble breathing).
Common side effects of Corgard may include:
numbness or cold feeling in your hands or feet;
dizziness;
feeling tired;
upset stomach, vomiting, diarrhea, constipation;
vision problems; or
mood changes, confusion, memory problems.</f>
        <v/>
      </c>
      <c r="H58" s="8" t="n"/>
    </row>
    <row r="59" ht="16" customHeight="1" s="15">
      <c r="A59" s="10" t="inlineStr">
        <is>
          <t>Daraprim</t>
        </is>
      </c>
      <c r="B59" s="10" t="n"/>
      <c r="C59" s="10" t="n"/>
      <c r="D59" s="10" t="n"/>
      <c r="E59" s="10" t="n"/>
      <c r="F59" s="10" t="inlineStr">
        <is>
          <t>https://www.drugs.com/daraprim.html</t>
        </is>
      </c>
      <c r="G59" s="10" t="n"/>
      <c r="H59" s="10" t="n"/>
    </row>
    <row r="60" ht="16" customHeight="1" s="15">
      <c r="A60" s="8" t="inlineStr">
        <is>
          <t>De-Sone LA</t>
        </is>
      </c>
      <c r="B60" s="8" t="n"/>
      <c r="C60" s="8" t="n"/>
      <c r="D60" s="8" t="n"/>
      <c r="E60" s="8" t="n"/>
      <c r="F60" s="8" t="inlineStr">
        <is>
          <t>https://www.drugs.com/de-sone-la.html</t>
        </is>
      </c>
      <c r="G60" s="8" t="n"/>
      <c r="H60" s="8" t="n"/>
    </row>
    <row r="61" ht="16" customHeight="1" s="15">
      <c r="A61" s="10" t="inlineStr">
        <is>
          <t>Desoxyn</t>
        </is>
      </c>
      <c r="B61" s="10" t="n"/>
      <c r="C61" s="10" t="n"/>
      <c r="D61" s="10" t="n"/>
      <c r="E61" s="10" t="n"/>
      <c r="F61" s="10" t="inlineStr">
        <is>
          <t>https://www.drugs.com/desoxyn.html</t>
        </is>
      </c>
      <c r="G61" s="10" t="n"/>
      <c r="H61" s="10" t="n"/>
    </row>
    <row r="62" ht="16" customHeight="1" s="15">
      <c r="A62" s="8" t="inlineStr">
        <is>
          <t>Devil's claw</t>
        </is>
      </c>
      <c r="B62" s="8" t="n"/>
      <c r="C62" s="8" t="n"/>
      <c r="D62" s="8" t="n"/>
      <c r="E62" s="8" t="n"/>
      <c r="F62" s="8" t="inlineStr">
        <is>
          <t>https://www.drugs.com/devil's-claw.html</t>
        </is>
      </c>
      <c r="G62" s="8" t="n"/>
      <c r="H62" s="8" t="n"/>
    </row>
    <row r="63" ht="32" customHeight="1" s="15">
      <c r="A63" s="10" t="inlineStr">
        <is>
          <t>Dexamethasone Intensol</t>
        </is>
      </c>
      <c r="B63" s="10" t="n"/>
      <c r="C63" s="10" t="n"/>
      <c r="D63" s="10" t="n"/>
      <c r="E63" s="10" t="n"/>
      <c r="F63" s="10" t="inlineStr">
        <is>
          <t>https://www.drugs.com/dexamethasone-intensol.html</t>
        </is>
      </c>
      <c r="G63" s="10" t="n"/>
      <c r="H63" s="10" t="n"/>
    </row>
    <row r="64" ht="16" customHeight="1" s="15">
      <c r="A64" s="8" t="inlineStr">
        <is>
          <t>Digitek</t>
        </is>
      </c>
      <c r="B64" s="8" t="n"/>
      <c r="C64" s="8" t="n"/>
      <c r="D64" s="8" t="n"/>
      <c r="E64" s="8" t="n"/>
      <c r="F64" s="8" t="inlineStr">
        <is>
          <t>https://www.drugs.com/digitek.html</t>
        </is>
      </c>
      <c r="G64" s="8" t="n"/>
      <c r="H64" s="8" t="n"/>
    </row>
    <row r="65" ht="16" customHeight="1" s="15">
      <c r="A65" s="10" t="inlineStr">
        <is>
          <t>Doryx</t>
        </is>
      </c>
      <c r="B65" s="10" t="n"/>
      <c r="C65" s="10" t="n"/>
      <c r="D65" s="10" t="n"/>
      <c r="E65" s="10" t="n"/>
      <c r="F65" s="10" t="inlineStr">
        <is>
          <t>https://www.drugs.com/doryx.html</t>
        </is>
      </c>
      <c r="G65" s="10" t="n"/>
      <c r="H65" s="10" t="n"/>
    </row>
    <row r="66" ht="16" customHeight="1" s="15">
      <c r="A66" s="8" t="inlineStr">
        <is>
          <t>Doryx MPC</t>
        </is>
      </c>
      <c r="B66" s="8" t="n"/>
      <c r="C66" s="8" t="n"/>
      <c r="D66" s="8" t="n"/>
      <c r="E66" s="8" t="n"/>
      <c r="F66" s="8" t="inlineStr">
        <is>
          <t>https://www.drugs.com/doryx-mpc.html</t>
        </is>
      </c>
      <c r="G66" s="8" t="n"/>
      <c r="H66" s="8" t="n"/>
    </row>
    <row r="67" ht="16" customHeight="1" s="15">
      <c r="A67" s="10" t="inlineStr">
        <is>
          <t>Dxevo</t>
        </is>
      </c>
      <c r="B67" s="10" t="n"/>
      <c r="C67" s="10" t="n"/>
      <c r="D67" s="10" t="n"/>
      <c r="E67" s="10" t="n"/>
      <c r="F67" s="10" t="inlineStr">
        <is>
          <t>https://www.drugs.com/dxevo.html</t>
        </is>
      </c>
      <c r="G67" s="10" t="n"/>
      <c r="H67" s="10" t="n"/>
    </row>
    <row r="68" ht="16" customHeight="1" s="15">
      <c r="A68" s="8" t="inlineStr">
        <is>
          <t>E.E.S. Granules</t>
        </is>
      </c>
      <c r="B68" s="8" t="n"/>
      <c r="C68" s="8" t="n"/>
      <c r="D68" s="8" t="n"/>
      <c r="E68" s="8" t="n"/>
      <c r="F68" s="8" t="inlineStr">
        <is>
          <t>https://www.drugs.com/e.e.s.-granules.html</t>
        </is>
      </c>
      <c r="G68" s="8" t="n"/>
      <c r="H68" s="8" t="n"/>
    </row>
    <row r="69" ht="16" customHeight="1" s="15">
      <c r="A69" s="10" t="inlineStr">
        <is>
          <t>EC-Naprosyn</t>
        </is>
      </c>
      <c r="B69" s="10" t="n"/>
      <c r="C69" s="10" t="n"/>
      <c r="D69" s="10" t="n"/>
      <c r="E69" s="10" t="n"/>
      <c r="F69" s="10" t="inlineStr">
        <is>
          <t>https://www.drugs.com/ec-naprosyn.html</t>
        </is>
      </c>
      <c r="G69" s="10" t="n"/>
      <c r="H69" s="10" t="n"/>
    </row>
    <row r="70" ht="16" customHeight="1" s="15">
      <c r="A70" s="8" t="inlineStr">
        <is>
          <t>Easprin</t>
        </is>
      </c>
      <c r="B70" s="8" t="n"/>
      <c r="C70" s="8" t="n"/>
      <c r="D70" s="8" t="n"/>
      <c r="E70" s="8" t="n"/>
      <c r="F70" s="8" t="inlineStr">
        <is>
          <t>https://www.drugs.com/easprin.html</t>
        </is>
      </c>
      <c r="G70" s="8" t="n"/>
      <c r="H70" s="8" t="n"/>
    </row>
    <row r="71" ht="16" customHeight="1" s="15">
      <c r="A71" s="10" t="inlineStr">
        <is>
          <t>Ecotrin</t>
        </is>
      </c>
      <c r="B71" s="10" t="n"/>
      <c r="C71" s="10" t="n"/>
      <c r="D71" s="10" t="n"/>
      <c r="E71" s="10" t="n"/>
      <c r="F71" s="10" t="inlineStr">
        <is>
          <t>https://www.drugs.com/ecotrin.html</t>
        </is>
      </c>
      <c r="G71" s="10" t="n"/>
      <c r="H71" s="10" t="n"/>
    </row>
    <row r="72" ht="16" customHeight="1" s="15">
      <c r="A72" s="8" t="inlineStr">
        <is>
          <t>Ecpirin</t>
        </is>
      </c>
      <c r="B72" s="8" t="n"/>
      <c r="C72" s="8" t="n"/>
      <c r="D72" s="8" t="n"/>
      <c r="E72" s="8" t="n"/>
      <c r="F72" s="8" t="inlineStr">
        <is>
          <t>https://www.drugs.com/ecpirin.html</t>
        </is>
      </c>
      <c r="G72" s="8" t="n"/>
      <c r="H72" s="8" t="n"/>
    </row>
    <row r="73" ht="16" customHeight="1" s="15">
      <c r="A73" s="10" t="inlineStr">
        <is>
          <t>Effexor</t>
        </is>
      </c>
      <c r="B73" s="10" t="n"/>
      <c r="C73" s="10" t="n"/>
      <c r="D73" s="10" t="n"/>
      <c r="E73" s="10" t="n"/>
      <c r="F73" s="10" t="inlineStr">
        <is>
          <t>https://www.drugs.com/effexor.html</t>
        </is>
      </c>
      <c r="G73" s="10" t="n"/>
      <c r="H73" s="10" t="n"/>
    </row>
    <row r="74" ht="16" customHeight="1" s="15">
      <c r="A74" s="8" t="inlineStr">
        <is>
          <t>Entercote</t>
        </is>
      </c>
      <c r="B74" s="8" t="n"/>
      <c r="C74" s="8" t="n"/>
      <c r="D74" s="8" t="n"/>
      <c r="E74" s="8" t="n"/>
      <c r="F74" s="8" t="inlineStr">
        <is>
          <t>https://www.drugs.com/entercote.html</t>
        </is>
      </c>
      <c r="G74" s="8" t="n"/>
      <c r="H74" s="8" t="n"/>
    </row>
    <row r="75" ht="16" customHeight="1" s="15">
      <c r="A75" s="10" t="inlineStr">
        <is>
          <t>EryPed</t>
        </is>
      </c>
      <c r="B75" s="10" t="n"/>
      <c r="C75" s="10" t="n"/>
      <c r="D75" s="10" t="n"/>
      <c r="E75" s="10" t="n"/>
      <c r="F75" s="10" t="inlineStr">
        <is>
          <t>https://www.drugs.com/eryped.html</t>
        </is>
      </c>
      <c r="G75" s="10" t="n"/>
      <c r="H75" s="10" t="n"/>
    </row>
    <row r="76" ht="16" customHeight="1" s="15">
      <c r="A76" s="8" t="inlineStr">
        <is>
          <t>Eryc</t>
        </is>
      </c>
      <c r="B76" s="8" t="n"/>
      <c r="C76" s="8" t="n"/>
      <c r="D76" s="8" t="n"/>
      <c r="E76" s="8" t="n"/>
      <c r="F76" s="8" t="inlineStr">
        <is>
          <t>https://www.drugs.com/eryc.html</t>
        </is>
      </c>
      <c r="G76" s="8" t="n"/>
      <c r="H76" s="8" t="n"/>
    </row>
    <row r="77" ht="16" customHeight="1" s="15">
      <c r="A77" s="10" t="inlineStr">
        <is>
          <t>Erythrocin</t>
        </is>
      </c>
      <c r="B77" s="10" t="n"/>
      <c r="C77" s="10" t="n"/>
      <c r="D77" s="10" t="n"/>
      <c r="E77" s="10" t="n"/>
      <c r="F77" s="10" t="inlineStr">
        <is>
          <t>https://www.drugs.com/erythrocin.html</t>
        </is>
      </c>
      <c r="G77" s="10" t="n"/>
      <c r="H77" s="10" t="n"/>
    </row>
    <row r="78" ht="32" customHeight="1" s="15">
      <c r="A78" s="8" t="inlineStr">
        <is>
          <t>Erythrocin Lactobionate</t>
        </is>
      </c>
      <c r="B78" s="8" t="n"/>
      <c r="C78" s="8" t="n"/>
      <c r="D78" s="8" t="n"/>
      <c r="E78" s="8" t="n"/>
      <c r="F78" s="8" t="inlineStr">
        <is>
          <t>https://www.drugs.com/erythrocin-lactobionate.html</t>
        </is>
      </c>
      <c r="G78" s="8" t="n"/>
      <c r="H78" s="8" t="n"/>
    </row>
    <row r="79" ht="16" customHeight="1" s="15">
      <c r="A79" s="10" t="inlineStr">
        <is>
          <t>Feosol Original</t>
        </is>
      </c>
      <c r="B79" s="10" t="n"/>
      <c r="C79" s="10" t="n"/>
      <c r="D79" s="10" t="n"/>
      <c r="E79" s="10" t="n"/>
      <c r="F79" s="10" t="inlineStr">
        <is>
          <t>https://www.drugs.com/feosol-original.html</t>
        </is>
      </c>
      <c r="G79" s="10" t="n"/>
      <c r="H79" s="10" t="n"/>
    </row>
    <row r="80" ht="16" customHeight="1" s="15">
      <c r="A80" s="8" t="inlineStr">
        <is>
          <t>Fer-In-Sol</t>
        </is>
      </c>
      <c r="B80" s="8" t="n"/>
      <c r="C80" s="8" t="n"/>
      <c r="D80" s="8" t="n"/>
      <c r="E80" s="8" t="n"/>
      <c r="F80" s="8" t="inlineStr">
        <is>
          <t>https://www.drugs.com/fer-in-sol.html</t>
        </is>
      </c>
      <c r="G80" s="8" t="n"/>
      <c r="H80" s="8" t="n"/>
    </row>
    <row r="81" ht="16" customHeight="1" s="15">
      <c r="A81" s="10" t="inlineStr">
        <is>
          <t>Fergon</t>
        </is>
      </c>
      <c r="B81" s="10" t="n"/>
      <c r="C81" s="10" t="n"/>
      <c r="D81" s="10" t="n"/>
      <c r="E81" s="10" t="n"/>
      <c r="F81" s="10" t="inlineStr">
        <is>
          <t>https://www.drugs.com/fergon.html</t>
        </is>
      </c>
      <c r="G81" s="10" t="n"/>
      <c r="H81" s="10" t="n"/>
    </row>
    <row r="82" ht="16" customHeight="1" s="15">
      <c r="A82" s="8" t="inlineStr">
        <is>
          <t>Ferrlecit</t>
        </is>
      </c>
      <c r="B82" s="8" t="n"/>
      <c r="C82" s="8" t="n"/>
      <c r="D82" s="8" t="n"/>
      <c r="E82" s="8" t="n"/>
      <c r="F82" s="8" t="inlineStr">
        <is>
          <t>https://www.drugs.com/ferrlecit.html</t>
        </is>
      </c>
      <c r="G82" s="8" t="n"/>
      <c r="H82" s="8" t="n"/>
    </row>
    <row r="83" ht="16" customHeight="1" s="15">
      <c r="A83" s="10" t="inlineStr">
        <is>
          <t>Ferrousal</t>
        </is>
      </c>
      <c r="B83" s="10" t="n"/>
      <c r="C83" s="10" t="n"/>
      <c r="D83" s="10" t="n"/>
      <c r="E83" s="10" t="n"/>
      <c r="F83" s="10" t="inlineStr">
        <is>
          <t>https://www.drugs.com/ferrousal.html</t>
        </is>
      </c>
      <c r="G83" s="10" t="n"/>
      <c r="H83" s="10" t="n"/>
    </row>
    <row r="84" ht="16" customHeight="1" s="15">
      <c r="A84" s="8" t="inlineStr">
        <is>
          <t>Flagyl 375</t>
        </is>
      </c>
      <c r="B84" s="8" t="n"/>
      <c r="C84" s="8" t="n"/>
      <c r="D84" s="8" t="n"/>
      <c r="E84" s="8" t="n"/>
      <c r="F84" s="8" t="inlineStr">
        <is>
          <t>https://www.drugs.com/flagyl-375.html</t>
        </is>
      </c>
      <c r="G84" s="8" t="n"/>
      <c r="H84" s="8" t="n"/>
    </row>
    <row r="85" ht="16" customHeight="1" s="15">
      <c r="A85" s="10" t="inlineStr">
        <is>
          <t>Flagyl IV</t>
        </is>
      </c>
      <c r="B85" s="10" t="n"/>
      <c r="C85" s="10" t="n"/>
      <c r="D85" s="10" t="n"/>
      <c r="E85" s="10" t="n"/>
      <c r="F85" s="10" t="inlineStr">
        <is>
          <t>https://www.drugs.com/flagyl-iv.html</t>
        </is>
      </c>
      <c r="G85" s="10" t="n"/>
      <c r="H85" s="10" t="n"/>
    </row>
    <row r="86" ht="16" customHeight="1" s="15">
      <c r="A86" s="8" t="inlineStr">
        <is>
          <t>Flax</t>
        </is>
      </c>
      <c r="B86" s="8" t="n"/>
      <c r="C86" s="8" t="n"/>
      <c r="D86" s="8" t="n"/>
      <c r="E86" s="8" t="n"/>
      <c r="F86" s="8" t="inlineStr">
        <is>
          <t>https://www.drugs.com/flax.html</t>
        </is>
      </c>
      <c r="G86" s="8" t="n"/>
      <c r="H86" s="8" t="n"/>
    </row>
    <row r="87" ht="16" customHeight="1" s="15">
      <c r="A87" s="10" t="inlineStr">
        <is>
          <t>FloLipid</t>
        </is>
      </c>
      <c r="B87" s="10" t="n"/>
      <c r="C87" s="10" t="n"/>
      <c r="D87" s="10" t="n"/>
      <c r="E87" s="10" t="n"/>
      <c r="F87" s="10" t="inlineStr">
        <is>
          <t>https://www.drugs.com/flolipid.html</t>
        </is>
      </c>
      <c r="G87" s="10" t="n"/>
      <c r="H87" s="10" t="n"/>
    </row>
    <row r="88" ht="16" customHeight="1" s="15">
      <c r="A88" s="8" t="inlineStr">
        <is>
          <t>Flovent</t>
        </is>
      </c>
      <c r="B88" s="8" t="n"/>
      <c r="C88" s="8" t="n"/>
      <c r="D88" s="8" t="n"/>
      <c r="E88" s="8" t="n"/>
      <c r="F88" s="8" t="inlineStr">
        <is>
          <t>https://www.drugs.com/flovent.html</t>
        </is>
      </c>
      <c r="G88" s="8" t="n"/>
      <c r="H88" s="8" t="n"/>
    </row>
    <row r="89" ht="16" customHeight="1" s="15">
      <c r="A89" s="10" t="inlineStr">
        <is>
          <t>Fortaz</t>
        </is>
      </c>
      <c r="B89" s="10" t="n"/>
      <c r="C89" s="10" t="n"/>
      <c r="D89" s="10" t="n"/>
      <c r="E89" s="10" t="n"/>
      <c r="F89" s="10" t="inlineStr">
        <is>
          <t>https://www.drugs.com/fortaz.html</t>
        </is>
      </c>
      <c r="G89" s="10" t="n"/>
      <c r="H89" s="10" t="n"/>
    </row>
    <row r="90" ht="16" customHeight="1" s="15">
      <c r="A90" s="8" t="inlineStr">
        <is>
          <t>Garlic</t>
        </is>
      </c>
      <c r="B90" s="8" t="n"/>
      <c r="C90" s="8" t="n"/>
      <c r="D90" s="8" t="n"/>
      <c r="E90" s="8" t="n"/>
      <c r="F90" s="8" t="inlineStr">
        <is>
          <t>https://www.drugs.com/garlic.html</t>
        </is>
      </c>
      <c r="G90" s="8" t="n"/>
      <c r="H90" s="8" t="n"/>
    </row>
    <row r="91" ht="16" customHeight="1" s="15">
      <c r="A91" s="10" t="inlineStr">
        <is>
          <t>Genacote</t>
        </is>
      </c>
      <c r="B91" s="10" t="n"/>
      <c r="C91" s="10" t="n"/>
      <c r="D91" s="10" t="n"/>
      <c r="E91" s="10" t="n"/>
      <c r="F91" s="10" t="inlineStr">
        <is>
          <t>https://www.drugs.com/genacote.html</t>
        </is>
      </c>
      <c r="G91" s="10" t="n"/>
      <c r="H91" s="10" t="n"/>
    </row>
    <row r="92" ht="16" customHeight="1" s="15">
      <c r="A92" s="8" t="inlineStr">
        <is>
          <t>Glucosamine</t>
        </is>
      </c>
      <c r="B92" s="8" t="n"/>
      <c r="C92" s="8" t="n"/>
      <c r="D92" s="8" t="n"/>
      <c r="E92" s="8" t="n"/>
      <c r="F92" s="8" t="inlineStr">
        <is>
          <t>https://www.drugs.com/glucosamine.html</t>
        </is>
      </c>
      <c r="G92" s="8" t="n"/>
      <c r="H92" s="8" t="n"/>
    </row>
    <row r="93" ht="16" customHeight="1" s="15">
      <c r="A93" s="10" t="inlineStr">
        <is>
          <t>Gotu kola</t>
        </is>
      </c>
      <c r="B93" s="10" t="n"/>
      <c r="C93" s="10" t="n"/>
      <c r="D93" s="10" t="n"/>
      <c r="E93" s="10" t="n"/>
      <c r="F93" s="10" t="inlineStr">
        <is>
          <t>https://www.drugs.com/gotu-kola.html</t>
        </is>
      </c>
      <c r="G93" s="10" t="n"/>
      <c r="H93" s="10" t="n"/>
    </row>
    <row r="94" ht="16" customHeight="1" s="15">
      <c r="A94" s="8" t="inlineStr">
        <is>
          <t>Guarana</t>
        </is>
      </c>
      <c r="B94" s="8" t="n"/>
      <c r="C94" s="8" t="n"/>
      <c r="D94" s="8" t="n"/>
      <c r="E94" s="8" t="n"/>
      <c r="F94" s="8" t="inlineStr">
        <is>
          <t>https://www.drugs.com/guarana.html</t>
        </is>
      </c>
      <c r="G94" s="8" t="n"/>
      <c r="H94" s="8" t="n"/>
    </row>
    <row r="95" ht="16" customHeight="1" s="15">
      <c r="A95" s="10" t="inlineStr">
        <is>
          <t>Hadlima</t>
        </is>
      </c>
      <c r="B95" s="10" t="n"/>
      <c r="C95" s="10" t="n"/>
      <c r="D95" s="10" t="n"/>
      <c r="E95" s="10" t="n"/>
      <c r="F95" s="10" t="inlineStr">
        <is>
          <t>https://www.drugs.com/hadlima.html</t>
        </is>
      </c>
      <c r="G95" s="10" t="n"/>
      <c r="H95" s="10" t="n"/>
    </row>
    <row r="96" ht="16" customHeight="1" s="15">
      <c r="A96" s="8" t="inlineStr">
        <is>
          <t>Haldol</t>
        </is>
      </c>
      <c r="B96" s="8" t="n"/>
      <c r="C96" s="8" t="n"/>
      <c r="D96" s="8" t="n"/>
      <c r="E96" s="8" t="n"/>
      <c r="F96" s="8" t="inlineStr">
        <is>
          <t>https://www.drugs.com/haldol.html</t>
        </is>
      </c>
      <c r="G96" s="8" t="n"/>
      <c r="H96" s="8" t="n"/>
    </row>
    <row r="97" ht="16" customHeight="1" s="15">
      <c r="A97" s="10" t="inlineStr">
        <is>
          <t>Haldol Decanoate</t>
        </is>
      </c>
      <c r="B97" s="10" t="n"/>
      <c r="C97" s="10" t="n"/>
      <c r="D97" s="10" t="n"/>
      <c r="E97" s="10" t="n"/>
      <c r="F97" s="10" t="inlineStr">
        <is>
          <t>https://www.drugs.com/haldol-decanoate.html</t>
        </is>
      </c>
      <c r="G97" s="10" t="n"/>
      <c r="H97" s="10" t="n"/>
    </row>
    <row r="98" ht="16" customHeight="1" s="15">
      <c r="A98" s="8" t="inlineStr">
        <is>
          <t>Halfprin</t>
        </is>
      </c>
      <c r="B98" s="8" t="n"/>
      <c r="C98" s="8" t="n"/>
      <c r="D98" s="8" t="n"/>
      <c r="E98" s="8" t="n"/>
      <c r="F98" s="8" t="inlineStr">
        <is>
          <t>https://www.drugs.com/halfprin.html</t>
        </is>
      </c>
      <c r="G98" s="8" t="n"/>
      <c r="H98" s="8" t="n"/>
    </row>
    <row r="99" ht="16" customHeight="1" s="15">
      <c r="A99" s="10" t="inlineStr">
        <is>
          <t>Hemocyte</t>
        </is>
      </c>
      <c r="B99" s="10" t="n"/>
      <c r="C99" s="10" t="n"/>
      <c r="D99" s="10" t="n"/>
      <c r="E99" s="10" t="n"/>
      <c r="F99" s="10" t="inlineStr">
        <is>
          <t>https://www.drugs.com/hemocyte.html</t>
        </is>
      </c>
      <c r="G99" s="10" t="n"/>
      <c r="H99" s="10" t="n"/>
    </row>
    <row r="100" ht="16" customHeight="1" s="15">
      <c r="A100" s="8" t="inlineStr">
        <is>
          <t>Hydergine</t>
        </is>
      </c>
      <c r="B100" s="8" t="n"/>
      <c r="C100" s="8" t="n"/>
      <c r="D100" s="8" t="n"/>
      <c r="E100" s="8" t="n"/>
      <c r="F100" s="8" t="inlineStr">
        <is>
          <t>https://www.drugs.com/hydergine.html</t>
        </is>
      </c>
      <c r="G100" s="8" t="n"/>
      <c r="H100" s="8" t="n"/>
    </row>
    <row r="101" ht="16" customHeight="1" s="15">
      <c r="A101" s="10" t="inlineStr">
        <is>
          <t>Inderal LA</t>
        </is>
      </c>
      <c r="B101" s="10" t="n"/>
      <c r="C101" s="10" t="n"/>
      <c r="D101" s="10" t="n"/>
      <c r="E101" s="10" t="n"/>
      <c r="F101" s="10" t="inlineStr">
        <is>
          <t>https://www.drugs.com/inderal-la.html</t>
        </is>
      </c>
      <c r="G101" s="10" t="n"/>
      <c r="H101" s="10" t="n"/>
    </row>
    <row r="102" ht="16" customHeight="1" s="15">
      <c r="A102" s="8" t="inlineStr">
        <is>
          <t>Infed</t>
        </is>
      </c>
      <c r="B102" s="8" t="n"/>
      <c r="C102" s="8" t="n"/>
      <c r="D102" s="8" t="n"/>
      <c r="E102" s="8" t="n"/>
      <c r="F102" s="8" t="inlineStr">
        <is>
          <t>https://www.drugs.com/infed.html</t>
        </is>
      </c>
      <c r="G102" s="8" t="n"/>
      <c r="H102" s="8" t="n"/>
    </row>
    <row r="103" ht="16" customHeight="1" s="15">
      <c r="A103" s="10" t="inlineStr">
        <is>
          <t>Inspra</t>
        </is>
      </c>
      <c r="B103" s="10" t="n"/>
      <c r="C103" s="10" t="n"/>
      <c r="D103" s="10" t="n"/>
      <c r="E103" s="10" t="n"/>
      <c r="F103" s="10" t="inlineStr">
        <is>
          <t>https://www.drugs.com/inspra.html</t>
        </is>
      </c>
      <c r="G103" s="10" t="n"/>
      <c r="H103" s="10" t="n"/>
    </row>
    <row r="104" ht="16" customHeight="1" s="15">
      <c r="A104" s="8" t="inlineStr">
        <is>
          <t>Isochron</t>
        </is>
      </c>
      <c r="B104" s="8" t="n"/>
      <c r="C104" s="8" t="n"/>
      <c r="D104" s="8" t="n"/>
      <c r="E104" s="8" t="n"/>
      <c r="F104" s="8" t="inlineStr">
        <is>
          <t>https://www.drugs.com/isochron.html</t>
        </is>
      </c>
      <c r="G104" s="8" t="n"/>
      <c r="H104" s="8" t="n"/>
    </row>
    <row r="105" ht="16" customHeight="1" s="15">
      <c r="A105" s="10" t="inlineStr">
        <is>
          <t>Jantoven</t>
        </is>
      </c>
      <c r="B105" s="10" t="n"/>
      <c r="C105" s="10" t="n"/>
      <c r="D105" s="10" t="n"/>
      <c r="E105" s="10" t="n"/>
      <c r="F105" s="10" t="inlineStr">
        <is>
          <t>https://www.drugs.com/jantoven.html</t>
        </is>
      </c>
      <c r="G105" s="10" t="n"/>
      <c r="H105" s="10" t="n"/>
    </row>
    <row r="106" ht="16" customHeight="1" s="15">
      <c r="A106" s="8" t="inlineStr">
        <is>
          <t>Katerzia</t>
        </is>
      </c>
      <c r="B106" s="8" t="n"/>
      <c r="C106" s="8" t="n"/>
      <c r="D106" s="8" t="n"/>
      <c r="E106" s="8" t="n"/>
      <c r="F106" s="8" t="inlineStr">
        <is>
          <t>https://www.drugs.com/katerzia.html</t>
        </is>
      </c>
      <c r="G106" s="8" t="n"/>
      <c r="H106" s="8" t="n"/>
    </row>
    <row r="107" ht="16" customHeight="1" s="15">
      <c r="A107" s="10" t="inlineStr">
        <is>
          <t>Kenalog-10</t>
        </is>
      </c>
      <c r="B107" s="10" t="n"/>
      <c r="C107" s="10" t="n"/>
      <c r="D107" s="10" t="n"/>
      <c r="E107" s="10" t="n"/>
      <c r="F107" s="10" t="inlineStr">
        <is>
          <t>https://www.drugs.com/kenalog-10.html</t>
        </is>
      </c>
      <c r="G107" s="10" t="n"/>
      <c r="H107" s="10" t="n"/>
    </row>
    <row r="108" ht="16" customHeight="1" s="15">
      <c r="A108" s="8" t="inlineStr">
        <is>
          <t>Lescol XL</t>
        </is>
      </c>
      <c r="B108" s="8" t="n"/>
      <c r="C108" s="8" t="n"/>
      <c r="D108" s="8" t="n"/>
      <c r="E108" s="8" t="n"/>
      <c r="F108" s="8" t="inlineStr">
        <is>
          <t>https://www.drugs.com/lescol-xl.html</t>
        </is>
      </c>
      <c r="G108" s="8" t="n"/>
      <c r="H108" s="8" t="n"/>
    </row>
    <row r="109" ht="16" customHeight="1" s="15">
      <c r="A109" s="10" t="inlineStr">
        <is>
          <t>Lomaira</t>
        </is>
      </c>
      <c r="B109" s="10" t="n"/>
      <c r="C109" s="10" t="n"/>
      <c r="D109" s="10" t="n"/>
      <c r="E109" s="10" t="n"/>
      <c r="F109" s="10" t="inlineStr">
        <is>
          <t>https://www.drugs.com/lomaira.html</t>
        </is>
      </c>
      <c r="G109" s="10" t="n"/>
      <c r="H109" s="10" t="n"/>
    </row>
    <row r="110" ht="16" customHeight="1" s="15">
      <c r="A110" s="8" t="inlineStr">
        <is>
          <t>Lopid</t>
        </is>
      </c>
      <c r="B110" s="8" t="n"/>
      <c r="C110" s="8" t="n"/>
      <c r="D110" s="8" t="n"/>
      <c r="E110" s="8" t="n"/>
      <c r="F110" s="8" t="inlineStr">
        <is>
          <t>https://www.drugs.com/lopid.html</t>
        </is>
      </c>
      <c r="G110" s="8" t="n"/>
      <c r="H110" s="8" t="n"/>
    </row>
    <row r="111" ht="16" customHeight="1" s="15">
      <c r="A111" s="10" t="inlineStr">
        <is>
          <t>Lovaza</t>
        </is>
      </c>
      <c r="B111" s="10" t="n"/>
      <c r="C111" s="10" t="n"/>
      <c r="D111" s="10" t="n"/>
      <c r="E111" s="10" t="n"/>
      <c r="F111" s="10" t="inlineStr">
        <is>
          <t>https://www.drugs.com/lovaza.html</t>
        </is>
      </c>
      <c r="G111" s="10" t="n"/>
      <c r="H111" s="10" t="n"/>
    </row>
    <row r="112" ht="16" customHeight="1" s="15">
      <c r="A112" s="8" t="inlineStr">
        <is>
          <t>Marplan</t>
        </is>
      </c>
      <c r="B112" s="8" t="n"/>
      <c r="C112" s="8" t="n"/>
      <c r="D112" s="8" t="n"/>
      <c r="E112" s="8" t="n"/>
      <c r="F112" s="8" t="inlineStr">
        <is>
          <t>https://www.drugs.com/marplan.html</t>
        </is>
      </c>
      <c r="G112" s="8" t="n"/>
      <c r="H112" s="8" t="n"/>
    </row>
    <row r="113" ht="16" customHeight="1" s="15">
      <c r="A113" s="10" t="inlineStr">
        <is>
          <t>Medrol Dosepak</t>
        </is>
      </c>
      <c r="B113" s="10" t="n"/>
      <c r="C113" s="10" t="n"/>
      <c r="D113" s="10" t="n"/>
      <c r="E113" s="10" t="n"/>
      <c r="F113" s="10" t="inlineStr">
        <is>
          <t>https://www.drugs.com/medrol-dosepak.html</t>
        </is>
      </c>
      <c r="G113" s="10" t="n"/>
      <c r="H113" s="10" t="n"/>
    </row>
    <row r="114" ht="16" customHeight="1" s="15">
      <c r="A114" s="8" t="inlineStr">
        <is>
          <t>Melfiat</t>
        </is>
      </c>
      <c r="B114" s="8" t="n"/>
      <c r="C114" s="8" t="n"/>
      <c r="D114" s="8" t="n"/>
      <c r="E114" s="8" t="n"/>
      <c r="F114" s="8" t="inlineStr">
        <is>
          <t>https://www.drugs.com/melfiat.html</t>
        </is>
      </c>
      <c r="G114" s="8" t="n"/>
      <c r="H114" s="8" t="n"/>
    </row>
    <row r="115" ht="16" customHeight="1" s="15">
      <c r="A115" s="10" t="inlineStr">
        <is>
          <t>Mepron</t>
        </is>
      </c>
      <c r="B115" s="10" t="n"/>
      <c r="C115" s="10" t="n"/>
      <c r="D115" s="10" t="n"/>
      <c r="E115" s="10" t="n"/>
      <c r="F115" s="10" t="inlineStr">
        <is>
          <t>https://www.drugs.com/mepron.html</t>
        </is>
      </c>
      <c r="G115" s="10" t="n"/>
      <c r="H115" s="10" t="n"/>
    </row>
    <row r="116" ht="16" customHeight="1" s="15">
      <c r="A116" s="8" t="inlineStr">
        <is>
          <t>Minipress</t>
        </is>
      </c>
      <c r="B116" s="8" t="n"/>
      <c r="C116" s="8" t="n"/>
      <c r="D116" s="8" t="n"/>
      <c r="E116" s="8" t="n"/>
      <c r="F116" s="8" t="inlineStr">
        <is>
          <t>https://www.drugs.com/minipress.html</t>
        </is>
      </c>
      <c r="G116" s="8" t="n"/>
      <c r="H116" s="8" t="n"/>
    </row>
    <row r="117" ht="32" customHeight="1" s="15">
      <c r="A117" s="10" t="inlineStr">
        <is>
          <t>Minocin for Injection</t>
        </is>
      </c>
      <c r="B117" s="10" t="n"/>
      <c r="C117" s="10" t="n"/>
      <c r="D117" s="10" t="n"/>
      <c r="E117" s="10" t="n"/>
      <c r="F117" s="10" t="inlineStr">
        <is>
          <t>https://www.drugs.com/minocin-for-injection.html</t>
        </is>
      </c>
      <c r="G117" s="10" t="n"/>
      <c r="H117" s="10" t="n"/>
    </row>
    <row r="118" ht="16" customHeight="1" s="15">
      <c r="A118" s="8" t="inlineStr">
        <is>
          <t>Monodox</t>
        </is>
      </c>
      <c r="B118" s="8" t="n"/>
      <c r="C118" s="8" t="n"/>
      <c r="D118" s="8" t="n"/>
      <c r="E118" s="8" t="n"/>
      <c r="F118" s="8" t="inlineStr">
        <is>
          <t>https://www.drugs.com/monodox.html</t>
        </is>
      </c>
      <c r="G118" s="8" t="n"/>
      <c r="H118" s="8" t="n"/>
    </row>
    <row r="119" ht="16" customHeight="1" s="15">
      <c r="A119" s="10" t="inlineStr">
        <is>
          <t>Motrin</t>
        </is>
      </c>
      <c r="B119" s="10" t="n"/>
      <c r="C119" s="10" t="n"/>
      <c r="D119" s="10" t="n"/>
      <c r="E119" s="10" t="n"/>
      <c r="F119" s="10" t="inlineStr">
        <is>
          <t>https://www.drugs.com/motrin.html</t>
        </is>
      </c>
      <c r="G119" s="10" t="n"/>
      <c r="H119" s="10" t="n"/>
    </row>
    <row r="120" ht="16" customHeight="1" s="15">
      <c r="A120" s="8" t="inlineStr">
        <is>
          <t>Nardil</t>
        </is>
      </c>
      <c r="B120" s="8" t="n"/>
      <c r="C120" s="8" t="n"/>
      <c r="D120" s="8" t="n"/>
      <c r="E120" s="8" t="n"/>
      <c r="F120" s="8" t="inlineStr">
        <is>
          <t>https://www.drugs.com/nardil.html</t>
        </is>
      </c>
      <c r="G120" s="8" t="n"/>
      <c r="H120" s="8" t="n"/>
    </row>
    <row r="121" ht="16" customHeight="1" s="15">
      <c r="A121" s="10" t="inlineStr">
        <is>
          <t>Natrol SAMe</t>
        </is>
      </c>
      <c r="B121" s="10" t="n"/>
      <c r="C121" s="10" t="n"/>
      <c r="D121" s="10" t="n"/>
      <c r="E121" s="10" t="n"/>
      <c r="F121" s="10" t="inlineStr">
        <is>
          <t>https://www.drugs.com/natrol-same.html</t>
        </is>
      </c>
      <c r="G121" s="10" t="n"/>
      <c r="H121" s="10" t="n"/>
    </row>
    <row r="122" ht="16" customHeight="1" s="15">
      <c r="A122" s="8" t="inlineStr">
        <is>
          <t>Nebupent</t>
        </is>
      </c>
      <c r="B122" s="8" t="n"/>
      <c r="C122" s="8" t="n"/>
      <c r="D122" s="8" t="n"/>
      <c r="E122" s="8" t="n"/>
      <c r="F122" s="8" t="inlineStr">
        <is>
          <t>https://www.drugs.com/nebupent.html</t>
        </is>
      </c>
      <c r="G122" s="8" t="n"/>
      <c r="H122" s="8" t="n"/>
    </row>
    <row r="123" ht="16" customHeight="1" s="15">
      <c r="A123" s="10" t="inlineStr">
        <is>
          <t>Niacin SR</t>
        </is>
      </c>
      <c r="B123" s="10" t="n"/>
      <c r="C123" s="10" t="n"/>
      <c r="D123" s="10" t="n"/>
      <c r="E123" s="10" t="n"/>
      <c r="F123" s="10" t="inlineStr">
        <is>
          <t>https://www.drugs.com/niacin-sr.html</t>
        </is>
      </c>
      <c r="G123" s="10" t="n"/>
      <c r="H123" s="10" t="n"/>
    </row>
    <row r="124" ht="16" customHeight="1" s="15">
      <c r="A124" s="8" t="inlineStr">
        <is>
          <t>Norliqva</t>
        </is>
      </c>
      <c r="B124" s="8" t="n"/>
      <c r="C124" s="8" t="n"/>
      <c r="D124" s="8" t="n"/>
      <c r="E124" s="8" t="n"/>
      <c r="F124" s="8" t="inlineStr">
        <is>
          <t>https://www.drugs.com/norliqva.html</t>
        </is>
      </c>
      <c r="G124" s="8" t="n"/>
      <c r="H124" s="8" t="n"/>
    </row>
    <row r="125" ht="16" customHeight="1" s="15">
      <c r="A125" s="10" t="inlineStr">
        <is>
          <t>Norwich Aspirin</t>
        </is>
      </c>
      <c r="B125" s="10" t="n"/>
      <c r="C125" s="10" t="n"/>
      <c r="D125" s="10" t="n"/>
      <c r="E125" s="10" t="n"/>
      <c r="F125" s="10" t="inlineStr">
        <is>
          <t>https://www.drugs.com/norwich-aspirin.html</t>
        </is>
      </c>
      <c r="G125" s="10" t="n"/>
      <c r="H125" s="10" t="n"/>
    </row>
    <row r="126" ht="16" customHeight="1" s="15">
      <c r="A126" s="8" t="inlineStr">
        <is>
          <t>Nymalize</t>
        </is>
      </c>
      <c r="B126" s="8" t="n"/>
      <c r="C126" s="8" t="n"/>
      <c r="D126" s="8" t="n"/>
      <c r="E126" s="8" t="n"/>
      <c r="F126" s="8" t="inlineStr">
        <is>
          <t>https://www.drugs.com/nymalize.html</t>
        </is>
      </c>
      <c r="G126" s="8" t="n"/>
      <c r="H126" s="8" t="n"/>
    </row>
    <row r="127" ht="16" customHeight="1" s="15">
      <c r="A127" s="10" t="inlineStr">
        <is>
          <t>Otrexup</t>
        </is>
      </c>
      <c r="B127" s="10" t="n"/>
      <c r="C127" s="10" t="n"/>
      <c r="D127" s="10" t="n"/>
      <c r="E127" s="10" t="n"/>
      <c r="F127" s="10" t="inlineStr">
        <is>
          <t>https://www.drugs.com/otrexup.html</t>
        </is>
      </c>
      <c r="G127" s="10" t="n"/>
      <c r="H127" s="10" t="n"/>
    </row>
    <row r="128" ht="16" customHeight="1" s="15">
      <c r="A128" s="8" t="inlineStr">
        <is>
          <t>PCE Dispertab</t>
        </is>
      </c>
      <c r="B128" s="8" t="n"/>
      <c r="C128" s="8" t="n"/>
      <c r="D128" s="8" t="n"/>
      <c r="E128" s="8" t="n"/>
      <c r="F128" s="8" t="inlineStr">
        <is>
          <t>https://www.drugs.com/pce-dispertab.html</t>
        </is>
      </c>
      <c r="G128" s="8" t="n"/>
      <c r="H128" s="8" t="n"/>
    </row>
    <row r="129" ht="16" customHeight="1" s="15">
      <c r="A129" s="10" t="inlineStr">
        <is>
          <t>Parnate</t>
        </is>
      </c>
      <c r="B129" s="10" t="n"/>
      <c r="C129" s="10" t="n"/>
      <c r="D129" s="10" t="n"/>
      <c r="E129" s="10" t="n"/>
      <c r="F129" s="10" t="inlineStr">
        <is>
          <t>https://www.drugs.com/parnate.html</t>
        </is>
      </c>
      <c r="G129" s="10" t="n"/>
      <c r="H129" s="10" t="n"/>
    </row>
    <row r="130" ht="16" customHeight="1" s="15">
      <c r="A130" s="8" t="inlineStr">
        <is>
          <t>Pentam</t>
        </is>
      </c>
      <c r="B130" s="8" t="n"/>
      <c r="C130" s="8" t="n"/>
      <c r="D130" s="8" t="n"/>
      <c r="E130" s="8" t="n"/>
      <c r="F130" s="8" t="inlineStr">
        <is>
          <t>https://www.drugs.com/pentam.html</t>
        </is>
      </c>
      <c r="G130" s="8" t="n"/>
      <c r="H130" s="8" t="n"/>
    </row>
    <row r="131" ht="16" customHeight="1" s="15">
      <c r="A131" s="10" t="inlineStr">
        <is>
          <t>Pentam 300</t>
        </is>
      </c>
      <c r="B131" s="10" t="n"/>
      <c r="C131" s="10" t="n"/>
      <c r="D131" s="10" t="n"/>
      <c r="E131" s="10" t="n"/>
      <c r="F131" s="10" t="inlineStr">
        <is>
          <t>https://www.drugs.com/pentam-300.html</t>
        </is>
      </c>
      <c r="G131" s="10" t="n"/>
      <c r="H131" s="10" t="n"/>
    </row>
    <row r="132" ht="16" customHeight="1" s="15">
      <c r="A132" s="8" t="inlineStr">
        <is>
          <t>Persantine</t>
        </is>
      </c>
      <c r="B132" s="8" t="n"/>
      <c r="C132" s="8" t="n"/>
      <c r="D132" s="8" t="n"/>
      <c r="E132" s="8" t="n"/>
      <c r="F132" s="8" t="inlineStr">
        <is>
          <t>https://www.drugs.com/persantine.html</t>
        </is>
      </c>
      <c r="G132" s="8" t="n"/>
      <c r="H132" s="8" t="n"/>
    </row>
    <row r="133" ht="16" customHeight="1" s="15">
      <c r="A133" s="10" t="inlineStr">
        <is>
          <t>Pfizerpen</t>
        </is>
      </c>
      <c r="B133" s="10" t="n"/>
      <c r="C133" s="10" t="n"/>
      <c r="D133" s="10" t="n"/>
      <c r="E133" s="10" t="n"/>
      <c r="F133" s="10" t="inlineStr">
        <is>
          <t>https://www.drugs.com/pfizerpen.html</t>
        </is>
      </c>
      <c r="G133" s="10" t="n"/>
      <c r="H133" s="10" t="n"/>
    </row>
    <row r="134" ht="16" customHeight="1" s="15">
      <c r="A134" s="8" t="inlineStr">
        <is>
          <t>Pneumovax 23</t>
        </is>
      </c>
      <c r="B134" s="8" t="n"/>
      <c r="C134" s="8" t="n"/>
      <c r="D134" s="8" t="n"/>
      <c r="E134" s="8" t="n"/>
      <c r="F134" s="8" t="inlineStr">
        <is>
          <t>https://www.drugs.com/pneumovax-23.html</t>
        </is>
      </c>
      <c r="G134" s="8" t="n"/>
      <c r="H134" s="8" t="n"/>
    </row>
    <row r="135" ht="16" customHeight="1" s="15">
      <c r="A135" s="10" t="inlineStr">
        <is>
          <t>Pregnyl</t>
        </is>
      </c>
      <c r="B135" s="10" t="n"/>
      <c r="C135" s="10" t="n"/>
      <c r="D135" s="10" t="n"/>
      <c r="E135" s="10" t="n"/>
      <c r="F135" s="10" t="inlineStr">
        <is>
          <t>https://www.drugs.com/pregnyl.html</t>
        </is>
      </c>
      <c r="G135" s="10" t="n"/>
      <c r="H135" s="10" t="n"/>
    </row>
    <row r="136" ht="16" customHeight="1" s="15">
      <c r="A136" s="8" t="inlineStr">
        <is>
          <t>Prevalite</t>
        </is>
      </c>
      <c r="B136" s="8" t="n"/>
      <c r="C136" s="8" t="n"/>
      <c r="D136" s="8" t="n"/>
      <c r="E136" s="8" t="n"/>
      <c r="F136" s="8" t="inlineStr">
        <is>
          <t>https://www.drugs.com/prevalite.html</t>
        </is>
      </c>
      <c r="G136" s="8" t="n"/>
      <c r="H136" s="8" t="n"/>
    </row>
    <row r="137" ht="16" customHeight="1" s="15">
      <c r="A137" s="10" t="inlineStr">
        <is>
          <t>Primaxin IV</t>
        </is>
      </c>
      <c r="B137" s="10" t="n"/>
      <c r="C137" s="10" t="n"/>
      <c r="D137" s="10" t="n"/>
      <c r="E137" s="10" t="n"/>
      <c r="F137" s="10" t="inlineStr">
        <is>
          <t>https://www.drugs.com/primaxin-iv.html</t>
        </is>
      </c>
      <c r="G137" s="10" t="n"/>
      <c r="H137" s="10" t="n"/>
    </row>
    <row r="138" ht="16" customHeight="1" s="15">
      <c r="A138" s="8" t="inlineStr">
        <is>
          <t>Primsol</t>
        </is>
      </c>
      <c r="B138" s="8" t="n"/>
      <c r="C138" s="8" t="n"/>
      <c r="D138" s="8" t="n"/>
      <c r="E138" s="8" t="n"/>
      <c r="F138" s="8" t="inlineStr">
        <is>
          <t>https://www.drugs.com/primsol.html</t>
        </is>
      </c>
      <c r="G138" s="8" t="n"/>
      <c r="H138" s="8" t="n"/>
    </row>
    <row r="139" ht="16" customHeight="1" s="15">
      <c r="A139" s="10" t="inlineStr">
        <is>
          <t>ProAir HFA</t>
        </is>
      </c>
      <c r="B139" s="10" t="n"/>
      <c r="C139" s="10" t="n"/>
      <c r="D139" s="10" t="n"/>
      <c r="E139" s="10" t="n"/>
      <c r="F139" s="10" t="inlineStr">
        <is>
          <t>https://www.drugs.com/proair-hfa.html</t>
        </is>
      </c>
      <c r="G139" s="10" t="n"/>
      <c r="H139" s="10" t="n"/>
    </row>
    <row r="140" ht="16" customHeight="1" s="15">
      <c r="A140" s="8" t="inlineStr">
        <is>
          <t>ProAir RespiClick</t>
        </is>
      </c>
      <c r="B140" s="8" t="n"/>
      <c r="C140" s="8" t="n"/>
      <c r="D140" s="8" t="n"/>
      <c r="E140" s="8" t="n"/>
      <c r="F140" s="8" t="inlineStr">
        <is>
          <t>https://www.drugs.com/proair-respiclick.html</t>
        </is>
      </c>
      <c r="G140" s="8" t="n"/>
      <c r="H140" s="8" t="n"/>
    </row>
    <row r="141" ht="32" customHeight="1" s="15">
      <c r="A141" s="10" t="inlineStr">
        <is>
          <t>Probenecid and Colchicine</t>
        </is>
      </c>
      <c r="B141" s="10" t="n"/>
      <c r="C141" s="10" t="n"/>
      <c r="D141" s="10" t="n"/>
      <c r="E141" s="10" t="n"/>
      <c r="F141" s="10" t="inlineStr">
        <is>
          <t>https://www.drugs.com/probenecid-and-colchicine.html</t>
        </is>
      </c>
      <c r="G141" s="10" t="n"/>
      <c r="H141" s="10" t="n"/>
    </row>
    <row r="142" ht="16" customHeight="1" s="15">
      <c r="A142" s="8" t="inlineStr">
        <is>
          <t>Procardia</t>
        </is>
      </c>
      <c r="B142" s="8" t="n"/>
      <c r="C142" s="8" t="n"/>
      <c r="D142" s="8" t="n"/>
      <c r="E142" s="8" t="n"/>
      <c r="F142" s="8" t="inlineStr">
        <is>
          <t>https://www.drugs.com/procardia.html</t>
        </is>
      </c>
      <c r="G142" s="8" t="n"/>
      <c r="H142" s="8" t="n"/>
    </row>
    <row r="143" ht="16" customHeight="1" s="15">
      <c r="A143" s="10" t="inlineStr">
        <is>
          <t>Proventil HFA</t>
        </is>
      </c>
      <c r="B143" s="10" t="n"/>
      <c r="C143" s="10" t="n"/>
      <c r="D143" s="10" t="n"/>
      <c r="E143" s="10" t="n"/>
      <c r="F143" s="10" t="inlineStr">
        <is>
          <t>https://www.drugs.com/proventil-hfa.html</t>
        </is>
      </c>
      <c r="G143" s="10" t="n"/>
      <c r="H143" s="10" t="n"/>
    </row>
    <row r="144" ht="16" customHeight="1" s="15">
      <c r="A144" s="8" t="inlineStr">
        <is>
          <t>Pulmicort Flexhaler</t>
        </is>
      </c>
      <c r="B144" s="8" t="n"/>
      <c r="C144" s="8" t="n"/>
      <c r="D144" s="8" t="n"/>
      <c r="E144" s="8" t="n"/>
      <c r="F144" s="8" t="inlineStr">
        <is>
          <t>https://www.drugs.com/pulmicort-flexhaler.html</t>
        </is>
      </c>
      <c r="G144" s="8" t="n"/>
      <c r="H144" s="8" t="n"/>
    </row>
    <row r="145" ht="16" customHeight="1" s="15">
      <c r="A145" s="10" t="inlineStr">
        <is>
          <t>Rasuvo</t>
        </is>
      </c>
      <c r="B145" s="10" t="n"/>
      <c r="C145" s="10" t="n"/>
      <c r="D145" s="10" t="n"/>
      <c r="E145" s="10" t="n"/>
      <c r="F145" s="10" t="inlineStr">
        <is>
          <t>https://www.drugs.com/rasuvo.html</t>
        </is>
      </c>
      <c r="G145" s="10" t="n"/>
      <c r="H145" s="10" t="n"/>
    </row>
    <row r="146" ht="16" customHeight="1" s="15">
      <c r="A146" s="8" t="inlineStr">
        <is>
          <t>Red yeast rice</t>
        </is>
      </c>
      <c r="B146" s="8" t="n"/>
      <c r="C146" s="8" t="n"/>
      <c r="D146" s="8" t="n"/>
      <c r="E146" s="8" t="n"/>
      <c r="F146" s="8" t="inlineStr">
        <is>
          <t>https://www.drugs.com/red-yeast-rice.html</t>
        </is>
      </c>
      <c r="G146" s="8" t="n"/>
      <c r="H146" s="8" t="n"/>
    </row>
    <row r="147" ht="16" customHeight="1" s="15">
      <c r="A147" s="10" t="inlineStr">
        <is>
          <t>Regimex</t>
        </is>
      </c>
      <c r="B147" s="10" t="n"/>
      <c r="C147" s="10" t="n"/>
      <c r="D147" s="10" t="n"/>
      <c r="E147" s="10" t="n"/>
      <c r="F147" s="10" t="inlineStr">
        <is>
          <t>https://www.drugs.com/regimex.html</t>
        </is>
      </c>
      <c r="G147" s="10" t="n"/>
      <c r="H147" s="10" t="n"/>
    </row>
    <row r="148" ht="16" customHeight="1" s="15">
      <c r="A148" s="8" t="inlineStr">
        <is>
          <t>Retacrit</t>
        </is>
      </c>
      <c r="B148" s="8" t="n"/>
      <c r="C148" s="8" t="n"/>
      <c r="D148" s="8" t="n"/>
      <c r="E148" s="8" t="n"/>
      <c r="F148" s="8" t="inlineStr">
        <is>
          <t>https://www.drugs.com/retacrit.html</t>
        </is>
      </c>
      <c r="G148" s="8" t="n"/>
      <c r="H148" s="8" t="n"/>
    </row>
    <row r="149" ht="16" customHeight="1" s="15">
      <c r="A149" s="10" t="inlineStr">
        <is>
          <t>Rifadin</t>
        </is>
      </c>
      <c r="B149" s="10" t="n"/>
      <c r="C149" s="10" t="n"/>
      <c r="D149" s="10" t="n"/>
      <c r="E149" s="10" t="n"/>
      <c r="F149" s="10" t="inlineStr">
        <is>
          <t>https://www.drugs.com/rifadin.html</t>
        </is>
      </c>
      <c r="G149" s="10" t="n"/>
      <c r="H149" s="10" t="n"/>
    </row>
    <row r="150" ht="16" customHeight="1" s="15">
      <c r="A150" s="8" t="inlineStr">
        <is>
          <t>Rifadin IV</t>
        </is>
      </c>
      <c r="B150" s="8" t="n"/>
      <c r="C150" s="8" t="n"/>
      <c r="D150" s="8" t="n"/>
      <c r="E150" s="8" t="n"/>
      <c r="F150" s="8" t="inlineStr">
        <is>
          <t>https://www.drugs.com/rifadin-iv.html</t>
        </is>
      </c>
      <c r="G150" s="8" t="n"/>
      <c r="H150" s="8" t="n"/>
    </row>
    <row r="151" ht="16" customHeight="1" s="15">
      <c r="A151" s="10" t="inlineStr">
        <is>
          <t>Rimactane</t>
        </is>
      </c>
      <c r="B151" s="10" t="n"/>
      <c r="C151" s="10" t="n"/>
      <c r="D151" s="10" t="n"/>
      <c r="E151" s="10" t="n"/>
      <c r="F151" s="10" t="inlineStr">
        <is>
          <t>https://www.drugs.com/rimactane.html</t>
        </is>
      </c>
      <c r="G151" s="10" t="n"/>
      <c r="H151" s="10" t="n"/>
    </row>
    <row r="152" ht="16" customHeight="1" s="15">
      <c r="A152" s="8" t="inlineStr">
        <is>
          <t>Septra DS</t>
        </is>
      </c>
      <c r="B152" s="8" t="n"/>
      <c r="C152" s="8" t="n"/>
      <c r="D152" s="8" t="n"/>
      <c r="E152" s="8" t="n"/>
      <c r="F152" s="8" t="inlineStr">
        <is>
          <t>https://www.drugs.com/septra-ds.html</t>
        </is>
      </c>
      <c r="G152" s="8" t="n"/>
      <c r="H152" s="8" t="n"/>
    </row>
    <row r="153" ht="16" customHeight="1" s="15">
      <c r="A153" s="10" t="inlineStr">
        <is>
          <t>Sibutramine</t>
        </is>
      </c>
      <c r="B153" s="10" t="n"/>
      <c r="C153" s="10" t="n"/>
      <c r="D153" s="10" t="n"/>
      <c r="E153" s="10" t="n"/>
      <c r="F153" s="10" t="inlineStr">
        <is>
          <t>https://www.drugs.com/sibutramine.html</t>
        </is>
      </c>
      <c r="G153" s="10" t="n"/>
      <c r="H153" s="10" t="n"/>
    </row>
    <row r="154" ht="16" customHeight="1" s="15">
      <c r="A154" s="8" t="inlineStr">
        <is>
          <t>Slippery elm</t>
        </is>
      </c>
      <c r="B154" s="8" t="n"/>
      <c r="C154" s="8" t="n"/>
      <c r="D154" s="8" t="n"/>
      <c r="E154" s="8" t="n"/>
      <c r="F154" s="8" t="inlineStr">
        <is>
          <t>https://www.drugs.com/slippery-elm.html</t>
        </is>
      </c>
      <c r="G154" s="8" t="n"/>
      <c r="H154" s="8" t="n"/>
    </row>
    <row r="155" ht="16" customHeight="1" s="15">
      <c r="A155" s="10" t="inlineStr">
        <is>
          <t>Slow Fe</t>
        </is>
      </c>
      <c r="B155" s="10" t="n"/>
      <c r="C155" s="10" t="n"/>
      <c r="D155" s="10" t="n"/>
      <c r="E155" s="10" t="n"/>
      <c r="F155" s="10" t="inlineStr">
        <is>
          <t>https://www.drugs.com/slow-fe.html</t>
        </is>
      </c>
      <c r="G155" s="10" t="n"/>
      <c r="H155" s="10" t="n"/>
    </row>
    <row r="156" ht="16" customHeight="1" s="15">
      <c r="A156" s="8" t="inlineStr">
        <is>
          <t>Slow Release Iron</t>
        </is>
      </c>
      <c r="B156" s="8" t="n"/>
      <c r="C156" s="8" t="n"/>
      <c r="D156" s="8" t="n"/>
      <c r="E156" s="8" t="n"/>
      <c r="F156" s="8" t="inlineStr">
        <is>
          <t>https://www.drugs.com/slow-release-iron.html</t>
        </is>
      </c>
      <c r="G156" s="8" t="n"/>
      <c r="H156" s="8" t="n"/>
    </row>
    <row r="157" ht="16" customHeight="1" s="15">
      <c r="A157" s="10" t="inlineStr">
        <is>
          <t>Spiriva Respimat</t>
        </is>
      </c>
      <c r="B157" s="10" t="n"/>
      <c r="C157" s="10" t="n"/>
      <c r="D157" s="10" t="n"/>
      <c r="E157" s="10" t="n"/>
      <c r="F157" s="10" t="inlineStr">
        <is>
          <t>https://www.drugs.com/spiriva-respimat.html</t>
        </is>
      </c>
      <c r="G157" s="10" t="n"/>
      <c r="H157" s="10" t="n"/>
    </row>
    <row r="158" ht="16" customHeight="1" s="15">
      <c r="A158" s="8" t="inlineStr">
        <is>
          <t>St. John's wort</t>
        </is>
      </c>
      <c r="B158" s="8" t="n"/>
      <c r="C158" s="8" t="n"/>
      <c r="D158" s="8" t="n"/>
      <c r="E158" s="8" t="n"/>
      <c r="F158" s="8" t="inlineStr">
        <is>
          <t>https://www.drugs.com/st.-john's-wort.html</t>
        </is>
      </c>
      <c r="G158" s="8" t="n"/>
      <c r="H158" s="8" t="n"/>
    </row>
    <row r="159" ht="16" customHeight="1" s="15">
      <c r="A159" s="10" t="inlineStr">
        <is>
          <t>Sular</t>
        </is>
      </c>
      <c r="B159" s="10" t="n"/>
      <c r="C159" s="10" t="n"/>
      <c r="D159" s="10" t="n"/>
      <c r="E159" s="10" t="n"/>
      <c r="F159" s="10" t="inlineStr">
        <is>
          <t>https://www.drugs.com/sular.html</t>
        </is>
      </c>
      <c r="G159" s="10" t="n"/>
      <c r="H159" s="10" t="n"/>
    </row>
    <row r="160" ht="16" customHeight="1" s="15">
      <c r="A160" s="8" t="inlineStr">
        <is>
          <t>Sulfatrim Pediatric</t>
        </is>
      </c>
      <c r="B160" s="8" t="n"/>
      <c r="C160" s="8" t="n"/>
      <c r="D160" s="8" t="n"/>
      <c r="E160" s="8" t="n"/>
      <c r="F160" s="8" t="inlineStr">
        <is>
          <t>https://www.drugs.com/sulfatrim-pediatric.html</t>
        </is>
      </c>
      <c r="G160" s="8" t="n"/>
      <c r="H160" s="8" t="n"/>
    </row>
    <row r="161" ht="16" customHeight="1" s="15">
      <c r="A161" s="10" t="inlineStr">
        <is>
          <t>Suprenza</t>
        </is>
      </c>
      <c r="B161" s="10" t="n"/>
      <c r="C161" s="10" t="n"/>
      <c r="D161" s="10" t="n"/>
      <c r="E161" s="10" t="n"/>
      <c r="F161" s="10" t="inlineStr">
        <is>
          <t>https://www.drugs.com/suprenza.html</t>
        </is>
      </c>
      <c r="G161" s="10" t="n"/>
      <c r="H161" s="10" t="n"/>
    </row>
    <row r="162" ht="16" customHeight="1" s="15">
      <c r="A162" s="8" t="inlineStr">
        <is>
          <t>Tazicef</t>
        </is>
      </c>
      <c r="B162" s="8" t="n"/>
      <c r="C162" s="8" t="n"/>
      <c r="D162" s="8" t="n"/>
      <c r="E162" s="8" t="n"/>
      <c r="F162" s="8" t="inlineStr">
        <is>
          <t>https://www.drugs.com/tazicef.html</t>
        </is>
      </c>
      <c r="G162" s="8" t="n"/>
      <c r="H162" s="8" t="n"/>
    </row>
    <row r="163" ht="16" customHeight="1" s="15">
      <c r="A163" s="10" t="inlineStr">
        <is>
          <t>Tenuate Dospan</t>
        </is>
      </c>
      <c r="B163" s="10" t="n"/>
      <c r="C163" s="10" t="n"/>
      <c r="D163" s="10" t="n"/>
      <c r="E163" s="10" t="n"/>
      <c r="F163" s="10" t="inlineStr">
        <is>
          <t>https://www.drugs.com/tenuate-dospan.html</t>
        </is>
      </c>
      <c r="G163" s="10" t="n"/>
      <c r="H163" s="10" t="n"/>
    </row>
    <row r="164" ht="16" customHeight="1" s="15">
      <c r="A164" s="8" t="inlineStr">
        <is>
          <t>Tofranil</t>
        </is>
      </c>
      <c r="B164" s="8" t="n"/>
      <c r="C164" s="8" t="n"/>
      <c r="D164" s="8" t="n"/>
      <c r="E164" s="8" t="n"/>
      <c r="F164" s="8" t="inlineStr">
        <is>
          <t>https://www.drugs.com/tofranil.html</t>
        </is>
      </c>
      <c r="G164" s="8" t="n"/>
      <c r="H164" s="8" t="n"/>
    </row>
    <row r="165" ht="16" customHeight="1" s="15">
      <c r="A165" s="10" t="inlineStr">
        <is>
          <t>Trandate</t>
        </is>
      </c>
      <c r="B165" s="10" t="n"/>
      <c r="C165" s="10" t="n"/>
      <c r="D165" s="10" t="n"/>
      <c r="E165" s="10" t="n"/>
      <c r="F165" s="10" t="inlineStr">
        <is>
          <t>https://www.drugs.com/trandate.html</t>
        </is>
      </c>
      <c r="G165" s="10" t="n"/>
      <c r="H165" s="10" t="n"/>
    </row>
    <row r="166" ht="16" customHeight="1" s="15">
      <c r="A166" s="8" t="inlineStr">
        <is>
          <t>Unasyn</t>
        </is>
      </c>
      <c r="B166" s="8" t="n"/>
      <c r="C166" s="8" t="n"/>
      <c r="D166" s="8" t="n"/>
      <c r="E166" s="8" t="n"/>
      <c r="F166" s="8" t="inlineStr">
        <is>
          <t>https://www.drugs.com/unasyn.html</t>
        </is>
      </c>
      <c r="G166" s="8" t="n"/>
      <c r="H166" s="8" t="n"/>
    </row>
    <row r="167" ht="16" customHeight="1" s="15">
      <c r="A167" s="10" t="inlineStr">
        <is>
          <t>Valerian</t>
        </is>
      </c>
      <c r="B167" s="10" t="n"/>
      <c r="C167" s="10" t="n"/>
      <c r="D167" s="10" t="n"/>
      <c r="E167" s="10" t="n"/>
      <c r="F167" s="10" t="inlineStr">
        <is>
          <t>https://www.drugs.com/valerian.html</t>
        </is>
      </c>
      <c r="G167" s="10" t="n"/>
      <c r="H167" s="10" t="n"/>
    </row>
    <row r="168" ht="16" customHeight="1" s="15">
      <c r="A168" s="8" t="inlineStr">
        <is>
          <t>Vancocin HCl</t>
        </is>
      </c>
      <c r="B168" s="8" t="n"/>
      <c r="C168" s="8" t="n"/>
      <c r="D168" s="8" t="n"/>
      <c r="E168" s="8" t="n"/>
      <c r="F168" s="8" t="inlineStr">
        <is>
          <t>https://www.drugs.com/vancocin-hcl.html</t>
        </is>
      </c>
      <c r="G168" s="8" t="n"/>
      <c r="H168" s="8" t="n"/>
    </row>
    <row r="169" ht="32" customHeight="1" s="15">
      <c r="A169" s="10" t="inlineStr">
        <is>
          <t>Vancocin HCl Pulvules</t>
        </is>
      </c>
      <c r="B169" s="10" t="n"/>
      <c r="C169" s="10" t="n"/>
      <c r="D169" s="10" t="n"/>
      <c r="E169" s="10" t="n"/>
      <c r="F169" s="10" t="inlineStr">
        <is>
          <t>https://www.drugs.com/vancocin-hcl-pulvules.html</t>
        </is>
      </c>
      <c r="G169" s="10" t="n"/>
      <c r="H169" s="10" t="n"/>
    </row>
    <row r="170" ht="16" customHeight="1" s="15">
      <c r="A170" s="8" t="inlineStr">
        <is>
          <t>Vazalore</t>
        </is>
      </c>
      <c r="B170" s="8" t="n"/>
      <c r="C170" s="8" t="n"/>
      <c r="D170" s="8" t="n"/>
      <c r="E170" s="8" t="n"/>
      <c r="F170" s="8" t="inlineStr">
        <is>
          <t>https://www.drugs.com/vazalore.html</t>
        </is>
      </c>
      <c r="G170" s="8" t="n"/>
      <c r="H170" s="8" t="n"/>
    </row>
    <row r="171" ht="16" customHeight="1" s="15">
      <c r="A171" s="10" t="inlineStr">
        <is>
          <t>Ventolin</t>
        </is>
      </c>
      <c r="B171" s="10" t="n"/>
      <c r="C171" s="10" t="n"/>
      <c r="D171" s="10" t="n"/>
      <c r="E171" s="10" t="n"/>
      <c r="F171" s="10" t="inlineStr">
        <is>
          <t>https://www.drugs.com/ventolin.html</t>
        </is>
      </c>
      <c r="G171" s="10" t="n"/>
      <c r="H171" s="10" t="n"/>
    </row>
    <row r="172" ht="16" customHeight="1" s="15">
      <c r="A172" s="8" t="inlineStr">
        <is>
          <t>Verelan</t>
        </is>
      </c>
      <c r="B172" s="8" t="n"/>
      <c r="C172" s="8" t="n"/>
      <c r="D172" s="8" t="n"/>
      <c r="E172" s="8" t="n"/>
      <c r="F172" s="8" t="inlineStr">
        <is>
          <t>https://www.drugs.com/verelan.html</t>
        </is>
      </c>
      <c r="G172" s="8" t="n"/>
      <c r="H172" s="8" t="n"/>
    </row>
    <row r="173" ht="16" customHeight="1" s="15">
      <c r="A173" s="10" t="inlineStr">
        <is>
          <t>Vibramycin</t>
        </is>
      </c>
      <c r="B173" s="10" t="n"/>
      <c r="C173" s="10" t="n"/>
      <c r="D173" s="10" t="n"/>
      <c r="E173" s="10" t="n"/>
      <c r="F173" s="10" t="inlineStr">
        <is>
          <t>https://www.drugs.com/vibramycin.html</t>
        </is>
      </c>
      <c r="G173" s="10" t="n"/>
      <c r="H173" s="10" t="n"/>
    </row>
    <row r="174" ht="16" customHeight="1" s="15">
      <c r="A174" s="8" t="inlineStr">
        <is>
          <t>Vospire ER</t>
        </is>
      </c>
      <c r="B174" s="8" t="n"/>
      <c r="C174" s="8" t="n"/>
      <c r="D174" s="8" t="n"/>
      <c r="E174" s="8" t="n"/>
      <c r="F174" s="8" t="inlineStr">
        <is>
          <t>https://www.drugs.com/vospire-er.html</t>
        </is>
      </c>
      <c r="G174" s="8" t="n"/>
      <c r="H174" s="8" t="n"/>
    </row>
    <row r="175" ht="16" customHeight="1" s="15">
      <c r="A175" s="10" t="inlineStr">
        <is>
          <t>WelChol</t>
        </is>
      </c>
      <c r="B175" s="10" t="n"/>
      <c r="C175" s="10" t="n"/>
      <c r="D175" s="10" t="n"/>
      <c r="E175" s="10" t="n"/>
      <c r="F175" s="10" t="inlineStr">
        <is>
          <t>https://www.drugs.com/welchol.html</t>
        </is>
      </c>
      <c r="G175" s="10" t="n"/>
      <c r="H175" s="10" t="n"/>
    </row>
    <row r="176" ht="16" customHeight="1" s="15">
      <c r="A176" s="8" t="inlineStr">
        <is>
          <t>Wellbutrin SR</t>
        </is>
      </c>
      <c r="B176" s="8" t="n"/>
      <c r="C176" s="8" t="n"/>
      <c r="D176" s="8" t="n"/>
      <c r="E176" s="8" t="n"/>
      <c r="F176" s="8" t="inlineStr">
        <is>
          <t>https://www.drugs.com/wellbutrin-sr.html</t>
        </is>
      </c>
      <c r="G176" s="8" t="n"/>
      <c r="H176" s="8" t="n"/>
    </row>
    <row r="177" ht="16" customHeight="1" s="15">
      <c r="A177" s="10" t="inlineStr">
        <is>
          <t>Wellbutrin XL</t>
        </is>
      </c>
      <c r="B177" s="10" t="n"/>
      <c r="C177" s="10" t="n"/>
      <c r="D177" s="10" t="n"/>
      <c r="E177" s="10" t="n"/>
      <c r="F177" s="10" t="inlineStr">
        <is>
          <t>https://www.drugs.com/wellbutrin-xl.html</t>
        </is>
      </c>
      <c r="G177" s="10" t="n"/>
      <c r="H177" s="10" t="n"/>
    </row>
    <row r="178" ht="16" customHeight="1" s="15">
      <c r="A178" s="8" t="inlineStr">
        <is>
          <t>Xatmep</t>
        </is>
      </c>
      <c r="B178" s="8" t="n"/>
      <c r="C178" s="8" t="n"/>
      <c r="D178" s="8" t="n"/>
      <c r="E178" s="8" t="n"/>
      <c r="F178" s="8" t="inlineStr">
        <is>
          <t>https://www.drugs.com/xatmep.html</t>
        </is>
      </c>
      <c r="G178" s="8" t="n"/>
      <c r="H178" s="8" t="n"/>
    </row>
    <row r="179" ht="32" customHeight="1" s="15">
      <c r="A179" s="10" t="inlineStr">
        <is>
          <t>Xopenex Concentrate</t>
        </is>
      </c>
      <c r="B179" s="10" t="n"/>
      <c r="C179" s="10" t="n"/>
      <c r="D179" s="10" t="n"/>
      <c r="E179" s="10" t="n"/>
      <c r="F179" s="10" t="inlineStr">
        <is>
          <t>https://www.drugs.com/xopenex-concentrate.html</t>
        </is>
      </c>
      <c r="G179" s="10" t="n"/>
      <c r="H179" s="10" t="n"/>
    </row>
    <row r="180" ht="16" customHeight="1" s="15">
      <c r="A180" s="8" t="inlineStr">
        <is>
          <t>Xopenex HFA</t>
        </is>
      </c>
      <c r="B180" s="8" t="n"/>
      <c r="C180" s="8" t="n"/>
      <c r="D180" s="8" t="n"/>
      <c r="E180" s="8" t="n"/>
      <c r="F180" s="8" t="inlineStr">
        <is>
          <t>https://www.drugs.com/xopenex-hfa.html</t>
        </is>
      </c>
      <c r="G180" s="8" t="n"/>
      <c r="H180" s="8" t="n"/>
    </row>
    <row r="181" ht="16" customHeight="1" s="15">
      <c r="A181" s="10" t="inlineStr">
        <is>
          <t>Zcort</t>
        </is>
      </c>
      <c r="B181" s="10" t="n"/>
      <c r="C181" s="10" t="n"/>
      <c r="D181" s="10" t="n"/>
      <c r="E181" s="10" t="n"/>
      <c r="F181" s="10" t="inlineStr">
        <is>
          <t>https://www.drugs.com/zcort.html</t>
        </is>
      </c>
      <c r="G181" s="10" t="n"/>
      <c r="H181" s="10" t="n"/>
    </row>
    <row r="182" ht="16" customHeight="1" s="15">
      <c r="A182" s="8" t="inlineStr">
        <is>
          <t>acebutolol</t>
        </is>
      </c>
      <c r="B182" s="8" t="n"/>
      <c r="C182" s="8" t="n"/>
      <c r="D182" s="8" t="n"/>
      <c r="E182" s="8" t="n"/>
      <c r="F182" s="8" t="inlineStr">
        <is>
          <t>https://www.drugs.com/acebutolol.html</t>
        </is>
      </c>
      <c r="G182" s="8" t="n"/>
      <c r="H182" s="8" t="n"/>
    </row>
    <row r="183" ht="16" customHeight="1" s="15">
      <c r="A183" s="10" t="inlineStr">
        <is>
          <t>aclidinium</t>
        </is>
      </c>
      <c r="B183" s="10" t="n"/>
      <c r="C183" s="10" t="n"/>
      <c r="D183" s="10" t="n"/>
      <c r="E183" s="10" t="n"/>
      <c r="F183" s="10" t="inlineStr">
        <is>
          <t>https://www.drugs.com/aclidinium.html</t>
        </is>
      </c>
      <c r="G183" s="10" t="n"/>
      <c r="H183" s="10" t="n"/>
    </row>
    <row r="184" ht="32" customHeight="1" s="15">
      <c r="A184" s="8" t="inlineStr">
        <is>
          <t>albuterol / ipratropium</t>
        </is>
      </c>
      <c r="B184" s="8" t="n"/>
      <c r="C184" s="8" t="n"/>
      <c r="D184" s="8" t="n"/>
      <c r="E184" s="8" t="n"/>
      <c r="F184" s="8" t="inlineStr">
        <is>
          <t>https://www.drugs.com/albuterol-/-ipratropium.html</t>
        </is>
      </c>
      <c r="G184" s="8" t="n"/>
      <c r="H184" s="8" t="n"/>
    </row>
    <row r="185" ht="32" customHeight="1" s="15">
      <c r="A185" s="10" t="inlineStr">
        <is>
          <t>albuterol/ipratropium</t>
        </is>
      </c>
      <c r="B185" s="10" t="n"/>
      <c r="C185" s="10" t="n"/>
      <c r="D185" s="10" t="n"/>
      <c r="E185" s="10" t="n"/>
      <c r="F185" s="10" t="inlineStr">
        <is>
          <t>https://www.drugs.com/albuterol/ipratropium.html</t>
        </is>
      </c>
      <c r="G185" s="10" t="n"/>
      <c r="H185" s="10" t="n"/>
    </row>
    <row r="186" ht="16" customHeight="1" s="15">
      <c r="A186" s="8" t="inlineStr">
        <is>
          <t>aliskiren</t>
        </is>
      </c>
      <c r="B186" s="8" t="n"/>
      <c r="C186" s="8" t="n"/>
      <c r="D186" s="8" t="n"/>
      <c r="E186" s="8" t="n"/>
      <c r="F186" s="8" t="inlineStr">
        <is>
          <t>https://www.drugs.com/aliskiren.html</t>
        </is>
      </c>
      <c r="G186" s="8" t="n"/>
      <c r="H186" s="8" t="n"/>
    </row>
    <row r="187" ht="16" customHeight="1" s="15">
      <c r="A187" s="10" t="inlineStr">
        <is>
          <t>alteplase</t>
        </is>
      </c>
      <c r="B187" s="10" t="n"/>
      <c r="C187" s="10" t="n"/>
      <c r="D187" s="10" t="n"/>
      <c r="E187" s="10" t="n"/>
      <c r="F187" s="10" t="inlineStr">
        <is>
          <t>https://www.drugs.com/alteplase.html</t>
        </is>
      </c>
      <c r="G187" s="10" t="n"/>
      <c r="H187" s="10" t="n"/>
    </row>
    <row r="188" ht="16" customHeight="1" s="15">
      <c r="A188" s="8" t="inlineStr">
        <is>
          <t>amikacin</t>
        </is>
      </c>
      <c r="B188" s="8" t="n"/>
      <c r="C188" s="8" t="n"/>
      <c r="D188" s="8" t="n"/>
      <c r="E188" s="8" t="n"/>
      <c r="F188" s="8" t="inlineStr">
        <is>
          <t>https://www.drugs.com/amikacin.html</t>
        </is>
      </c>
      <c r="G188" s="8" t="n"/>
      <c r="H188" s="8" t="n"/>
    </row>
    <row r="189" ht="16" customHeight="1" s="15">
      <c r="A189" s="10" t="inlineStr">
        <is>
          <t>amisulpride</t>
        </is>
      </c>
      <c r="B189" s="10" t="n"/>
      <c r="C189" s="10" t="n"/>
      <c r="D189" s="10" t="n"/>
      <c r="E189" s="10" t="n"/>
      <c r="F189" s="10" t="inlineStr">
        <is>
          <t>https://www.drugs.com/amisulpride.html</t>
        </is>
      </c>
      <c r="G189" s="10" t="n"/>
      <c r="H189" s="10" t="n"/>
    </row>
    <row r="190" ht="32" customHeight="1" s="15">
      <c r="A190" s="8" t="inlineStr">
        <is>
          <t>amlodipine / atorvastatin</t>
        </is>
      </c>
      <c r="B190" s="8" t="n"/>
      <c r="C190" s="8" t="n"/>
      <c r="D190" s="8" t="n"/>
      <c r="E190" s="8" t="n"/>
      <c r="F190" s="8" t="inlineStr">
        <is>
          <t>https://www.drugs.com/amlodipine-/-atorvastatin.html</t>
        </is>
      </c>
      <c r="G190" s="8" t="n"/>
      <c r="H190" s="8" t="n"/>
    </row>
    <row r="191" ht="32" customHeight="1" s="15">
      <c r="A191" s="10" t="inlineStr">
        <is>
          <t>ampicillin / sulbactam</t>
        </is>
      </c>
      <c r="B191" s="10" t="n"/>
      <c r="C191" s="10" t="n"/>
      <c r="D191" s="10" t="n"/>
      <c r="E191" s="10" t="n"/>
      <c r="F191" s="10" t="inlineStr">
        <is>
          <t>https://www.drugs.com/ampicillin-/-sulbactam.html</t>
        </is>
      </c>
      <c r="G191" s="10" t="n"/>
      <c r="H191" s="10" t="n"/>
    </row>
    <row r="192" ht="16" customHeight="1" s="15">
      <c r="A192" s="8" t="inlineStr">
        <is>
          <t>apixaban</t>
        </is>
      </c>
      <c r="B192" s="8" t="n"/>
      <c r="C192" s="8" t="n"/>
      <c r="D192" s="8" t="n"/>
      <c r="E192" s="8" t="n"/>
      <c r="F192" s="8" t="inlineStr">
        <is>
          <t>https://www.drugs.com/apixaban.html</t>
        </is>
      </c>
      <c r="G192" s="8" t="n"/>
      <c r="H192" s="8" t="n"/>
    </row>
    <row r="193" ht="32" customHeight="1" s="15">
      <c r="A193" s="10" t="inlineStr">
        <is>
          <t>aspirin / dipyridamole</t>
        </is>
      </c>
      <c r="B193" s="10" t="n"/>
      <c r="C193" s="10" t="n"/>
      <c r="D193" s="10" t="n"/>
      <c r="E193" s="10" t="n"/>
      <c r="F193" s="10" t="inlineStr">
        <is>
          <t>https://www.drugs.com/aspirin-/-dipyridamole.html</t>
        </is>
      </c>
      <c r="G193" s="10" t="n"/>
      <c r="H193" s="10" t="n"/>
    </row>
    <row r="194" ht="16" customHeight="1" s="15">
      <c r="A194" s="8" t="inlineStr">
        <is>
          <t>atovaquone</t>
        </is>
      </c>
      <c r="B194" s="8" t="n"/>
      <c r="C194" s="8" t="n"/>
      <c r="D194" s="8" t="n"/>
      <c r="E194" s="8" t="n"/>
      <c r="F194" s="8" t="inlineStr">
        <is>
          <t>https://www.drugs.com/atovaquone.html</t>
        </is>
      </c>
      <c r="G194" s="8" t="n"/>
      <c r="H194" s="8" t="n"/>
    </row>
    <row r="195" ht="16" customHeight="1" s="15">
      <c r="A195" s="10" t="inlineStr">
        <is>
          <t>aztreonam</t>
        </is>
      </c>
      <c r="B195" s="10" t="n"/>
      <c r="C195" s="10" t="n"/>
      <c r="D195" s="10" t="n"/>
      <c r="E195" s="10" t="n"/>
      <c r="F195" s="10" t="inlineStr">
        <is>
          <t>https://www.drugs.com/aztreonam.html</t>
        </is>
      </c>
      <c r="G195" s="10" t="n"/>
      <c r="H195" s="10" t="n"/>
    </row>
    <row r="196" ht="16" customHeight="1" s="15">
      <c r="A196" s="8" t="inlineStr">
        <is>
          <t>bempedoic acid</t>
        </is>
      </c>
      <c r="B196" s="8" t="n"/>
      <c r="C196" s="8" t="n"/>
      <c r="D196" s="8" t="n"/>
      <c r="E196" s="8" t="n"/>
      <c r="F196" s="8" t="inlineStr">
        <is>
          <t>https://www.drugs.com/bempedoic-acid.html</t>
        </is>
      </c>
      <c r="G196" s="8" t="n"/>
      <c r="H196" s="8" t="n"/>
    </row>
    <row r="197" ht="32" customHeight="1" s="15">
      <c r="A197" s="10" t="inlineStr">
        <is>
          <t>bempedoic acid/ezetimibe</t>
        </is>
      </c>
      <c r="B197" s="10" t="n"/>
      <c r="C197" s="10" t="n"/>
      <c r="D197" s="10" t="n"/>
      <c r="E197" s="10" t="n"/>
      <c r="F197" s="10" t="inlineStr">
        <is>
          <t>https://www.drugs.com/bempedoic-acid/ezetimibe.html</t>
        </is>
      </c>
      <c r="G197" s="10" t="n"/>
      <c r="H197" s="10" t="n"/>
    </row>
    <row r="198" ht="16" customHeight="1" s="15">
      <c r="A198" s="8" t="inlineStr">
        <is>
          <t>benazepril</t>
        </is>
      </c>
      <c r="B198" s="8" t="n"/>
      <c r="C198" s="8" t="n"/>
      <c r="D198" s="8" t="n"/>
      <c r="E198" s="8" t="n"/>
      <c r="F198" s="8" t="inlineStr">
        <is>
          <t>https://www.drugs.com/benazepril.html</t>
        </is>
      </c>
      <c r="G198" s="8" t="n"/>
      <c r="H198" s="8" t="n"/>
    </row>
    <row r="199" ht="16" customHeight="1" s="15">
      <c r="A199" s="10" t="inlineStr">
        <is>
          <t>benzphetamine</t>
        </is>
      </c>
      <c r="B199" s="10" t="n"/>
      <c r="C199" s="10" t="n"/>
      <c r="D199" s="10" t="n"/>
      <c r="E199" s="10" t="n"/>
      <c r="F199" s="10" t="inlineStr">
        <is>
          <t>https://www.drugs.com/benzphetamine.html</t>
        </is>
      </c>
      <c r="G199" s="10" t="n"/>
      <c r="H199" s="10" t="n"/>
    </row>
    <row r="200" ht="16" customHeight="1" s="15">
      <c r="A200" s="8" t="inlineStr">
        <is>
          <t>betamethasone</t>
        </is>
      </c>
      <c r="B200" s="8" t="n"/>
      <c r="C200" s="8" t="n"/>
      <c r="D200" s="8" t="n"/>
      <c r="E200" s="8" t="n"/>
      <c r="F200" s="8" t="inlineStr">
        <is>
          <t>https://www.drugs.com/betamethasone.html</t>
        </is>
      </c>
      <c r="G200" s="8" t="n"/>
      <c r="H200" s="8" t="n"/>
    </row>
    <row r="201" ht="16" customHeight="1" s="15">
      <c r="A201" s="10" t="inlineStr">
        <is>
          <t>betaxolol</t>
        </is>
      </c>
      <c r="B201" s="10" t="n"/>
      <c r="C201" s="10" t="n"/>
      <c r="D201" s="10" t="n"/>
      <c r="E201" s="10" t="n"/>
      <c r="F201" s="10" t="inlineStr">
        <is>
          <t>https://www.drugs.com/betaxolol.html</t>
        </is>
      </c>
      <c r="G201" s="10" t="n"/>
      <c r="H201" s="10" t="n"/>
    </row>
    <row r="202" ht="32" customHeight="1" s="15">
      <c r="A202" s="8" t="inlineStr">
        <is>
          <t>bisoprolol/hydrochlorothiazide</t>
        </is>
      </c>
      <c r="B202" s="8" t="n"/>
      <c r="C202" s="8" t="n"/>
      <c r="D202" s="8" t="n"/>
      <c r="E202" s="8" t="n"/>
      <c r="F202" s="8" t="inlineStr">
        <is>
          <t>https://www.drugs.com/bisoprolol/hydrochlorothiazide.html</t>
        </is>
      </c>
      <c r="G202" s="8" t="n"/>
      <c r="H202" s="8" t="n"/>
    </row>
    <row r="203" ht="16" customHeight="1" s="15">
      <c r="A203" s="10" t="inlineStr">
        <is>
          <t>budesonide</t>
        </is>
      </c>
      <c r="B203" s="10" t="n"/>
      <c r="C203" s="10" t="n"/>
      <c r="D203" s="10" t="n"/>
      <c r="E203" s="10" t="n"/>
      <c r="F203" s="10" t="inlineStr">
        <is>
          <t>https://www.drugs.com/budesonide.html</t>
        </is>
      </c>
      <c r="G203" s="10" t="n"/>
      <c r="H203" s="10" t="n"/>
    </row>
    <row r="204" ht="32" customHeight="1" s="15">
      <c r="A204" s="8" t="inlineStr">
        <is>
          <t>budesonide / formoterol</t>
        </is>
      </c>
      <c r="B204" s="8" t="n"/>
      <c r="C204" s="8" t="n"/>
      <c r="D204" s="8" t="n"/>
      <c r="E204" s="8" t="n"/>
      <c r="F204" s="8" t="inlineStr">
        <is>
          <t>https://www.drugs.com/budesonide-/-formoterol.html</t>
        </is>
      </c>
      <c r="G204" s="8" t="n"/>
      <c r="H204" s="8" t="n"/>
    </row>
    <row r="205" ht="32" customHeight="1" s="15">
      <c r="A205" s="10" t="inlineStr">
        <is>
          <t>budesonide/formoterol</t>
        </is>
      </c>
      <c r="B205" s="10" t="n"/>
      <c r="C205" s="10" t="n"/>
      <c r="D205" s="10" t="n"/>
      <c r="E205" s="10" t="n"/>
      <c r="F205" s="10" t="inlineStr">
        <is>
          <t>https://www.drugs.com/budesonide/formoterol.html</t>
        </is>
      </c>
      <c r="G205" s="10" t="n"/>
      <c r="H205" s="10" t="n"/>
    </row>
    <row r="206" ht="32" customHeight="1" s="15">
      <c r="A206" s="8" t="inlineStr">
        <is>
          <t>bupropion / naltrexone</t>
        </is>
      </c>
      <c r="B206" s="8" t="n"/>
      <c r="C206" s="8" t="n"/>
      <c r="D206" s="8" t="n"/>
      <c r="E206" s="8" t="n"/>
      <c r="F206" s="8" t="inlineStr">
        <is>
          <t>https://www.drugs.com/bupropion-/-naltrexone.html</t>
        </is>
      </c>
      <c r="G206" s="8" t="n"/>
      <c r="H206" s="8" t="n"/>
    </row>
    <row r="207" ht="32" customHeight="1" s="15">
      <c r="A207" s="10" t="inlineStr">
        <is>
          <t>bupropion and naltrexone</t>
        </is>
      </c>
      <c r="B207" s="10" t="n"/>
      <c r="C207" s="10" t="n"/>
      <c r="D207" s="10" t="n"/>
      <c r="E207" s="10" t="n"/>
      <c r="F207" s="10" t="inlineStr">
        <is>
          <t>https://www.drugs.com/bupropion-and-naltrexone.html</t>
        </is>
      </c>
      <c r="G207" s="10" t="n"/>
      <c r="H207" s="10" t="n"/>
    </row>
    <row r="208" ht="16" customHeight="1" s="15">
      <c r="A208" s="8" t="inlineStr">
        <is>
          <t>canakinumab</t>
        </is>
      </c>
      <c r="B208" s="8" t="n"/>
      <c r="C208" s="8" t="n"/>
      <c r="D208" s="8" t="n"/>
      <c r="E208" s="8" t="n"/>
      <c r="F208" s="8" t="inlineStr">
        <is>
          <t>https://www.drugs.com/canakinumab.html</t>
        </is>
      </c>
      <c r="G208" s="8" t="n"/>
      <c r="H208" s="8" t="n"/>
    </row>
    <row r="209" ht="16" customHeight="1" s="15">
      <c r="A209" s="10" t="inlineStr">
        <is>
          <t>candesartan</t>
        </is>
      </c>
      <c r="B209" s="10" t="n"/>
      <c r="C209" s="10" t="n"/>
      <c r="D209" s="10" t="n"/>
      <c r="E209" s="10" t="n"/>
      <c r="F209" s="10" t="inlineStr">
        <is>
          <t>https://www.drugs.com/candesartan.html</t>
        </is>
      </c>
      <c r="G209" s="10" t="n"/>
      <c r="H209" s="10" t="n"/>
    </row>
    <row r="210" ht="16" customHeight="1" s="15">
      <c r="A210" s="8" t="inlineStr">
        <is>
          <t>cefdinir</t>
        </is>
      </c>
      <c r="B210" s="8" t="n"/>
      <c r="C210" s="8" t="n"/>
      <c r="D210" s="8" t="n"/>
      <c r="E210" s="8" t="n"/>
      <c r="F210" s="8" t="inlineStr">
        <is>
          <t>https://www.drugs.com/cefdinir.html</t>
        </is>
      </c>
      <c r="G210" s="8" t="n"/>
      <c r="H210" s="8" t="n"/>
    </row>
    <row r="211" ht="16" customHeight="1" s="15">
      <c r="A211" s="10" t="inlineStr">
        <is>
          <t>cefepime</t>
        </is>
      </c>
      <c r="B211" s="10" t="n"/>
      <c r="C211" s="10" t="n"/>
      <c r="D211" s="10" t="n"/>
      <c r="E211" s="10" t="n"/>
      <c r="F211" s="10" t="inlineStr">
        <is>
          <t>https://www.drugs.com/cefepime.html</t>
        </is>
      </c>
      <c r="G211" s="10" t="n"/>
      <c r="H211" s="10" t="n"/>
    </row>
    <row r="212" ht="16" customHeight="1" s="15">
      <c r="A212" s="8" t="inlineStr">
        <is>
          <t>cefiderocol</t>
        </is>
      </c>
      <c r="B212" s="8" t="n"/>
      <c r="C212" s="8" t="n"/>
      <c r="D212" s="8" t="n"/>
      <c r="E212" s="8" t="n"/>
      <c r="F212" s="8" t="inlineStr">
        <is>
          <t>https://www.drugs.com/cefiderocol.html</t>
        </is>
      </c>
      <c r="G212" s="8" t="n"/>
      <c r="H212" s="8" t="n"/>
    </row>
    <row r="213" ht="16" customHeight="1" s="15">
      <c r="A213" s="10" t="inlineStr">
        <is>
          <t>cefotaxime</t>
        </is>
      </c>
      <c r="B213" s="10" t="n"/>
      <c r="C213" s="10" t="n"/>
      <c r="D213" s="10" t="n"/>
      <c r="E213" s="10" t="n"/>
      <c r="F213" s="10" t="inlineStr">
        <is>
          <t>https://www.drugs.com/cefotaxime.html</t>
        </is>
      </c>
      <c r="G213" s="10" t="n"/>
      <c r="H213" s="10" t="n"/>
    </row>
    <row r="214" ht="16" customHeight="1" s="15">
      <c r="A214" s="8" t="inlineStr">
        <is>
          <t>cefoxitin</t>
        </is>
      </c>
      <c r="B214" s="8" t="n"/>
      <c r="C214" s="8" t="n"/>
      <c r="D214" s="8" t="n"/>
      <c r="E214" s="8" t="n"/>
      <c r="F214" s="8" t="inlineStr">
        <is>
          <t>https://www.drugs.com/cefoxitin.html</t>
        </is>
      </c>
      <c r="G214" s="8" t="n"/>
      <c r="H214" s="8" t="n"/>
    </row>
    <row r="215" ht="16" customHeight="1" s="15">
      <c r="A215" s="10" t="inlineStr">
        <is>
          <t>cefpodoxime</t>
        </is>
      </c>
      <c r="B215" s="10" t="n"/>
      <c r="C215" s="10" t="n"/>
      <c r="D215" s="10" t="n"/>
      <c r="E215" s="10" t="n"/>
      <c r="F215" s="10" t="inlineStr">
        <is>
          <t>https://www.drugs.com/cefpodoxime.html</t>
        </is>
      </c>
      <c r="G215" s="10" t="n"/>
      <c r="H215" s="10" t="n"/>
    </row>
    <row r="216" ht="16" customHeight="1" s="15">
      <c r="A216" s="8" t="inlineStr">
        <is>
          <t>ceftazidime</t>
        </is>
      </c>
      <c r="B216" s="8" t="n"/>
      <c r="C216" s="8" t="n"/>
      <c r="D216" s="8" t="n"/>
      <c r="E216" s="8" t="n"/>
      <c r="F216" s="8" t="inlineStr">
        <is>
          <t>https://www.drugs.com/ceftazidime.html</t>
        </is>
      </c>
      <c r="G216" s="8" t="n"/>
      <c r="H216" s="8" t="n"/>
    </row>
    <row r="217" ht="16" customHeight="1" s="15">
      <c r="A217" s="10" t="inlineStr">
        <is>
          <t>ceftriaxone</t>
        </is>
      </c>
      <c r="B217" s="10" t="n"/>
      <c r="C217" s="10" t="n"/>
      <c r="D217" s="10" t="n"/>
      <c r="E217" s="10" t="n"/>
      <c r="F217" s="10" t="inlineStr">
        <is>
          <t>https://www.drugs.com/ceftriaxone.html</t>
        </is>
      </c>
      <c r="G217" s="10" t="n"/>
      <c r="H217" s="10" t="n"/>
    </row>
    <row r="218" ht="16" customHeight="1" s="15">
      <c r="A218" s="8" t="inlineStr">
        <is>
          <t>cefuroxime</t>
        </is>
      </c>
      <c r="B218" s="8" t="n"/>
      <c r="C218" s="8" t="n"/>
      <c r="D218" s="8" t="n"/>
      <c r="E218" s="8" t="n"/>
      <c r="F218" s="8" t="inlineStr">
        <is>
          <t>https://www.drugs.com/cefuroxime.html</t>
        </is>
      </c>
      <c r="G218" s="8" t="n"/>
      <c r="H218" s="8" t="n"/>
    </row>
    <row r="219" ht="16" customHeight="1" s="15">
      <c r="A219" s="10" t="inlineStr">
        <is>
          <t>cholestyramine</t>
        </is>
      </c>
      <c r="B219" s="10" t="n"/>
      <c r="C219" s="10" t="n"/>
      <c r="D219" s="10" t="n"/>
      <c r="E219" s="10" t="n"/>
      <c r="F219" s="10" t="inlineStr">
        <is>
          <t>https://www.drugs.com/cholestyramine.html</t>
        </is>
      </c>
      <c r="G219" s="10" t="n"/>
      <c r="H219" s="10" t="n"/>
    </row>
    <row r="220" ht="32" customHeight="1" s="15">
      <c r="A220" s="8" t="inlineStr">
        <is>
          <t>chondroitin / glucosamine</t>
        </is>
      </c>
      <c r="B220" s="8" t="n"/>
      <c r="C220" s="8" t="n"/>
      <c r="D220" s="8" t="n"/>
      <c r="E220" s="8" t="n"/>
      <c r="F220" s="8" t="inlineStr">
        <is>
          <t>https://www.drugs.com/chondroitin-/-glucosamine.html</t>
        </is>
      </c>
      <c r="G220" s="8" t="n"/>
      <c r="H220" s="8" t="n"/>
    </row>
    <row r="221" ht="32" customHeight="1" s="15">
      <c r="A221" s="10" t="inlineStr">
        <is>
          <t>cilastatin / imipenem</t>
        </is>
      </c>
      <c r="B221" s="10" t="n"/>
      <c r="C221" s="10" t="n"/>
      <c r="D221" s="10" t="n"/>
      <c r="E221" s="10" t="n"/>
      <c r="F221" s="10" t="inlineStr">
        <is>
          <t>https://www.drugs.com/cilastatin-/-imipenem.html</t>
        </is>
      </c>
      <c r="G221" s="10" t="n"/>
      <c r="H221" s="10" t="n"/>
    </row>
    <row r="222" ht="32" customHeight="1" s="15">
      <c r="A222" s="8" t="inlineStr">
        <is>
          <t>cilastatin / imipenem / relebactam</t>
        </is>
      </c>
      <c r="B222" s="8" t="n"/>
      <c r="C222" s="8" t="n"/>
      <c r="D222" s="8" t="n"/>
      <c r="E222" s="8" t="n"/>
      <c r="F222" s="8" t="inlineStr">
        <is>
          <t>https://www.drugs.com/cilastatin-/-imipenem-/-relebactam.html</t>
        </is>
      </c>
      <c r="G222" s="8" t="n"/>
      <c r="H222" s="8" t="n"/>
    </row>
    <row r="223" ht="16" customHeight="1" s="15">
      <c r="A223" s="10" t="inlineStr">
        <is>
          <t>clofibrate</t>
        </is>
      </c>
      <c r="B223" s="10" t="n"/>
      <c r="C223" s="10" t="n"/>
      <c r="D223" s="10" t="n"/>
      <c r="E223" s="10" t="n"/>
      <c r="F223" s="10" t="inlineStr">
        <is>
          <t>https://www.drugs.com/clofibrate.html</t>
        </is>
      </c>
      <c r="G223" s="10" t="n"/>
      <c r="H223" s="10" t="n"/>
    </row>
    <row r="224" ht="16" customHeight="1" s="15">
      <c r="A224" s="8" t="inlineStr">
        <is>
          <t>clomipramine</t>
        </is>
      </c>
      <c r="B224" s="8" t="n"/>
      <c r="C224" s="8" t="n"/>
      <c r="D224" s="8" t="n"/>
      <c r="E224" s="8" t="n"/>
      <c r="F224" s="8" t="inlineStr">
        <is>
          <t>https://www.drugs.com/clomipramine.html</t>
        </is>
      </c>
      <c r="G224" s="8" t="n"/>
      <c r="H224" s="8" t="n"/>
    </row>
    <row r="225" ht="16" customHeight="1" s="15">
      <c r="A225" s="10" t="inlineStr">
        <is>
          <t>clopidogrel</t>
        </is>
      </c>
      <c r="B225" s="10" t="n"/>
      <c r="C225" s="10" t="n"/>
      <c r="D225" s="10" t="n"/>
      <c r="E225" s="10" t="n"/>
      <c r="F225" s="10" t="inlineStr">
        <is>
          <t>https://www.drugs.com/clopidogrel.html</t>
        </is>
      </c>
      <c r="G225" s="10" t="n"/>
      <c r="H225" s="10" t="n"/>
    </row>
    <row r="226" ht="32" customHeight="1" s="15">
      <c r="A226" s="8" t="inlineStr">
        <is>
          <t>colchicine / probenecid</t>
        </is>
      </c>
      <c r="B226" s="8" t="n"/>
      <c r="C226" s="8" t="n"/>
      <c r="D226" s="8" t="n"/>
      <c r="E226" s="8" t="n"/>
      <c r="F226" s="8" t="inlineStr">
        <is>
          <t>https://www.drugs.com/colchicine-/-probenecid.html</t>
        </is>
      </c>
      <c r="G226" s="8" t="n"/>
      <c r="H226" s="8" t="n"/>
    </row>
    <row r="227" ht="16" customHeight="1" s="15">
      <c r="A227" s="10" t="inlineStr">
        <is>
          <t>colesevelam</t>
        </is>
      </c>
      <c r="B227" s="10" t="n"/>
      <c r="C227" s="10" t="n"/>
      <c r="D227" s="10" t="n"/>
      <c r="E227" s="10" t="n"/>
      <c r="F227" s="10" t="inlineStr">
        <is>
          <t>https://www.drugs.com/colesevelam.html</t>
        </is>
      </c>
      <c r="G227" s="10" t="n"/>
      <c r="H227" s="10" t="n"/>
    </row>
    <row r="228" ht="16" customHeight="1" s="15">
      <c r="A228" s="8" t="inlineStr">
        <is>
          <t>colestipol</t>
        </is>
      </c>
      <c r="B228" s="8" t="n"/>
      <c r="C228" s="8" t="n"/>
      <c r="D228" s="8" t="n"/>
      <c r="E228" s="8" t="n"/>
      <c r="F228" s="8" t="inlineStr">
        <is>
          <t>https://www.drugs.com/colestipol.html</t>
        </is>
      </c>
      <c r="G228" s="8" t="n"/>
      <c r="H228" s="8" t="n"/>
    </row>
    <row r="229" ht="16" customHeight="1" s="15">
      <c r="A229" s="10" t="inlineStr">
        <is>
          <t>cortisone</t>
        </is>
      </c>
      <c r="B229" s="10" t="n"/>
      <c r="C229" s="10" t="n"/>
      <c r="D229" s="10" t="n"/>
      <c r="E229" s="10" t="n"/>
      <c r="F229" s="10" t="inlineStr">
        <is>
          <t>https://www.drugs.com/cortisone.html</t>
        </is>
      </c>
      <c r="G229" s="10" t="n"/>
      <c r="H229" s="10" t="n"/>
    </row>
    <row r="230" ht="16" customHeight="1" s="15">
      <c r="A230" s="8" t="inlineStr">
        <is>
          <t>dabigatran</t>
        </is>
      </c>
      <c r="B230" s="8" t="n"/>
      <c r="C230" s="8" t="n"/>
      <c r="D230" s="8" t="n"/>
      <c r="E230" s="8" t="n"/>
      <c r="F230" s="8" t="inlineStr">
        <is>
          <t>https://www.drugs.com/dabigatran.html</t>
        </is>
      </c>
      <c r="G230" s="8" t="n"/>
      <c r="H230" s="8" t="n"/>
    </row>
    <row r="231" ht="16" customHeight="1" s="15">
      <c r="A231" s="10" t="inlineStr">
        <is>
          <t>dapsone</t>
        </is>
      </c>
      <c r="B231" s="10" t="n"/>
      <c r="C231" s="10" t="n"/>
      <c r="D231" s="10" t="n"/>
      <c r="E231" s="10" t="n"/>
      <c r="F231" s="10" t="inlineStr">
        <is>
          <t>https://www.drugs.com/dapsone.html</t>
        </is>
      </c>
      <c r="G231" s="10" t="n"/>
      <c r="H231" s="10" t="n"/>
    </row>
    <row r="232" ht="16" customHeight="1" s="15">
      <c r="A232" s="8" t="inlineStr">
        <is>
          <t>darbepoetin alfa</t>
        </is>
      </c>
      <c r="B232" s="8" t="n"/>
      <c r="C232" s="8" t="n"/>
      <c r="D232" s="8" t="n"/>
      <c r="E232" s="8" t="n"/>
      <c r="F232" s="8" t="inlineStr">
        <is>
          <t>https://www.drugs.com/darbepoetin-alfa.html</t>
        </is>
      </c>
      <c r="G232" s="8" t="n"/>
      <c r="H232" s="8" t="n"/>
    </row>
    <row r="233" ht="16" customHeight="1" s="15">
      <c r="A233" s="10" t="inlineStr">
        <is>
          <t>diclofenac</t>
        </is>
      </c>
      <c r="B233" s="10" t="n"/>
      <c r="C233" s="10" t="n"/>
      <c r="D233" s="10" t="n"/>
      <c r="E233" s="10" t="n"/>
      <c r="F233" s="10" t="inlineStr">
        <is>
          <t>https://www.drugs.com/diclofenac.html</t>
        </is>
      </c>
      <c r="G233" s="10" t="n"/>
      <c r="H233" s="10" t="n"/>
    </row>
    <row r="234" ht="16" customHeight="1" s="15">
      <c r="A234" s="8" t="inlineStr">
        <is>
          <t>diethylpropion</t>
        </is>
      </c>
      <c r="B234" s="8" t="n"/>
      <c r="C234" s="8" t="n"/>
      <c r="D234" s="8" t="n"/>
      <c r="E234" s="8" t="n"/>
      <c r="F234" s="8" t="inlineStr">
        <is>
          <t>https://www.drugs.com/diethylpropion.html</t>
        </is>
      </c>
      <c r="G234" s="8" t="n"/>
      <c r="H234" s="8" t="n"/>
    </row>
    <row r="235" ht="16" customHeight="1" s="15">
      <c r="A235" s="10" t="inlineStr">
        <is>
          <t>difelikefalin</t>
        </is>
      </c>
      <c r="B235" s="10" t="n"/>
      <c r="C235" s="10" t="n"/>
      <c r="D235" s="10" t="n"/>
      <c r="E235" s="10" t="n"/>
      <c r="F235" s="10" t="inlineStr">
        <is>
          <t>https://www.drugs.com/difelikefalin.html</t>
        </is>
      </c>
      <c r="G235" s="10" t="n"/>
      <c r="H235" s="10" t="n"/>
    </row>
    <row r="236" ht="16" customHeight="1" s="15">
      <c r="A236" s="8" t="inlineStr">
        <is>
          <t>dipyridamole</t>
        </is>
      </c>
      <c r="B236" s="8" t="n"/>
      <c r="C236" s="8" t="n"/>
      <c r="D236" s="8" t="n"/>
      <c r="E236" s="8" t="n"/>
      <c r="F236" s="8" t="inlineStr">
        <is>
          <t>https://www.drugs.com/dipyridamole.html</t>
        </is>
      </c>
      <c r="G236" s="8" t="n"/>
      <c r="H236" s="8" t="n"/>
    </row>
    <row r="237" ht="32" customHeight="1" s="15">
      <c r="A237" s="10" t="inlineStr">
        <is>
          <t>durlobactam / sulbactam</t>
        </is>
      </c>
      <c r="B237" s="10" t="n"/>
      <c r="C237" s="10" t="n"/>
      <c r="D237" s="10" t="n"/>
      <c r="E237" s="10" t="n"/>
      <c r="F237" s="10" t="inlineStr">
        <is>
          <t>https://www.drugs.com/durlobactam-/-sulbactam.html</t>
        </is>
      </c>
      <c r="G237" s="10" t="n"/>
      <c r="H237" s="10" t="n"/>
    </row>
    <row r="238" ht="16" customHeight="1" s="15">
      <c r="A238" s="8" t="inlineStr">
        <is>
          <t>edoxaban</t>
        </is>
      </c>
      <c r="B238" s="8" t="n"/>
      <c r="C238" s="8" t="n"/>
      <c r="D238" s="8" t="n"/>
      <c r="E238" s="8" t="n"/>
      <c r="F238" s="8" t="inlineStr">
        <is>
          <t>https://www.drugs.com/edoxaban.html</t>
        </is>
      </c>
      <c r="G238" s="8" t="n"/>
      <c r="H238" s="8" t="n"/>
    </row>
    <row r="239" ht="16" customHeight="1" s="15">
      <c r="A239" s="10" t="inlineStr">
        <is>
          <t>empagliflozin</t>
        </is>
      </c>
      <c r="B239" s="10" t="n"/>
      <c r="C239" s="10" t="n"/>
      <c r="D239" s="10" t="n"/>
      <c r="E239" s="10" t="n"/>
      <c r="F239" s="10" t="inlineStr">
        <is>
          <t>https://www.drugs.com/empagliflozin.html</t>
        </is>
      </c>
      <c r="G239" s="10" t="n"/>
      <c r="H239" s="10" t="n"/>
    </row>
    <row r="240" ht="16" customHeight="1" s="15">
      <c r="A240" s="8" t="inlineStr">
        <is>
          <t>enoxaparin</t>
        </is>
      </c>
      <c r="B240" s="8" t="n"/>
      <c r="C240" s="8" t="n"/>
      <c r="D240" s="8" t="n"/>
      <c r="E240" s="8" t="n"/>
      <c r="F240" s="8" t="inlineStr">
        <is>
          <t>https://www.drugs.com/enoxaparin.html</t>
        </is>
      </c>
      <c r="G240" s="8" t="n"/>
      <c r="H240" s="8" t="n"/>
    </row>
    <row r="241" ht="16" customHeight="1" s="15">
      <c r="A241" s="10" t="inlineStr">
        <is>
          <t>eplerenone</t>
        </is>
      </c>
      <c r="B241" s="10" t="n"/>
      <c r="C241" s="10" t="n"/>
      <c r="D241" s="10" t="n"/>
      <c r="E241" s="10" t="n"/>
      <c r="F241" s="10" t="inlineStr">
        <is>
          <t>https://www.drugs.com/eplerenone.html</t>
        </is>
      </c>
      <c r="G241" s="10" t="n"/>
      <c r="H241" s="10" t="n"/>
    </row>
    <row r="242" ht="16" customHeight="1" s="15">
      <c r="A242" s="8" t="inlineStr">
        <is>
          <t>epoetin alfa</t>
        </is>
      </c>
      <c r="B242" s="8" t="n"/>
      <c r="C242" s="8" t="n"/>
      <c r="D242" s="8" t="n"/>
      <c r="E242" s="8" t="n"/>
      <c r="F242" s="8" t="inlineStr">
        <is>
          <t>https://www.drugs.com/epoetin-alfa.html</t>
        </is>
      </c>
      <c r="G242" s="8" t="n"/>
      <c r="H242" s="8" t="n"/>
    </row>
    <row r="243" ht="32" customHeight="1" s="15">
      <c r="A243" s="10" t="inlineStr">
        <is>
          <t>epoetin beta-methoxy polyethylene glycol</t>
        </is>
      </c>
      <c r="B243" s="10" t="n"/>
      <c r="C243" s="10" t="n"/>
      <c r="D243" s="10" t="n"/>
      <c r="E243" s="10" t="n"/>
      <c r="F243" s="10" t="inlineStr">
        <is>
          <t>https://www.drugs.com/epoetin-beta-methoxy-polyethylene-glycol.html</t>
        </is>
      </c>
      <c r="G243" s="10" t="n"/>
      <c r="H243" s="10" t="n"/>
    </row>
    <row r="244" ht="16" customHeight="1" s="15">
      <c r="A244" s="8" t="inlineStr">
        <is>
          <t>eprosartan</t>
        </is>
      </c>
      <c r="B244" s="8" t="n"/>
      <c r="C244" s="8" t="n"/>
      <c r="D244" s="8" t="n"/>
      <c r="E244" s="8" t="n"/>
      <c r="F244" s="8" t="inlineStr">
        <is>
          <t>https://www.drugs.com/eprosartan.html</t>
        </is>
      </c>
      <c r="G244" s="8" t="n"/>
      <c r="H244" s="8" t="n"/>
    </row>
    <row r="245" ht="16" customHeight="1" s="15">
      <c r="A245" s="10" t="inlineStr">
        <is>
          <t>ergoloid mesylates</t>
        </is>
      </c>
      <c r="B245" s="10" t="n"/>
      <c r="C245" s="10" t="n"/>
      <c r="D245" s="10" t="n"/>
      <c r="E245" s="10" t="n"/>
      <c r="F245" s="10" t="inlineStr">
        <is>
          <t>https://www.drugs.com/ergoloid-mesylates.html</t>
        </is>
      </c>
      <c r="G245" s="10" t="n"/>
      <c r="H245" s="10" t="n"/>
    </row>
    <row r="246" ht="16" customHeight="1" s="15">
      <c r="A246" s="8" t="inlineStr">
        <is>
          <t>evinacumab</t>
        </is>
      </c>
      <c r="B246" s="8" t="n"/>
      <c r="C246" s="8" t="n"/>
      <c r="D246" s="8" t="n"/>
      <c r="E246" s="8" t="n"/>
      <c r="F246" s="8" t="inlineStr">
        <is>
          <t>https://www.drugs.com/evinacumab.html</t>
        </is>
      </c>
      <c r="G246" s="8" t="n"/>
      <c r="H246" s="8" t="n"/>
    </row>
    <row r="247" ht="32" customHeight="1" s="15">
      <c r="A247" s="10" t="inlineStr">
        <is>
          <t>ezetimibe / rosuvastatin</t>
        </is>
      </c>
      <c r="B247" s="10" t="n"/>
      <c r="C247" s="10" t="n"/>
      <c r="D247" s="10" t="n"/>
      <c r="E247" s="10" t="n"/>
      <c r="F247" s="10" t="inlineStr">
        <is>
          <t>https://www.drugs.com/ezetimibe-/-rosuvastatin.html</t>
        </is>
      </c>
      <c r="G247" s="10" t="n"/>
      <c r="H247" s="10" t="n"/>
    </row>
    <row r="248" ht="32" customHeight="1" s="15">
      <c r="A248" s="8" t="inlineStr">
        <is>
          <t>ezetimibe / simvastatin</t>
        </is>
      </c>
      <c r="B248" s="8" t="n"/>
      <c r="C248" s="8" t="n"/>
      <c r="D248" s="8" t="n"/>
      <c r="E248" s="8" t="n"/>
      <c r="F248" s="8" t="inlineStr">
        <is>
          <t>https://www.drugs.com/ezetimibe-/-simvastatin.html</t>
        </is>
      </c>
      <c r="G248" s="8" t="n"/>
      <c r="H248" s="8" t="n"/>
    </row>
    <row r="249" ht="32" customHeight="1" s="15">
      <c r="A249" s="10" t="inlineStr">
        <is>
          <t>ezetimibe/rosuvastatin</t>
        </is>
      </c>
      <c r="B249" s="10" t="n"/>
      <c r="C249" s="10" t="n"/>
      <c r="D249" s="10" t="n"/>
      <c r="E249" s="10" t="n"/>
      <c r="F249" s="10" t="inlineStr">
        <is>
          <t>https://www.drugs.com/ezetimibe/rosuvastatin.html</t>
        </is>
      </c>
      <c r="G249" s="10" t="n"/>
      <c r="H249" s="10" t="n"/>
    </row>
    <row r="250" ht="32" customHeight="1" s="15">
      <c r="A250" s="8" t="inlineStr">
        <is>
          <t>ezetimibe/simvastatin</t>
        </is>
      </c>
      <c r="B250" s="8" t="n"/>
      <c r="C250" s="8" t="n"/>
      <c r="D250" s="8" t="n"/>
      <c r="E250" s="8" t="n"/>
      <c r="F250" s="8" t="inlineStr">
        <is>
          <t>https://www.drugs.com/ezetimibe/simvastatin.html</t>
        </is>
      </c>
      <c r="G250" s="8" t="n"/>
      <c r="H250" s="8" t="n"/>
    </row>
    <row r="251" ht="16" customHeight="1" s="15">
      <c r="A251" s="10" t="inlineStr">
        <is>
          <t>felodipine</t>
        </is>
      </c>
      <c r="B251" s="10" t="n"/>
      <c r="C251" s="10" t="n"/>
      <c r="D251" s="10" t="n"/>
      <c r="E251" s="10" t="n"/>
      <c r="F251" s="10" t="inlineStr">
        <is>
          <t>https://www.drugs.com/felodipine.html</t>
        </is>
      </c>
      <c r="G251" s="10" t="n"/>
      <c r="H251" s="10" t="n"/>
    </row>
    <row r="252" ht="16" customHeight="1" s="15">
      <c r="A252" s="8" t="inlineStr">
        <is>
          <t>fenofibric acid</t>
        </is>
      </c>
      <c r="B252" s="8" t="n"/>
      <c r="C252" s="8" t="n"/>
      <c r="D252" s="8" t="n"/>
      <c r="E252" s="8" t="n"/>
      <c r="F252" s="8" t="inlineStr">
        <is>
          <t>https://www.drugs.com/fenofibric-acid.html</t>
        </is>
      </c>
      <c r="G252" s="8" t="n"/>
      <c r="H252" s="8" t="n"/>
    </row>
    <row r="253" ht="16" customHeight="1" s="15">
      <c r="A253" s="10" t="inlineStr">
        <is>
          <t>ferrous fumarate</t>
        </is>
      </c>
      <c r="B253" s="10" t="n"/>
      <c r="C253" s="10" t="n"/>
      <c r="D253" s="10" t="n"/>
      <c r="E253" s="10" t="n"/>
      <c r="F253" s="10" t="inlineStr">
        <is>
          <t>https://www.drugs.com/ferrous-fumarate.html</t>
        </is>
      </c>
      <c r="G253" s="10" t="n"/>
      <c r="H253" s="10" t="n"/>
    </row>
    <row r="254" ht="16" customHeight="1" s="15">
      <c r="A254" s="8" t="inlineStr">
        <is>
          <t>ferrous gluconate</t>
        </is>
      </c>
      <c r="B254" s="8" t="n"/>
      <c r="C254" s="8" t="n"/>
      <c r="D254" s="8" t="n"/>
      <c r="E254" s="8" t="n"/>
      <c r="F254" s="8" t="inlineStr">
        <is>
          <t>https://www.drugs.com/ferrous-gluconate.html</t>
        </is>
      </c>
      <c r="G254" s="8" t="n"/>
      <c r="H254" s="8" t="n"/>
    </row>
    <row r="255" ht="16" customHeight="1" s="15">
      <c r="A255" s="10" t="inlineStr">
        <is>
          <t>ferumoxytol</t>
        </is>
      </c>
      <c r="B255" s="10" t="n"/>
      <c r="C255" s="10" t="n"/>
      <c r="D255" s="10" t="n"/>
      <c r="E255" s="10" t="n"/>
      <c r="F255" s="10" t="inlineStr">
        <is>
          <t>https://www.drugs.com/ferumoxytol.html</t>
        </is>
      </c>
      <c r="G255" s="10" t="n"/>
      <c r="H255" s="10" t="n"/>
    </row>
    <row r="256" ht="16" customHeight="1" s="15">
      <c r="A256" s="8" t="inlineStr">
        <is>
          <t>finerenone</t>
        </is>
      </c>
      <c r="B256" s="8" t="n"/>
      <c r="C256" s="8" t="n"/>
      <c r="D256" s="8" t="n"/>
      <c r="E256" s="8" t="n"/>
      <c r="F256" s="8" t="inlineStr">
        <is>
          <t>https://www.drugs.com/finerenone.html</t>
        </is>
      </c>
      <c r="G256" s="8" t="n"/>
      <c r="H256" s="8" t="n"/>
    </row>
    <row r="257" ht="16" customHeight="1" s="15">
      <c r="A257" s="10" t="inlineStr">
        <is>
          <t>flu</t>
        </is>
      </c>
      <c r="B257" s="10" t="n"/>
      <c r="C257" s="10" t="n"/>
      <c r="D257" s="10" t="n"/>
      <c r="E257" s="10" t="n"/>
      <c r="F257" s="10" t="inlineStr">
        <is>
          <t>https://www.drugs.com/flu.html</t>
        </is>
      </c>
      <c r="G257" s="10" t="n"/>
      <c r="H257" s="10" t="n"/>
    </row>
    <row r="258" ht="16" customHeight="1" s="15">
      <c r="A258" s="8" t="inlineStr">
        <is>
          <t>fluticasone</t>
        </is>
      </c>
      <c r="B258" s="8" t="n"/>
      <c r="C258" s="8" t="n"/>
      <c r="D258" s="8" t="n"/>
      <c r="E258" s="8" t="n"/>
      <c r="F258" s="8" t="inlineStr">
        <is>
          <t>https://www.drugs.com/fluticasone.html</t>
        </is>
      </c>
      <c r="G258" s="8" t="n"/>
      <c r="H258" s="8" t="n"/>
    </row>
    <row r="259" ht="32" customHeight="1" s="15">
      <c r="A259" s="10" t="inlineStr">
        <is>
          <t>fluticasone / salmeterol</t>
        </is>
      </c>
      <c r="B259" s="10" t="n"/>
      <c r="C259" s="10" t="n"/>
      <c r="D259" s="10" t="n"/>
      <c r="E259" s="10" t="n"/>
      <c r="F259" s="10" t="inlineStr">
        <is>
          <t>https://www.drugs.com/fluticasone-/-salmeterol.html</t>
        </is>
      </c>
      <c r="G259" s="10" t="n"/>
      <c r="H259" s="10" t="n"/>
    </row>
    <row r="260" ht="32" customHeight="1" s="15">
      <c r="A260" s="8" t="inlineStr">
        <is>
          <t>fluticasone / umeclidinium / vilanterol</t>
        </is>
      </c>
      <c r="B260" s="8" t="n"/>
      <c r="C260" s="8" t="n"/>
      <c r="D260" s="8" t="n"/>
      <c r="E260" s="8" t="n"/>
      <c r="F260" s="8" t="inlineStr">
        <is>
          <t>https://www.drugs.com/fluticasone-/-umeclidinium-/-vilanterol.html</t>
        </is>
      </c>
      <c r="G260" s="8" t="n"/>
      <c r="H260" s="8" t="n"/>
    </row>
    <row r="261" ht="32" customHeight="1" s="15">
      <c r="A261" s="10" t="inlineStr">
        <is>
          <t>fluticasone / vilanterol</t>
        </is>
      </c>
      <c r="B261" s="10" t="n"/>
      <c r="C261" s="10" t="n"/>
      <c r="D261" s="10" t="n"/>
      <c r="E261" s="10" t="n"/>
      <c r="F261" s="10" t="inlineStr">
        <is>
          <t>https://www.drugs.com/fluticasone-/-vilanterol.html</t>
        </is>
      </c>
      <c r="G261" s="10" t="n"/>
      <c r="H261" s="10" t="n"/>
    </row>
    <row r="262" ht="32" customHeight="1" s="15">
      <c r="A262" s="8" t="inlineStr">
        <is>
          <t>fluticasone/salmeterol</t>
        </is>
      </c>
      <c r="B262" s="8" t="n"/>
      <c r="C262" s="8" t="n"/>
      <c r="D262" s="8" t="n"/>
      <c r="E262" s="8" t="n"/>
      <c r="F262" s="8" t="inlineStr">
        <is>
          <t>https://www.drugs.com/fluticasone/salmeterol.html</t>
        </is>
      </c>
      <c r="G262" s="8" t="n"/>
      <c r="H262" s="8" t="n"/>
    </row>
    <row r="263" ht="32" customHeight="1" s="15">
      <c r="A263" s="10" t="inlineStr">
        <is>
          <t>fluticasone/vilanterol/umeclidinium</t>
        </is>
      </c>
      <c r="B263" s="10" t="n"/>
      <c r="C263" s="10" t="n"/>
      <c r="D263" s="10" t="n"/>
      <c r="E263" s="10" t="n"/>
      <c r="F263" s="10" t="inlineStr">
        <is>
          <t>https://www.drugs.com/fluticasone/vilanterol/umeclidinium.html</t>
        </is>
      </c>
      <c r="G263" s="10" t="n"/>
      <c r="H263" s="10" t="n"/>
    </row>
    <row r="264" ht="16" customHeight="1" s="15">
      <c r="A264" s="8" t="inlineStr">
        <is>
          <t>fluvastatin</t>
        </is>
      </c>
      <c r="B264" s="8" t="n"/>
      <c r="C264" s="8" t="n"/>
      <c r="D264" s="8" t="n"/>
      <c r="E264" s="8" t="n"/>
      <c r="F264" s="8" t="inlineStr">
        <is>
          <t>https://www.drugs.com/fluvastatin.html</t>
        </is>
      </c>
      <c r="G264" s="8" t="n"/>
      <c r="H264" s="8" t="n"/>
    </row>
    <row r="265" ht="16" customHeight="1" s="15">
      <c r="A265" s="10" t="inlineStr">
        <is>
          <t>fluvoxamine</t>
        </is>
      </c>
      <c r="B265" s="10" t="n"/>
      <c r="C265" s="10" t="n"/>
      <c r="D265" s="10" t="n"/>
      <c r="E265" s="10" t="n"/>
      <c r="F265" s="10" t="inlineStr">
        <is>
          <t>https://www.drugs.com/fluvoxamine.html</t>
        </is>
      </c>
      <c r="G265" s="10" t="n"/>
      <c r="H265" s="10" t="n"/>
    </row>
    <row r="266" ht="16" customHeight="1" s="15">
      <c r="A266" s="8" t="inlineStr">
        <is>
          <t>formoterol</t>
        </is>
      </c>
      <c r="B266" s="8" t="n"/>
      <c r="C266" s="8" t="n"/>
      <c r="D266" s="8" t="n"/>
      <c r="E266" s="8" t="n"/>
      <c r="F266" s="8" t="inlineStr">
        <is>
          <t>https://www.drugs.com/formoterol.html</t>
        </is>
      </c>
      <c r="G266" s="8" t="n"/>
      <c r="H266" s="8" t="n"/>
    </row>
    <row r="267" ht="16" customHeight="1" s="15">
      <c r="A267" s="10" t="inlineStr">
        <is>
          <t>golimumab</t>
        </is>
      </c>
      <c r="B267" s="10" t="n"/>
      <c r="C267" s="10" t="n"/>
      <c r="D267" s="10" t="n"/>
      <c r="E267" s="10" t="n"/>
      <c r="F267" s="10" t="inlineStr">
        <is>
          <t>https://www.drugs.com/golimumab.html</t>
        </is>
      </c>
      <c r="G267" s="10" t="n"/>
      <c r="H267" s="10" t="n"/>
    </row>
    <row r="268" ht="16" customHeight="1" s="15">
      <c r="A268" s="8" t="inlineStr">
        <is>
          <t>haloperidol</t>
        </is>
      </c>
      <c r="B268" s="8" t="n"/>
      <c r="C268" s="8" t="n"/>
      <c r="D268" s="8" t="n"/>
      <c r="E268" s="8" t="n"/>
      <c r="F268" s="8" t="inlineStr">
        <is>
          <t>https://www.drugs.com/haloperidol.html</t>
        </is>
      </c>
      <c r="G268" s="8" t="n"/>
      <c r="H268" s="8" t="n"/>
    </row>
    <row r="269" ht="16" customHeight="1" s="15">
      <c r="A269" s="10" t="inlineStr">
        <is>
          <t>hyaluronan</t>
        </is>
      </c>
      <c r="B269" s="10" t="n"/>
      <c r="C269" s="10" t="n"/>
      <c r="D269" s="10" t="n"/>
      <c r="E269" s="10" t="n"/>
      <c r="F269" s="10" t="inlineStr">
        <is>
          <t>https://www.drugs.com/hyaluronan.html</t>
        </is>
      </c>
      <c r="G269" s="10" t="n"/>
      <c r="H269" s="10" t="n"/>
    </row>
    <row r="270" ht="16" customHeight="1" s="15">
      <c r="A270" s="8" t="inlineStr">
        <is>
          <t>hydralazine</t>
        </is>
      </c>
      <c r="B270" s="8" t="n"/>
      <c r="C270" s="8" t="n"/>
      <c r="D270" s="8" t="n"/>
      <c r="E270" s="8" t="n"/>
      <c r="F270" s="8" t="inlineStr">
        <is>
          <t>https://www.drugs.com/hydralazine.html</t>
        </is>
      </c>
      <c r="G270" s="8" t="n"/>
      <c r="H270" s="8" t="n"/>
    </row>
    <row r="271" ht="16" customHeight="1" s="15">
      <c r="A271" s="10" t="inlineStr">
        <is>
          <t>imipramine</t>
        </is>
      </c>
      <c r="B271" s="10" t="n"/>
      <c r="C271" s="10" t="n"/>
      <c r="D271" s="10" t="n"/>
      <c r="E271" s="10" t="n"/>
      <c r="F271" s="10" t="inlineStr">
        <is>
          <t>https://www.drugs.com/imipramine.html</t>
        </is>
      </c>
      <c r="G271" s="10" t="n"/>
      <c r="H271" s="10" t="n"/>
    </row>
    <row r="272" ht="32" customHeight="1" s="15">
      <c r="A272" s="8" t="inlineStr">
        <is>
          <t>interferon gamma-1b</t>
        </is>
      </c>
      <c r="B272" s="8" t="n"/>
      <c r="C272" s="8" t="n"/>
      <c r="D272" s="8" t="n"/>
      <c r="E272" s="8" t="n"/>
      <c r="F272" s="8" t="inlineStr">
        <is>
          <t>https://www.drugs.com/interferon-gamma-1b.html</t>
        </is>
      </c>
      <c r="G272" s="8" t="n"/>
      <c r="H272" s="8" t="n"/>
    </row>
    <row r="273" ht="16" customHeight="1" s="15">
      <c r="A273" s="10" t="inlineStr">
        <is>
          <t>ipratropium</t>
        </is>
      </c>
      <c r="B273" s="10" t="n"/>
      <c r="C273" s="10" t="n"/>
      <c r="D273" s="10" t="n"/>
      <c r="E273" s="10" t="n"/>
      <c r="F273" s="10" t="inlineStr">
        <is>
          <t>https://www.drugs.com/ipratropium.html</t>
        </is>
      </c>
      <c r="G273" s="10" t="n"/>
      <c r="H273" s="10" t="n"/>
    </row>
    <row r="274" ht="16" customHeight="1" s="15">
      <c r="A274" s="8" t="inlineStr">
        <is>
          <t>irbesartan</t>
        </is>
      </c>
      <c r="B274" s="8" t="n"/>
      <c r="C274" s="8" t="n"/>
      <c r="D274" s="8" t="n"/>
      <c r="E274" s="8" t="n"/>
      <c r="F274" s="8" t="inlineStr">
        <is>
          <t>https://www.drugs.com/irbesartan.html</t>
        </is>
      </c>
      <c r="G274" s="8" t="n"/>
      <c r="H274" s="8" t="n"/>
    </row>
    <row r="275" ht="16" customHeight="1" s="15">
      <c r="A275" s="10" t="inlineStr">
        <is>
          <t>iron dextran</t>
        </is>
      </c>
      <c r="B275" s="10" t="n"/>
      <c r="C275" s="10" t="n"/>
      <c r="D275" s="10" t="n"/>
      <c r="E275" s="10" t="n"/>
      <c r="F275" s="10" t="inlineStr">
        <is>
          <t>https://www.drugs.com/iron-dextran.html</t>
        </is>
      </c>
      <c r="G275" s="10" t="n"/>
      <c r="H275" s="10" t="n"/>
    </row>
    <row r="276" ht="16" customHeight="1" s="15">
      <c r="A276" s="8" t="inlineStr">
        <is>
          <t>isocarboxazid</t>
        </is>
      </c>
      <c r="B276" s="8" t="n"/>
      <c r="C276" s="8" t="n"/>
      <c r="D276" s="8" t="n"/>
      <c r="E276" s="8" t="n"/>
      <c r="F276" s="8" t="inlineStr">
        <is>
          <t>https://www.drugs.com/isocarboxazid.html</t>
        </is>
      </c>
      <c r="G276" s="8" t="n"/>
      <c r="H276" s="8" t="n"/>
    </row>
    <row r="277" ht="16" customHeight="1" s="15">
      <c r="A277" s="10" t="inlineStr">
        <is>
          <t>isoproterenol</t>
        </is>
      </c>
      <c r="B277" s="10" t="n"/>
      <c r="C277" s="10" t="n"/>
      <c r="D277" s="10" t="n"/>
      <c r="E277" s="10" t="n"/>
      <c r="F277" s="10" t="inlineStr">
        <is>
          <t>https://www.drugs.com/isoproterenol.html</t>
        </is>
      </c>
      <c r="G277" s="10" t="n"/>
      <c r="H277" s="10" t="n"/>
    </row>
    <row r="278" ht="32" customHeight="1" s="15">
      <c r="A278" s="8" t="inlineStr">
        <is>
          <t>isosorbide dinitrate</t>
        </is>
      </c>
      <c r="B278" s="8" t="n"/>
      <c r="C278" s="8" t="n"/>
      <c r="D278" s="8" t="n"/>
      <c r="E278" s="8" t="n"/>
      <c r="F278" s="8" t="inlineStr">
        <is>
          <t>https://www.drugs.com/isosorbide-dinitrate.html</t>
        </is>
      </c>
      <c r="G278" s="8" t="n"/>
      <c r="H278" s="8" t="n"/>
    </row>
    <row r="279" ht="16" customHeight="1" s="15">
      <c r="A279" s="10" t="inlineStr">
        <is>
          <t>isoxsuprine</t>
        </is>
      </c>
      <c r="B279" s="10" t="n"/>
      <c r="C279" s="10" t="n"/>
      <c r="D279" s="10" t="n"/>
      <c r="E279" s="10" t="n"/>
      <c r="F279" s="10" t="inlineStr">
        <is>
          <t>https://www.drugs.com/isoxsuprine.html</t>
        </is>
      </c>
      <c r="G279" s="10" t="n"/>
      <c r="H279" s="10" t="n"/>
    </row>
    <row r="280" ht="16" customHeight="1" s="15">
      <c r="A280" s="8" t="inlineStr">
        <is>
          <t>labetalol</t>
        </is>
      </c>
      <c r="B280" s="8" t="n"/>
      <c r="C280" s="8" t="n"/>
      <c r="D280" s="8" t="n"/>
      <c r="E280" s="8" t="n"/>
      <c r="F280" s="8" t="inlineStr">
        <is>
          <t>https://www.drugs.com/labetalol.html</t>
        </is>
      </c>
      <c r="G280" s="8" t="n"/>
      <c r="H280" s="8" t="n"/>
    </row>
    <row r="281" ht="16" customHeight="1" s="15">
      <c r="A281" s="10" t="inlineStr">
        <is>
          <t>leflunomide</t>
        </is>
      </c>
      <c r="B281" s="10" t="n"/>
      <c r="C281" s="10" t="n"/>
      <c r="D281" s="10" t="n"/>
      <c r="E281" s="10" t="n"/>
      <c r="F281" s="10" t="inlineStr">
        <is>
          <t>https://www.drugs.com/leflunomide.html</t>
        </is>
      </c>
      <c r="G281" s="10" t="n"/>
      <c r="H281" s="10" t="n"/>
    </row>
    <row r="282" ht="16" customHeight="1" s="15">
      <c r="A282" s="8" t="inlineStr">
        <is>
          <t>leucovorin</t>
        </is>
      </c>
      <c r="B282" s="8" t="n"/>
      <c r="C282" s="8" t="n"/>
      <c r="D282" s="8" t="n"/>
      <c r="E282" s="8" t="n"/>
      <c r="F282" s="8" t="inlineStr">
        <is>
          <t>https://www.drugs.com/leucovorin.html</t>
        </is>
      </c>
      <c r="G282" s="8" t="n"/>
      <c r="H282" s="8" t="n"/>
    </row>
    <row r="283" ht="16" customHeight="1" s="15">
      <c r="A283" s="10" t="inlineStr">
        <is>
          <t>levalbuterol</t>
        </is>
      </c>
      <c r="B283" s="10" t="n"/>
      <c r="C283" s="10" t="n"/>
      <c r="D283" s="10" t="n"/>
      <c r="E283" s="10" t="n"/>
      <c r="F283" s="10" t="inlineStr">
        <is>
          <t>https://www.drugs.com/levalbuterol.html</t>
        </is>
      </c>
      <c r="G283" s="10" t="n"/>
      <c r="H283" s="10" t="n"/>
    </row>
    <row r="284" ht="16" customHeight="1" s="15">
      <c r="A284" s="8" t="inlineStr">
        <is>
          <t>linezolid</t>
        </is>
      </c>
      <c r="B284" s="8" t="n"/>
      <c r="C284" s="8" t="n"/>
      <c r="D284" s="8" t="n"/>
      <c r="E284" s="8" t="n"/>
      <c r="F284" s="8" t="inlineStr">
        <is>
          <t>https://www.drugs.com/linezolid.html</t>
        </is>
      </c>
      <c r="G284" s="8" t="n"/>
      <c r="H284" s="8" t="n"/>
    </row>
    <row r="285" ht="16" customHeight="1" s="15">
      <c r="A285" s="10" t="inlineStr">
        <is>
          <t>liraglutide</t>
        </is>
      </c>
      <c r="B285" s="10" t="n"/>
      <c r="C285" s="10" t="n"/>
      <c r="D285" s="10" t="n"/>
      <c r="E285" s="10" t="n"/>
      <c r="F285" s="10" t="inlineStr">
        <is>
          <t>https://www.drugs.com/liraglutide.html</t>
        </is>
      </c>
      <c r="G285" s="10" t="n"/>
      <c r="H285" s="10" t="n"/>
    </row>
    <row r="286" ht="16" customHeight="1" s="15">
      <c r="A286" s="8" t="inlineStr">
        <is>
          <t>lomitapide</t>
        </is>
      </c>
      <c r="B286" s="8" t="n"/>
      <c r="C286" s="8" t="n"/>
      <c r="D286" s="8" t="n"/>
      <c r="E286" s="8" t="n"/>
      <c r="F286" s="8" t="inlineStr">
        <is>
          <t>https://www.drugs.com/lomitapide.html</t>
        </is>
      </c>
      <c r="G286" s="8" t="n"/>
      <c r="H286" s="8" t="n"/>
    </row>
    <row r="287" ht="16" customHeight="1" s="15">
      <c r="A287" s="10" t="inlineStr">
        <is>
          <t>lorcaserin</t>
        </is>
      </c>
      <c r="B287" s="10" t="n"/>
      <c r="C287" s="10" t="n"/>
      <c r="D287" s="10" t="n"/>
      <c r="E287" s="10" t="n"/>
      <c r="F287" s="10" t="inlineStr">
        <is>
          <t>https://www.drugs.com/lorcaserin.html</t>
        </is>
      </c>
      <c r="G287" s="10" t="n"/>
      <c r="H287" s="10" t="n"/>
    </row>
    <row r="288" ht="16" customHeight="1" s="15">
      <c r="A288" s="8" t="inlineStr">
        <is>
          <t>lovastatin</t>
        </is>
      </c>
      <c r="B288" s="8" t="n"/>
      <c r="C288" s="8" t="n"/>
      <c r="D288" s="8" t="n"/>
      <c r="E288" s="8" t="n"/>
      <c r="F288" s="8" t="inlineStr">
        <is>
          <t>https://www.drugs.com/lovastatin.html</t>
        </is>
      </c>
      <c r="G288" s="8" t="n"/>
      <c r="H288" s="8" t="n"/>
    </row>
    <row r="289" ht="16" customHeight="1" s="15">
      <c r="A289" s="10" t="inlineStr">
        <is>
          <t>meropenem</t>
        </is>
      </c>
      <c r="B289" s="10" t="n"/>
      <c r="C289" s="10" t="n"/>
      <c r="D289" s="10" t="n"/>
      <c r="E289" s="10" t="n"/>
      <c r="F289" s="10" t="inlineStr">
        <is>
          <t>https://www.drugs.com/meropenem.html</t>
        </is>
      </c>
      <c r="G289" s="10" t="n"/>
      <c r="H289" s="10" t="n"/>
    </row>
    <row r="290" ht="16" customHeight="1" s="15">
      <c r="A290" s="8" t="inlineStr">
        <is>
          <t>methyldopa</t>
        </is>
      </c>
      <c r="B290" s="8" t="n"/>
      <c r="C290" s="8" t="n"/>
      <c r="D290" s="8" t="n"/>
      <c r="E290" s="8" t="n"/>
      <c r="F290" s="8" t="inlineStr">
        <is>
          <t>https://www.drugs.com/methyldopa.html</t>
        </is>
      </c>
      <c r="G290" s="8" t="n"/>
      <c r="H290" s="8" t="n"/>
    </row>
    <row r="291" ht="16" customHeight="1" s="15">
      <c r="A291" s="10" t="inlineStr">
        <is>
          <t>minoxidil</t>
        </is>
      </c>
      <c r="B291" s="10" t="n"/>
      <c r="C291" s="10" t="n"/>
      <c r="D291" s="10" t="n"/>
      <c r="E291" s="10" t="n"/>
      <c r="F291" s="10" t="inlineStr">
        <is>
          <t>https://www.drugs.com/minoxidil.html</t>
        </is>
      </c>
      <c r="G291" s="10" t="n"/>
      <c r="H291" s="10" t="n"/>
    </row>
    <row r="292" ht="16" customHeight="1" s="15">
      <c r="A292" s="8" t="inlineStr">
        <is>
          <t>moexipril</t>
        </is>
      </c>
      <c r="B292" s="8" t="n"/>
      <c r="C292" s="8" t="n"/>
      <c r="D292" s="8" t="n"/>
      <c r="E292" s="8" t="n"/>
      <c r="F292" s="8" t="inlineStr">
        <is>
          <t>https://www.drugs.com/moexipril.html</t>
        </is>
      </c>
      <c r="G292" s="8" t="n"/>
      <c r="H292" s="8" t="n"/>
    </row>
    <row r="293" ht="16" customHeight="1" s="15">
      <c r="A293" s="10" t="inlineStr">
        <is>
          <t>moxifloxacin</t>
        </is>
      </c>
      <c r="B293" s="10" t="n"/>
      <c r="C293" s="10" t="n"/>
      <c r="D293" s="10" t="n"/>
      <c r="E293" s="10" t="n"/>
      <c r="F293" s="10" t="inlineStr">
        <is>
          <t>https://www.drugs.com/moxifloxacin.html</t>
        </is>
      </c>
      <c r="G293" s="10" t="n"/>
      <c r="H293" s="10" t="n"/>
    </row>
    <row r="294" ht="16" customHeight="1" s="15">
      <c r="A294" s="8" t="inlineStr">
        <is>
          <t>nabumetone</t>
        </is>
      </c>
      <c r="B294" s="8" t="n"/>
      <c r="C294" s="8" t="n"/>
      <c r="D294" s="8" t="n"/>
      <c r="E294" s="8" t="n"/>
      <c r="F294" s="8" t="inlineStr">
        <is>
          <t>https://www.drugs.com/nabumetone.html</t>
        </is>
      </c>
      <c r="G294" s="8" t="n"/>
      <c r="H294" s="8" t="n"/>
    </row>
    <row r="295" ht="16" customHeight="1" s="15">
      <c r="A295" s="10" t="inlineStr">
        <is>
          <t>nadolol</t>
        </is>
      </c>
      <c r="B295" s="10" t="n"/>
      <c r="C295" s="10" t="n"/>
      <c r="D295" s="10" t="n"/>
      <c r="E295" s="10" t="n"/>
      <c r="F295" s="10" t="inlineStr">
        <is>
          <t>https://www.drugs.com/nadolol.html</t>
        </is>
      </c>
      <c r="G295" s="10" t="n"/>
      <c r="H295" s="10" t="n"/>
    </row>
    <row r="296" ht="16" customHeight="1" s="15">
      <c r="A296" s="8" t="inlineStr">
        <is>
          <t>nimodipine</t>
        </is>
      </c>
      <c r="B296" s="8" t="n"/>
      <c r="C296" s="8" t="n"/>
      <c r="D296" s="8" t="n"/>
      <c r="E296" s="8" t="n"/>
      <c r="F296" s="8" t="inlineStr">
        <is>
          <t>https://www.drugs.com/nimodipine.html</t>
        </is>
      </c>
      <c r="G296" s="8" t="n"/>
      <c r="H296" s="8" t="n"/>
    </row>
    <row r="297" ht="16" customHeight="1" s="15">
      <c r="A297" s="10" t="inlineStr">
        <is>
          <t>nisoldipine</t>
        </is>
      </c>
      <c r="B297" s="10" t="n"/>
      <c r="C297" s="10" t="n"/>
      <c r="D297" s="10" t="n"/>
      <c r="E297" s="10" t="n"/>
      <c r="F297" s="10" t="inlineStr">
        <is>
          <t>https://www.drugs.com/nisoldipine.html</t>
        </is>
      </c>
      <c r="G297" s="10" t="n"/>
      <c r="H297" s="10" t="n"/>
    </row>
    <row r="298" ht="16" customHeight="1" s="15">
      <c r="A298" s="8" t="inlineStr">
        <is>
          <t>olmesartan</t>
        </is>
      </c>
      <c r="B298" s="8" t="n"/>
      <c r="C298" s="8" t="n"/>
      <c r="D298" s="8" t="n"/>
      <c r="E298" s="8" t="n"/>
      <c r="F298" s="8" t="inlineStr">
        <is>
          <t>https://www.drugs.com/olmesartan.html</t>
        </is>
      </c>
      <c r="G298" s="8" t="n"/>
      <c r="H298" s="8" t="n"/>
    </row>
    <row r="299" ht="16" customHeight="1" s="15">
      <c r="A299" s="10" t="inlineStr">
        <is>
          <t>omega-3</t>
        </is>
      </c>
      <c r="B299" s="10" t="n"/>
      <c r="C299" s="10" t="n"/>
      <c r="D299" s="10" t="n"/>
      <c r="E299" s="10" t="n"/>
      <c r="F299" s="10" t="inlineStr">
        <is>
          <t>https://www.drugs.com/omega-3.html</t>
        </is>
      </c>
      <c r="G299" s="10" t="n"/>
      <c r="H299" s="10" t="n"/>
    </row>
    <row r="300" ht="16" customHeight="1" s="15">
      <c r="A300" s="8" t="inlineStr">
        <is>
          <t>oxaprozin</t>
        </is>
      </c>
      <c r="B300" s="8" t="n"/>
      <c r="C300" s="8" t="n"/>
      <c r="D300" s="8" t="n"/>
      <c r="E300" s="8" t="n"/>
      <c r="F300" s="8" t="inlineStr">
        <is>
          <t>https://www.drugs.com/oxaprozin.html</t>
        </is>
      </c>
      <c r="G300" s="8" t="n"/>
      <c r="H300" s="8" t="n"/>
    </row>
    <row r="301" ht="32" customHeight="1" s="15">
      <c r="A301" s="10" t="inlineStr">
        <is>
          <t>penicillin g potassium</t>
        </is>
      </c>
      <c r="B301" s="10" t="n"/>
      <c r="C301" s="10" t="n"/>
      <c r="D301" s="10" t="n"/>
      <c r="E301" s="10" t="n"/>
      <c r="F301" s="10" t="inlineStr">
        <is>
          <t>https://www.drugs.com/penicillin-g-potassium.html</t>
        </is>
      </c>
      <c r="G301" s="10" t="n"/>
      <c r="H301" s="10" t="n"/>
    </row>
    <row r="302" ht="16" customHeight="1" s="15">
      <c r="A302" s="8" t="inlineStr">
        <is>
          <t>penicillin g sodium</t>
        </is>
      </c>
      <c r="B302" s="8" t="n"/>
      <c r="C302" s="8" t="n"/>
      <c r="D302" s="8" t="n"/>
      <c r="E302" s="8" t="n"/>
      <c r="F302" s="8" t="inlineStr">
        <is>
          <t>https://www.drugs.com/penicillin-g-sodium.html</t>
        </is>
      </c>
      <c r="G302" s="8" t="n"/>
      <c r="H302" s="8" t="n"/>
    </row>
    <row r="303" ht="16" customHeight="1" s="15">
      <c r="A303" s="10" t="inlineStr">
        <is>
          <t>pentamidine</t>
        </is>
      </c>
      <c r="B303" s="10" t="n"/>
      <c r="C303" s="10" t="n"/>
      <c r="D303" s="10" t="n"/>
      <c r="E303" s="10" t="n"/>
      <c r="F303" s="10" t="inlineStr">
        <is>
          <t>https://www.drugs.com/pentamidine.html</t>
        </is>
      </c>
      <c r="G303" s="10" t="n"/>
      <c r="H303" s="10" t="n"/>
    </row>
    <row r="304" ht="16" customHeight="1" s="15">
      <c r="A304" s="8" t="inlineStr">
        <is>
          <t>perindopril</t>
        </is>
      </c>
      <c r="B304" s="8" t="n"/>
      <c r="C304" s="8" t="n"/>
      <c r="D304" s="8" t="n"/>
      <c r="E304" s="8" t="n"/>
      <c r="F304" s="8" t="inlineStr">
        <is>
          <t>https://www.drugs.com/perindopril.html</t>
        </is>
      </c>
      <c r="G304" s="8" t="n"/>
      <c r="H304" s="8" t="n"/>
    </row>
    <row r="305" ht="16" customHeight="1" s="15">
      <c r="A305" s="10" t="inlineStr">
        <is>
          <t>phenelzine</t>
        </is>
      </c>
      <c r="B305" s="10" t="n"/>
      <c r="C305" s="10" t="n"/>
      <c r="D305" s="10" t="n"/>
      <c r="E305" s="10" t="n"/>
      <c r="F305" s="10" t="inlineStr">
        <is>
          <t>https://www.drugs.com/phenelzine.html</t>
        </is>
      </c>
      <c r="G305" s="10" t="n"/>
      <c r="H305" s="10" t="n"/>
    </row>
    <row r="306" ht="32" customHeight="1" s="15">
      <c r="A306" s="8" t="inlineStr">
        <is>
          <t>phentermine / topiramate</t>
        </is>
      </c>
      <c r="B306" s="8" t="n"/>
      <c r="C306" s="8" t="n"/>
      <c r="D306" s="8" t="n"/>
      <c r="E306" s="8" t="n"/>
      <c r="F306" s="8" t="inlineStr">
        <is>
          <t>https://www.drugs.com/phentermine-/-topiramate.html</t>
        </is>
      </c>
      <c r="G306" s="8" t="n"/>
      <c r="H306" s="8" t="n"/>
    </row>
    <row r="307" ht="32" customHeight="1" s="15">
      <c r="A307" s="10" t="inlineStr">
        <is>
          <t>phentermine and topiramate</t>
        </is>
      </c>
      <c r="B307" s="10" t="n"/>
      <c r="C307" s="10" t="n"/>
      <c r="D307" s="10" t="n"/>
      <c r="E307" s="10" t="n"/>
      <c r="F307" s="10" t="inlineStr">
        <is>
          <t>https://www.drugs.com/phentermine-and-topiramate.html</t>
        </is>
      </c>
      <c r="G307" s="10" t="n"/>
      <c r="H307" s="10" t="n"/>
    </row>
    <row r="308" ht="32" customHeight="1" s="15">
      <c r="A308" s="8" t="inlineStr">
        <is>
          <t>piperacillin / tazobactam</t>
        </is>
      </c>
      <c r="B308" s="8" t="n"/>
      <c r="C308" s="8" t="n"/>
      <c r="D308" s="8" t="n"/>
      <c r="E308" s="8" t="n"/>
      <c r="F308" s="8" t="inlineStr">
        <is>
          <t>https://www.drugs.com/piperacillin-/-tazobactam.html</t>
        </is>
      </c>
      <c r="G308" s="8" t="n"/>
      <c r="H308" s="8" t="n"/>
    </row>
    <row r="309" ht="16" customHeight="1" s="15">
      <c r="A309" s="10" t="inlineStr">
        <is>
          <t>pitavastatin</t>
        </is>
      </c>
      <c r="B309" s="10" t="n"/>
      <c r="C309" s="10" t="n"/>
      <c r="D309" s="10" t="n"/>
      <c r="E309" s="10" t="n"/>
      <c r="F309" s="10" t="inlineStr">
        <is>
          <t>https://www.drugs.com/pitavastatin.html</t>
        </is>
      </c>
      <c r="G309" s="10" t="n"/>
      <c r="H309" s="10" t="n"/>
    </row>
    <row r="310" ht="16" customHeight="1" s="15">
      <c r="A310" s="8" t="inlineStr">
        <is>
          <t>prasugrel</t>
        </is>
      </c>
      <c r="B310" s="8" t="n"/>
      <c r="C310" s="8" t="n"/>
      <c r="D310" s="8" t="n"/>
      <c r="E310" s="8" t="n"/>
      <c r="F310" s="8" t="inlineStr">
        <is>
          <t>https://www.drugs.com/prasugrel.html</t>
        </is>
      </c>
      <c r="G310" s="8" t="n"/>
      <c r="H310" s="8" t="n"/>
    </row>
    <row r="311" ht="16" customHeight="1" s="15">
      <c r="A311" s="10" t="inlineStr">
        <is>
          <t>prazosin</t>
        </is>
      </c>
      <c r="B311" s="10" t="n"/>
      <c r="C311" s="10" t="n"/>
      <c r="D311" s="10" t="n"/>
      <c r="E311" s="10" t="n"/>
      <c r="F311" s="10" t="inlineStr">
        <is>
          <t>https://www.drugs.com/prazosin.html</t>
        </is>
      </c>
      <c r="G311" s="10" t="n"/>
      <c r="H311" s="10" t="n"/>
    </row>
    <row r="312" ht="16" customHeight="1" s="15">
      <c r="A312" s="8" t="inlineStr">
        <is>
          <t>primaquine</t>
        </is>
      </c>
      <c r="B312" s="8" t="n"/>
      <c r="C312" s="8" t="n"/>
      <c r="D312" s="8" t="n"/>
      <c r="E312" s="8" t="n"/>
      <c r="F312" s="8" t="inlineStr">
        <is>
          <t>https://www.drugs.com/primaquine.html</t>
        </is>
      </c>
      <c r="G312" s="8" t="n"/>
      <c r="H312" s="8" t="n"/>
    </row>
    <row r="313" ht="16" customHeight="1" s="15">
      <c r="A313" s="10" t="inlineStr">
        <is>
          <t>probenecid</t>
        </is>
      </c>
      <c r="B313" s="10" t="n"/>
      <c r="C313" s="10" t="n"/>
      <c r="D313" s="10" t="n"/>
      <c r="E313" s="10" t="n"/>
      <c r="F313" s="10" t="inlineStr">
        <is>
          <t>https://www.drugs.com/probenecid.html</t>
        </is>
      </c>
      <c r="G313" s="10" t="n"/>
      <c r="H313" s="10" t="n"/>
    </row>
    <row r="314" ht="16" customHeight="1" s="15">
      <c r="A314" s="8" t="inlineStr">
        <is>
          <t>pyrimethamine</t>
        </is>
      </c>
      <c r="B314" s="8" t="n"/>
      <c r="C314" s="8" t="n"/>
      <c r="D314" s="8" t="n"/>
      <c r="E314" s="8" t="n"/>
      <c r="F314" s="8" t="inlineStr">
        <is>
          <t>https://www.drugs.com/pyrimethamine.html</t>
        </is>
      </c>
      <c r="G314" s="8" t="n"/>
      <c r="H314" s="8" t="n"/>
    </row>
    <row r="315" ht="16" customHeight="1" s="15">
      <c r="A315" s="10" t="inlineStr">
        <is>
          <t>quinapril</t>
        </is>
      </c>
      <c r="B315" s="10" t="n"/>
      <c r="C315" s="10" t="n"/>
      <c r="D315" s="10" t="n"/>
      <c r="E315" s="10" t="n"/>
      <c r="F315" s="10" t="inlineStr">
        <is>
          <t>https://www.drugs.com/quinapril.html</t>
        </is>
      </c>
      <c r="G315" s="10" t="n"/>
      <c r="H315" s="10" t="n"/>
    </row>
    <row r="316" ht="16" customHeight="1" s="15">
      <c r="A316" s="8" t="inlineStr">
        <is>
          <t>rifampin</t>
        </is>
      </c>
      <c r="B316" s="8" t="n"/>
      <c r="C316" s="8" t="n"/>
      <c r="D316" s="8" t="n"/>
      <c r="E316" s="8" t="n"/>
      <c r="F316" s="8" t="inlineStr">
        <is>
          <t>https://www.drugs.com/rifampin.html</t>
        </is>
      </c>
      <c r="G316" s="8" t="n"/>
      <c r="H316" s="8" t="n"/>
    </row>
    <row r="317" ht="16" customHeight="1" s="15">
      <c r="A317" s="10" t="inlineStr">
        <is>
          <t>rivaroxaban</t>
        </is>
      </c>
      <c r="B317" s="10" t="n"/>
      <c r="C317" s="10" t="n"/>
      <c r="D317" s="10" t="n"/>
      <c r="E317" s="10" t="n"/>
      <c r="F317" s="10" t="inlineStr">
        <is>
          <t>https://www.drugs.com/rivaroxaban.html</t>
        </is>
      </c>
      <c r="G317" s="10" t="n"/>
      <c r="H317" s="10" t="n"/>
    </row>
    <row r="318" ht="16" customHeight="1" s="15">
      <c r="A318" s="8" t="inlineStr">
        <is>
          <t>rivastigmine</t>
        </is>
      </c>
      <c r="B318" s="8" t="n"/>
      <c r="C318" s="8" t="n"/>
      <c r="D318" s="8" t="n"/>
      <c r="E318" s="8" t="n"/>
      <c r="F318" s="8" t="inlineStr">
        <is>
          <t>https://www.drugs.com/rivastigmine.html</t>
        </is>
      </c>
      <c r="G318" s="8" t="n"/>
      <c r="H318" s="8" t="n"/>
    </row>
    <row r="319" ht="16" customHeight="1" s="15">
      <c r="A319" s="10" t="inlineStr">
        <is>
          <t>roflumilast</t>
        </is>
      </c>
      <c r="B319" s="10" t="n"/>
      <c r="C319" s="10" t="n"/>
      <c r="D319" s="10" t="n"/>
      <c r="E319" s="10" t="n"/>
      <c r="F319" s="10" t="inlineStr">
        <is>
          <t>https://www.drugs.com/roflumilast.html</t>
        </is>
      </c>
      <c r="G319" s="10" t="n"/>
      <c r="H319" s="10" t="n"/>
    </row>
    <row r="320" ht="16" customHeight="1" s="15">
      <c r="A320" s="8" t="inlineStr">
        <is>
          <t>sacubitril/valsartan</t>
        </is>
      </c>
      <c r="B320" s="8" t="n"/>
      <c r="C320" s="8" t="n"/>
      <c r="D320" s="8" t="n"/>
      <c r="E320" s="8" t="n"/>
      <c r="F320" s="8" t="inlineStr">
        <is>
          <t>https://www.drugs.com/sacubitril/valsartan.html</t>
        </is>
      </c>
      <c r="G320" s="8" t="n"/>
      <c r="H320" s="8" t="n"/>
    </row>
    <row r="321" ht="16" customHeight="1" s="15">
      <c r="A321" s="10" t="inlineStr">
        <is>
          <t>salmeterol</t>
        </is>
      </c>
      <c r="B321" s="10" t="n"/>
      <c r="C321" s="10" t="n"/>
      <c r="D321" s="10" t="n"/>
      <c r="E321" s="10" t="n"/>
      <c r="F321" s="10" t="inlineStr">
        <is>
          <t>https://www.drugs.com/salmeterol.html</t>
        </is>
      </c>
      <c r="G321" s="10" t="n"/>
      <c r="H321" s="10" t="n"/>
    </row>
    <row r="322" ht="16" customHeight="1" s="15">
      <c r="A322" s="8" t="inlineStr">
        <is>
          <t>simvastatin/niacin</t>
        </is>
      </c>
      <c r="B322" s="8" t="n"/>
      <c r="C322" s="8" t="n"/>
      <c r="D322" s="8" t="n"/>
      <c r="E322" s="8" t="n"/>
      <c r="F322" s="8" t="inlineStr">
        <is>
          <t>https://www.drugs.com/simvastatin/niacin.html</t>
        </is>
      </c>
      <c r="G322" s="8" t="n"/>
      <c r="H322" s="8" t="n"/>
    </row>
    <row r="323" ht="16" customHeight="1" s="15">
      <c r="A323" s="10" t="inlineStr">
        <is>
          <t>sotagliflozin</t>
        </is>
      </c>
      <c r="B323" s="10" t="n"/>
      <c r="C323" s="10" t="n"/>
      <c r="D323" s="10" t="n"/>
      <c r="E323" s="10" t="n"/>
      <c r="F323" s="10" t="inlineStr">
        <is>
          <t>https://www.drugs.com/sotagliflozin.html</t>
        </is>
      </c>
      <c r="G323" s="10" t="n"/>
      <c r="H323" s="10" t="n"/>
    </row>
    <row r="324" ht="32" customHeight="1" s="15">
      <c r="A324" s="8" t="inlineStr">
        <is>
          <t>sulfamethoxazole / trimethoprim</t>
        </is>
      </c>
      <c r="B324" s="8" t="n"/>
      <c r="C324" s="8" t="n"/>
      <c r="D324" s="8" t="n"/>
      <c r="E324" s="8" t="n"/>
      <c r="F324" s="8" t="inlineStr">
        <is>
          <t>https://www.drugs.com/sulfamethoxazole-/-trimethoprim.html</t>
        </is>
      </c>
      <c r="G324" s="8" t="n"/>
      <c r="H324" s="8" t="n"/>
    </row>
    <row r="325" ht="16" customHeight="1" s="15">
      <c r="A325" s="10" t="inlineStr">
        <is>
          <t>sulindac</t>
        </is>
      </c>
      <c r="B325" s="10" t="n"/>
      <c r="C325" s="10" t="n"/>
      <c r="D325" s="10" t="n"/>
      <c r="E325" s="10" t="n"/>
      <c r="F325" s="10" t="inlineStr">
        <is>
          <t>https://www.drugs.com/sulindac.html</t>
        </is>
      </c>
      <c r="G325" s="10" t="n"/>
      <c r="H325" s="10" t="n"/>
    </row>
    <row r="326" ht="16" customHeight="1" s="15">
      <c r="A326" s="8" t="inlineStr">
        <is>
          <t>tenecteplase</t>
        </is>
      </c>
      <c r="B326" s="8" t="n"/>
      <c r="C326" s="8" t="n"/>
      <c r="D326" s="8" t="n"/>
      <c r="E326" s="8" t="n"/>
      <c r="F326" s="8" t="inlineStr">
        <is>
          <t>https://www.drugs.com/tenecteplase.html</t>
        </is>
      </c>
      <c r="G326" s="8" t="n"/>
      <c r="H326" s="8" t="n"/>
    </row>
    <row r="327" ht="16" customHeight="1" s="15">
      <c r="A327" s="10" t="inlineStr">
        <is>
          <t>ticagrelor</t>
        </is>
      </c>
      <c r="B327" s="10" t="n"/>
      <c r="C327" s="10" t="n"/>
      <c r="D327" s="10" t="n"/>
      <c r="E327" s="10" t="n"/>
      <c r="F327" s="10" t="inlineStr">
        <is>
          <t>https://www.drugs.com/ticagrelor.html</t>
        </is>
      </c>
      <c r="G327" s="10" t="n"/>
      <c r="H327" s="10" t="n"/>
    </row>
    <row r="328" ht="16" customHeight="1" s="15">
      <c r="A328" s="8" t="inlineStr">
        <is>
          <t>tiotropium</t>
        </is>
      </c>
      <c r="B328" s="8" t="n"/>
      <c r="C328" s="8" t="n"/>
      <c r="D328" s="8" t="n"/>
      <c r="E328" s="8" t="n"/>
      <c r="F328" s="8" t="inlineStr">
        <is>
          <t>https://www.drugs.com/tiotropium.html</t>
        </is>
      </c>
      <c r="G328" s="8" t="n"/>
      <c r="H328" s="8" t="n"/>
    </row>
    <row r="329" ht="32" customHeight="1" s="15">
      <c r="A329" s="10" t="inlineStr">
        <is>
          <t>tiotropium/olodaterol</t>
        </is>
      </c>
      <c r="B329" s="10" t="n"/>
      <c r="C329" s="10" t="n"/>
      <c r="D329" s="10" t="n"/>
      <c r="E329" s="10" t="n"/>
      <c r="F329" s="10" t="inlineStr">
        <is>
          <t>https://www.drugs.com/tiotropium/olodaterol.html</t>
        </is>
      </c>
      <c r="G329" s="10" t="n"/>
      <c r="H329" s="10" t="n"/>
    </row>
    <row r="330" ht="16" customHeight="1" s="15">
      <c r="A330" s="8" t="inlineStr">
        <is>
          <t>tocilizumab</t>
        </is>
      </c>
      <c r="B330" s="8" t="n"/>
      <c r="C330" s="8" t="n"/>
      <c r="D330" s="8" t="n"/>
      <c r="E330" s="8" t="n"/>
      <c r="F330" s="8" t="inlineStr">
        <is>
          <t>https://www.drugs.com/tocilizumab.html</t>
        </is>
      </c>
      <c r="G330" s="8" t="n"/>
      <c r="H330" s="8" t="n"/>
    </row>
    <row r="331" ht="16" customHeight="1" s="15">
      <c r="A331" s="10" t="inlineStr">
        <is>
          <t>trandolapril</t>
        </is>
      </c>
      <c r="B331" s="10" t="n"/>
      <c r="C331" s="10" t="n"/>
      <c r="D331" s="10" t="n"/>
      <c r="E331" s="10" t="n"/>
      <c r="F331" s="10" t="inlineStr">
        <is>
          <t>https://www.drugs.com/trandolapril.html</t>
        </is>
      </c>
      <c r="G331" s="10" t="n"/>
      <c r="H331" s="10" t="n"/>
    </row>
    <row r="332" ht="16" customHeight="1" s="15">
      <c r="A332" s="8" t="inlineStr">
        <is>
          <t>tranylcypromine</t>
        </is>
      </c>
      <c r="B332" s="8" t="n"/>
      <c r="C332" s="8" t="n"/>
      <c r="D332" s="8" t="n"/>
      <c r="E332" s="8" t="n"/>
      <c r="F332" s="8" t="inlineStr">
        <is>
          <t>https://www.drugs.com/tranylcypromine.html</t>
        </is>
      </c>
      <c r="G332" s="8" t="n"/>
      <c r="H332" s="8" t="n"/>
    </row>
    <row r="333" ht="16" customHeight="1" s="15">
      <c r="A333" s="10" t="inlineStr">
        <is>
          <t>trimethoprim</t>
        </is>
      </c>
      <c r="B333" s="10" t="n"/>
      <c r="C333" s="10" t="n"/>
      <c r="D333" s="10" t="n"/>
      <c r="E333" s="10" t="n"/>
      <c r="F333" s="10" t="inlineStr">
        <is>
          <t>https://www.drugs.com/trimethoprim.html</t>
        </is>
      </c>
      <c r="G333" s="10" t="n"/>
      <c r="H333" s="10" t="n"/>
    </row>
    <row r="334" ht="16" customHeight="1" s="15">
      <c r="A334" s="8" t="inlineStr">
        <is>
          <t>valsartan</t>
        </is>
      </c>
      <c r="B334" s="8" t="n"/>
      <c r="C334" s="8" t="n"/>
      <c r="D334" s="8" t="n"/>
      <c r="E334" s="8" t="n"/>
      <c r="F334" s="8" t="inlineStr">
        <is>
          <t>https://www.drugs.com/valsartan.html</t>
        </is>
      </c>
      <c r="G334" s="8" t="n"/>
      <c r="H334" s="8" t="n"/>
    </row>
    <row r="335" ht="16" customHeight="1" s="15">
      <c r="A335" s="10" t="inlineStr">
        <is>
          <t>voriconazole</t>
        </is>
      </c>
      <c r="B335" s="10" t="n"/>
      <c r="C335" s="10" t="n"/>
      <c r="D335" s="10" t="n"/>
      <c r="E335" s="10" t="n"/>
      <c r="F335" s="10" t="inlineStr">
        <is>
          <t>https://www.drugs.com/voriconazole.html</t>
        </is>
      </c>
      <c r="G335" s="10" t="n"/>
      <c r="H335" s="10" t="n"/>
    </row>
    <row r="336" ht="16" customHeight="1" s="15">
      <c r="F336" s="8" t="inlineStr">
        <is>
          <t>https://www.drugs.com/summary.html</t>
        </is>
      </c>
      <c r="G336" s="8" t="n"/>
      <c r="H336" s="8" t="n"/>
    </row>
    <row r="337" ht="32" customHeight="1" s="15">
      <c r="A337" s="11" t="inlineStr">
        <is>
          <t>SUMMARY</t>
        </is>
      </c>
      <c r="F337" s="10" t="inlineStr">
        <is>
          <t>https://www.drugs.com/total-unique-medications:-327.html</t>
        </is>
      </c>
      <c r="G337" s="10" t="n"/>
      <c r="H337" s="10" t="n"/>
    </row>
    <row r="338" ht="32" customHeight="1" s="15">
      <c r="A338" s="5" t="inlineStr">
        <is>
          <t>Total Unique Medications: 327</t>
        </is>
      </c>
      <c r="F338" s="8" t="inlineStr">
        <is>
          <t>https://www.drugs.com/diseases-analyzed:-10.html</t>
        </is>
      </c>
      <c r="G338" s="8" t="n"/>
      <c r="H338" s="8" t="n"/>
    </row>
    <row r="339" ht="32" customHeight="1" s="15">
      <c r="A339" s="5" t="inlineStr">
        <is>
          <t>Diseases Analyzed: 10</t>
        </is>
      </c>
      <c r="F339" s="10" t="inlineStr">
        <is>
          <t>https://www.drugs.com/next-steps:-populate-columns-b-e-with-fda/drugs.com-data.html</t>
        </is>
      </c>
      <c r="G339" s="10" t="n"/>
      <c r="H339" s="10" t="n"/>
    </row>
    <row r="340">
      <c r="A340" s="19" t="inlineStr">
        <is>
          <t>Next Steps: Populate columns B-E with FDA/Drugs.com data</t>
        </is>
      </c>
    </row>
  </sheetData>
  <mergeCells count="3">
    <mergeCell ref="A340:E340"/>
    <mergeCell ref="A1:E1"/>
    <mergeCell ref="A3:E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81"/>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HEART DISEASE - COMPREHENSIVE ANALYSIS</t>
        </is>
      </c>
    </row>
    <row r="3" ht="16" customHeight="1" s="15">
      <c r="A3" s="16" t="inlineStr">
        <is>
          <t>DISEASE INFORMATION</t>
        </is>
      </c>
    </row>
    <row r="4">
      <c r="A4" s="4" t="inlineStr">
        <is>
          <t>English Name:</t>
        </is>
      </c>
      <c r="B4" t="inlineStr">
        <is>
          <t>Heart disease</t>
        </is>
      </c>
    </row>
    <row r="5">
      <c r="A5" s="4" t="inlineStr">
        <is>
          <t>Spanish Name:</t>
        </is>
      </c>
      <c r="B5" t="inlineStr">
        <is>
          <t>enfermedad cardíaca</t>
        </is>
      </c>
    </row>
    <row r="7" ht="16" customHeight="1" s="15">
      <c r="A7" s="16" t="inlineStr">
        <is>
          <t>DIAGNOSIS</t>
        </is>
      </c>
    </row>
    <row r="8" ht="60" customHeight="1" s="15">
      <c r="A8" s="5" t="inlineStr">
        <is>
          <t>Diagnosis Process:</t>
        </is>
      </c>
      <c r="B8" s="6" t="inlineStr">
        <is>
          <t>To diagnose heart disease, a healthcare professional examines you and listens to your heart. You are usually asked questions about your symptoms and your personal and family medical history.</t>
        </is>
      </c>
    </row>
    <row r="10" ht="16" customHeight="1" s="15">
      <c r="A10" s="16" t="inlineStr">
        <is>
          <t>TREATMENTS</t>
        </is>
      </c>
    </row>
    <row r="11" ht="60" customHeight="1" s="15">
      <c r="A11" s="5" t="inlineStr">
        <is>
          <t>Available Treatments:</t>
        </is>
      </c>
      <c r="B11" s="6" t="inlineStr">
        <is>
          <t>Surgery; Lifestyle changes; Exercise</t>
        </is>
      </c>
    </row>
    <row r="13" ht="16" customHeight="1" s="15">
      <c r="A13" s="16" t="inlineStr">
        <is>
          <t>DIAGNOSTIC TESTS</t>
        </is>
      </c>
    </row>
    <row r="14" ht="60" customHeight="1" s="15">
      <c r="A14" s="5" t="inlineStr">
        <is>
          <t>Diagnostic Tests:</t>
        </is>
      </c>
      <c r="B14" s="6" t="inlineStr">
        <is>
          <t>X-ray; CT scan; ECG</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amlodipine / atorvastatin</t>
        </is>
      </c>
      <c r="B19" s="8" t="inlineStr">
        <is>
          <t>Information not available in database</t>
        </is>
      </c>
      <c r="C19" s="8" t="inlineStr">
        <is>
          <t>Side effects information not available</t>
        </is>
      </c>
      <c r="D19" s="8" t="inlineStr">
        <is>
          <t>Heart disease</t>
        </is>
      </c>
    </row>
    <row r="20" ht="80" customHeight="1" s="15">
      <c r="A20" s="8" t="inlineStr">
        <is>
          <t>perindopril</t>
        </is>
      </c>
      <c r="B20" s="8" t="inlineStr">
        <is>
          <t>Perindopril is an ACE inhibitors. ACE stands for angiotensin converting enzyme.Perindopril is used to treat high blood pressure (hypertension) and to prevent heart attack in people with coronary artery disease.Perindopril may also be used for purposes not listed in this medication guide.</t>
        </is>
      </c>
      <c r="C20" s="8" t="inlineStr">
        <is>
          <t>Get emergency medical help if you have signs of an allergic reaction: hives; severe stomach pain; difficulty breathing; swelling of your face, lips, tongue, or throat....</t>
        </is>
      </c>
      <c r="D20" s="8" t="inlineStr">
        <is>
          <t>Heart disease</t>
        </is>
      </c>
    </row>
    <row r="21" ht="80" customHeight="1" s="15">
      <c r="A21" s="8" t="inlineStr">
        <is>
          <t>rivaroxaban</t>
        </is>
      </c>
      <c r="B21" s="8" t="inlineStr">
        <is>
          <t>Rivaroxaban is used to treat or prevent blood clots (venous thromboembolism, or VTE)....</t>
        </is>
      </c>
      <c r="C21" s="8" t="inlineStr">
        <is>
          <t>Get emergency medical help if you have signs of an allergic reaction: hives; difficult breathing; swelling of your face, lips, tongue, or throat.Also seek emergency medical attention if you have symptoms of a spinal blood clot: back pain, numbness...</t>
        </is>
      </c>
      <c r="D21" s="8" t="inlineStr">
        <is>
          <t>Heart disease</t>
        </is>
      </c>
    </row>
    <row r="22" ht="16" customHeight="1" s="15">
      <c r="A22" s="8" t="inlineStr">
        <is>
          <t>Katerzia</t>
        </is>
      </c>
      <c r="B22" s="8" t="inlineStr">
        <is>
          <t>Information not available in database</t>
        </is>
      </c>
      <c r="C22" s="8" t="inlineStr">
        <is>
          <t>Side effects information not available</t>
        </is>
      </c>
      <c r="D22" s="8" t="inlineStr">
        <is>
          <t>Heart disease</t>
        </is>
      </c>
    </row>
    <row r="23" ht="16" customHeight="1" s="15">
      <c r="A23" s="8" t="inlineStr">
        <is>
          <t>isoxsuprine</t>
        </is>
      </c>
      <c r="B23" s="8" t="inlineStr">
        <is>
          <t>Information not available in database</t>
        </is>
      </c>
      <c r="C23" s="8" t="inlineStr">
        <is>
          <t>Side effects information not available</t>
        </is>
      </c>
      <c r="D23" s="8" t="inlineStr">
        <is>
          <t>Heart disease</t>
        </is>
      </c>
    </row>
    <row r="24" ht="16" customHeight="1" s="15">
      <c r="A24" s="8" t="inlineStr">
        <is>
          <t>Norliqva</t>
        </is>
      </c>
      <c r="B24" s="8" t="inlineStr">
        <is>
          <t>Information not available in database</t>
        </is>
      </c>
      <c r="C24" s="8" t="inlineStr">
        <is>
          <t>Side effects information not available</t>
        </is>
      </c>
      <c r="D24" s="8" t="inlineStr">
        <is>
          <t>Heart disease</t>
        </is>
      </c>
    </row>
    <row r="25" ht="80" customHeight="1" s="15">
      <c r="A25" s="8" t="inlineStr">
        <is>
          <t>ticagrelor</t>
        </is>
      </c>
      <c r="B25" s="8" t="inlineStr">
        <is>
          <t>Ticagrelor is used to lower your risk of heart attack, stroke, or death due to a blocked artery or a prior heart attack.Ticagrelor is also used to lower your risk of blood clots if you have coronary artery disease (decreased blood flow to the heart) and have been treated with stents to open clogg...</t>
        </is>
      </c>
      <c r="C25" s="8" t="inlineStr">
        <is>
          <t>Get emergency medical help if you have signs of an allergic reaction: hives; difficult breathing; swelling of your face, lips, tongue, or throat.Ticagrelor may cause serious side effects....</t>
        </is>
      </c>
      <c r="D25" s="8" t="inlineStr">
        <is>
          <t>Heart disease</t>
        </is>
      </c>
    </row>
    <row r="26" ht="80" customHeight="1" s="15">
      <c r="A26" s="8" t="inlineStr">
        <is>
          <t>Garlic</t>
        </is>
      </c>
      <c r="B26" s="8" t="inlineStr">
        <is>
          <t>Garlic is an herb also known as Ail, Ajo, Allii Sativi Bulbus, Allium, Allium sativum, Camphor of the Poor, Da Suan, Lasun, Lasuna, Nectar of the Gods, Poor Man's Treacle, Rason, Rust Treacle, or Stinking Rose.Garlic is a commonly used food and flavoring agent....</t>
        </is>
      </c>
      <c r="C26" s="8" t="inlineStr">
        <is>
          <t>Get emergency medical help if you have any of these signs of an allergic reaction: hives; difficult breathing; swelling of your face, lips, tongue, or throat.Although not all side effects are known, garlic is thought to be possibly safe when taken...</t>
        </is>
      </c>
      <c r="D26" s="8" t="inlineStr">
        <is>
          <t>Heart disease</t>
        </is>
      </c>
    </row>
    <row r="27" ht="64" customHeight="1" s="15">
      <c r="A27" s="8" t="inlineStr">
        <is>
          <t>eplerenone</t>
        </is>
      </c>
      <c r="B27" s="8" t="inlineStr">
        <is>
          <t>Eplerenone is used to lower the risk of death from heart failure after a heart attack.Eplerenone is also used to treat high blood pressure (hypertension).Eplerenone may also be used for purposes not listed in this medication guide.</t>
        </is>
      </c>
      <c r="C27" s="8" t="inlineStr">
        <is>
          <t>Get emergency medical help if you have signs of an allergic reaction: hives; severe stomach pain; difficulty breathing; swelling of your face, lips, tongue, or throat.Eplerenone may cause serious side effects....</t>
        </is>
      </c>
      <c r="D27" s="8" t="inlineStr">
        <is>
          <t>Heart disease</t>
        </is>
      </c>
    </row>
    <row r="28" ht="16" customHeight="1" s="15">
      <c r="A28" s="8" t="inlineStr">
        <is>
          <t>Inspra</t>
        </is>
      </c>
      <c r="B28" s="8" t="inlineStr">
        <is>
          <t>Information not available in database</t>
        </is>
      </c>
      <c r="C28" s="8" t="inlineStr">
        <is>
          <t>Side effects information not available</t>
        </is>
      </c>
      <c r="D28" s="8" t="inlineStr">
        <is>
          <t>Heart disease</t>
        </is>
      </c>
    </row>
    <row r="29" ht="64" customHeight="1" s="15">
      <c r="A29" s="8" t="inlineStr">
        <is>
          <t>prazosin</t>
        </is>
      </c>
      <c r="B29" s="8" t="inlineStr">
        <is>
          <t>Prazosin is used to treat hypertension (high blood pressure). Lowering blood pressure may lower your risk of a stroke or heart attack.Prazosin may also be used for other purposes not listed in this medication guide.</t>
        </is>
      </c>
      <c r="C29" s="8" t="inlineStr">
        <is>
          <t>Get emergency medical help if you have signs of an allergic reaction: hives; difficulty breathing; swelling of your face, lips, tongue, or throat.Prazosin may cause serious side effects....</t>
        </is>
      </c>
      <c r="D29" s="8" t="inlineStr">
        <is>
          <t>Heart disease</t>
        </is>
      </c>
    </row>
    <row r="30" ht="16" customHeight="1" s="15">
      <c r="A30" s="8" t="inlineStr">
        <is>
          <t>Minipress</t>
        </is>
      </c>
      <c r="B30" s="8" t="inlineStr">
        <is>
          <t>Information not available in database</t>
        </is>
      </c>
      <c r="C30" s="8" t="inlineStr">
        <is>
          <t>Side effects information not available</t>
        </is>
      </c>
      <c r="D30" s="8" t="inlineStr">
        <is>
          <t>Heart disease</t>
        </is>
      </c>
    </row>
    <row r="31" ht="80" customHeight="1" s="15">
      <c r="A31" s="8" t="inlineStr">
        <is>
          <t>labetalol</t>
        </is>
      </c>
      <c r="B31" s="8" t="inlineStr">
        <is>
          <t>Labetalol is a beta-blocker that is used to treat hypertension (high blood pressure). Labetalol oral is sometimes given with other blood pressure medications.Labetalol injection is used when hypertension is severe.Labetalol may also be used for purposes not listed in this medication guide.</t>
        </is>
      </c>
      <c r="C31" s="8" t="inlineStr">
        <is>
          <t>Get emergency medical help if you have signs of an allergic reaction: hives; difficulty breathing; swelling of your face, lips, tongue, or throat.Labetalol may cause serious side effects....</t>
        </is>
      </c>
      <c r="D31" s="8" t="inlineStr">
        <is>
          <t>Heart disease</t>
        </is>
      </c>
    </row>
    <row r="32" ht="16" customHeight="1" s="15">
      <c r="A32" s="8" t="inlineStr">
        <is>
          <t>Trandate</t>
        </is>
      </c>
      <c r="B32" s="8" t="inlineStr">
        <is>
          <t>Information not available in database</t>
        </is>
      </c>
      <c r="C32" s="8" t="inlineStr">
        <is>
          <t>Side effects information not available</t>
        </is>
      </c>
      <c r="D32" s="8" t="inlineStr">
        <is>
          <t>Heart disease</t>
        </is>
      </c>
    </row>
    <row r="33" ht="80" customHeight="1" s="15">
      <c r="A33" s="8" t="inlineStr">
        <is>
          <t>apixaban</t>
        </is>
      </c>
      <c r="B33" s="8" t="inlineStr">
        <is>
          <t>Apixaban is used to lower the risk of stroke caused by a blood clot in people with a heart rhythm disorder called atrial fibrillation.Apixaban is also used after hip or knee replacement surgery to prevent a type of blood clot called deep vein thrombosis (DVT), which can lead to blood clots in the...</t>
        </is>
      </c>
      <c r="C33" s="8" t="inlineStr">
        <is>
          <t>Get emergency medical help if you have signs of an allergic reaction: hives; chest pain, wheezing, difficult breathing; feeling light-headed; swelling of your face, lips, tongue, or throat.Also seek emergency medical attention if you have symptoms...</t>
        </is>
      </c>
      <c r="D33" s="8" t="inlineStr">
        <is>
          <t>Heart disease</t>
        </is>
      </c>
    </row>
    <row r="34" ht="80" customHeight="1" s="15">
      <c r="A34" s="8" t="inlineStr">
        <is>
          <t>dabigatran</t>
        </is>
      </c>
      <c r="B34" s="8" t="inlineStr">
        <is>
          <t>Dabigatran is used to treat blood clots deep in the body (deep vein thrombosis, DVT) and lungs (pulmonary embolism, PE) in adults who have received blood thinners by injection for 5 to 10 days.Dabigatran is used to treat blood clots in children aged 3 months to less than 18 years of age who have ...</t>
        </is>
      </c>
      <c r="C34" s="8" t="inlineStr">
        <is>
          <t>Get emergency medical help if you have signs of an allergic reaction: hives; difficult breathing; swelling of your face, lips, tongue, or throat.Also seek emergency medical attention if you have symptoms of a spinal blood clot: back pain, numbness...</t>
        </is>
      </c>
      <c r="D34" s="8" t="inlineStr">
        <is>
          <t>Heart disease</t>
        </is>
      </c>
    </row>
    <row r="35" ht="16" customHeight="1" s="15">
      <c r="A35" s="8" t="inlineStr">
        <is>
          <t>edoxaban</t>
        </is>
      </c>
      <c r="B35" s="8" t="inlineStr">
        <is>
          <t>Information not available in database</t>
        </is>
      </c>
      <c r="C35" s="8" t="inlineStr">
        <is>
          <t>Side effects information not available</t>
        </is>
      </c>
      <c r="D35" s="8" t="inlineStr">
        <is>
          <t>Heart disease</t>
        </is>
      </c>
    </row>
    <row r="36" ht="80" customHeight="1" s="15">
      <c r="A36" s="8" t="inlineStr">
        <is>
          <t>enoxaparin</t>
        </is>
      </c>
      <c r="B36" s="8" t="inlineStr">
        <is>
          <t>Enoxaparin is an anticoagulant that helps prevent the formation of blood clots.Enoxaparin is used to treat or prevent a type of blood clot called deep vein thrombosis (DVT), which can lead to blood clots in the lungs (pulmonary embolism)....</t>
        </is>
      </c>
      <c r="C36" s="8" t="inlineStr">
        <is>
          <t>Get emergency medical help if you have signs of an allergic reaction: hives; itching or burning skin; difficult breathing; swelling of your face, lips, tongue, or throat.Also seek emergency medical attention if you have symptoms of a spinal blood ...</t>
        </is>
      </c>
      <c r="D36" s="8" t="inlineStr">
        <is>
          <t>Heart disease</t>
        </is>
      </c>
    </row>
    <row r="37" ht="80" customHeight="1" s="15">
      <c r="A37" s="8" t="inlineStr">
        <is>
          <t>Jantoven</t>
        </is>
      </c>
      <c r="B37" s="8" t="inlineStr">
        <is>
          <t>Jantoven is an anticoagulant (blood thinner)....</t>
        </is>
      </c>
      <c r="C37" s="8" t="inlineStr">
        <is>
          <t>Get emergency medical help if you have signs of an allergic reaction: hives; difficult breathing; swelling of your face, lips, tongue, or throat.Jantoven increases your risk of bleeding, which can be severe or life-threatening....</t>
        </is>
      </c>
      <c r="D37" s="8" t="inlineStr">
        <is>
          <t>Heart disease</t>
        </is>
      </c>
    </row>
    <row r="38" ht="80" customHeight="1" s="15">
      <c r="A38" s="8" t="inlineStr">
        <is>
          <t>clopidogrel</t>
        </is>
      </c>
      <c r="B38"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38" s="8" t="inlineStr">
        <is>
          <t>Get emergency medical help if you have signs of an allergic reaction: hives; difficult breathing; swelling of your face, lips, tongue, or throat.Clopidogrel increases your risk of bleeding, which can be severe or life-threatening....</t>
        </is>
      </c>
      <c r="D38" s="8" t="inlineStr">
        <is>
          <t>Heart disease</t>
        </is>
      </c>
    </row>
    <row r="39" ht="16" customHeight="1" s="15">
      <c r="A39" s="8" t="inlineStr">
        <is>
          <t>dipyridamole</t>
        </is>
      </c>
      <c r="B39" s="8" t="inlineStr">
        <is>
          <t>Information not available in database</t>
        </is>
      </c>
      <c r="C39" s="8" t="inlineStr">
        <is>
          <t>Side effects information not available</t>
        </is>
      </c>
      <c r="D39" s="8" t="inlineStr">
        <is>
          <t>Heart disease</t>
        </is>
      </c>
    </row>
    <row r="40" ht="16" customHeight="1" s="15">
      <c r="A40" s="8" t="inlineStr">
        <is>
          <t>Persantine</t>
        </is>
      </c>
      <c r="B40" s="8" t="inlineStr">
        <is>
          <t>Information not available in database</t>
        </is>
      </c>
      <c r="C40" s="8" t="inlineStr">
        <is>
          <t>Side effects information not available</t>
        </is>
      </c>
      <c r="D40" s="8" t="inlineStr">
        <is>
          <t>Heart disease</t>
        </is>
      </c>
    </row>
    <row r="41" ht="16" customHeight="1" s="15">
      <c r="A41" s="8" t="inlineStr">
        <is>
          <t>prasugrel</t>
        </is>
      </c>
      <c r="B41" s="8" t="inlineStr">
        <is>
          <t>Information not available in database</t>
        </is>
      </c>
      <c r="C41" s="8" t="inlineStr">
        <is>
          <t>Side effects information not available</t>
        </is>
      </c>
      <c r="D41" s="8" t="inlineStr">
        <is>
          <t>Heart disease</t>
        </is>
      </c>
    </row>
    <row r="42" ht="80" customHeight="1" s="15">
      <c r="A42" s="8" t="inlineStr">
        <is>
          <t>benazepril</t>
        </is>
      </c>
      <c r="B42" s="8" t="inlineStr">
        <is>
          <t>Benazepril is used alone or in combination with other medications to treat high blood pressure in adults and children at least 6 years old.Lowering blood pressure may lower your risk of a stroke or heart attack.Benazepril may also be used for purposes not listed in this medication guide.</t>
        </is>
      </c>
      <c r="C42" s="8" t="inlineStr">
        <is>
          <t>Get emergency medical help if you have signs of an allergic reaction: hives, severe stomach pain, difficulty breathing, swelling of your face, lips, tongue, or throat.Benazepril may cause serious side effects....</t>
        </is>
      </c>
      <c r="D42" s="8" t="inlineStr">
        <is>
          <t>Heart disease</t>
        </is>
      </c>
    </row>
    <row r="43" ht="16" customHeight="1" s="15">
      <c r="A43" s="8" t="inlineStr">
        <is>
          <t>moexipril</t>
        </is>
      </c>
      <c r="B43" s="8" t="inlineStr">
        <is>
          <t>Information not available in database</t>
        </is>
      </c>
      <c r="C43" s="8" t="inlineStr">
        <is>
          <t>Side effects information not available</t>
        </is>
      </c>
      <c r="D43" s="8" t="inlineStr">
        <is>
          <t>Heart disease</t>
        </is>
      </c>
    </row>
    <row r="44" ht="64" customHeight="1" s="15">
      <c r="A44" s="8" t="inlineStr">
        <is>
          <t>quinapril</t>
        </is>
      </c>
      <c r="B44" s="8" t="inlineStr">
        <is>
          <t>Quinapril is used in adults alone or in combination with other medications to treat high blood pressure (hypertension)....</t>
        </is>
      </c>
      <c r="C44" s="8" t="inlineStr">
        <is>
          <t>Get emergency medical help if you have signs of an allergic reaction: hives, difficult breathing, swelling of your face, lips, tongue, or throat.Quinapril may cause serious side effects....</t>
        </is>
      </c>
      <c r="D44" s="8" t="inlineStr">
        <is>
          <t>Heart disease</t>
        </is>
      </c>
    </row>
    <row r="45" ht="16" customHeight="1" s="15">
      <c r="A45" s="8" t="inlineStr">
        <is>
          <t>trandolapril</t>
        </is>
      </c>
      <c r="B45" s="8" t="inlineStr">
        <is>
          <t>Information not available in database</t>
        </is>
      </c>
      <c r="C45" s="8" t="inlineStr">
        <is>
          <t>Side effects information not available</t>
        </is>
      </c>
      <c r="D45" s="8" t="inlineStr">
        <is>
          <t>Heart disease</t>
        </is>
      </c>
    </row>
    <row r="46" ht="64" customHeight="1" s="15">
      <c r="A46" s="8" t="inlineStr">
        <is>
          <t>candesartan</t>
        </is>
      </c>
      <c r="B46" s="8" t="inlineStr">
        <is>
          <t>Candesartan is an angiotensin II receptor blocker (sometimes called an ARB).Candesartan is used to treat high blood pressure (hypertension) in adults and children who are at least 1 year old....</t>
        </is>
      </c>
      <c r="C46" s="8" t="inlineStr">
        <is>
          <t>Get emergency medical help if you have signs of an allergic reaction: hives; difficult breathing; swelling of your face, lips, tongue, or throat.Candesartan may cause serious side effects....</t>
        </is>
      </c>
      <c r="D46" s="8" t="inlineStr">
        <is>
          <t>Heart disease</t>
        </is>
      </c>
    </row>
    <row r="47" ht="16" customHeight="1" s="15">
      <c r="A47" s="8" t="inlineStr">
        <is>
          <t>eprosartan</t>
        </is>
      </c>
      <c r="B47" s="8" t="inlineStr">
        <is>
          <t>Information not available in database</t>
        </is>
      </c>
      <c r="C47" s="8" t="inlineStr">
        <is>
          <t>Side effects information not available</t>
        </is>
      </c>
      <c r="D47" s="8" t="inlineStr">
        <is>
          <t>Heart disease</t>
        </is>
      </c>
    </row>
    <row r="48" ht="64" customHeight="1" s="15">
      <c r="A48" s="8" t="inlineStr">
        <is>
          <t>irbesartan</t>
        </is>
      </c>
      <c r="B48" s="8" t="inlineStr">
        <is>
          <t>Irbesartan is an angiotensin II receptor blocker (sometimes called an ARB).Irbesartan is used to treat high blood pressure (hypertension) in adults and children at least 6 years old....</t>
        </is>
      </c>
      <c r="C48" s="8" t="inlineStr">
        <is>
          <t>Get emergency medical help if you have signs of an allergic reaction: hives; difficult breathing; swelling of your face, lips, tongue, or throat.Irbesartan may cause serious side effects....</t>
        </is>
      </c>
      <c r="D48" s="8" t="inlineStr">
        <is>
          <t>Heart disease</t>
        </is>
      </c>
    </row>
    <row r="49" ht="64" customHeight="1" s="15">
      <c r="A49" s="8" t="inlineStr">
        <is>
          <t>olmesartan</t>
        </is>
      </c>
      <c r="B49" s="8" t="inlineStr">
        <is>
          <t>Olmesartan is an angiotensin II receptor blocker (sometimes called an ARB).Olmesartan is used to treat high blood pressure (hypertension) in adults and children at least 6 years old....</t>
        </is>
      </c>
      <c r="C49" s="8" t="inlineStr">
        <is>
          <t>Get emergency medical help if you have signs of an allergic reaction: hives; difficult breathing; swelling of your face, lips, tongue, or throat.Olmesartan may cause serious side effects....</t>
        </is>
      </c>
      <c r="D49" s="8" t="inlineStr">
        <is>
          <t>Heart disease</t>
        </is>
      </c>
    </row>
    <row r="50" ht="80" customHeight="1" s="15">
      <c r="A50" s="8" t="inlineStr">
        <is>
          <t>valsartan</t>
        </is>
      </c>
      <c r="B50" s="8" t="inlineStr">
        <is>
          <t>Hydrochlorothiazide is a diuretic (water pill). Valsartan is an angiotensin II receptor blocker (sometimes called an ARB blocker).Hydrochlorothiazide and valsartan is a combination medicine used to treat high blood pressure (hypertension)....</t>
        </is>
      </c>
      <c r="C50" s="8" t="inlineStr">
        <is>
          <t>Get emergency medical help if you have signs of an allergic reaction: hives; difficulty breathing; swelling of your face, lips, tongue, or throat.In rare cases, hydrochlorothiazide and valsartan can cause a condition that results in the breakdown ...</t>
        </is>
      </c>
      <c r="D50" s="8" t="inlineStr">
        <is>
          <t>Heart disease</t>
        </is>
      </c>
    </row>
    <row r="51" ht="16" customHeight="1" s="15">
      <c r="A51" s="8" t="inlineStr">
        <is>
          <t>sacubitril/valsartan</t>
        </is>
      </c>
      <c r="B51" s="8" t="inlineStr">
        <is>
          <t>Information not available in database</t>
        </is>
      </c>
      <c r="C51" s="8" t="inlineStr">
        <is>
          <t>Side effects information not available</t>
        </is>
      </c>
      <c r="D51" s="8" t="inlineStr">
        <is>
          <t>Heart disease</t>
        </is>
      </c>
    </row>
    <row r="52" ht="16" customHeight="1" s="15">
      <c r="A52" s="8" t="inlineStr">
        <is>
          <t>acebutolol</t>
        </is>
      </c>
      <c r="B52" s="8" t="inlineStr">
        <is>
          <t>Information not available in database</t>
        </is>
      </c>
      <c r="C52" s="8" t="inlineStr">
        <is>
          <t>Side effects information not available</t>
        </is>
      </c>
      <c r="D52" s="8" t="inlineStr">
        <is>
          <t>Heart disease</t>
        </is>
      </c>
    </row>
    <row r="53" ht="16" customHeight="1" s="15">
      <c r="A53" s="8" t="inlineStr">
        <is>
          <t>betaxolol</t>
        </is>
      </c>
      <c r="B53" s="8" t="inlineStr">
        <is>
          <t>Information not available in database</t>
        </is>
      </c>
      <c r="C53" s="8" t="inlineStr">
        <is>
          <t>Side effects information not available</t>
        </is>
      </c>
      <c r="D53" s="8" t="inlineStr">
        <is>
          <t>Heart disease</t>
        </is>
      </c>
    </row>
    <row r="54" ht="32" customHeight="1" s="15">
      <c r="A54" s="8" t="inlineStr">
        <is>
          <t>bisoprolol/hydrochlorothiazide</t>
        </is>
      </c>
      <c r="B54" s="8" t="inlineStr">
        <is>
          <t>Information not available in database</t>
        </is>
      </c>
      <c r="C54" s="8" t="inlineStr">
        <is>
          <t>Side effects information not available</t>
        </is>
      </c>
      <c r="D54" s="8" t="inlineStr">
        <is>
          <t>Heart disease</t>
        </is>
      </c>
    </row>
    <row r="55" ht="80" customHeight="1" s="15">
      <c r="A55" s="8" t="inlineStr">
        <is>
          <t>nadolol</t>
        </is>
      </c>
      <c r="B55" s="8" t="inlineStr">
        <is>
          <t>Nadolol is a beta-blocker that affects the heart and circulation (blood flow through arteries and veins).Nadolol is used to treat angina (chest pain) or hypertension (high blood pressure).Nadolol may also be used for other purposes not listed in this medication guide.</t>
        </is>
      </c>
      <c r="C55" s="8" t="inlineStr">
        <is>
          <t>Get emergency medical help if you have signs of an allergic reaction: hives; difficulty breathing; swelling of your face, lips, tongue, or throat.Nadolol may cause serious side effects....</t>
        </is>
      </c>
      <c r="D55" s="8" t="inlineStr">
        <is>
          <t>Heart disease</t>
        </is>
      </c>
    </row>
    <row r="56" ht="16" customHeight="1" s="15">
      <c r="A56" s="8" t="inlineStr">
        <is>
          <t>Corgard</t>
        </is>
      </c>
      <c r="B56" s="8" t="inlineStr">
        <is>
          <t>Information not available in database</t>
        </is>
      </c>
      <c r="C56" s="8" t="inlineStr">
        <is>
          <t>Side effects information not available</t>
        </is>
      </c>
      <c r="D56" s="8" t="inlineStr">
        <is>
          <t>Heart disease</t>
        </is>
      </c>
    </row>
    <row r="57" ht="16" customHeight="1" s="15">
      <c r="A57" s="8" t="inlineStr">
        <is>
          <t>Inderal LA</t>
        </is>
      </c>
      <c r="B57" s="8" t="inlineStr">
        <is>
          <t>Information not available in database</t>
        </is>
      </c>
      <c r="C57" s="8" t="inlineStr">
        <is>
          <t>Side effects information not available</t>
        </is>
      </c>
      <c r="D57" s="8" t="inlineStr">
        <is>
          <t>Heart disease</t>
        </is>
      </c>
    </row>
    <row r="58" ht="16" customHeight="1" s="15">
      <c r="A58" s="8" t="inlineStr">
        <is>
          <t>felodipine</t>
        </is>
      </c>
      <c r="B58" s="8" t="inlineStr">
        <is>
          <t>Information not available in database</t>
        </is>
      </c>
      <c r="C58" s="8" t="inlineStr">
        <is>
          <t>Side effects information not available</t>
        </is>
      </c>
      <c r="D58" s="8" t="inlineStr">
        <is>
          <t>Heart disease</t>
        </is>
      </c>
    </row>
    <row r="59" ht="16" customHeight="1" s="15">
      <c r="A59" s="8" t="inlineStr">
        <is>
          <t>Procardia</t>
        </is>
      </c>
      <c r="B59" s="8" t="inlineStr">
        <is>
          <t>Information not available in database</t>
        </is>
      </c>
      <c r="C59" s="8" t="inlineStr">
        <is>
          <t>Side effects information not available</t>
        </is>
      </c>
      <c r="D59" s="8" t="inlineStr">
        <is>
          <t>Heart disease</t>
        </is>
      </c>
    </row>
    <row r="60" ht="16" customHeight="1" s="15">
      <c r="A60" s="8" t="inlineStr">
        <is>
          <t>nimodipine</t>
        </is>
      </c>
      <c r="B60" s="8" t="inlineStr">
        <is>
          <t>Information not available in database</t>
        </is>
      </c>
      <c r="C60" s="8" t="inlineStr">
        <is>
          <t>Side effects information not available</t>
        </is>
      </c>
      <c r="D60" s="8" t="inlineStr">
        <is>
          <t>Heart disease</t>
        </is>
      </c>
    </row>
    <row r="61" ht="16" customHeight="1" s="15">
      <c r="A61" s="8" t="inlineStr">
        <is>
          <t>Nymalize</t>
        </is>
      </c>
      <c r="B61" s="8" t="inlineStr">
        <is>
          <t>Information not available in database</t>
        </is>
      </c>
      <c r="C61" s="8" t="inlineStr">
        <is>
          <t>Side effects information not available</t>
        </is>
      </c>
      <c r="D61" s="8" t="inlineStr">
        <is>
          <t>Heart disease</t>
        </is>
      </c>
    </row>
    <row r="62" ht="16" customHeight="1" s="15">
      <c r="A62" s="8" t="inlineStr">
        <is>
          <t>nisoldipine</t>
        </is>
      </c>
      <c r="B62" s="8" t="inlineStr">
        <is>
          <t>Information not available in database</t>
        </is>
      </c>
      <c r="C62" s="8" t="inlineStr">
        <is>
          <t>Side effects information not available</t>
        </is>
      </c>
      <c r="D62" s="8" t="inlineStr">
        <is>
          <t>Heart disease</t>
        </is>
      </c>
    </row>
    <row r="63" ht="16" customHeight="1" s="15">
      <c r="A63" s="8" t="inlineStr">
        <is>
          <t>Sular</t>
        </is>
      </c>
      <c r="B63" s="8" t="inlineStr">
        <is>
          <t>Information not available in database</t>
        </is>
      </c>
      <c r="C63" s="8" t="inlineStr">
        <is>
          <t>Side effects information not available</t>
        </is>
      </c>
      <c r="D63" s="8" t="inlineStr">
        <is>
          <t>Heart disease</t>
        </is>
      </c>
    </row>
    <row r="64" ht="16" customHeight="1" s="15">
      <c r="A64" s="8" t="inlineStr">
        <is>
          <t>Verelan</t>
        </is>
      </c>
      <c r="B64" s="8" t="inlineStr">
        <is>
          <t>Information not available in database</t>
        </is>
      </c>
      <c r="C64" s="8" t="inlineStr">
        <is>
          <t>Side effects information not available</t>
        </is>
      </c>
      <c r="D64" s="8" t="inlineStr">
        <is>
          <t>Heart disease</t>
        </is>
      </c>
    </row>
    <row r="65" ht="16" customHeight="1" s="15">
      <c r="A65" s="8" t="inlineStr">
        <is>
          <t>methyldopa</t>
        </is>
      </c>
      <c r="B65" s="8" t="inlineStr">
        <is>
          <t>Information not available in database</t>
        </is>
      </c>
      <c r="C65" s="8" t="inlineStr">
        <is>
          <t>Side effects information not available</t>
        </is>
      </c>
      <c r="D65" s="8" t="inlineStr">
        <is>
          <t>Heart disease</t>
        </is>
      </c>
    </row>
    <row r="66" ht="16" customHeight="1" s="15">
      <c r="A66" s="8" t="inlineStr">
        <is>
          <t>Atorvaliq</t>
        </is>
      </c>
      <c r="B66" s="8" t="inlineStr">
        <is>
          <t>Information not available in database</t>
        </is>
      </c>
      <c r="C66" s="8" t="inlineStr">
        <is>
          <t>Side effects information not available</t>
        </is>
      </c>
      <c r="D66" s="8" t="inlineStr">
        <is>
          <t>Heart disease</t>
        </is>
      </c>
    </row>
    <row r="67" ht="16" customHeight="1" s="15">
      <c r="A67" s="8" t="inlineStr">
        <is>
          <t>fluvastatin</t>
        </is>
      </c>
      <c r="B67" s="8" t="inlineStr">
        <is>
          <t>Information not available in database</t>
        </is>
      </c>
      <c r="C67" s="8" t="inlineStr">
        <is>
          <t>Side effects information not available</t>
        </is>
      </c>
      <c r="D67" s="8" t="inlineStr">
        <is>
          <t>Heart disease</t>
        </is>
      </c>
    </row>
    <row r="68" ht="80" customHeight="1" s="15">
      <c r="A68" s="8" t="inlineStr">
        <is>
          <t>lovastatin</t>
        </is>
      </c>
      <c r="B68" s="8" t="inlineStr">
        <is>
          <t>Lovastatin is used together with diet to lower blood levels of "bad" cholesterol (low-density lipoprotein, or LDL), to increase levels of "good" cholesterol (high-density lipoprotein, or HDL), and to lower triglycerides (a type of fat in the blood).Lovastatin is used to lower the risk of stroke, ...</t>
        </is>
      </c>
      <c r="C68" s="8" t="inlineStr">
        <is>
          <t>Get emergency medical help if you have signs of an allergic reaction: hives; difficult breathing; swelling of your face, lips, tongue, or throat.Lovastatin can cause the breakdown of muscle tissue, which can lead to kidney failure....</t>
        </is>
      </c>
      <c r="D68" s="8" t="inlineStr">
        <is>
          <t>Heart disease</t>
        </is>
      </c>
    </row>
    <row r="69" ht="16" customHeight="1" s="15">
      <c r="A69" s="8" t="inlineStr">
        <is>
          <t>Altoprev</t>
        </is>
      </c>
      <c r="B69" s="8" t="inlineStr">
        <is>
          <t>Information not available in database</t>
        </is>
      </c>
      <c r="C69" s="8" t="inlineStr">
        <is>
          <t>Side effects information not available</t>
        </is>
      </c>
      <c r="D69" s="8" t="inlineStr">
        <is>
          <t>Heart disease</t>
        </is>
      </c>
    </row>
    <row r="70" ht="16" customHeight="1" s="15">
      <c r="A70" s="8" t="inlineStr">
        <is>
          <t>pitavastatin</t>
        </is>
      </c>
      <c r="B70" s="8" t="inlineStr">
        <is>
          <t>Information not available in database</t>
        </is>
      </c>
      <c r="C70" s="8" t="inlineStr">
        <is>
          <t>Side effects information not available</t>
        </is>
      </c>
      <c r="D70" s="8" t="inlineStr">
        <is>
          <t>Heart disease</t>
        </is>
      </c>
    </row>
    <row r="71" ht="16" customHeight="1" s="15">
      <c r="A71" s="8" t="inlineStr">
        <is>
          <t>ezetimibe/simvastatin</t>
        </is>
      </c>
      <c r="B71" s="8" t="inlineStr">
        <is>
          <t>Information not available in database</t>
        </is>
      </c>
      <c r="C71" s="8" t="inlineStr">
        <is>
          <t>Side effects information not available</t>
        </is>
      </c>
      <c r="D71" s="8" t="inlineStr">
        <is>
          <t>Heart disease</t>
        </is>
      </c>
    </row>
    <row r="72" ht="16" customHeight="1" s="15">
      <c r="A72" s="8" t="inlineStr">
        <is>
          <t>ezetimibe/rosuvastatin</t>
        </is>
      </c>
      <c r="B72" s="8" t="inlineStr">
        <is>
          <t>Information not available in database</t>
        </is>
      </c>
      <c r="C72" s="8" t="inlineStr">
        <is>
          <t>Side effects information not available</t>
        </is>
      </c>
      <c r="D72" s="8" t="inlineStr">
        <is>
          <t>Heart disease</t>
        </is>
      </c>
    </row>
    <row r="73" ht="16" customHeight="1" s="15">
      <c r="A73" s="8" t="inlineStr">
        <is>
          <t>Digitek</t>
        </is>
      </c>
      <c r="B73" s="8" t="inlineStr">
        <is>
          <t>Information not available in database</t>
        </is>
      </c>
      <c r="C73" s="8" t="inlineStr">
        <is>
          <t>Side effects information not available</t>
        </is>
      </c>
      <c r="D73" s="8" t="inlineStr">
        <is>
          <t>Heart disease</t>
        </is>
      </c>
    </row>
    <row r="74" ht="16" customHeight="1" s="15">
      <c r="A74" s="8" t="inlineStr">
        <is>
          <t>aliskiren</t>
        </is>
      </c>
      <c r="B74" s="8" t="inlineStr">
        <is>
          <t>Information not available in database</t>
        </is>
      </c>
      <c r="C74" s="8" t="inlineStr">
        <is>
          <t>Side effects information not available</t>
        </is>
      </c>
      <c r="D74" s="8" t="inlineStr">
        <is>
          <t>Heart disease</t>
        </is>
      </c>
    </row>
    <row r="75" ht="64" customHeight="1" s="15">
      <c r="A75" s="8" t="inlineStr">
        <is>
          <t>hydralazine</t>
        </is>
      </c>
      <c r="B75" s="8" t="inlineStr">
        <is>
          <t>Hydralazine is a vasodilator that works by relaxing the muscles in your blood vessels to help them dilate (widen)....</t>
        </is>
      </c>
      <c r="C75" s="8" t="inlineStr">
        <is>
          <t>Get emergency medical help if you have signs of an allergic reaction: hives; difficult breathing; swelling of your face, lips, tongue, or throat.Hydralazine may cause serious side effects....</t>
        </is>
      </c>
      <c r="D75" s="8" t="inlineStr">
        <is>
          <t>Heart disease</t>
        </is>
      </c>
    </row>
    <row r="76" ht="16" customHeight="1" s="15">
      <c r="A76" s="8" t="inlineStr">
        <is>
          <t>Apresoline</t>
        </is>
      </c>
      <c r="B76" s="8" t="inlineStr">
        <is>
          <t>Information not available in database</t>
        </is>
      </c>
      <c r="C76" s="8" t="inlineStr">
        <is>
          <t>Side effects information not available</t>
        </is>
      </c>
      <c r="D76" s="8" t="inlineStr">
        <is>
          <t>Heart disease</t>
        </is>
      </c>
    </row>
    <row r="77" ht="80" customHeight="1" s="15">
      <c r="A77" s="8" t="inlineStr">
        <is>
          <t>isosorbide dinitrate</t>
        </is>
      </c>
      <c r="B77" s="8" t="inlineStr">
        <is>
          <t>Isosorbide dinitrate is a nitrate that dilates (widens) blood vessels, making it easier for blood to flow through them and easier for the heart to pump.Isosorbide dinitrate is used to treat or prevent attacks of chest pain (angina).Only the sublingual tablet should be used to treat an angina atta...</t>
        </is>
      </c>
      <c r="C77" s="8" t="inlineStr">
        <is>
          <t>Get emergency medical help if you have signs of an allergic reaction: hives; difficulty breathing; swelling of your face, lips, tongue, or throat.Isosorbide dinitrate may cause serious side effects....</t>
        </is>
      </c>
      <c r="D77" s="8" t="inlineStr">
        <is>
          <t>Heart disease</t>
        </is>
      </c>
    </row>
    <row r="78" ht="16" customHeight="1" s="15">
      <c r="A78" s="8" t="inlineStr">
        <is>
          <t>Isochron</t>
        </is>
      </c>
      <c r="B78" s="8" t="inlineStr">
        <is>
          <t>Information not available in database</t>
        </is>
      </c>
      <c r="C78" s="8" t="inlineStr">
        <is>
          <t>Side effects information not available</t>
        </is>
      </c>
      <c r="D78" s="8" t="inlineStr">
        <is>
          <t>Heart disease</t>
        </is>
      </c>
    </row>
    <row r="79" ht="16" customHeight="1" s="15">
      <c r="A79" s="8" t="inlineStr">
        <is>
          <t>minoxidil</t>
        </is>
      </c>
      <c r="B79" s="8" t="inlineStr">
        <is>
          <t>Information not available in database</t>
        </is>
      </c>
      <c r="C79" s="8" t="inlineStr">
        <is>
          <t>Side effects information not available</t>
        </is>
      </c>
      <c r="D79" s="8" t="inlineStr">
        <is>
          <t>Heart disease</t>
        </is>
      </c>
    </row>
    <row r="81">
      <c r="A81" s="18" t="inlineStr">
        <is>
          <t>Total medications for Heart disease: 61</t>
        </is>
      </c>
    </row>
  </sheetData>
  <mergeCells count="7">
    <mergeCell ref="A16:F16"/>
    <mergeCell ref="A10:F10"/>
    <mergeCell ref="A13:F13"/>
    <mergeCell ref="A1:F1"/>
    <mergeCell ref="A81:D81"/>
    <mergeCell ref="A3:F3"/>
    <mergeCell ref="A7:F7"/>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43"/>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CHRONIC KIDNEY DISEASE - COMPREHENSIVE ANALYSIS</t>
        </is>
      </c>
    </row>
    <row r="3" ht="16" customHeight="1" s="15">
      <c r="A3" s="16" t="inlineStr">
        <is>
          <t>DISEASE INFORMATION</t>
        </is>
      </c>
    </row>
    <row r="4">
      <c r="A4" s="4" t="inlineStr">
        <is>
          <t>English Name:</t>
        </is>
      </c>
      <c r="B4" t="inlineStr">
        <is>
          <t>Chronic kidney disease</t>
        </is>
      </c>
    </row>
    <row r="5">
      <c r="A5" s="4" t="inlineStr">
        <is>
          <t>Spanish Name:</t>
        </is>
      </c>
      <c r="B5" t="inlineStr">
        <is>
          <t>enfermedad renal</t>
        </is>
      </c>
    </row>
    <row r="7" ht="16" customHeight="1" s="15">
      <c r="A7" s="16" t="inlineStr">
        <is>
          <t>DIAGNOSIS</t>
        </is>
      </c>
    </row>
    <row r="8" ht="200" customHeight="1" s="15">
      <c r="A8" s="5" t="inlineStr">
        <is>
          <t>Diagnosis Process:</t>
        </is>
      </c>
      <c r="B8" s="6" t="inlineStr">
        <is>
          <t>Kidney disease FAQs Nephrologist Andrew Bentall, M.D., answers the most frequently asked questions about kidney disease. Show transcript for video Kidney disease FAQs Living with diabetes is difficult, thinking about what you eat. But controlling the sugar levels are really important for helping kidney function and specifically slowing down any damage to the kidneys. Newer drugs that have come out in the last couple years can help with this, as well as working with your primary care physician or endocrinologist with your current therapies to get better sugar control. We really want to help your health and so losing weight can be a key component to reducing your risk of progressing with kidney disease. Reducing calorie intake, which is either smaller portions, less snacking in between meals, and then thinking about burning calories with increasing your exercise, are great steps forward in starting that journey towards weight loss. We look to get blood pressure less than 130 systolic, that's the top number. And less than 80 diastolic, that's the bottom number, on blood pressure readings. There are a number of different drugs that we can use to do this. And this will help both with your cardiovascular health, but slowing down any kidney disease progression over time as well. There are two different types of dialysis: hemodialysis, which is done through cleaning the blood through a machine, which you attend a dialysis center three times a week for about four hours each time. It can be done at home in certain circumstances. Or peritoneal dialysis, where fluid gets put into your tummy, takes out the toxins and is drained. And that can be done either during the day or overnight on a machine. The benefits and risks of these are individualized, as some people are able to do the treatment at home or need to go to a treatment center for this. It also depends on your location and how close the nearest dialysis centers are. The kidney transplant works in the same way as your own kidneys do, with the blood coming through the transplant, filtering it and the urine coming out. The kidney transplant is protected by the anti-rejection medication, so your body doesn't attack it. And we leave your own kidneys in because they eventually shrivel down and don't function anymore. You don't want more surgery than you need. For a kidney transplant at the moment, taking anti-rejection drugs is an everyday, lifelong occurrence. These can come with side effects. But current research is looking to try and minimize or come off anti-rejection drugs with specific research protocols at the moment. We really want to partner with you to get the best outcomes for you, so that chronic kidney disease doesn't affect you as much as it can. Controlling your blood pressure and therefore monitoring that at home, taking your medications regularly, and letting us know about side effects is a really important part in partnering and helping you to have a good quality of life living with chronic kidney disease. Kidney biopsy Enlarge image Close Kidney biopsy Kidney biopsy During a kidney biopsy, a healthcare professional uses a needle to remove a small sample of kidney tissue for lab testing. The biopsy needle is put through the skin to the kidney. The procedure often uses an imaging device, such as an ultrasound transducer, to guide the needle. As a first step toward diagnosis of kidney disease, your doctor discusses your personal and family history with you. Among other things, your doctor might ask questions about whether you've been diagnosed with high blood pressure, if you've taken a medication that might affect kidney function, if you've noticed changes in your urinary habits and whether you have family members who have kidney disease.Next, your doctor performs a physical exam, checking for signs of problems with</t>
        </is>
      </c>
    </row>
    <row r="10" ht="16" customHeight="1" s="15">
      <c r="A10" s="16" t="inlineStr">
        <is>
          <t>TREATMENTS</t>
        </is>
      </c>
    </row>
    <row r="11" ht="60" customHeight="1" s="15">
      <c r="A11" s="5" t="inlineStr">
        <is>
          <t>Available Treatments:</t>
        </is>
      </c>
      <c r="B11" s="6" t="inlineStr">
        <is>
          <t>Surgery</t>
        </is>
      </c>
    </row>
    <row r="13" ht="16" customHeight="1" s="15">
      <c r="A13" s="16" t="inlineStr">
        <is>
          <t>DIAGNOSTIC TESTS</t>
        </is>
      </c>
    </row>
    <row r="14" ht="60" customHeight="1" s="15">
      <c r="A14" s="5" t="inlineStr">
        <is>
          <t>Diagnostic Tests:</t>
        </is>
      </c>
      <c r="B14" s="6" t="inlineStr">
        <is>
          <t>Ultrasound; Biopsy</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epoetin alfa</t>
        </is>
      </c>
      <c r="B19" s="8" t="inlineStr">
        <is>
          <t>Information not available in database</t>
        </is>
      </c>
      <c r="C19" s="8" t="inlineStr">
        <is>
          <t>Side effects information not available</t>
        </is>
      </c>
      <c r="D19" s="8" t="inlineStr">
        <is>
          <t>Chronic kidney disease</t>
        </is>
      </c>
    </row>
    <row r="20" ht="80" customHeight="1" s="15">
      <c r="A20" s="8" t="inlineStr">
        <is>
          <t>ferrous fumarate</t>
        </is>
      </c>
      <c r="B20" s="8" t="inlineStr">
        <is>
          <t>Ferrous fumarate is a type of iron. You normally get iron from the foods you eat. In your body, iron becomes a part of your hemoglobin (HEEM o glo bin) and myoglobin (MY o glo bin). Hemoglobin carries oxygen through your blood to tissues and organs....</t>
        </is>
      </c>
      <c r="C20" s="8" t="inlineStr">
        <is>
          <t>Get emergency medical help if you have signs of an allergic reaction: hives; difficulty breathing; swelling of your face, lips, tongue, or throat.Ferrous fumarate may cause serious side effects....</t>
        </is>
      </c>
      <c r="D20" s="8" t="inlineStr">
        <is>
          <t>Chronic kidney disease</t>
        </is>
      </c>
    </row>
    <row r="21" ht="16" customHeight="1" s="15">
      <c r="A21" s="8" t="inlineStr">
        <is>
          <t>darbepoetin alfa</t>
        </is>
      </c>
      <c r="B21" s="8" t="inlineStr">
        <is>
          <t>Information not available in database</t>
        </is>
      </c>
      <c r="C21" s="8" t="inlineStr">
        <is>
          <t>Side effects information not available</t>
        </is>
      </c>
      <c r="D21" s="8" t="inlineStr">
        <is>
          <t>Chronic kidney disease</t>
        </is>
      </c>
    </row>
    <row r="22" ht="16" customHeight="1" s="15">
      <c r="A22" s="8" t="inlineStr">
        <is>
          <t>Feosol Original</t>
        </is>
      </c>
      <c r="B22" s="8" t="inlineStr">
        <is>
          <t>Information not available in database</t>
        </is>
      </c>
      <c r="C22" s="8" t="inlineStr">
        <is>
          <t>Side effects information not available</t>
        </is>
      </c>
      <c r="D22" s="8" t="inlineStr">
        <is>
          <t>Chronic kidney disease</t>
        </is>
      </c>
    </row>
    <row r="23" ht="80" customHeight="1" s="15">
      <c r="A23" s="8" t="inlineStr">
        <is>
          <t>ferrous gluconate</t>
        </is>
      </c>
      <c r="B23" s="8" t="inlineStr">
        <is>
          <t>Ferrous gluconate is a type of iron. You normally get iron from the foods you eat. In your body, iron becomes a part of your hemoglobin (HEEM o glo bin) and myoglobin (MY o glo bin). Hemoglobin carries oxygen through your blood to tissues and organs....</t>
        </is>
      </c>
      <c r="C23" s="8" t="inlineStr">
        <is>
          <t>Get emergency medical help if you have signs of an allergic reaction: hives, blistering or peeling skin; fever; difficulty breathing; swelling of your face, lips, tongue, or throat.Ferrous gluconate may cause serious side effects....</t>
        </is>
      </c>
      <c r="D23" s="8" t="inlineStr">
        <is>
          <t>Chronic kidney disease</t>
        </is>
      </c>
    </row>
    <row r="24" ht="16" customHeight="1" s="15">
      <c r="A24" s="8" t="inlineStr">
        <is>
          <t>Slow Fe</t>
        </is>
      </c>
      <c r="B24" s="8" t="inlineStr">
        <is>
          <t>Information not available in database</t>
        </is>
      </c>
      <c r="C24" s="8" t="inlineStr">
        <is>
          <t>Side effects information not available</t>
        </is>
      </c>
      <c r="D24" s="8" t="inlineStr">
        <is>
          <t>Chronic kidney disease</t>
        </is>
      </c>
    </row>
    <row r="25" ht="16" customHeight="1" s="15">
      <c r="A25" s="8" t="inlineStr">
        <is>
          <t>Slow Release Iron</t>
        </is>
      </c>
      <c r="B25" s="8" t="inlineStr">
        <is>
          <t>Information not available in database</t>
        </is>
      </c>
      <c r="C25" s="8" t="inlineStr">
        <is>
          <t>Side effects information not available</t>
        </is>
      </c>
      <c r="D25" s="8" t="inlineStr">
        <is>
          <t>Chronic kidney disease</t>
        </is>
      </c>
    </row>
    <row r="26" ht="16" customHeight="1" s="15">
      <c r="A26" s="8" t="inlineStr">
        <is>
          <t>Fer-In-Sol</t>
        </is>
      </c>
      <c r="B26" s="8" t="inlineStr">
        <is>
          <t>Information not available in database</t>
        </is>
      </c>
      <c r="C26" s="8" t="inlineStr">
        <is>
          <t>Side effects information not available</t>
        </is>
      </c>
      <c r="D26" s="8" t="inlineStr">
        <is>
          <t>Chronic kidney disease</t>
        </is>
      </c>
    </row>
    <row r="27" ht="16" customHeight="1" s="15">
      <c r="A27" s="8" t="inlineStr">
        <is>
          <t>Ferrousal</t>
        </is>
      </c>
      <c r="B27" s="8" t="inlineStr">
        <is>
          <t>Information not available in database</t>
        </is>
      </c>
      <c r="C27" s="8" t="inlineStr">
        <is>
          <t>Side effects information not available</t>
        </is>
      </c>
      <c r="D27" s="8" t="inlineStr">
        <is>
          <t>Chronic kidney disease</t>
        </is>
      </c>
    </row>
    <row r="28" ht="32" customHeight="1" s="15">
      <c r="A28" s="8" t="inlineStr">
        <is>
          <t>epoetin beta-methoxy polyethylene glycol</t>
        </is>
      </c>
      <c r="B28" s="8" t="inlineStr">
        <is>
          <t>Information not available in database</t>
        </is>
      </c>
      <c r="C28" s="8" t="inlineStr">
        <is>
          <t>Side effects information not available</t>
        </is>
      </c>
      <c r="D28" s="8" t="inlineStr">
        <is>
          <t>Chronic kidney disease</t>
        </is>
      </c>
    </row>
    <row r="29" ht="16" customHeight="1" s="15">
      <c r="A29" s="8" t="inlineStr">
        <is>
          <t>Ferrlecit</t>
        </is>
      </c>
      <c r="B29" s="8" t="inlineStr">
        <is>
          <t>Information not available in database</t>
        </is>
      </c>
      <c r="C29" s="8" t="inlineStr">
        <is>
          <t>Side effects information not available</t>
        </is>
      </c>
      <c r="D29" s="8" t="inlineStr">
        <is>
          <t>Chronic kidney disease</t>
        </is>
      </c>
    </row>
    <row r="30" ht="16" customHeight="1" s="15">
      <c r="A30" s="8" t="inlineStr">
        <is>
          <t>Retacrit</t>
        </is>
      </c>
      <c r="B30" s="8" t="inlineStr">
        <is>
          <t>Information not available in database</t>
        </is>
      </c>
      <c r="C30" s="8" t="inlineStr">
        <is>
          <t>Side effects information not available</t>
        </is>
      </c>
      <c r="D30" s="8" t="inlineStr">
        <is>
          <t>Chronic kidney disease</t>
        </is>
      </c>
    </row>
    <row r="31" ht="16" customHeight="1" s="15">
      <c r="A31" s="8" t="inlineStr">
        <is>
          <t>Fergon</t>
        </is>
      </c>
      <c r="B31" s="8" t="inlineStr">
        <is>
          <t>Information not available in database</t>
        </is>
      </c>
      <c r="C31" s="8" t="inlineStr">
        <is>
          <t>Side effects information not available</t>
        </is>
      </c>
      <c r="D31" s="8" t="inlineStr">
        <is>
          <t>Chronic kidney disease</t>
        </is>
      </c>
    </row>
    <row r="32" ht="16" customHeight="1" s="15">
      <c r="A32" s="8" t="inlineStr">
        <is>
          <t>iron dextran</t>
        </is>
      </c>
      <c r="B32" s="8" t="inlineStr">
        <is>
          <t>Information not available in database</t>
        </is>
      </c>
      <c r="C32" s="8" t="inlineStr">
        <is>
          <t>Side effects information not available</t>
        </is>
      </c>
      <c r="D32" s="8" t="inlineStr">
        <is>
          <t>Chronic kidney disease</t>
        </is>
      </c>
    </row>
    <row r="33" ht="16" customHeight="1" s="15">
      <c r="A33" s="8" t="inlineStr">
        <is>
          <t>ferumoxytol</t>
        </is>
      </c>
      <c r="B33" s="8" t="inlineStr">
        <is>
          <t>Information not available in database</t>
        </is>
      </c>
      <c r="C33" s="8" t="inlineStr">
        <is>
          <t>Side effects information not available</t>
        </is>
      </c>
      <c r="D33" s="8" t="inlineStr">
        <is>
          <t>Chronic kidney disease</t>
        </is>
      </c>
    </row>
    <row r="34" ht="16" customHeight="1" s="15">
      <c r="A34" s="8" t="inlineStr">
        <is>
          <t>Hemocyte</t>
        </is>
      </c>
      <c r="B34" s="8" t="inlineStr">
        <is>
          <t>Information not available in database</t>
        </is>
      </c>
      <c r="C34" s="8" t="inlineStr">
        <is>
          <t>Side effects information not available</t>
        </is>
      </c>
      <c r="D34" s="8" t="inlineStr">
        <is>
          <t>Chronic kidney disease</t>
        </is>
      </c>
    </row>
    <row r="35" ht="80" customHeight="1" s="15">
      <c r="A35" s="8" t="inlineStr">
        <is>
          <t>Infed</t>
        </is>
      </c>
      <c r="B35" s="8" t="inlineStr">
        <is>
          <t>Infed is used to treat iron deficiencies and iron deficiency anemia (low red blood cells).Infed may also be used for purposes not listed in this medication guide.</t>
        </is>
      </c>
      <c r="C35" s="8" t="inlineStr">
        <is>
          <t>Get emergency medical help if you have signs of an allergic reaction: hives; difficult breathing; swelling of your face, lips, tongue, or throat.Infed can cause severe and sometimes fatal allergic reactions or severely low blood pressure....</t>
        </is>
      </c>
      <c r="D35" s="8" t="inlineStr">
        <is>
          <t>Chronic kidney disease</t>
        </is>
      </c>
    </row>
    <row r="36" ht="16" customHeight="1" s="15">
      <c r="A36" s="8" t="inlineStr">
        <is>
          <t>Actimmune</t>
        </is>
      </c>
      <c r="B36" s="8" t="inlineStr">
        <is>
          <t>Information not available in database</t>
        </is>
      </c>
      <c r="C36" s="8" t="inlineStr">
        <is>
          <t>Side effects information not available</t>
        </is>
      </c>
      <c r="D36" s="8" t="inlineStr">
        <is>
          <t>Chronic kidney disease</t>
        </is>
      </c>
    </row>
    <row r="37" ht="16" customHeight="1" s="15">
      <c r="A37" s="8" t="inlineStr">
        <is>
          <t>interferon gamma-1b</t>
        </is>
      </c>
      <c r="B37" s="8" t="inlineStr">
        <is>
          <t>Information not available in database</t>
        </is>
      </c>
      <c r="C37" s="8" t="inlineStr">
        <is>
          <t>Side effects information not available</t>
        </is>
      </c>
      <c r="D37" s="8" t="inlineStr">
        <is>
          <t>Chronic kidney disease</t>
        </is>
      </c>
    </row>
    <row r="38" ht="64" customHeight="1" s="15">
      <c r="A38" s="8" t="inlineStr">
        <is>
          <t>finerenone</t>
        </is>
      </c>
      <c r="B38" s="8" t="inlineStr">
        <is>
          <t>Finerenone is used in adults with chronic kidney disease related to diabetes mellitus type 2, to reduce the risk of: kidney problems getting worse; a heart attack; needing to be hospitalized for heart failure; or death from heart failure....</t>
        </is>
      </c>
      <c r="C38" s="8" t="inlineStr">
        <is>
          <t>Get emergency medical help if you have signs of an allergic reaction: hives; difficult breathing; swelling of your face, lips, tongue, or throat.Finerenone may cause serious side effects....</t>
        </is>
      </c>
      <c r="D38" s="8" t="inlineStr">
        <is>
          <t>Chronic kidney disease</t>
        </is>
      </c>
    </row>
    <row r="39" ht="80" customHeight="1" s="15">
      <c r="A39" s="8" t="inlineStr">
        <is>
          <t>empagliflozin</t>
        </is>
      </c>
      <c r="B39" s="8" t="inlineStr">
        <is>
          <t>Empagliflozin is used together with diet and exercise to lower blood sugar levels in adults and children at least 10 years old with type 2 diabetes.Empagliflozin is also used to lower the risk of death from heart attack, stroke, or heart failure in adults with type 2 diabetes who also have heart ...</t>
        </is>
      </c>
      <c r="C39" s="8" t="inlineStr">
        <is>
          <t>Get emergency medical help if you have signs of an allergic reaction: hives, difficult breathing, swelling of your face, lips, tongue, or throat.Seek medical attention right away if you have signs of a serious genital infection (penis or vagina): ...</t>
        </is>
      </c>
      <c r="D39" s="8" t="inlineStr">
        <is>
          <t>Chronic kidney disease</t>
        </is>
      </c>
    </row>
    <row r="40" ht="16" customHeight="1" s="15">
      <c r="A40" s="8" t="inlineStr">
        <is>
          <t>sotagliflozin</t>
        </is>
      </c>
      <c r="B40" s="8" t="inlineStr">
        <is>
          <t>Information not available in database</t>
        </is>
      </c>
      <c r="C40" s="8" t="inlineStr">
        <is>
          <t>Side effects information not available</t>
        </is>
      </c>
      <c r="D40" s="8" t="inlineStr">
        <is>
          <t>Chronic kidney disease</t>
        </is>
      </c>
    </row>
    <row r="41" ht="16" customHeight="1" s="15">
      <c r="A41" s="8" t="inlineStr">
        <is>
          <t>difelikefalin</t>
        </is>
      </c>
      <c r="B41" s="8" t="inlineStr">
        <is>
          <t>Information not available in database</t>
        </is>
      </c>
      <c r="C41" s="8" t="inlineStr">
        <is>
          <t>Side effects information not available</t>
        </is>
      </c>
      <c r="D41" s="8" t="inlineStr">
        <is>
          <t>Chronic kidney disease</t>
        </is>
      </c>
    </row>
    <row r="43">
      <c r="A43" s="18" t="inlineStr">
        <is>
          <t>Total medications for Chronic kidney disease: 23</t>
        </is>
      </c>
    </row>
  </sheetData>
  <mergeCells count="7">
    <mergeCell ref="A16:F16"/>
    <mergeCell ref="A10:F10"/>
    <mergeCell ref="A13:F13"/>
    <mergeCell ref="A1:F1"/>
    <mergeCell ref="A43:D43"/>
    <mergeCell ref="A3:F3"/>
    <mergeCell ref="A7:F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56"/>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COPD - COMPREHENSIVE ANALYSIS</t>
        </is>
      </c>
    </row>
    <row r="3" ht="16" customHeight="1" s="15">
      <c r="A3" s="16" t="inlineStr">
        <is>
          <t>DISEASE INFORMATION</t>
        </is>
      </c>
    </row>
    <row r="4">
      <c r="A4" s="4" t="inlineStr">
        <is>
          <t>English Name:</t>
        </is>
      </c>
      <c r="B4" t="inlineStr">
        <is>
          <t>COPD</t>
        </is>
      </c>
    </row>
    <row r="5">
      <c r="A5" s="4" t="inlineStr">
        <is>
          <t>Spanish Name:</t>
        </is>
      </c>
      <c r="B5" t="inlineStr">
        <is>
          <t>COPD</t>
        </is>
      </c>
    </row>
    <row r="7" ht="16" customHeight="1" s="15">
      <c r="A7" s="16" t="inlineStr">
        <is>
          <t>DIAGNOSIS</t>
        </is>
      </c>
    </row>
    <row r="8" ht="60" customHeight="1" s="15">
      <c r="A8" s="5" t="inlineStr">
        <is>
          <t>Diagnosis Process:</t>
        </is>
      </c>
      <c r="B8" s="6" t="inlineStr">
        <is>
          <t>Often COPD can be hard to diagnose because symptoms can be the same as those of other lung conditions. Many people who have COPD may not be diagnosed until the disease is advanced.To diagnose your condition, your healthcare professional reviews your symptoms and asks about your family and medical history and any exposure you've had to lung irritants — especially cigarette smoke. Your healthcare professional does a physical exam that includes listening to your lungs. You also may have some of these tests to diagnose your condition: pulmonary function tests, lab tests and imaging.</t>
        </is>
      </c>
    </row>
    <row r="10" ht="16" customHeight="1" s="15">
      <c r="A10" s="16" t="inlineStr">
        <is>
          <t>TREATMENTS</t>
        </is>
      </c>
    </row>
    <row r="11" ht="60" customHeight="1" s="15">
      <c r="A11" s="5" t="inlineStr">
        <is>
          <t>Available Treatments:</t>
        </is>
      </c>
      <c r="B11" s="6" t="inlineStr">
        <is>
          <t>exercise training; Surgery; Antibiotics; Counseling</t>
        </is>
      </c>
    </row>
    <row r="13" ht="16" customHeight="1" s="15">
      <c r="A13" s="16" t="inlineStr">
        <is>
          <t>DIAGNOSTIC TESTS</t>
        </is>
      </c>
    </row>
    <row r="14" ht="60" customHeight="1" s="15">
      <c r="A14" s="5" t="inlineStr">
        <is>
          <t>Diagnostic Tests:</t>
        </is>
      </c>
      <c r="B14" s="6" t="inlineStr">
        <is>
          <t>commonly used to monitor blood levels of theophylline; Blood test; X-ray; CT scan; Stress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ProAir HFA</t>
        </is>
      </c>
      <c r="B19" s="8" t="inlineStr">
        <is>
          <t>Information not available in database</t>
        </is>
      </c>
      <c r="C19" s="8" t="inlineStr">
        <is>
          <t>Side effects information not available</t>
        </is>
      </c>
      <c r="D19" s="8" t="inlineStr">
        <is>
          <t>COPD</t>
        </is>
      </c>
    </row>
    <row r="20" ht="64" customHeight="1" s="15">
      <c r="A20" s="8" t="inlineStr">
        <is>
          <t>salmeterol</t>
        </is>
      </c>
      <c r="B20" s="8" t="inlineStr">
        <is>
          <t>Fluticasone and salmeterol inhalation is a steroid and bronchodilator combination medicine that is used to prevent asthma attacks....</t>
        </is>
      </c>
      <c r="C20" s="8" t="inlineStr">
        <is>
          <t>Get emergency medical help if you have signs of an allergic reaction: hives; difficulty breathing; swelling of your face, lips, tongue, or throat.Fluticasone and salmeterol may cause serious side effects....</t>
        </is>
      </c>
      <c r="D20" s="8" t="inlineStr">
        <is>
          <t>COPD</t>
        </is>
      </c>
    </row>
    <row r="21" ht="96" customHeight="1" s="15">
      <c r="A21" s="8" t="inlineStr">
        <is>
          <t>formoterol</t>
        </is>
      </c>
      <c r="B21" s="8" t="inlineStr">
        <is>
          <t>Generic name: formoterol [ for-MOE-ter-ol ] Brand names: Foradil Aerolizer, Perforomist Drug class: Adrenergic bronchodilatorsBreztri (budesonide/glycopyrrolate/formoterol fumarate) is a combination inhaler used for the ...Xolair injection (omalizumab) is used to help improve allergic asthma, nas...</t>
        </is>
      </c>
      <c r="C21" s="8" t="inlineStr">
        <is>
          <t>Along with its needed effects, a medicine may cause some unwanted effects....</t>
        </is>
      </c>
      <c r="D21" s="8" t="inlineStr">
        <is>
          <t>COPD</t>
        </is>
      </c>
    </row>
    <row r="22" ht="96" customHeight="1" s="15">
      <c r="A22" s="8" t="inlineStr">
        <is>
          <t>ipratropium</t>
        </is>
      </c>
      <c r="B22" s="8" t="inlineStr">
        <is>
          <t>Package insert / product label Generic name: ipratropium bromide Dosage form: inhalation solution Drug class: Anticholinergic bronchodilators J Code (medical billing code): J7644 (Per mg, inhalation) Prescribing Information The active ingredient, ipratropium bromide monohydrate, USP, is an antich...</t>
        </is>
      </c>
      <c r="C22" s="8" t="inlineStr">
        <is>
          <t>Adverse reaction information concerning ipratropium bromide inhalation solution is derived from 12-week active-controlled clinical trials....</t>
        </is>
      </c>
      <c r="D22" s="8" t="inlineStr">
        <is>
          <t>COPD</t>
        </is>
      </c>
    </row>
    <row r="23" ht="96" customHeight="1" s="15">
      <c r="A23" s="8" t="inlineStr">
        <is>
          <t>tiotropium</t>
        </is>
      </c>
      <c r="B23" s="8" t="inlineStr">
        <is>
          <t>Generic name: tiotropium [ tye-oh-TROE-pee-um ] Brand names: Spiriva, Spiriva Respimat Drug class: Anticholinergic bronchodilatorsBreztri (budesonide/glycopyrrolate/formoterol fumarate) is a combination inhaler used for the ...Xolair injection (omalizumab) is used to help improve allergic asthma,...</t>
        </is>
      </c>
      <c r="C23" s="8" t="inlineStr">
        <is>
          <t>Along with its needed effects, a medicine may cause some unwanted effects....</t>
        </is>
      </c>
      <c r="D23" s="8" t="inlineStr">
        <is>
          <t>COPD</t>
        </is>
      </c>
    </row>
    <row r="24" ht="16" customHeight="1" s="15">
      <c r="A24" s="8" t="inlineStr">
        <is>
          <t>Spiriva Respimat</t>
        </is>
      </c>
      <c r="B24" s="8" t="inlineStr">
        <is>
          <t>Information not available in database</t>
        </is>
      </c>
      <c r="C24" s="8" t="inlineStr">
        <is>
          <t>Side effects information not available</t>
        </is>
      </c>
      <c r="D24" s="8" t="inlineStr">
        <is>
          <t>COPD</t>
        </is>
      </c>
    </row>
    <row r="25" ht="16" customHeight="1" s="15">
      <c r="A25" s="8" t="inlineStr">
        <is>
          <t>aclidinium</t>
        </is>
      </c>
      <c r="B25" s="8" t="inlineStr">
        <is>
          <t>Information not available in database</t>
        </is>
      </c>
      <c r="C25" s="8" t="inlineStr">
        <is>
          <t>Side effects information not available</t>
        </is>
      </c>
      <c r="D25" s="8" t="inlineStr">
        <is>
          <t>COPD</t>
        </is>
      </c>
    </row>
    <row r="26" ht="16" customHeight="1" s="15">
      <c r="A26" s="8" t="inlineStr">
        <is>
          <t>albuterol/ipratropium</t>
        </is>
      </c>
      <c r="B26" s="8" t="inlineStr">
        <is>
          <t>Information not available in database</t>
        </is>
      </c>
      <c r="C26" s="8" t="inlineStr">
        <is>
          <t>Side effects information not available</t>
        </is>
      </c>
      <c r="D26" s="8" t="inlineStr">
        <is>
          <t>COPD</t>
        </is>
      </c>
    </row>
    <row r="27" ht="16" customHeight="1" s="15">
      <c r="A27" s="8" t="inlineStr">
        <is>
          <t>Combivent Respimat</t>
        </is>
      </c>
      <c r="B27" s="8" t="inlineStr">
        <is>
          <t>Information not available in database</t>
        </is>
      </c>
      <c r="C27" s="8" t="inlineStr">
        <is>
          <t>Side effects information not available</t>
        </is>
      </c>
      <c r="D27" s="8" t="inlineStr">
        <is>
          <t>COPD</t>
        </is>
      </c>
    </row>
    <row r="28" ht="96" customHeight="1" s="15">
      <c r="A28" s="8" t="inlineStr">
        <is>
          <t>fluticasone</t>
        </is>
      </c>
      <c r="B28" s="8" t="inlineStr">
        <is>
          <t>Package insert / product label Generic name: fluticasone propionate Dosage form: cream Drug class: Topical steroidsFluticasone Propionate Cream, USP 0.05% contains fluticasone propionate [(6α,11β,16α,17α)-6,9,-difluoro-11-hydroxy-16-methyl-3-oxo-17-(1-oxopropoxy)androsta-1,4-diene-17-carbothioic ...</t>
        </is>
      </c>
      <c r="C28" s="8" t="inlineStr">
        <is>
          <t>In controlled clinical trials of twice-daily administration, the total incidence of adverse reactions associated with the use of Fluticasone Propionate Cream was approximately 4%....</t>
        </is>
      </c>
      <c r="D28" s="8" t="inlineStr">
        <is>
          <t>COPD</t>
        </is>
      </c>
    </row>
    <row r="29" ht="16" customHeight="1" s="15">
      <c r="A29" s="8" t="inlineStr">
        <is>
          <t>Flovent</t>
        </is>
      </c>
      <c r="B29" s="8" t="inlineStr">
        <is>
          <t>Information not available in database</t>
        </is>
      </c>
      <c r="C29" s="8" t="inlineStr">
        <is>
          <t>Side effects information not available</t>
        </is>
      </c>
      <c r="D29" s="8" t="inlineStr">
        <is>
          <t>COPD</t>
        </is>
      </c>
    </row>
    <row r="30" ht="96" customHeight="1" s="15">
      <c r="A30" s="8" t="inlineStr">
        <is>
          <t>budesonide</t>
        </is>
      </c>
      <c r="B30" s="8" t="inlineStr">
        <is>
          <t>Generic name: budesonide and formoterol [ bue-DES-oh-nide, for-MOE-ter-ol-FUE-ma-rate ] Brand names: Symbicort, Symbicort Aerosphere Drug class: Bronchodilator combinationsBreztri (budesonide/glycopyrrolate/formoterol fumarate) is a combination inhaler used for the ...Xolair injection (omalizumab...</t>
        </is>
      </c>
      <c r="C30" s="8" t="inlineStr">
        <is>
          <t>Along with its needed effects, a medicine may cause some unwanted effects....</t>
        </is>
      </c>
      <c r="D30" s="8" t="inlineStr">
        <is>
          <t>COPD</t>
        </is>
      </c>
    </row>
    <row r="31" ht="16" customHeight="1" s="15">
      <c r="A31" s="8" t="inlineStr">
        <is>
          <t>Pulmicort Flexhaler</t>
        </is>
      </c>
      <c r="B31" s="8" t="inlineStr">
        <is>
          <t>Information not available in database</t>
        </is>
      </c>
      <c r="C31" s="8" t="inlineStr">
        <is>
          <t>Side effects information not available</t>
        </is>
      </c>
      <c r="D31" s="8" t="inlineStr">
        <is>
          <t>COPD</t>
        </is>
      </c>
    </row>
    <row r="32" ht="16" customHeight="1" s="15">
      <c r="A32" s="8" t="inlineStr">
        <is>
          <t>fluticasone/salmeterol</t>
        </is>
      </c>
      <c r="B32" s="8" t="inlineStr">
        <is>
          <t>Information not available in database</t>
        </is>
      </c>
      <c r="C32" s="8" t="inlineStr">
        <is>
          <t>Side effects information not available</t>
        </is>
      </c>
      <c r="D32" s="8" t="inlineStr">
        <is>
          <t>COPD</t>
        </is>
      </c>
    </row>
    <row r="33" ht="16" customHeight="1" s="15">
      <c r="A33" s="8" t="inlineStr">
        <is>
          <t>Advair HFA</t>
        </is>
      </c>
      <c r="B33" s="8" t="inlineStr">
        <is>
          <t>Information not available in database</t>
        </is>
      </c>
      <c r="C33" s="8" t="inlineStr">
        <is>
          <t>Side effects information not available</t>
        </is>
      </c>
      <c r="D33" s="8" t="inlineStr">
        <is>
          <t>COPD</t>
        </is>
      </c>
    </row>
    <row r="34" ht="16" customHeight="1" s="15">
      <c r="A34" s="8" t="inlineStr">
        <is>
          <t>budesonide/formoterol</t>
        </is>
      </c>
      <c r="B34" s="8" t="inlineStr">
        <is>
          <t>Information not available in database</t>
        </is>
      </c>
      <c r="C34" s="8" t="inlineStr">
        <is>
          <t>Side effects information not available</t>
        </is>
      </c>
      <c r="D34" s="8" t="inlineStr">
        <is>
          <t>COPD</t>
        </is>
      </c>
    </row>
    <row r="35" ht="16" customHeight="1" s="15">
      <c r="A35" s="8" t="inlineStr">
        <is>
          <t>tiotropium/olodaterol</t>
        </is>
      </c>
      <c r="B35" s="8" t="inlineStr">
        <is>
          <t>Information not available in database</t>
        </is>
      </c>
      <c r="C35" s="8" t="inlineStr">
        <is>
          <t>Side effects information not available</t>
        </is>
      </c>
      <c r="D35" s="8" t="inlineStr">
        <is>
          <t>COPD</t>
        </is>
      </c>
    </row>
    <row r="36" ht="32" customHeight="1" s="15">
      <c r="A36" s="8" t="inlineStr">
        <is>
          <t>fluticasone/vilanterol/umeclidinium</t>
        </is>
      </c>
      <c r="B36" s="8" t="inlineStr">
        <is>
          <t>Information not available in database</t>
        </is>
      </c>
      <c r="C36" s="8" t="inlineStr">
        <is>
          <t>Side effects information not available</t>
        </is>
      </c>
      <c r="D36" s="8" t="inlineStr">
        <is>
          <t>COPD</t>
        </is>
      </c>
    </row>
    <row r="37" ht="96" customHeight="1" s="15">
      <c r="A37" s="8" t="inlineStr">
        <is>
          <t>flu</t>
        </is>
      </c>
      <c r="B37" s="8" t="inlineStr">
        <is>
          <t>Fludrocortisone is a steroid that helps reduce inflammation in the body.Fludrocortisone is used to treat conditions in which the body does not produce enough of its own steroids, such as Addison's disease, and salt-losing adrenogenital syndrome.Fludrocortisone may also be used for purposes not li...</t>
        </is>
      </c>
      <c r="C37" s="8" t="inlineStr">
        <is>
          <t>Get emergency medical help if you have signs of an allergic reaction: hives; difficult breathing; swelling of your face, lips, tongue, or throat.Fludrocortisone may cause serious side effects....</t>
        </is>
      </c>
      <c r="D37" s="8" t="inlineStr">
        <is>
          <t>COPD</t>
        </is>
      </c>
    </row>
    <row r="38" ht="16" customHeight="1" s="15">
      <c r="A38" s="8" t="inlineStr">
        <is>
          <t>Pneumovax 23</t>
        </is>
      </c>
      <c r="B38" s="8" t="inlineStr">
        <is>
          <t>Information not available in database</t>
        </is>
      </c>
      <c r="C38" s="8" t="inlineStr">
        <is>
          <t>Side effects information not available</t>
        </is>
      </c>
      <c r="D38" s="8" t="inlineStr">
        <is>
          <t>COPD</t>
        </is>
      </c>
    </row>
    <row r="39" ht="16" customHeight="1" s="15">
      <c r="A39" s="8" t="inlineStr">
        <is>
          <t>budesonide / formoterol</t>
        </is>
      </c>
      <c r="B39" s="8" t="inlineStr">
        <is>
          <t>Information not available in database</t>
        </is>
      </c>
      <c r="C39" s="8" t="inlineStr">
        <is>
          <t>Side effects information not available</t>
        </is>
      </c>
      <c r="D39" s="8" t="inlineStr">
        <is>
          <t>COPD</t>
        </is>
      </c>
    </row>
    <row r="40" ht="16" customHeight="1" s="15">
      <c r="A40" s="8" t="inlineStr">
        <is>
          <t>levalbuterol</t>
        </is>
      </c>
      <c r="B40" s="8" t="inlineStr">
        <is>
          <t>Information not available in database</t>
        </is>
      </c>
      <c r="C40" s="8" t="inlineStr">
        <is>
          <t>Side effects information not available</t>
        </is>
      </c>
      <c r="D40" s="8" t="inlineStr">
        <is>
          <t>COPD</t>
        </is>
      </c>
    </row>
    <row r="41" ht="16" customHeight="1" s="15">
      <c r="A41" s="8" t="inlineStr">
        <is>
          <t>fluticasone / vilanterol</t>
        </is>
      </c>
      <c r="B41" s="8" t="inlineStr">
        <is>
          <t>Information not available in database</t>
        </is>
      </c>
      <c r="C41" s="8" t="inlineStr">
        <is>
          <t>Side effects information not available</t>
        </is>
      </c>
      <c r="D41" s="8" t="inlineStr">
        <is>
          <t>COPD</t>
        </is>
      </c>
    </row>
    <row r="42" ht="16" customHeight="1" s="15">
      <c r="A42" s="8" t="inlineStr">
        <is>
          <t>roflumilast</t>
        </is>
      </c>
      <c r="B42" s="8" t="inlineStr">
        <is>
          <t>Information not available in database</t>
        </is>
      </c>
      <c r="C42" s="8" t="inlineStr">
        <is>
          <t>Side effects information not available</t>
        </is>
      </c>
      <c r="D42" s="8" t="inlineStr">
        <is>
          <t>COPD</t>
        </is>
      </c>
    </row>
    <row r="43" ht="32" customHeight="1" s="15">
      <c r="A43" s="8" t="inlineStr">
        <is>
          <t>fluticasone / umeclidinium / vilanterol</t>
        </is>
      </c>
      <c r="B43" s="8" t="inlineStr">
        <is>
          <t>Information not available in database</t>
        </is>
      </c>
      <c r="C43" s="8" t="inlineStr">
        <is>
          <t>Side effects information not available</t>
        </is>
      </c>
      <c r="D43" s="8" t="inlineStr">
        <is>
          <t>COPD</t>
        </is>
      </c>
    </row>
    <row r="44" ht="16" customHeight="1" s="15">
      <c r="A44" s="8" t="inlineStr">
        <is>
          <t>Azithromycin Dose Pack</t>
        </is>
      </c>
      <c r="B44" s="8" t="inlineStr">
        <is>
          <t>Information not available in database</t>
        </is>
      </c>
      <c r="C44" s="8" t="inlineStr">
        <is>
          <t>Side effects information not available</t>
        </is>
      </c>
      <c r="D44" s="8" t="inlineStr">
        <is>
          <t>COPD</t>
        </is>
      </c>
    </row>
    <row r="45" ht="80" customHeight="1" s="15">
      <c r="A45" s="8" t="inlineStr">
        <is>
          <t>Ventolin</t>
        </is>
      </c>
      <c r="B45" s="8" t="inlineStr">
        <is>
          <t>Package insert / product label Generic name: albuterol sulfate Dosage form: aerosol, metered Drug class: Adrenergic bronchodilatorsVENTOLIN HFA is a beta2-adrenergic agonist indicated for: Inhalation aerosol: 108 mcg albuterol sulfate (90 mcg albuterol base) per actuation....</t>
        </is>
      </c>
      <c r="C45" s="8" t="inlineStr">
        <is>
          <t>The following clinically significant adverse reactions are described elsewhere in the labeling: • Paradoxical bronchospasm [see Warnings and Precautions (5.1)] • Cardiovascular effects [see Warnings and Precautions (5.4)] • Hypersensitivity reacti...</t>
        </is>
      </c>
      <c r="D45" s="8" t="inlineStr">
        <is>
          <t>COPD</t>
        </is>
      </c>
    </row>
    <row r="46" ht="16" customHeight="1" s="15">
      <c r="A46" s="8" t="inlineStr">
        <is>
          <t>Proventil HFA</t>
        </is>
      </c>
      <c r="B46" s="8" t="inlineStr">
        <is>
          <t>Information not available in database</t>
        </is>
      </c>
      <c r="C46" s="8" t="inlineStr">
        <is>
          <t>Side effects information not available</t>
        </is>
      </c>
      <c r="D46" s="8" t="inlineStr">
        <is>
          <t>COPD</t>
        </is>
      </c>
    </row>
    <row r="47" ht="16" customHeight="1" s="15">
      <c r="A47" s="8" t="inlineStr">
        <is>
          <t>ProAir RespiClick</t>
        </is>
      </c>
      <c r="B47" s="8" t="inlineStr">
        <is>
          <t>Information not available in database</t>
        </is>
      </c>
      <c r="C47" s="8" t="inlineStr">
        <is>
          <t>Side effects information not available</t>
        </is>
      </c>
      <c r="D47" s="8" t="inlineStr">
        <is>
          <t>COPD</t>
        </is>
      </c>
    </row>
    <row r="48" ht="16" customHeight="1" s="15">
      <c r="A48" s="8" t="inlineStr">
        <is>
          <t>Vospire ER</t>
        </is>
      </c>
      <c r="B48" s="8" t="inlineStr">
        <is>
          <t>Information not available in database</t>
        </is>
      </c>
      <c r="C48" s="8" t="inlineStr">
        <is>
          <t>Side effects information not available</t>
        </is>
      </c>
      <c r="D48" s="8" t="inlineStr">
        <is>
          <t>COPD</t>
        </is>
      </c>
    </row>
    <row r="49" ht="80" customHeight="1" s="15">
      <c r="A49" s="8" t="inlineStr">
        <is>
          <t>Xopenex HFA</t>
        </is>
      </c>
      <c r="B49" s="8" t="inlineStr">
        <is>
          <t>Levalbuterol is a short-acting bronchodilator that relaxes muscles in the airways and increases air flow to the lungs.Xopenex HFA is used to treat or prevent asthma attacks in adults and children who are at least 4 years old.Xopenex HFA may also be used for purposes not listed in this medication ...</t>
        </is>
      </c>
      <c r="C49" s="8" t="inlineStr">
        <is>
          <t>Get emergency medical help if you have signs of an allergic reaction: hives; difficult breathing; swelling of your face, lips, tongue, or throat.Xopenex HFA may cause serious side effects....</t>
        </is>
      </c>
      <c r="D49" s="8" t="inlineStr">
        <is>
          <t>COPD</t>
        </is>
      </c>
    </row>
    <row r="50" ht="16" customHeight="1" s="15">
      <c r="A50" s="8" t="inlineStr">
        <is>
          <t>isoproterenol</t>
        </is>
      </c>
      <c r="B50" s="8" t="inlineStr">
        <is>
          <t>Information not available in database</t>
        </is>
      </c>
      <c r="C50" s="8" t="inlineStr">
        <is>
          <t>Side effects information not available</t>
        </is>
      </c>
      <c r="D50" s="8" t="inlineStr">
        <is>
          <t>COPD</t>
        </is>
      </c>
    </row>
    <row r="51" ht="16" customHeight="1" s="15">
      <c r="A51" s="8" t="inlineStr">
        <is>
          <t>Xopenex Concentrate</t>
        </is>
      </c>
      <c r="B51" s="8" t="inlineStr">
        <is>
          <t>Information not available in database</t>
        </is>
      </c>
      <c r="C51" s="8" t="inlineStr">
        <is>
          <t>Side effects information not available</t>
        </is>
      </c>
      <c r="D51" s="8" t="inlineStr">
        <is>
          <t>COPD</t>
        </is>
      </c>
    </row>
    <row r="52" ht="16" customHeight="1" s="15">
      <c r="A52" s="8" t="inlineStr">
        <is>
          <t>fluticasone / salmeterol</t>
        </is>
      </c>
      <c r="B52" s="8" t="inlineStr">
        <is>
          <t>Information not available in database</t>
        </is>
      </c>
      <c r="C52" s="8" t="inlineStr">
        <is>
          <t>Side effects information not available</t>
        </is>
      </c>
      <c r="D52" s="8" t="inlineStr">
        <is>
          <t>COPD</t>
        </is>
      </c>
    </row>
    <row r="53" ht="16" customHeight="1" s="15">
      <c r="A53" s="8" t="inlineStr">
        <is>
          <t>albuterol / ipratropium</t>
        </is>
      </c>
      <c r="B53" s="8" t="inlineStr">
        <is>
          <t>Information not available in database</t>
        </is>
      </c>
      <c r="C53" s="8" t="inlineStr">
        <is>
          <t>Side effects information not available</t>
        </is>
      </c>
      <c r="D53" s="8" t="inlineStr">
        <is>
          <t>COPD</t>
        </is>
      </c>
    </row>
    <row r="54" ht="16" customHeight="1" s="15">
      <c r="A54" s="8" t="inlineStr">
        <is>
          <t>Atrovent</t>
        </is>
      </c>
      <c r="B54" s="8" t="inlineStr">
        <is>
          <t>Information not available in database</t>
        </is>
      </c>
      <c r="C54" s="8" t="inlineStr">
        <is>
          <t>Side effects information not available</t>
        </is>
      </c>
      <c r="D54" s="8" t="inlineStr">
        <is>
          <t>COPD</t>
        </is>
      </c>
    </row>
    <row r="56">
      <c r="A56" s="18" t="inlineStr">
        <is>
          <t>Total medications for COPD: 36</t>
        </is>
      </c>
    </row>
  </sheetData>
  <mergeCells count="7">
    <mergeCell ref="A16:F16"/>
    <mergeCell ref="A56:D56"/>
    <mergeCell ref="A10:F10"/>
    <mergeCell ref="A13:F13"/>
    <mergeCell ref="A1:F1"/>
    <mergeCell ref="A3:F3"/>
    <mergeCell ref="A7:F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89"/>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PNEUMONIA - COMPREHENSIVE ANALYSIS</t>
        </is>
      </c>
    </row>
    <row r="3" ht="16" customHeight="1" s="15">
      <c r="A3" s="16" t="inlineStr">
        <is>
          <t>DISEASE INFORMATION</t>
        </is>
      </c>
    </row>
    <row r="4">
      <c r="A4" s="4" t="inlineStr">
        <is>
          <t>English Name:</t>
        </is>
      </c>
      <c r="B4" t="inlineStr">
        <is>
          <t>Pneumonia</t>
        </is>
      </c>
    </row>
    <row r="5">
      <c r="A5" s="4" t="inlineStr">
        <is>
          <t>Spanish Name:</t>
        </is>
      </c>
      <c r="B5" t="inlineStr">
        <is>
          <t>neumonía</t>
        </is>
      </c>
    </row>
    <row r="7" ht="16" customHeight="1" s="15">
      <c r="A7" s="16" t="inlineStr">
        <is>
          <t>DIAGNOSIS</t>
        </is>
      </c>
    </row>
    <row r="8" ht="200" customHeight="1" s="15">
      <c r="A8" s="5" t="inlineStr">
        <is>
          <t>Diagnosis Process:</t>
        </is>
      </c>
      <c r="B8" s="6" t="inlineStr">
        <is>
          <t>Chest X-ray showing pneumonia Enlarge image Close Chest X-ray showing pneumonia Chest X-ray showing pneumonia This chest X-ray shows an area of lung inflammation indicating the presence of pneumonia. Your doctor will start by asking about your medical history and doing a physical exam, including listening to your lungs with a stethoscope to check for abnormal bubbling or crackling sounds that suggest pneumonia.If pneumonia is suspected, your doctor may recommend the following tests: Blood tests. Blood tests are used to confirm an infection and to try to identify the type of organism causing the infection. However, precise identification isn't always possible. Chest X-ray. This helps your doctor diagnose pneumonia and determine the extent and location of the infection. However, it can't tell your doctor what kind of germ is causing the pneumonia. Pulse oximetry. This measures the oxygen level in your blood. Pneumonia can prevent your lungs from moving enough oxygen into your bloodstream. Sputum test. A sample of fluid from your lungs (sputum) is taken after a deep cough and analyzed to help pinpoint the cause of the infection. Your doctor might order additional tests if you're older than age 65, are in the hospital, or have serious symptoms or health conditions. These may include: CT scan. If your pneumonia isn't clearing as quickly as expected, your doctor may recommend a chest CT scan to obtain a more detailed image of your lungs. Pleural fluid culture. A fluid sample is taken by putting a needle between your ribs from the pleural area and analyzed to help determine the type of infection. div#vaccine-tool-cta { background: #FFFFFF; border-radius: 8px; padding: 0; box-sizing: border-box; margin: 24px 0; border: 1px solid #D6D6D6; max-width: 100%; } div#vaccine-tool-cta.wide-div { padding: 0 16px 0 0; display: inline-flex; max-width: 100%; box-shadow: 0 4px 24px 0px rgba(0, 0, 0, 0.08); border: none; } div#vaccine-tool-cta div#vaccine-tool-picture-wrapper { display: block; margin: 0; } div#vaccine-tool-cta.wide-div div#vaccine-tool-picture-wrapper { max-width: 279px; width: 318px; height: 100%; aspect-ratio: 0.66; } div#vaccine-tool-cta div#vaccine-tool-picture-wrapper img#vaccine-tool-image { height: 100%; object-fit: cover; width: 100%; border-radius: 8px 8px 0 0; } div#vaccine-tool-cta.wide-div div#vaccine-tool-picture-wrapper img#vaccine-tool-image { border-radius: 8px 0 0 8px; } div#vaccine-tool-cta.wide-div div#vaccine-tool-cta-body-wrapper div#vaccine-tool-cta-body-sub-wrapper { top: 50%; -ms-transform: translateY(-50%); transform: translateY(-50%); } div#vaccine-tool-cta h3#vaccine-tool-cta-h3 { font-family: "mayo-display", serif; font-size: 32px; line-height: 40px; font-weight: 700; } div#vaccine-tool-cta p#vaccine-tool-cta-p { font-family: "mayo-sans", arial, sans-serif; font-size: 20px; line-height: 28px; font-weight: 400; } div#vaccine-tool-cta h3#vaccine-tool-cta-h3, div#vaccine-tool-cta p#vaccine-tool-cta-p { color: #080808; text-align: left; margin-bottom: 16px; } div#vaccine-tool-cta h3#vaccine-tool-cta-h3::before { display: none; } div#vaccine-tool-cta div#vaccine-tool-cta-body-wrapper { max-width: 100%; padding: 16px 24px 32px 24px; } div#vaccine-tool-cta div#vaccine-tool-cta-body-wrapper button#vaccine-tool-cta-button { cursor: pointer; color: #0057B8; background-color: #fff; display: block; font-family: "mayo-sans", arial, sans-</t>
        </is>
      </c>
    </row>
    <row r="10" ht="16" customHeight="1" s="15">
      <c r="A10" s="16" t="inlineStr">
        <is>
          <t>TREATMENTS</t>
        </is>
      </c>
    </row>
    <row r="11" ht="60" customHeight="1" s="15">
      <c r="A11" s="5" t="inlineStr">
        <is>
          <t>Available Treatments:</t>
        </is>
      </c>
      <c r="B11" s="6" t="inlineStr">
        <is>
          <t>Medication; Antibiotics</t>
        </is>
      </c>
    </row>
    <row r="13" ht="16" customHeight="1" s="15">
      <c r="A13" s="16" t="inlineStr">
        <is>
          <t>DIAGNOSTIC TESTS</t>
        </is>
      </c>
    </row>
    <row r="14" ht="60" customHeight="1" s="15">
      <c r="A14" s="5" t="inlineStr">
        <is>
          <t>Diagnostic Tests:</t>
        </is>
      </c>
      <c r="B14" s="6" t="inlineStr">
        <is>
          <t>Blood tests; the following tests: Blood tests; additional tests if you're older than age 65; a chest CT scan to obtain a more detailed image of your lungs; X-ray</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durlobactam / sulbactam</t>
        </is>
      </c>
      <c r="B19" s="8" t="inlineStr">
        <is>
          <t>Information not available in database</t>
        </is>
      </c>
      <c r="C19" s="8" t="inlineStr">
        <is>
          <t>Side effects information not available</t>
        </is>
      </c>
      <c r="D19" s="8" t="inlineStr">
        <is>
          <t>Pneumonia</t>
        </is>
      </c>
    </row>
    <row r="20" ht="16" customHeight="1" s="15">
      <c r="A20" s="8" t="inlineStr">
        <is>
          <t>piperacillin / tazobactam</t>
        </is>
      </c>
      <c r="B20" s="8" t="inlineStr">
        <is>
          <t>Information not available in database</t>
        </is>
      </c>
      <c r="C20" s="8" t="inlineStr">
        <is>
          <t>Side effects information not available</t>
        </is>
      </c>
      <c r="D20" s="8" t="inlineStr">
        <is>
          <t>Pneumonia</t>
        </is>
      </c>
    </row>
    <row r="21" ht="16" customHeight="1" s="15">
      <c r="A21" s="8" t="inlineStr">
        <is>
          <t>ampicillin / sulbactam</t>
        </is>
      </c>
      <c r="B21" s="8" t="inlineStr">
        <is>
          <t>Information not available in database</t>
        </is>
      </c>
      <c r="C21" s="8" t="inlineStr">
        <is>
          <t>Side effects information not available</t>
        </is>
      </c>
      <c r="D21" s="8" t="inlineStr">
        <is>
          <t>Pneumonia</t>
        </is>
      </c>
    </row>
    <row r="22" ht="16" customHeight="1" s="15">
      <c r="A22" s="8" t="inlineStr">
        <is>
          <t>cefoxitin</t>
        </is>
      </c>
      <c r="B22" s="8" t="inlineStr">
        <is>
          <t>Information not available in database</t>
        </is>
      </c>
      <c r="C22" s="8" t="inlineStr">
        <is>
          <t>Side effects information not available</t>
        </is>
      </c>
      <c r="D22" s="8" t="inlineStr">
        <is>
          <t>Pneumonia</t>
        </is>
      </c>
    </row>
    <row r="23" ht="16" customHeight="1" s="15">
      <c r="A23" s="8" t="inlineStr">
        <is>
          <t>Dexamethasone Intensol</t>
        </is>
      </c>
      <c r="B23" s="8" t="inlineStr">
        <is>
          <t>Information not available in database</t>
        </is>
      </c>
      <c r="C23" s="8" t="inlineStr">
        <is>
          <t>Side effects information not available</t>
        </is>
      </c>
      <c r="D23" s="8" t="inlineStr">
        <is>
          <t>Pneumonia</t>
        </is>
      </c>
    </row>
    <row r="24" ht="16" customHeight="1" s="15">
      <c r="A24" s="8" t="inlineStr">
        <is>
          <t>Augmentin XR</t>
        </is>
      </c>
      <c r="B24" s="8" t="inlineStr">
        <is>
          <t>Information not available in database</t>
        </is>
      </c>
      <c r="C24" s="8" t="inlineStr">
        <is>
          <t>Side effects information not available</t>
        </is>
      </c>
      <c r="D24" s="8" t="inlineStr">
        <is>
          <t>Pneumonia</t>
        </is>
      </c>
    </row>
    <row r="25" ht="16" customHeight="1" s="15">
      <c r="A25" s="8" t="inlineStr">
        <is>
          <t>cilastatin / imipenem</t>
        </is>
      </c>
      <c r="B25" s="8" t="inlineStr">
        <is>
          <t>Information not available in database</t>
        </is>
      </c>
      <c r="C25" s="8" t="inlineStr">
        <is>
          <t>Side effects information not available</t>
        </is>
      </c>
      <c r="D25" s="8" t="inlineStr">
        <is>
          <t>Pneumonia</t>
        </is>
      </c>
    </row>
    <row r="26" ht="16" customHeight="1" s="15">
      <c r="A26" s="8" t="inlineStr">
        <is>
          <t>Flagyl IV</t>
        </is>
      </c>
      <c r="B26" s="8" t="inlineStr">
        <is>
          <t>Information not available in database</t>
        </is>
      </c>
      <c r="C26" s="8" t="inlineStr">
        <is>
          <t>Side effects information not available</t>
        </is>
      </c>
      <c r="D26" s="8" t="inlineStr">
        <is>
          <t>Pneumonia</t>
        </is>
      </c>
    </row>
    <row r="27" ht="80" customHeight="1" s="15">
      <c r="A27" s="8" t="inlineStr">
        <is>
          <t>Unasyn</t>
        </is>
      </c>
      <c r="B27" s="8" t="inlineStr">
        <is>
          <t>Unasyn are penicillin antibiotics that fight bacteria.Unasyn is a combination medicine used to treat many different types of infections caused by bacteria.Unasyn may also be used for purposes not listed in this medication guide.</t>
        </is>
      </c>
      <c r="C27" s="8" t="inlineStr">
        <is>
          <t>Get emergency medical help if you have signs of an allergic reaction (hives, difficult breathing, swelling in your face or throat) or a severe skin reaction (fever, sore throat, burning eyes, skin pain, red or purple skin rash with blistering and ...</t>
        </is>
      </c>
      <c r="D27" s="8" t="inlineStr">
        <is>
          <t>Pneumonia</t>
        </is>
      </c>
    </row>
    <row r="28" ht="16" customHeight="1" s="15">
      <c r="A28" s="8" t="inlineStr">
        <is>
          <t>Amoclan</t>
        </is>
      </c>
      <c r="B28" s="8" t="inlineStr">
        <is>
          <t>Information not available in database</t>
        </is>
      </c>
      <c r="C28" s="8" t="inlineStr">
        <is>
          <t>Side effects information not available</t>
        </is>
      </c>
      <c r="D28" s="8" t="inlineStr">
        <is>
          <t>Pneumonia</t>
        </is>
      </c>
    </row>
    <row r="29" ht="16" customHeight="1" s="15">
      <c r="A29" s="8" t="inlineStr">
        <is>
          <t>Flagyl 375</t>
        </is>
      </c>
      <c r="B29" s="8" t="inlineStr">
        <is>
          <t>Information not available in database</t>
        </is>
      </c>
      <c r="C29" s="8" t="inlineStr">
        <is>
          <t>Side effects information not available</t>
        </is>
      </c>
      <c r="D29" s="8" t="inlineStr">
        <is>
          <t>Pneumonia</t>
        </is>
      </c>
    </row>
    <row r="30" ht="16" customHeight="1" s="15">
      <c r="A30" s="8" t="inlineStr">
        <is>
          <t>Cleocin HCl</t>
        </is>
      </c>
      <c r="B30" s="8" t="inlineStr">
        <is>
          <t>Information not available in database</t>
        </is>
      </c>
      <c r="C30" s="8" t="inlineStr">
        <is>
          <t>Side effects information not available</t>
        </is>
      </c>
      <c r="D30" s="8" t="inlineStr">
        <is>
          <t>Pneumonia</t>
        </is>
      </c>
    </row>
    <row r="31" ht="16" customHeight="1" s="15">
      <c r="A31" s="8" t="inlineStr">
        <is>
          <t>Cleocin Pediatric</t>
        </is>
      </c>
      <c r="B31" s="8" t="inlineStr">
        <is>
          <t>Information not available in database</t>
        </is>
      </c>
      <c r="C31" s="8" t="inlineStr">
        <is>
          <t>Side effects information not available</t>
        </is>
      </c>
      <c r="D31" s="8" t="inlineStr">
        <is>
          <t>Pneumonia</t>
        </is>
      </c>
    </row>
    <row r="32" ht="16" customHeight="1" s="15">
      <c r="A32" s="8" t="inlineStr">
        <is>
          <t>Cleocin Phosphate</t>
        </is>
      </c>
      <c r="B32" s="8" t="inlineStr">
        <is>
          <t>Information not available in database</t>
        </is>
      </c>
      <c r="C32" s="8" t="inlineStr">
        <is>
          <t>Side effects information not available</t>
        </is>
      </c>
      <c r="D32" s="8" t="inlineStr">
        <is>
          <t>Pneumonia</t>
        </is>
      </c>
    </row>
    <row r="33" ht="16" customHeight="1" s="15">
      <c r="A33" s="8" t="inlineStr">
        <is>
          <t>De-Sone LA</t>
        </is>
      </c>
      <c r="B33" s="8" t="inlineStr">
        <is>
          <t>Information not available in database</t>
        </is>
      </c>
      <c r="C33" s="8" t="inlineStr">
        <is>
          <t>Side effects information not available</t>
        </is>
      </c>
      <c r="D33" s="8" t="inlineStr">
        <is>
          <t>Pneumonia</t>
        </is>
      </c>
    </row>
    <row r="34" ht="80" customHeight="1" s="15">
      <c r="A34" s="8" t="inlineStr">
        <is>
          <t>ceftriaxone</t>
        </is>
      </c>
      <c r="B34" s="8" t="inlineStr">
        <is>
          <t>Package insert / product label Dosage form: injection, powder, for solution Drug class: Third generation cephalosporins J Code (medical billing code): J0696 (Per 250 mg, injection)To reduce the development of drug-resistant bacteria and maintain the effectiveness of ceftriaxone for injection, and...</t>
        </is>
      </c>
      <c r="C34" s="8" t="inlineStr">
        <is>
          <t>Ceftriaxone is generally well tolerated....</t>
        </is>
      </c>
      <c r="D34" s="8" t="inlineStr">
        <is>
          <t>Pneumonia</t>
        </is>
      </c>
    </row>
    <row r="35" ht="80" customHeight="1" s="15">
      <c r="A35" s="8" t="inlineStr">
        <is>
          <t>cefdinir</t>
        </is>
      </c>
      <c r="B35" s="8" t="inlineStr">
        <is>
          <t>Cefdinir is a cephalosporin (SEF a low spor in) antibiotic that is used to treat many different types of infections caused by bacteria.Cefdinir may also be used for purposes not listed in this medication guide.</t>
        </is>
      </c>
      <c r="C35" s="8" t="inlineStr">
        <is>
          <t>Get emergency medical help if you have signs of an allergic reaction (hives, difficult breathing, swelling in your face or throat) or a severe skin reaction (fever, sore throat, burning eyes, skin pain, red or purple skin rash with blistering and ...</t>
        </is>
      </c>
      <c r="D35" s="8" t="inlineStr">
        <is>
          <t>Pneumonia</t>
        </is>
      </c>
    </row>
    <row r="36" ht="16" customHeight="1" s="15">
      <c r="A36" s="8" t="inlineStr">
        <is>
          <t>Azithromycin Dose Pack</t>
        </is>
      </c>
      <c r="B36" s="8" t="inlineStr">
        <is>
          <t>Information not available in database</t>
        </is>
      </c>
      <c r="C36" s="8" t="inlineStr">
        <is>
          <t>Side effects information not available</t>
        </is>
      </c>
      <c r="D36" s="8" t="inlineStr">
        <is>
          <t>Pneumonia</t>
        </is>
      </c>
    </row>
    <row r="37" ht="96" customHeight="1" s="15">
      <c r="A37" s="8" t="inlineStr">
        <is>
          <t>cefuroxime</t>
        </is>
      </c>
      <c r="B37" s="8" t="inlineStr">
        <is>
          <t>Brand names: Ceftin, Zinacef Drug class: Second Generation Cephalosporins Chemical name: [6R-[6α,7β(Z)]]-3-[[(2-Aminocarbonyl)oxy]methyl]-7-[2-furanyl(methoxyimino)acetyl]amino]-8-oxo-5-thia-1-azabicyclo[4.2.0]oct-2-ene-2-carboxylic acid monosodium salt Molecular formula: C16H16N4O8S CAS number: ...</t>
        </is>
      </c>
      <c r="C37" s="8" t="inlineStr">
        <is>
          <t>GI effects (nausea, vomiting, diarrhea/loose stools), hypersensitivity reactions, local reactions at IV injection sites....</t>
        </is>
      </c>
      <c r="D37" s="8" t="inlineStr">
        <is>
          <t>Pneumonia</t>
        </is>
      </c>
    </row>
    <row r="38" ht="32" customHeight="1" s="15">
      <c r="A38" s="8" t="inlineStr">
        <is>
          <t>sulfamethoxazole / trimethoprim</t>
        </is>
      </c>
      <c r="B38" s="8" t="inlineStr">
        <is>
          <t>Information not available in database</t>
        </is>
      </c>
      <c r="C38" s="8" t="inlineStr">
        <is>
          <t>Side effects information not available</t>
        </is>
      </c>
      <c r="D38" s="8" t="inlineStr">
        <is>
          <t>Pneumonia</t>
        </is>
      </c>
    </row>
    <row r="39" ht="16" customHeight="1" s="15">
      <c r="A39" s="8" t="inlineStr">
        <is>
          <t>cefotaxime</t>
        </is>
      </c>
      <c r="B39" s="8" t="inlineStr">
        <is>
          <t>Information not available in database</t>
        </is>
      </c>
      <c r="C39" s="8" t="inlineStr">
        <is>
          <t>Side effects information not available</t>
        </is>
      </c>
      <c r="D39" s="8" t="inlineStr">
        <is>
          <t>Pneumonia</t>
        </is>
      </c>
    </row>
    <row r="40" ht="16" customHeight="1" s="15">
      <c r="A40" s="8" t="inlineStr">
        <is>
          <t>moxifloxacin</t>
        </is>
      </c>
      <c r="B40" s="8" t="inlineStr">
        <is>
          <t>Information not available in database</t>
        </is>
      </c>
      <c r="C40" s="8" t="inlineStr">
        <is>
          <t>Side effects information not available</t>
        </is>
      </c>
      <c r="D40" s="8" t="inlineStr">
        <is>
          <t>Pneumonia</t>
        </is>
      </c>
    </row>
    <row r="41" ht="16" customHeight="1" s="15">
      <c r="A41" s="8" t="inlineStr">
        <is>
          <t>cefepime</t>
        </is>
      </c>
      <c r="B41" s="8" t="inlineStr">
        <is>
          <t>Information not available in database</t>
        </is>
      </c>
      <c r="C41" s="8" t="inlineStr">
        <is>
          <t>Side effects information not available</t>
        </is>
      </c>
      <c r="D41" s="8" t="inlineStr">
        <is>
          <t>Pneumonia</t>
        </is>
      </c>
    </row>
    <row r="42" ht="16" customHeight="1" s="15">
      <c r="A42" s="8" t="inlineStr">
        <is>
          <t>cefpodoxime</t>
        </is>
      </c>
      <c r="B42" s="8" t="inlineStr">
        <is>
          <t>Information not available in database</t>
        </is>
      </c>
      <c r="C42" s="8" t="inlineStr">
        <is>
          <t>Side effects information not available</t>
        </is>
      </c>
      <c r="D42" s="8" t="inlineStr">
        <is>
          <t>Pneumonia</t>
        </is>
      </c>
    </row>
    <row r="43" ht="80" customHeight="1" s="15">
      <c r="A43" s="8" t="inlineStr">
        <is>
          <t>voriconazole</t>
        </is>
      </c>
      <c r="B43" s="8" t="inlineStr">
        <is>
          <t>Package insert / product label Dosage form: tablet Drug class: Azole antifungalsWarnings and Precautions, Photosensitivity (5.6) 10/2022 Voriconazole tablets are an azole antifungal indicated for the treatment of adults and pediatric patients 2 years of age and older with: o Adult patients weighi...</t>
        </is>
      </c>
      <c r="C43" s="8" t="inlineStr">
        <is>
          <t>The following serious adverse reactions are described elsewhere in the labeling:Hepatic Toxicity [see Warnings and Precautions (5.1)] Arrhythmias and QT Prolongation [see Warnings and Precautions (5.2)] Infusion Related Reactions [see Warnings and...</t>
        </is>
      </c>
      <c r="D43" s="8" t="inlineStr">
        <is>
          <t>Pneumonia</t>
        </is>
      </c>
    </row>
    <row r="44" ht="80" customHeight="1" s="15">
      <c r="A44" s="8" t="inlineStr">
        <is>
          <t>rifampin</t>
        </is>
      </c>
      <c r="B44" s="8" t="inlineStr">
        <is>
          <t>Rifampin is an antibiotic that is used to treat or prevent tuberculosis (TB).Rifampin may also be used to reduce certain bacteria in your nose and throat that could cause meningitis or other infections....</t>
        </is>
      </c>
      <c r="C44" s="8" t="inlineStr">
        <is>
          <t>Get emergency medical help if you have signs of an allergic reaction (hives, rash, feeling light-headed, wheezing, difficult breathing, swelling in your face or throat) or a severe skin reaction (fever, sore throat, burning in your eyes, skin pain...</t>
        </is>
      </c>
      <c r="D44" s="8" t="inlineStr">
        <is>
          <t>Pneumonia</t>
        </is>
      </c>
    </row>
    <row r="45" ht="16" customHeight="1" s="15">
      <c r="A45" s="8" t="inlineStr">
        <is>
          <t>Erythrocin</t>
        </is>
      </c>
      <c r="B45" s="8" t="inlineStr">
        <is>
          <t>Information not available in database</t>
        </is>
      </c>
      <c r="C45" s="8" t="inlineStr">
        <is>
          <t>Side effects information not available</t>
        </is>
      </c>
      <c r="D45" s="8" t="inlineStr">
        <is>
          <t>Pneumonia</t>
        </is>
      </c>
    </row>
    <row r="46" ht="16" customHeight="1" s="15">
      <c r="A46" s="8" t="inlineStr">
        <is>
          <t>Erythrocin Lactobionate</t>
        </is>
      </c>
      <c r="B46" s="8" t="inlineStr">
        <is>
          <t>Information not available in database</t>
        </is>
      </c>
      <c r="C46" s="8" t="inlineStr">
        <is>
          <t>Side effects information not available</t>
        </is>
      </c>
      <c r="D46" s="8" t="inlineStr">
        <is>
          <t>Pneumonia</t>
        </is>
      </c>
    </row>
    <row r="47" ht="16" customHeight="1" s="15">
      <c r="A47" s="8" t="inlineStr">
        <is>
          <t>E.E.S. Granules</t>
        </is>
      </c>
      <c r="B47" s="8" t="inlineStr">
        <is>
          <t>Information not available in database</t>
        </is>
      </c>
      <c r="C47" s="8" t="inlineStr">
        <is>
          <t>Side effects information not available</t>
        </is>
      </c>
      <c r="D47" s="8" t="inlineStr">
        <is>
          <t>Pneumonia</t>
        </is>
      </c>
    </row>
    <row r="48" ht="16" customHeight="1" s="15">
      <c r="A48" s="8" t="inlineStr">
        <is>
          <t>Eryc</t>
        </is>
      </c>
      <c r="B48" s="8" t="inlineStr">
        <is>
          <t>Information not available in database</t>
        </is>
      </c>
      <c r="C48" s="8" t="inlineStr">
        <is>
          <t>Side effects information not available</t>
        </is>
      </c>
      <c r="D48" s="8" t="inlineStr">
        <is>
          <t>Pneumonia</t>
        </is>
      </c>
    </row>
    <row r="49" ht="16" customHeight="1" s="15">
      <c r="A49" s="8" t="inlineStr">
        <is>
          <t>EryPed</t>
        </is>
      </c>
      <c r="B49" s="8" t="inlineStr">
        <is>
          <t>Information not available in database</t>
        </is>
      </c>
      <c r="C49" s="8" t="inlineStr">
        <is>
          <t>Side effects information not available</t>
        </is>
      </c>
      <c r="D49" s="8" t="inlineStr">
        <is>
          <t>Pneumonia</t>
        </is>
      </c>
    </row>
    <row r="50" ht="16" customHeight="1" s="15">
      <c r="A50" s="8" t="inlineStr">
        <is>
          <t>Rifadin</t>
        </is>
      </c>
      <c r="B50" s="8" t="inlineStr">
        <is>
          <t>Information not available in database</t>
        </is>
      </c>
      <c r="C50" s="8" t="inlineStr">
        <is>
          <t>Side effects information not available</t>
        </is>
      </c>
      <c r="D50" s="8" t="inlineStr">
        <is>
          <t>Pneumonia</t>
        </is>
      </c>
    </row>
    <row r="51" ht="16" customHeight="1" s="15">
      <c r="A51" s="8" t="inlineStr">
        <is>
          <t>Rifadin IV</t>
        </is>
      </c>
      <c r="B51" s="8" t="inlineStr">
        <is>
          <t>Information not available in database</t>
        </is>
      </c>
      <c r="C51" s="8" t="inlineStr">
        <is>
          <t>Side effects information not available</t>
        </is>
      </c>
      <c r="D51" s="8" t="inlineStr">
        <is>
          <t>Pneumonia</t>
        </is>
      </c>
    </row>
    <row r="52" ht="16" customHeight="1" s="15">
      <c r="A52" s="8" t="inlineStr">
        <is>
          <t>Rimactane</t>
        </is>
      </c>
      <c r="B52" s="8" t="inlineStr">
        <is>
          <t>Information not available in database</t>
        </is>
      </c>
      <c r="C52" s="8" t="inlineStr">
        <is>
          <t>Side effects information not available</t>
        </is>
      </c>
      <c r="D52" s="8" t="inlineStr">
        <is>
          <t>Pneumonia</t>
        </is>
      </c>
    </row>
    <row r="53" ht="16" customHeight="1" s="15">
      <c r="A53" s="8" t="inlineStr">
        <is>
          <t>PCE Dispertab</t>
        </is>
      </c>
      <c r="B53" s="8" t="inlineStr">
        <is>
          <t>Information not available in database</t>
        </is>
      </c>
      <c r="C53" s="8" t="inlineStr">
        <is>
          <t>Side effects information not available</t>
        </is>
      </c>
      <c r="D53" s="8" t="inlineStr">
        <is>
          <t>Pneumonia</t>
        </is>
      </c>
    </row>
    <row r="54" ht="16" customHeight="1" s="15">
      <c r="A54" s="8" t="inlineStr">
        <is>
          <t>Doryx</t>
        </is>
      </c>
      <c r="B54" s="8" t="inlineStr">
        <is>
          <t>Information not available in database</t>
        </is>
      </c>
      <c r="C54" s="8" t="inlineStr">
        <is>
          <t>Side effects information not available</t>
        </is>
      </c>
      <c r="D54" s="8" t="inlineStr">
        <is>
          <t>Pneumonia</t>
        </is>
      </c>
    </row>
    <row r="55" ht="96" customHeight="1" s="15">
      <c r="A55" s="8" t="inlineStr">
        <is>
          <t>Vibramycin</t>
        </is>
      </c>
      <c r="B55" s="8" t="inlineStr">
        <is>
          <t>Package insert / product label Generic name: doxycycline Dosage form: tablet, capsule, syrup, powder for oral suspension Drug classes: Miscellaneous antimalarials, TetracyclinesTo reduce the development of drug-resistant bacteria and maintain the effectiveness of Vibramycin® and other antibacteri...</t>
        </is>
      </c>
      <c r="C55" s="8" t="inlineStr">
        <is>
          <t>Due to oral doxycycline's virtually complete absorption, side effects of the lower bowel, particularly diarrhea, have been infrequent....</t>
        </is>
      </c>
      <c r="D55" s="8" t="inlineStr">
        <is>
          <t>Pneumonia</t>
        </is>
      </c>
    </row>
    <row r="56" ht="16" customHeight="1" s="15">
      <c r="A56" s="8" t="inlineStr">
        <is>
          <t>Monodox</t>
        </is>
      </c>
      <c r="B56" s="8" t="inlineStr">
        <is>
          <t>Information not available in database</t>
        </is>
      </c>
      <c r="C56" s="8" t="inlineStr">
        <is>
          <t>Side effects information not available</t>
        </is>
      </c>
      <c r="D56" s="8" t="inlineStr">
        <is>
          <t>Pneumonia</t>
        </is>
      </c>
    </row>
    <row r="57" ht="16" customHeight="1" s="15">
      <c r="A57" s="8" t="inlineStr">
        <is>
          <t>Doryx MPC</t>
        </is>
      </c>
      <c r="B57" s="8" t="inlineStr">
        <is>
          <t>Information not available in database</t>
        </is>
      </c>
      <c r="C57" s="8" t="inlineStr">
        <is>
          <t>Side effects information not available</t>
        </is>
      </c>
      <c r="D57" s="8" t="inlineStr">
        <is>
          <t>Pneumonia</t>
        </is>
      </c>
    </row>
    <row r="58" ht="16" customHeight="1" s="15">
      <c r="A58" s="8" t="inlineStr">
        <is>
          <t>Minocin for Injection</t>
        </is>
      </c>
      <c r="B58" s="8" t="inlineStr">
        <is>
          <t>Information not available in database</t>
        </is>
      </c>
      <c r="C58" s="8" t="inlineStr">
        <is>
          <t>Side effects information not available</t>
        </is>
      </c>
      <c r="D58" s="8" t="inlineStr">
        <is>
          <t>Pneumonia</t>
        </is>
      </c>
    </row>
    <row r="59" ht="80" customHeight="1" s="15">
      <c r="A59" s="8" t="inlineStr">
        <is>
          <t>meropenem</t>
        </is>
      </c>
      <c r="B59" s="8" t="inlineStr">
        <is>
          <t>Meropenem is an antibiotic that is used to treat bacterial infections of the skin and stomach in adults and children at least 3 months old.Meropenem is also used in adults and children at least 3 months old to treat bacterial meningitis (an infection that causes inflammation of the tissue that co...</t>
        </is>
      </c>
      <c r="C59" s="8" t="inlineStr">
        <is>
          <t>Get emergency medical help if you have signs of an allergic reaction (hives, difficult breathing, swelling in your face or throat) or a severe skin reaction (fever, sore throat, burning in your eyes, skin pain, red or purple skin rash that spreads...</t>
        </is>
      </c>
      <c r="D59" s="8" t="inlineStr">
        <is>
          <t>Pneumonia</t>
        </is>
      </c>
    </row>
    <row r="60" ht="96" customHeight="1" s="15">
      <c r="A60" s="8" t="inlineStr">
        <is>
          <t>linezolid</t>
        </is>
      </c>
      <c r="B60" s="8" t="inlineStr">
        <is>
          <t>Brand name: Zyvox Drug class: Oxazolidinones VA class: AM900 Molecular formula: C16H20FN3O4 CAS number: 165800-03-3Known hypersensitivity to linezolid or any ingredient in the formulation.Current or recent (within the last 2 weeks) treatment with drugs that inhibit MAO A or B (e.g., isocarboxazid...</t>
        </is>
      </c>
      <c r="C60" s="8" t="inlineStr">
        <is>
          <t>GI effects (diarrhea, nausea, vomiting, localized or generalized abdominal pain, loose stools), headache, rash, dizziness, anemia, thrombocytopenia....</t>
        </is>
      </c>
      <c r="D60" s="8" t="inlineStr">
        <is>
          <t>Pneumonia</t>
        </is>
      </c>
    </row>
    <row r="61" ht="16" customHeight="1" s="15">
      <c r="A61" s="8" t="inlineStr">
        <is>
          <t>amikacin</t>
        </is>
      </c>
      <c r="B61" s="8" t="inlineStr">
        <is>
          <t>Information not available in database</t>
        </is>
      </c>
      <c r="C61" s="8" t="inlineStr">
        <is>
          <t>Side effects information not available</t>
        </is>
      </c>
      <c r="D61" s="8" t="inlineStr">
        <is>
          <t>Pneumonia</t>
        </is>
      </c>
    </row>
    <row r="62" ht="16" customHeight="1" s="15">
      <c r="A62" s="8" t="inlineStr">
        <is>
          <t>ceftazidime</t>
        </is>
      </c>
      <c r="B62" s="8" t="inlineStr">
        <is>
          <t>Information not available in database</t>
        </is>
      </c>
      <c r="C62" s="8" t="inlineStr">
        <is>
          <t>Side effects information not available</t>
        </is>
      </c>
      <c r="D62" s="8" t="inlineStr">
        <is>
          <t>Pneumonia</t>
        </is>
      </c>
    </row>
    <row r="63" ht="16" customHeight="1" s="15">
      <c r="A63" s="8" t="inlineStr">
        <is>
          <t>Cipro I.V.</t>
        </is>
      </c>
      <c r="B63" s="8" t="inlineStr">
        <is>
          <t>Information not available in database</t>
        </is>
      </c>
      <c r="C63" s="8" t="inlineStr">
        <is>
          <t>Side effects information not available</t>
        </is>
      </c>
      <c r="D63" s="8" t="inlineStr">
        <is>
          <t>Pneumonia</t>
        </is>
      </c>
    </row>
    <row r="64" ht="16" customHeight="1" s="15">
      <c r="A64" s="8" t="inlineStr">
        <is>
          <t>Cipro XR</t>
        </is>
      </c>
      <c r="B64" s="8" t="inlineStr">
        <is>
          <t>Information not available in database</t>
        </is>
      </c>
      <c r="C64" s="8" t="inlineStr">
        <is>
          <t>Side effects information not available</t>
        </is>
      </c>
      <c r="D64" s="8" t="inlineStr">
        <is>
          <t>Pneumonia</t>
        </is>
      </c>
    </row>
    <row r="65" ht="16" customHeight="1" s="15">
      <c r="A65" s="8" t="inlineStr">
        <is>
          <t>Vancocin HCl</t>
        </is>
      </c>
      <c r="B65" s="8" t="inlineStr">
        <is>
          <t>Information not available in database</t>
        </is>
      </c>
      <c r="C65" s="8" t="inlineStr">
        <is>
          <t>Side effects information not available</t>
        </is>
      </c>
      <c r="D65" s="8" t="inlineStr">
        <is>
          <t>Pneumonia</t>
        </is>
      </c>
    </row>
    <row r="66" ht="16" customHeight="1" s="15">
      <c r="A66" s="8" t="inlineStr">
        <is>
          <t>Tazicef</t>
        </is>
      </c>
      <c r="B66" s="8" t="inlineStr">
        <is>
          <t>Information not available in database</t>
        </is>
      </c>
      <c r="C66" s="8" t="inlineStr">
        <is>
          <t>Side effects information not available</t>
        </is>
      </c>
      <c r="D66" s="8" t="inlineStr">
        <is>
          <t>Pneumonia</t>
        </is>
      </c>
    </row>
    <row r="67" ht="16" customHeight="1" s="15">
      <c r="A67" s="8" t="inlineStr">
        <is>
          <t>Vancocin HCl Pulvules</t>
        </is>
      </c>
      <c r="B67" s="8" t="inlineStr">
        <is>
          <t>Information not available in database</t>
        </is>
      </c>
      <c r="C67" s="8" t="inlineStr">
        <is>
          <t>Side effects information not available</t>
        </is>
      </c>
      <c r="D67" s="8" t="inlineStr">
        <is>
          <t>Pneumonia</t>
        </is>
      </c>
    </row>
    <row r="68" ht="16" customHeight="1" s="15">
      <c r="A68" s="8" t="inlineStr">
        <is>
          <t>cefiderocol</t>
        </is>
      </c>
      <c r="B68" s="8" t="inlineStr">
        <is>
          <t>Information not available in database</t>
        </is>
      </c>
      <c r="C68" s="8" t="inlineStr">
        <is>
          <t>Side effects information not available</t>
        </is>
      </c>
      <c r="D68" s="8" t="inlineStr">
        <is>
          <t>Pneumonia</t>
        </is>
      </c>
    </row>
    <row r="69" ht="32" customHeight="1" s="15">
      <c r="A69" s="8" t="inlineStr">
        <is>
          <t>cilastatin / imipenem / relebactam</t>
        </is>
      </c>
      <c r="B69" s="8" t="inlineStr">
        <is>
          <t>Information not available in database</t>
        </is>
      </c>
      <c r="C69" s="8" t="inlineStr">
        <is>
          <t>Side effects information not available</t>
        </is>
      </c>
      <c r="D69" s="8" t="inlineStr">
        <is>
          <t>Pneumonia</t>
        </is>
      </c>
    </row>
    <row r="70" ht="16" customHeight="1" s="15">
      <c r="A70" s="8" t="inlineStr">
        <is>
          <t>Fortaz</t>
        </is>
      </c>
      <c r="B70" s="8" t="inlineStr">
        <is>
          <t>Information not available in database</t>
        </is>
      </c>
      <c r="C70" s="8" t="inlineStr">
        <is>
          <t>Side effects information not available</t>
        </is>
      </c>
      <c r="D70" s="8" t="inlineStr">
        <is>
          <t>Pneumonia</t>
        </is>
      </c>
    </row>
    <row r="71" ht="16" customHeight="1" s="15">
      <c r="A71" s="8" t="inlineStr">
        <is>
          <t>Primaxin IV</t>
        </is>
      </c>
      <c r="B71" s="8" t="inlineStr">
        <is>
          <t>Information not available in database</t>
        </is>
      </c>
      <c r="C71" s="8" t="inlineStr">
        <is>
          <t>Side effects information not available</t>
        </is>
      </c>
      <c r="D71" s="8" t="inlineStr">
        <is>
          <t>Pneumonia</t>
        </is>
      </c>
    </row>
    <row r="72" ht="16" customHeight="1" s="15">
      <c r="A72" s="8" t="inlineStr">
        <is>
          <t>dapsone</t>
        </is>
      </c>
      <c r="B72" s="8" t="inlineStr">
        <is>
          <t>Information not available in database</t>
        </is>
      </c>
      <c r="C72" s="8" t="inlineStr">
        <is>
          <t>Side effects information not available</t>
        </is>
      </c>
      <c r="D72" s="8" t="inlineStr">
        <is>
          <t>Pneumonia</t>
        </is>
      </c>
    </row>
    <row r="73" ht="16" customHeight="1" s="15">
      <c r="A73" s="8" t="inlineStr">
        <is>
          <t>Mepron</t>
        </is>
      </c>
      <c r="B73" s="8" t="inlineStr">
        <is>
          <t>Information not available in database</t>
        </is>
      </c>
      <c r="C73" s="8" t="inlineStr">
        <is>
          <t>Side effects information not available</t>
        </is>
      </c>
      <c r="D73" s="8" t="inlineStr">
        <is>
          <t>Pneumonia</t>
        </is>
      </c>
    </row>
    <row r="74" ht="16" customHeight="1" s="15">
      <c r="A74" s="8" t="inlineStr">
        <is>
          <t>atovaquone</t>
        </is>
      </c>
      <c r="B74" s="8" t="inlineStr">
        <is>
          <t>Information not available in database</t>
        </is>
      </c>
      <c r="C74" s="8" t="inlineStr">
        <is>
          <t>Side effects information not available</t>
        </is>
      </c>
      <c r="D74" s="8" t="inlineStr">
        <is>
          <t>Pneumonia</t>
        </is>
      </c>
    </row>
    <row r="75" ht="16" customHeight="1" s="15">
      <c r="A75" s="8" t="inlineStr">
        <is>
          <t>pentamidine</t>
        </is>
      </c>
      <c r="B75" s="8" t="inlineStr">
        <is>
          <t>Information not available in database</t>
        </is>
      </c>
      <c r="C75" s="8" t="inlineStr">
        <is>
          <t>Side effects information not available</t>
        </is>
      </c>
      <c r="D75" s="8" t="inlineStr">
        <is>
          <t>Pneumonia</t>
        </is>
      </c>
    </row>
    <row r="76" ht="64" customHeight="1" s="15">
      <c r="A76" s="8" t="inlineStr">
        <is>
          <t>trimethoprim</t>
        </is>
      </c>
      <c r="B76" s="8" t="inlineStr">
        <is>
          <t>Trimethoprim is an antibiotic that is used to treat bladder or kidney infections, or ear infections caused by certain bacteria.Trimethoprim may also be used for purposes not listed in this medication guide.</t>
        </is>
      </c>
      <c r="C76" s="8" t="inlineStr">
        <is>
          <t>Get emergency medical help if you have signs of an allergic reaction: hives; difficult breathing; swelling of your face, lips, tongue, or throat.Trimethoprim may cause serious side effects....</t>
        </is>
      </c>
      <c r="D76" s="8" t="inlineStr">
        <is>
          <t>Pneumonia</t>
        </is>
      </c>
    </row>
    <row r="77" ht="16" customHeight="1" s="15">
      <c r="A77" s="8" t="inlineStr">
        <is>
          <t>primaquine</t>
        </is>
      </c>
      <c r="B77" s="8" t="inlineStr">
        <is>
          <t>Information not available in database</t>
        </is>
      </c>
      <c r="C77" s="8" t="inlineStr">
        <is>
          <t>Side effects information not available</t>
        </is>
      </c>
      <c r="D77" s="8" t="inlineStr">
        <is>
          <t>Pneumonia</t>
        </is>
      </c>
    </row>
    <row r="78" ht="16" customHeight="1" s="15">
      <c r="A78" s="8" t="inlineStr">
        <is>
          <t>leucovorin</t>
        </is>
      </c>
      <c r="B78" s="8" t="inlineStr">
        <is>
          <t>Information not available in database</t>
        </is>
      </c>
      <c r="C78" s="8" t="inlineStr">
        <is>
          <t>Side effects information not available</t>
        </is>
      </c>
      <c r="D78" s="8" t="inlineStr">
        <is>
          <t>Pneumonia</t>
        </is>
      </c>
    </row>
    <row r="79" ht="16" customHeight="1" s="15">
      <c r="A79" s="8" t="inlineStr">
        <is>
          <t>Septra DS</t>
        </is>
      </c>
      <c r="B79" s="8" t="inlineStr">
        <is>
          <t>Information not available in database</t>
        </is>
      </c>
      <c r="C79" s="8" t="inlineStr">
        <is>
          <t>Side effects information not available</t>
        </is>
      </c>
      <c r="D79" s="8" t="inlineStr">
        <is>
          <t>Pneumonia</t>
        </is>
      </c>
    </row>
    <row r="80" ht="16" customHeight="1" s="15">
      <c r="A80" s="8" t="inlineStr">
        <is>
          <t>Sulfatrim Pediatric</t>
        </is>
      </c>
      <c r="B80" s="8" t="inlineStr">
        <is>
          <t>Information not available in database</t>
        </is>
      </c>
      <c r="C80" s="8" t="inlineStr">
        <is>
          <t>Side effects information not available</t>
        </is>
      </c>
      <c r="D80" s="8" t="inlineStr">
        <is>
          <t>Pneumonia</t>
        </is>
      </c>
    </row>
    <row r="81" ht="16" customHeight="1" s="15">
      <c r="A81" s="8" t="inlineStr">
        <is>
          <t>Nebupent</t>
        </is>
      </c>
      <c r="B81" s="8" t="inlineStr">
        <is>
          <t>Information not available in database</t>
        </is>
      </c>
      <c r="C81" s="8" t="inlineStr">
        <is>
          <t>Side effects information not available</t>
        </is>
      </c>
      <c r="D81" s="8" t="inlineStr">
        <is>
          <t>Pneumonia</t>
        </is>
      </c>
    </row>
    <row r="82" ht="16" customHeight="1" s="15">
      <c r="A82" s="8" t="inlineStr">
        <is>
          <t>Pentam</t>
        </is>
      </c>
      <c r="B82" s="8" t="inlineStr">
        <is>
          <t>Information not available in database</t>
        </is>
      </c>
      <c r="C82" s="8" t="inlineStr">
        <is>
          <t>Side effects information not available</t>
        </is>
      </c>
      <c r="D82" s="8" t="inlineStr">
        <is>
          <t>Pneumonia</t>
        </is>
      </c>
    </row>
    <row r="83" ht="16" customHeight="1" s="15">
      <c r="A83" s="8" t="inlineStr">
        <is>
          <t>Primsol</t>
        </is>
      </c>
      <c r="B83" s="8" t="inlineStr">
        <is>
          <t>Information not available in database</t>
        </is>
      </c>
      <c r="C83" s="8" t="inlineStr">
        <is>
          <t>Side effects information not available</t>
        </is>
      </c>
      <c r="D83" s="8" t="inlineStr">
        <is>
          <t>Pneumonia</t>
        </is>
      </c>
    </row>
    <row r="84" ht="16" customHeight="1" s="15">
      <c r="A84" s="8" t="inlineStr">
        <is>
          <t>Pentam 300</t>
        </is>
      </c>
      <c r="B84" s="8" t="inlineStr">
        <is>
          <t>Information not available in database</t>
        </is>
      </c>
      <c r="C84" s="8" t="inlineStr">
        <is>
          <t>Side effects information not available</t>
        </is>
      </c>
      <c r="D84" s="8" t="inlineStr">
        <is>
          <t>Pneumonia</t>
        </is>
      </c>
    </row>
    <row r="85" ht="16" customHeight="1" s="15">
      <c r="A85" s="8" t="inlineStr">
        <is>
          <t>Daraprim</t>
        </is>
      </c>
      <c r="B85" s="8" t="inlineStr">
        <is>
          <t>Information not available in database</t>
        </is>
      </c>
      <c r="C85" s="8" t="inlineStr">
        <is>
          <t>Side effects information not available</t>
        </is>
      </c>
      <c r="D85" s="8" t="inlineStr">
        <is>
          <t>Pneumonia</t>
        </is>
      </c>
    </row>
    <row r="86" ht="16" customHeight="1" s="15">
      <c r="A86" s="8" t="inlineStr">
        <is>
          <t>pyrimethamine</t>
        </is>
      </c>
      <c r="B86" s="8" t="inlineStr">
        <is>
          <t>Information not available in database</t>
        </is>
      </c>
      <c r="C86" s="8" t="inlineStr">
        <is>
          <t>Side effects information not available</t>
        </is>
      </c>
      <c r="D86" s="8" t="inlineStr">
        <is>
          <t>Pneumonia</t>
        </is>
      </c>
    </row>
    <row r="87" ht="16" customHeight="1" s="15">
      <c r="A87" s="8" t="inlineStr">
        <is>
          <t>aztreonam</t>
        </is>
      </c>
      <c r="B87" s="8" t="inlineStr">
        <is>
          <t>Information not available in database</t>
        </is>
      </c>
      <c r="C87" s="8" t="inlineStr">
        <is>
          <t>Side effects information not available</t>
        </is>
      </c>
      <c r="D87" s="8" t="inlineStr">
        <is>
          <t>Pneumonia</t>
        </is>
      </c>
    </row>
    <row r="89">
      <c r="A89" s="18" t="inlineStr">
        <is>
          <t>Total medications for Pneumonia: 69</t>
        </is>
      </c>
    </row>
  </sheetData>
  <mergeCells count="7">
    <mergeCell ref="A16:F16"/>
    <mergeCell ref="A10:F10"/>
    <mergeCell ref="A89:D89"/>
    <mergeCell ref="A13:F13"/>
    <mergeCell ref="A1:F1"/>
    <mergeCell ref="A3:F3"/>
    <mergeCell ref="A7:F7"/>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STROKE - COMPREHENSIVE ANALYSIS</t>
        </is>
      </c>
    </row>
    <row r="3" ht="16" customHeight="1" s="15">
      <c r="A3" s="16" t="inlineStr">
        <is>
          <t>DISEASE INFORMATION</t>
        </is>
      </c>
    </row>
    <row r="4">
      <c r="A4" s="4" t="inlineStr">
        <is>
          <t>English Name:</t>
        </is>
      </c>
      <c r="B4" t="inlineStr">
        <is>
          <t>Stroke</t>
        </is>
      </c>
    </row>
    <row r="5">
      <c r="A5" s="4" t="inlineStr">
        <is>
          <t>Spanish Name:</t>
        </is>
      </c>
      <c r="B5" t="inlineStr">
        <is>
          <t>accidente cerebrovascular</t>
        </is>
      </c>
    </row>
    <row r="7" ht="16" customHeight="1" s="15">
      <c r="A7" s="16" t="inlineStr">
        <is>
          <t>DIAGNOSIS</t>
        </is>
      </c>
    </row>
    <row r="8" ht="200" customHeight="1" s="15">
      <c r="A8" s="5" t="inlineStr">
        <is>
          <t>Diagnosis Process:</t>
        </is>
      </c>
      <c r="B8" s="6" t="inlineStr">
        <is>
          <t>Strokes FAQ Neurologist Robert D. Brown, Jr. M.D., M.P.H., answers the most frequently asked questions about strokes. Show transcript for video Strokes FAQ Neurologist Robert D. Brown, Jr. M.D., M.P.H., answers the most frequently asked questions about strokes. Hi, I'm Dr. Robert Brown, a neurologist at Mayo Clinic. And I'm here to answer some of the important question you may have about strokes. The fast acronym, F.A.S.T., is a good way of remembering stroke symptoms and what to do if you or a friend or loved one experiences those symptoms. F for facial weakness, A for arm weakness, S for speech slurring, and T for time. Time to call 911 should those symptoms occur. Sometimes stroke symptoms may be temporary, lasting only several minutes or hours, and this is called a transient ischemic attack. The symptoms should not be ignored even if they are temporary. The risk of stroke is markedly increased in the days and weeks after those symptoms occur, so seek emergency evaluation to clarify why the symptoms occurred and how best to prevent a future stroke. An aneurysm is a small saccular-shaped or berry-shaped out-pouching off of an artery in the brain. About two to three percent of the population has a brain aneurysm, and most never cause any symptoms. But on occasion, that aneurysm can rupture, leading to bleeding into and surrounding the brain, a bleeding type of stroke called a subarachnoid hemorrhage. People with that type of hemorrhage typically present with a sudden onset of a very severe headache, unlike anything they've ever experienced before, and they should seek emergency medical care. The brain cells are affected very quickly after a stroke occurs. In the most common type of stroke, called an ischemic stroke, or cerebral infarction, there's a lack of blood flow to an area of the brain leading the brain cells to begin to die off due to a lack of oxygen and other nutrients. Emergency treatments can sometimes be used to restore the blood flow. Stroke treatments are most effective if they can be used early after stroke symptoms occur. Most strokes are preventable. And stroke prevention is far more effective than trying to treat a stroke after it has occurred. There are both non-modifiable risk factors, those things we cannot change, and modifiable risk factors, those things that can be changed. Non-modifiable risk factors include age, race, gender, and family history of stroke. Modifiable risk factors include high blood pressure, high cholesterol levels, cigarette smoking, diabetes, obstructive sleep apnea, lack of regular exercise, obesity, heavy alcohol use, recreational drug use, and some types of heart disease. Every stroke is a little bit different because any area of the brain can be affected by a stroke. Some strokes lead to only mild symptoms, and others are more severe and have a major impact on speech, strength, swallowing, walking, and vision. The patient with a stroke will typically start therapies very early after a stroke, including physical therapy, occupational therapy, and speech therapy. A person can continue to recover from a stroke for many months after a stroke up to a year or even longer. This recovery is a very gradual process. But don't give up. Celebrate the gains from week to week and month to month. If you have any stroke risk factors, partner with your medical team to control them. If stroke symptoms occur, seek emergency care. Work with your medical team to arrange for the appropriate evaluation to clarify why the stroke happened, and institute strategies to prevent another stroke from occurring in the future. Take your medications as advised. Your medical team will also institute therapies to help you with any deficit that you might have related to your stroke so that you can live your life to the fullest after a stroke occurs. Thank you for your time and we wish you well. During a stroke, things move quickly once you get to the hospita</t>
        </is>
      </c>
    </row>
    <row r="10" ht="16" customHeight="1" s="15">
      <c r="A10" s="16" t="inlineStr">
        <is>
          <t>TREATMENTS</t>
        </is>
      </c>
    </row>
    <row r="11" ht="60" customHeight="1" s="15">
      <c r="A11" s="5" t="inlineStr">
        <is>
          <t>Available Treatments:</t>
        </is>
      </c>
      <c r="B11" s="6" t="inlineStr">
        <is>
          <t>Physical therapy; Exercise</t>
        </is>
      </c>
    </row>
    <row r="13" ht="16" customHeight="1" s="15">
      <c r="A13" s="16" t="inlineStr">
        <is>
          <t>DIAGNOSTIC TESTS</t>
        </is>
      </c>
    </row>
    <row r="14" ht="60" customHeight="1" s="15">
      <c r="A14" s="5" t="inlineStr">
        <is>
          <t>Diagnostic Tests:</t>
        </is>
      </c>
      <c r="B14" s="6" t="inlineStr">
        <is>
          <t>X-ray; CT scan; Ultrasound</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80" customHeight="1" s="15">
      <c r="A19" s="8" t="inlineStr">
        <is>
          <t>clopidogrel</t>
        </is>
      </c>
      <c r="B19"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19" s="8" t="inlineStr">
        <is>
          <t>Get emergency medical help if you have signs of an allergic reaction: hives; difficult breathing; swelling of your face, lips, tongue, or throat.Clopidogrel increases your risk of bleeding, which can be severe or life-threatening....</t>
        </is>
      </c>
      <c r="D19" s="8" t="inlineStr">
        <is>
          <t>Stroke</t>
        </is>
      </c>
    </row>
    <row r="20" ht="16" customHeight="1" s="15">
      <c r="A20" s="8" t="inlineStr">
        <is>
          <t>Activase</t>
        </is>
      </c>
      <c r="B20" s="8" t="inlineStr">
        <is>
          <t>Information not available in database</t>
        </is>
      </c>
      <c r="C20" s="8" t="inlineStr">
        <is>
          <t>Side effects information not available</t>
        </is>
      </c>
      <c r="D20" s="8" t="inlineStr">
        <is>
          <t>Stroke</t>
        </is>
      </c>
    </row>
    <row r="21" ht="16" customHeight="1" s="15">
      <c r="A21" s="8" t="inlineStr">
        <is>
          <t>Bayer Aspirin</t>
        </is>
      </c>
      <c r="B21" s="8" t="inlineStr">
        <is>
          <t>Information not available in database</t>
        </is>
      </c>
      <c r="C21" s="8" t="inlineStr">
        <is>
          <t>Side effects information not available</t>
        </is>
      </c>
      <c r="D21" s="8" t="inlineStr">
        <is>
          <t>Stroke</t>
        </is>
      </c>
    </row>
    <row r="22" ht="16" customHeight="1" s="15">
      <c r="A22" s="8" t="inlineStr">
        <is>
          <t>Easprin</t>
        </is>
      </c>
      <c r="B22" s="8" t="inlineStr">
        <is>
          <t>Information not available in database</t>
        </is>
      </c>
      <c r="C22" s="8" t="inlineStr">
        <is>
          <t>Side effects information not available</t>
        </is>
      </c>
      <c r="D22" s="8" t="inlineStr">
        <is>
          <t>Stroke</t>
        </is>
      </c>
    </row>
    <row r="23" ht="64" customHeight="1" s="15">
      <c r="A23" s="8" t="inlineStr">
        <is>
          <t>Ecotrin</t>
        </is>
      </c>
      <c r="B23" s="8" t="inlineStr">
        <is>
          <t>Ecotrin is a salicylate (sa-LIS-il-ate) that is used to treat pain, and reduce fever or inflammation.Ecotrin is sometimes used to treat or prevent heart attacks, strokes, and chest pain (angina)....</t>
        </is>
      </c>
      <c r="C23" s="8" t="inlineStr">
        <is>
          <t>Get emergency medical help if you have signs of an allergic reaction: hives; difficult breathing; swelling of your face, lips, tongue, or throat.Ecotrin may cause serious side effects....</t>
        </is>
      </c>
      <c r="D23" s="8" t="inlineStr">
        <is>
          <t>Stroke</t>
        </is>
      </c>
    </row>
    <row r="24" ht="16" customHeight="1" s="15">
      <c r="A24" s="8" t="inlineStr">
        <is>
          <t>alteplase</t>
        </is>
      </c>
      <c r="B24" s="8" t="inlineStr">
        <is>
          <t>Information not available in database</t>
        </is>
      </c>
      <c r="C24" s="8" t="inlineStr">
        <is>
          <t>Side effects information not available</t>
        </is>
      </c>
      <c r="D24" s="8" t="inlineStr">
        <is>
          <t>Stroke</t>
        </is>
      </c>
    </row>
    <row r="25" ht="16" customHeight="1" s="15">
      <c r="A25" s="8" t="inlineStr">
        <is>
          <t>Arthritis Pain</t>
        </is>
      </c>
      <c r="B25" s="8" t="inlineStr">
        <is>
          <t>Information not available in database</t>
        </is>
      </c>
      <c r="C25" s="8" t="inlineStr">
        <is>
          <t>Side effects information not available</t>
        </is>
      </c>
      <c r="D25" s="8" t="inlineStr">
        <is>
          <t>Stroke</t>
        </is>
      </c>
    </row>
    <row r="26" ht="16" customHeight="1" s="15">
      <c r="A26" s="8" t="inlineStr">
        <is>
          <t>Ascriptin</t>
        </is>
      </c>
      <c r="B26" s="8" t="inlineStr">
        <is>
          <t>Information not available in database</t>
        </is>
      </c>
      <c r="C26" s="8" t="inlineStr">
        <is>
          <t>Side effects information not available</t>
        </is>
      </c>
      <c r="D26" s="8" t="inlineStr">
        <is>
          <t>Stroke</t>
        </is>
      </c>
    </row>
    <row r="27" ht="16" customHeight="1" s="15">
      <c r="A27" s="8" t="inlineStr">
        <is>
          <t>Aspergum</t>
        </is>
      </c>
      <c r="B27" s="8" t="inlineStr">
        <is>
          <t>Information not available in database</t>
        </is>
      </c>
      <c r="C27" s="8" t="inlineStr">
        <is>
          <t>Side effects information not available</t>
        </is>
      </c>
      <c r="D27" s="8" t="inlineStr">
        <is>
          <t>Stroke</t>
        </is>
      </c>
    </row>
    <row r="28" ht="16" customHeight="1" s="15">
      <c r="A28" s="8" t="inlineStr">
        <is>
          <t>Aspir-Low</t>
        </is>
      </c>
      <c r="B28" s="8" t="inlineStr">
        <is>
          <t>Information not available in database</t>
        </is>
      </c>
      <c r="C28" s="8" t="inlineStr">
        <is>
          <t>Side effects information not available</t>
        </is>
      </c>
      <c r="D28" s="8" t="inlineStr">
        <is>
          <t>Stroke</t>
        </is>
      </c>
    </row>
    <row r="29" ht="16" customHeight="1" s="15">
      <c r="A29" s="8" t="inlineStr">
        <is>
          <t>Entercote</t>
        </is>
      </c>
      <c r="B29" s="8" t="inlineStr">
        <is>
          <t>Information not available in database</t>
        </is>
      </c>
      <c r="C29" s="8" t="inlineStr">
        <is>
          <t>Side effects information not available</t>
        </is>
      </c>
      <c r="D29" s="8" t="inlineStr">
        <is>
          <t>Stroke</t>
        </is>
      </c>
    </row>
    <row r="30" ht="16" customHeight="1" s="15">
      <c r="A30" s="8" t="inlineStr">
        <is>
          <t>Genacote</t>
        </is>
      </c>
      <c r="B30" s="8" t="inlineStr">
        <is>
          <t>Information not available in database</t>
        </is>
      </c>
      <c r="C30" s="8" t="inlineStr">
        <is>
          <t>Side effects information not available</t>
        </is>
      </c>
      <c r="D30" s="8" t="inlineStr">
        <is>
          <t>Stroke</t>
        </is>
      </c>
    </row>
    <row r="31" ht="16" customHeight="1" s="15">
      <c r="A31" s="8" t="inlineStr">
        <is>
          <t>Halfprin</t>
        </is>
      </c>
      <c r="B31" s="8" t="inlineStr">
        <is>
          <t>Information not available in database</t>
        </is>
      </c>
      <c r="C31" s="8" t="inlineStr">
        <is>
          <t>Side effects information not available</t>
        </is>
      </c>
      <c r="D31" s="8" t="inlineStr">
        <is>
          <t>Stroke</t>
        </is>
      </c>
    </row>
    <row r="32" ht="16" customHeight="1" s="15">
      <c r="A32" s="8" t="inlineStr">
        <is>
          <t>nimodipine</t>
        </is>
      </c>
      <c r="B32" s="8" t="inlineStr">
        <is>
          <t>Information not available in database</t>
        </is>
      </c>
      <c r="C32" s="8" t="inlineStr">
        <is>
          <t>Side effects information not available</t>
        </is>
      </c>
      <c r="D32" s="8" t="inlineStr">
        <is>
          <t>Stroke</t>
        </is>
      </c>
    </row>
    <row r="33" ht="16" customHeight="1" s="15">
      <c r="A33" s="8" t="inlineStr">
        <is>
          <t>Vazalore</t>
        </is>
      </c>
      <c r="B33" s="8" t="inlineStr">
        <is>
          <t>Information not available in database</t>
        </is>
      </c>
      <c r="C33" s="8" t="inlineStr">
        <is>
          <t>Side effects information not available</t>
        </is>
      </c>
      <c r="D33" s="8" t="inlineStr">
        <is>
          <t>Stroke</t>
        </is>
      </c>
    </row>
    <row r="34" ht="16" customHeight="1" s="15">
      <c r="A34" s="8" t="inlineStr">
        <is>
          <t>Aspirtab</t>
        </is>
      </c>
      <c r="B34" s="8" t="inlineStr">
        <is>
          <t>Information not available in database</t>
        </is>
      </c>
      <c r="C34" s="8" t="inlineStr">
        <is>
          <t>Side effects information not available</t>
        </is>
      </c>
      <c r="D34" s="8" t="inlineStr">
        <is>
          <t>Stroke</t>
        </is>
      </c>
    </row>
    <row r="35" ht="32" customHeight="1" s="15">
      <c r="A35" s="8" t="inlineStr">
        <is>
          <t>Bayer Aspirin Extra Strength Plus</t>
        </is>
      </c>
      <c r="B35" s="8" t="inlineStr">
        <is>
          <t>Information not available in database</t>
        </is>
      </c>
      <c r="C35" s="8" t="inlineStr">
        <is>
          <t>Side effects information not available</t>
        </is>
      </c>
      <c r="D35" s="8" t="inlineStr">
        <is>
          <t>Stroke</t>
        </is>
      </c>
    </row>
    <row r="36" ht="16" customHeight="1" s="15">
      <c r="A36" s="8" t="inlineStr">
        <is>
          <t>Ecpirin</t>
        </is>
      </c>
      <c r="B36" s="8" t="inlineStr">
        <is>
          <t>Information not available in database</t>
        </is>
      </c>
      <c r="C36" s="8" t="inlineStr">
        <is>
          <t>Side effects information not available</t>
        </is>
      </c>
      <c r="D36" s="8" t="inlineStr">
        <is>
          <t>Stroke</t>
        </is>
      </c>
    </row>
    <row r="37" ht="16" customHeight="1" s="15">
      <c r="A37" s="8" t="inlineStr">
        <is>
          <t>Norwich Aspirin</t>
        </is>
      </c>
      <c r="B37" s="8" t="inlineStr">
        <is>
          <t>Information not available in database</t>
        </is>
      </c>
      <c r="C37" s="8" t="inlineStr">
        <is>
          <t>Side effects information not available</t>
        </is>
      </c>
      <c r="D37" s="8" t="inlineStr">
        <is>
          <t>Stroke</t>
        </is>
      </c>
    </row>
    <row r="38" ht="16" customHeight="1" s="15">
      <c r="A38" s="8" t="inlineStr">
        <is>
          <t>tenecteplase</t>
        </is>
      </c>
      <c r="B38" s="8" t="inlineStr">
        <is>
          <t>Information not available in database</t>
        </is>
      </c>
      <c r="C38" s="8" t="inlineStr">
        <is>
          <t>Side effects information not available</t>
        </is>
      </c>
      <c r="D38" s="8" t="inlineStr">
        <is>
          <t>Stroke</t>
        </is>
      </c>
    </row>
    <row r="39" ht="16" customHeight="1" s="15">
      <c r="A39" s="8" t="inlineStr">
        <is>
          <t>aspirin / dipyridamole</t>
        </is>
      </c>
      <c r="B39" s="8" t="inlineStr">
        <is>
          <t>Information not available in database</t>
        </is>
      </c>
      <c r="C39" s="8" t="inlineStr">
        <is>
          <t>Side effects information not available</t>
        </is>
      </c>
      <c r="D39" s="8" t="inlineStr">
        <is>
          <t>Stroke</t>
        </is>
      </c>
    </row>
    <row r="40" ht="16" customHeight="1" s="15">
      <c r="A40" s="8" t="inlineStr">
        <is>
          <t>Aspi-Cor</t>
        </is>
      </c>
      <c r="B40" s="8" t="inlineStr">
        <is>
          <t>Information not available in database</t>
        </is>
      </c>
      <c r="C40" s="8" t="inlineStr">
        <is>
          <t>Side effects information not available</t>
        </is>
      </c>
      <c r="D40" s="8" t="inlineStr">
        <is>
          <t>Stroke</t>
        </is>
      </c>
    </row>
    <row r="41" ht="80" customHeight="1" s="15">
      <c r="A41" s="8" t="inlineStr">
        <is>
          <t>ticagrelor</t>
        </is>
      </c>
      <c r="B41" s="8" t="inlineStr">
        <is>
          <t>Ticagrelor is used to lower your risk of heart attack, stroke, or death due to a blocked artery or a prior heart attack.Ticagrelor is also used to lower your risk of blood clots if you have coronary artery disease (decreased blood flow to the heart) and have been treated with stents to open clogg...</t>
        </is>
      </c>
      <c r="C41" s="8" t="inlineStr">
        <is>
          <t>Get emergency medical help if you have signs of an allergic reaction: hives; difficult breathing; swelling of your face, lips, tongue, or throat.Ticagrelor may cause serious side effects....</t>
        </is>
      </c>
      <c r="D41" s="8" t="inlineStr">
        <is>
          <t>Stroke</t>
        </is>
      </c>
    </row>
    <row r="42" ht="80" customHeight="1" s="15">
      <c r="A42" s="8" t="inlineStr">
        <is>
          <t>apixaban</t>
        </is>
      </c>
      <c r="B42" s="8" t="inlineStr">
        <is>
          <t>Apixaban is used to lower the risk of stroke caused by a blood clot in people with a heart rhythm disorder called atrial fibrillation.Apixaban is also used after hip or knee replacement surgery to prevent a type of blood clot called deep vein thrombosis (DVT), which can lead to blood clots in the...</t>
        </is>
      </c>
      <c r="C42" s="8" t="inlineStr">
        <is>
          <t>Get emergency medical help if you have signs of an allergic reaction: hives; chest pain, wheezing, difficult breathing; feeling light-headed; swelling of your face, lips, tongue, or throat.Also seek emergency medical attention if you have symptoms...</t>
        </is>
      </c>
      <c r="D42" s="8" t="inlineStr">
        <is>
          <t>Stroke</t>
        </is>
      </c>
    </row>
    <row r="43" ht="80" customHeight="1" s="15">
      <c r="A43" s="8" t="inlineStr">
        <is>
          <t>Jantoven</t>
        </is>
      </c>
      <c r="B43" s="8" t="inlineStr">
        <is>
          <t>Jantoven is an anticoagulant (blood thinner)....</t>
        </is>
      </c>
      <c r="C43" s="8" t="inlineStr">
        <is>
          <t>Get emergency medical help if you have signs of an allergic reaction: hives; difficult breathing; swelling of your face, lips, tongue, or throat.Jantoven increases your risk of bleeding, which can be severe or life-threatening....</t>
        </is>
      </c>
      <c r="D43" s="8" t="inlineStr">
        <is>
          <t>Stroke</t>
        </is>
      </c>
    </row>
    <row r="45">
      <c r="A45" s="18" t="inlineStr">
        <is>
          <t>Total medications for Stroke: 25</t>
        </is>
      </c>
    </row>
  </sheetData>
  <mergeCells count="7">
    <mergeCell ref="A45:D45"/>
    <mergeCell ref="A16:F16"/>
    <mergeCell ref="A10:F10"/>
    <mergeCell ref="A13:F13"/>
    <mergeCell ref="A1:F1"/>
    <mergeCell ref="A3:F3"/>
    <mergeCell ref="A7:F7"/>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DEMENTIA - COMPREHENSIVE ANALYSIS</t>
        </is>
      </c>
    </row>
    <row r="3" ht="16" customHeight="1" s="15">
      <c r="A3" s="16" t="inlineStr">
        <is>
          <t>DISEASE INFORMATION</t>
        </is>
      </c>
    </row>
    <row r="4">
      <c r="A4" s="4" t="inlineStr">
        <is>
          <t>English Name:</t>
        </is>
      </c>
      <c r="B4" t="inlineStr">
        <is>
          <t>Dementia</t>
        </is>
      </c>
    </row>
    <row r="5">
      <c r="A5" s="4" t="inlineStr">
        <is>
          <t>Spanish Name:</t>
        </is>
      </c>
      <c r="B5" t="inlineStr">
        <is>
          <t>demencia</t>
        </is>
      </c>
    </row>
    <row r="7" ht="16" customHeight="1" s="15">
      <c r="A7" s="16" t="inlineStr">
        <is>
          <t>DIAGNOSIS</t>
        </is>
      </c>
    </row>
    <row r="8" ht="60" customHeight="1" s="15">
      <c r="A8" s="5" t="inlineStr">
        <is>
          <t>Diagnosis Process:</t>
        </is>
      </c>
      <c r="B8" s="6" t="inlineStr">
        <is>
          <t>To diagnose the cause of dementia, a healthcare professional must recognize the pattern of loss of skills and function and determine what a person is still able to do. More recently, biomarkers have become available to make a more accurate diagnosis of Alzheimer's disease.A healthcare professional reviews your medical history and symptoms and conducts a physical exam. Someone who is close to you may be asked about your symptoms as well.No single test can diagnose dementia. You'll likely need a number of tests that can help pinpoint the problem.</t>
        </is>
      </c>
    </row>
    <row r="10" ht="16" customHeight="1" s="15">
      <c r="A10" s="16" t="inlineStr">
        <is>
          <t>TREATMENTS</t>
        </is>
      </c>
    </row>
    <row r="11" ht="60" customHeight="1" s="15">
      <c r="A11" s="5" t="inlineStr">
        <is>
          <t>Available Treatments:</t>
        </is>
      </c>
      <c r="B11" s="6" t="inlineStr">
        <is>
          <t>Occupational therapy; Exercise; Counseling; Monitoring</t>
        </is>
      </c>
    </row>
    <row r="13" ht="16" customHeight="1" s="15">
      <c r="A13" s="16" t="inlineStr">
        <is>
          <t>DIAGNOSTIC TESTS</t>
        </is>
      </c>
    </row>
    <row r="14" ht="60" customHeight="1" s="15">
      <c r="A14" s="5" t="inlineStr">
        <is>
          <t>Diagnostic Tests:</t>
        </is>
      </c>
      <c r="B14" s="6" t="inlineStr">
        <is>
          <t>CT scan</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Hydergine</t>
        </is>
      </c>
      <c r="B19" s="8" t="inlineStr">
        <is>
          <t>Information not available in database</t>
        </is>
      </c>
      <c r="C19" s="8" t="inlineStr">
        <is>
          <t>Side effects information not available</t>
        </is>
      </c>
      <c r="D19" s="8" t="inlineStr">
        <is>
          <t>Dementia</t>
        </is>
      </c>
    </row>
    <row r="20" ht="16" customHeight="1" s="15">
      <c r="A20" s="8" t="inlineStr">
        <is>
          <t>ergoloid mesylates</t>
        </is>
      </c>
      <c r="B20" s="8" t="inlineStr">
        <is>
          <t>Information not available in database</t>
        </is>
      </c>
      <c r="C20" s="8" t="inlineStr">
        <is>
          <t>Side effects information not available</t>
        </is>
      </c>
      <c r="D20" s="8" t="inlineStr">
        <is>
          <t>Dementia</t>
        </is>
      </c>
    </row>
    <row r="21" ht="80" customHeight="1" s="15">
      <c r="A21" s="8" t="inlineStr">
        <is>
          <t>haloperidol</t>
        </is>
      </c>
      <c r="B21" s="8" t="inlineStr">
        <is>
          <t>Haloperidol is an antipsychotic medicine that is used to treat schizophrenia.Haloperidol is also used to control motor and speech tics in people with Tourette's syndrome.Haloperidol may also be used for purposes not listed in this medication guide.</t>
        </is>
      </c>
      <c r="C21" s="8" t="inlineStr">
        <is>
          <t>Get emergency medical help if you have signs of an allergic reaction: hives; difficult breathing; swelling of your face, lips, tongue, or throat.High doses or long-term use of haloperidol can cause a serious movement disorder that may not be rever...</t>
        </is>
      </c>
      <c r="D21" s="8" t="inlineStr">
        <is>
          <t>Dementia</t>
        </is>
      </c>
    </row>
    <row r="22" ht="80" customHeight="1" s="15">
      <c r="A22" s="8" t="inlineStr">
        <is>
          <t>Haldol</t>
        </is>
      </c>
      <c r="B22" s="8" t="inlineStr">
        <is>
          <t>Haldol is an antipsychotic medicine that is used to treat schizophrenia.Haldol is also used to control motor and speech tics in people with Tourette's syndrome.Haldol may also be used for purposes not listed in this medication guide.</t>
        </is>
      </c>
      <c r="C22" s="8" t="inlineStr">
        <is>
          <t>Get emergency medical help if you have signs of an allergic reaction: hives; difficult breathing; swelling of your face, lips, tongue, or throat.High doses or long-term use of haloperidol can cause a serious movement disorder that may not be rever...</t>
        </is>
      </c>
      <c r="D22" s="8" t="inlineStr">
        <is>
          <t>Dementia</t>
        </is>
      </c>
    </row>
    <row r="23" ht="16" customHeight="1" s="15">
      <c r="A23" s="8" t="inlineStr">
        <is>
          <t>Haldol Decanoate</t>
        </is>
      </c>
      <c r="B23" s="8" t="inlineStr">
        <is>
          <t>Information not available in database</t>
        </is>
      </c>
      <c r="C23" s="8" t="inlineStr">
        <is>
          <t>Side effects information not available</t>
        </is>
      </c>
      <c r="D23" s="8" t="inlineStr">
        <is>
          <t>Dementia</t>
        </is>
      </c>
    </row>
    <row r="24" ht="64" customHeight="1" s="15">
      <c r="A24" s="8" t="inlineStr">
        <is>
          <t>rivastigmine</t>
        </is>
      </c>
      <c r="B24" s="8" t="inlineStr">
        <is>
          <t>Rivastigmine is used to treat mild to moderate dementia caused by Alzheimer's or Parkinson's disease.Rivastigmine is not a cure for Alzheimer's or Parkinson's disease.Rivastigmine may also be used for purposes not listed in this medication guide.</t>
        </is>
      </c>
      <c r="C24" s="8" t="inlineStr">
        <is>
          <t>Get emergency medical help if you have signs of an allergic reaction: hives; difficult breathing; swelling of your face, lips, tongue, or throat.Rivastigmine may cause serious side effects....</t>
        </is>
      </c>
      <c r="D24" s="8" t="inlineStr">
        <is>
          <t>Dementia</t>
        </is>
      </c>
    </row>
    <row r="26">
      <c r="A26" s="18" t="inlineStr">
        <is>
          <t>Total medications for Dementia: 6</t>
        </is>
      </c>
    </row>
  </sheetData>
  <mergeCells count="7">
    <mergeCell ref="A16:F16"/>
    <mergeCell ref="A10:F10"/>
    <mergeCell ref="A13:F13"/>
    <mergeCell ref="A1:F1"/>
    <mergeCell ref="A26:D26"/>
    <mergeCell ref="A3:F3"/>
    <mergeCell ref="A7:F7"/>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40"/>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DEPRESSION (MAJOR DEPRESSIVE DISORDER) - COMPREHENSIVE ANALYSIS</t>
        </is>
      </c>
    </row>
    <row r="3" ht="16" customHeight="1" s="15">
      <c r="A3" s="16" t="inlineStr">
        <is>
          <t>DISEASE INFORMATION</t>
        </is>
      </c>
    </row>
    <row r="4">
      <c r="A4" s="4" t="inlineStr">
        <is>
          <t>English Name:</t>
        </is>
      </c>
      <c r="B4" t="inlineStr">
        <is>
          <t>Depression (major depressive disorder)</t>
        </is>
      </c>
    </row>
    <row r="5">
      <c r="A5" s="4" t="inlineStr">
        <is>
          <t>Spanish Name:</t>
        </is>
      </c>
      <c r="B5" t="inlineStr">
        <is>
          <t>depresión</t>
        </is>
      </c>
    </row>
    <row r="7" ht="16" customHeight="1" s="15">
      <c r="A7" s="16" t="inlineStr">
        <is>
          <t>DIAGNOSIS</t>
        </is>
      </c>
    </row>
    <row r="8" ht="78" customHeight="1" s="15">
      <c r="A8" s="5" t="inlineStr">
        <is>
          <t>Diagnosis Process:</t>
        </is>
      </c>
      <c r="B8" s="6" t="inlineStr">
        <is>
          <t>Your doctor may determine a diagnosis of depression based on: Physical exam. Your doctor may do a physical exam and ask questions about your health. In some cases, depression may be linked to an underlying physical health problem. Lab tests. For example, your doctor may do a blood test called a complete blood count or test your thyroid to make sure it's functioning properly. Psychiatric evaluation. Your mental health professional asks about your symptoms, thoughts, feelings and behavior patterns. You may be asked to fill out a questionnaire to help answer these questions. DSM-5. Your mental health professional may use the criteria for depression listed in the Diagnostic and Statistical Manual of Mental Disorders (DSM-5), published by the American Psychiatric Association.</t>
        </is>
      </c>
    </row>
    <row r="10" ht="16" customHeight="1" s="15">
      <c r="A10" s="16" t="inlineStr">
        <is>
          <t>TREATMENTS</t>
        </is>
      </c>
    </row>
    <row r="11" ht="60" customHeight="1" s="15">
      <c r="A11" s="5" t="inlineStr">
        <is>
          <t>Available Treatments:</t>
        </is>
      </c>
      <c r="B11" s="6" t="inlineStr">
        <is>
          <t>No treatment information available</t>
        </is>
      </c>
    </row>
    <row r="13" ht="16" customHeight="1" s="15">
      <c r="A13" s="16" t="inlineStr">
        <is>
          <t>DIAGNOSTIC TESTS</t>
        </is>
      </c>
    </row>
    <row r="14" ht="60" customHeight="1" s="15">
      <c r="A14" s="5" t="inlineStr">
        <is>
          <t>Diagnostic Tests:</t>
        </is>
      </c>
      <c r="B14" s="6" t="inlineStr">
        <is>
          <t>Blood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80" customHeight="1" s="15">
      <c r="A19" s="8" t="inlineStr">
        <is>
          <t>fluvoxamine</t>
        </is>
      </c>
      <c r="B19" s="8" t="inlineStr">
        <is>
          <t>Fluvoxamine is a selective serotonin reuptake inhibitor (SSRI).Fluvoxamine is used to treat symptoms of obsessive compulsive disorder (OCD) in adults and children at least 8 years old.Fluvoxamine may also be used for purposes not listed in this medication guide.</t>
        </is>
      </c>
      <c r="C19" s="8" t="inlineStr">
        <is>
          <t>Get emergency medical help if you have signs of an allergic reaction: skin rash, blisters, or hives; fever, joint pain; difficult breathing; swelling of your face, lips, tongue, or throat.Tell your doctor right away if you have new or sudden chang...</t>
        </is>
      </c>
      <c r="D19" s="8" t="inlineStr">
        <is>
          <t>Depression (major depressive disorder)</t>
        </is>
      </c>
    </row>
    <row r="20" ht="32" customHeight="1" s="15">
      <c r="A20" s="8" t="inlineStr">
        <is>
          <t>amisulpride</t>
        </is>
      </c>
      <c r="B20" s="8" t="inlineStr">
        <is>
          <t>Information not available in database</t>
        </is>
      </c>
      <c r="C20" s="8" t="inlineStr">
        <is>
          <t>Side effects information not available</t>
        </is>
      </c>
      <c r="D20" s="8" t="inlineStr">
        <is>
          <t>Depression (major depressive disorder)</t>
        </is>
      </c>
    </row>
    <row r="21" ht="80" customHeight="1" s="15">
      <c r="A21" s="8" t="inlineStr">
        <is>
          <t>imipramine</t>
        </is>
      </c>
      <c r="B21" s="8" t="inlineStr">
        <is>
          <t>Imipramine is a tricyclic antidepressant used to treat symptoms of depression. Imipramine is sometimes used to treat bed-wetting in children ages 6 and older.Imipramine may also be used for purposes not listed in this medication guide.</t>
        </is>
      </c>
      <c r="C21" s="8" t="inlineStr">
        <is>
          <t>Get emergency medical help if you have signs of an allergic reaction: hives; difficult breathing; swelling of your face, lips, tongue, or throat.Report any new or worsening symptoms to your doctor, such as: mood or behavior changes, anxiety, panic...</t>
        </is>
      </c>
      <c r="D21" s="8" t="inlineStr">
        <is>
          <t>Depression (major depressive disorder)</t>
        </is>
      </c>
    </row>
    <row r="22" ht="32" customHeight="1" s="15">
      <c r="A22" s="8" t="inlineStr">
        <is>
          <t>Tofranil</t>
        </is>
      </c>
      <c r="B22" s="8" t="inlineStr">
        <is>
          <t>Information not available in database</t>
        </is>
      </c>
      <c r="C22" s="8" t="inlineStr">
        <is>
          <t>Side effects information not available</t>
        </is>
      </c>
      <c r="D22" s="8" t="inlineStr">
        <is>
          <t>Depression (major depressive disorder)</t>
        </is>
      </c>
    </row>
    <row r="23" ht="32" customHeight="1" s="15">
      <c r="A23" s="8" t="inlineStr">
        <is>
          <t>clomipramine</t>
        </is>
      </c>
      <c r="B23" s="8" t="inlineStr">
        <is>
          <t>Information not available in database</t>
        </is>
      </c>
      <c r="C23" s="8" t="inlineStr">
        <is>
          <t>Side effects information not available</t>
        </is>
      </c>
      <c r="D23" s="8" t="inlineStr">
        <is>
          <t>Depression (major depressive disorder)</t>
        </is>
      </c>
    </row>
    <row r="24" ht="32" customHeight="1" s="15">
      <c r="A24" s="8" t="inlineStr">
        <is>
          <t>Anafranil</t>
        </is>
      </c>
      <c r="B24" s="8" t="inlineStr">
        <is>
          <t>Information not available in database</t>
        </is>
      </c>
      <c r="C24" s="8" t="inlineStr">
        <is>
          <t>Side effects information not available</t>
        </is>
      </c>
      <c r="D24" s="8" t="inlineStr">
        <is>
          <t>Depression (major depressive disorder)</t>
        </is>
      </c>
    </row>
    <row r="25" ht="32" customHeight="1" s="15">
      <c r="A25" s="8" t="inlineStr">
        <is>
          <t>phenelzine</t>
        </is>
      </c>
      <c r="B25" s="8" t="inlineStr">
        <is>
          <t>Information not available in database</t>
        </is>
      </c>
      <c r="C25" s="8" t="inlineStr">
        <is>
          <t>Side effects information not available</t>
        </is>
      </c>
      <c r="D25" s="8" t="inlineStr">
        <is>
          <t>Depression (major depressive disorder)</t>
        </is>
      </c>
    </row>
    <row r="26" ht="32" customHeight="1" s="15">
      <c r="A26" s="8" t="inlineStr">
        <is>
          <t>Nardil</t>
        </is>
      </c>
      <c r="B26" s="8" t="inlineStr">
        <is>
          <t>Information not available in database</t>
        </is>
      </c>
      <c r="C26" s="8" t="inlineStr">
        <is>
          <t>Side effects information not available</t>
        </is>
      </c>
      <c r="D26" s="8" t="inlineStr">
        <is>
          <t>Depression (major depressive disorder)</t>
        </is>
      </c>
    </row>
    <row r="27" ht="32" customHeight="1" s="15">
      <c r="A27" s="8" t="inlineStr">
        <is>
          <t>tranylcypromine</t>
        </is>
      </c>
      <c r="B27" s="8" t="inlineStr">
        <is>
          <t>Information not available in database</t>
        </is>
      </c>
      <c r="C27" s="8" t="inlineStr">
        <is>
          <t>Side effects information not available</t>
        </is>
      </c>
      <c r="D27" s="8" t="inlineStr">
        <is>
          <t>Depression (major depressive disorder)</t>
        </is>
      </c>
    </row>
    <row r="28" ht="32" customHeight="1" s="15">
      <c r="A28" s="8" t="inlineStr">
        <is>
          <t>Parnate</t>
        </is>
      </c>
      <c r="B28" s="8" t="inlineStr">
        <is>
          <t>Information not available in database</t>
        </is>
      </c>
      <c r="C28" s="8" t="inlineStr">
        <is>
          <t>Side effects information not available</t>
        </is>
      </c>
      <c r="D28" s="8" t="inlineStr">
        <is>
          <t>Depression (major depressive disorder)</t>
        </is>
      </c>
    </row>
    <row r="29" ht="32" customHeight="1" s="15">
      <c r="A29" s="8" t="inlineStr">
        <is>
          <t>isocarboxazid</t>
        </is>
      </c>
      <c r="B29" s="8" t="inlineStr">
        <is>
          <t>Information not available in database</t>
        </is>
      </c>
      <c r="C29" s="8" t="inlineStr">
        <is>
          <t>Side effects information not available</t>
        </is>
      </c>
      <c r="D29" s="8" t="inlineStr">
        <is>
          <t>Depression (major depressive disorder)</t>
        </is>
      </c>
    </row>
    <row r="30" ht="32" customHeight="1" s="15">
      <c r="A30" s="8" t="inlineStr">
        <is>
          <t>Marplan</t>
        </is>
      </c>
      <c r="B30" s="8" t="inlineStr">
        <is>
          <t>Information not available in database</t>
        </is>
      </c>
      <c r="C30" s="8" t="inlineStr">
        <is>
          <t>Side effects information not available</t>
        </is>
      </c>
      <c r="D30" s="8" t="inlineStr">
        <is>
          <t>Depression (major depressive disorder)</t>
        </is>
      </c>
    </row>
    <row r="31" ht="80" customHeight="1" s="15">
      <c r="A31" s="8" t="inlineStr">
        <is>
          <t>Wellbutrin XL</t>
        </is>
      </c>
      <c r="B31" s="8" t="inlineStr">
        <is>
          <t>Wellbutrin XL is an antidepressant used to treat major depressive disorder and seasonal affective disorder....</t>
        </is>
      </c>
      <c r="C31" s="8" t="inlineStr">
        <is>
          <t>Get emergency medical help if you have signs of an allergic reaction (hives, itching, fever, swollen glands, difficult breathing, swelling in your face or throat) or a severe skin reaction (fever, sore throat, burning eyes, skin pain, red or purpl...</t>
        </is>
      </c>
      <c r="D31" s="8" t="inlineStr">
        <is>
          <t>Depression (major depressive disorder)</t>
        </is>
      </c>
    </row>
    <row r="32" ht="80" customHeight="1" s="15">
      <c r="A32" s="8" t="inlineStr">
        <is>
          <t>Wellbutrin SR</t>
        </is>
      </c>
      <c r="B32" s="8" t="inlineStr">
        <is>
          <t>Wellbutrin SR is an antidepressant used to treat major depressive disorder and seasonal affective disorder....</t>
        </is>
      </c>
      <c r="C32" s="8" t="inlineStr">
        <is>
          <t>Get emergency medical help if you have signs of an allergic reaction (hives, itching, fever, swollen glands, difficult breathing, swelling in your face or throat) or a severe skin reaction (fever, sore throat, burning eyes, skin pain, red or purpl...</t>
        </is>
      </c>
      <c r="D32" s="8" t="inlineStr">
        <is>
          <t>Depression (major depressive disorder)</t>
        </is>
      </c>
    </row>
    <row r="33" ht="80" customHeight="1" s="15">
      <c r="A33" s="8" t="inlineStr">
        <is>
          <t>Effexor</t>
        </is>
      </c>
      <c r="B33" s="8" t="inlineStr">
        <is>
          <t>Package insert / product label Generic name: venlafaxine hydrochloride Dosage form: tablets Drug class: Serotonin-norepinephrine reuptake inhibitors Rx only Antidepressants increased the risk compared to placebo of suicidal thinking and behavior (suicidality) in children, adolescents, and young a...</t>
        </is>
      </c>
      <c r="C33" s="8" t="inlineStr">
        <is>
          <t>Associated with Discontinuation of Treatment Nineteen percent (537/2897) of venlafaxine patients in Phase 2 and Phase 3 depression studies discontinued treatment due to an adverse event....</t>
        </is>
      </c>
      <c r="D33" s="8" t="inlineStr">
        <is>
          <t>Depression (major depressive disorder)</t>
        </is>
      </c>
    </row>
    <row r="34" ht="32" customHeight="1" s="15">
      <c r="A34" s="8" t="inlineStr">
        <is>
          <t>5-HTP Mood and Stress</t>
        </is>
      </c>
      <c r="B34" s="8" t="inlineStr">
        <is>
          <t>Information not available in database</t>
        </is>
      </c>
      <c r="C34" s="8" t="inlineStr">
        <is>
          <t>Side effects information not available</t>
        </is>
      </c>
      <c r="D34" s="8" t="inlineStr">
        <is>
          <t>Depression (major depressive disorder)</t>
        </is>
      </c>
    </row>
    <row r="35" ht="32" customHeight="1" s="15">
      <c r="A35" s="8" t="inlineStr">
        <is>
          <t>Gotu kola</t>
        </is>
      </c>
      <c r="B35" s="8" t="inlineStr">
        <is>
          <t>Information not available in database</t>
        </is>
      </c>
      <c r="C35" s="8" t="inlineStr">
        <is>
          <t>Side effects information not available</t>
        </is>
      </c>
      <c r="D35" s="8" t="inlineStr">
        <is>
          <t>Depression (major depressive disorder)</t>
        </is>
      </c>
    </row>
    <row r="36" ht="32" customHeight="1" s="15">
      <c r="A36" s="8" t="inlineStr">
        <is>
          <t>Natrol SAMe</t>
        </is>
      </c>
      <c r="B36" s="8" t="inlineStr">
        <is>
          <t>Information not available in database</t>
        </is>
      </c>
      <c r="C36" s="8" t="inlineStr">
        <is>
          <t>Side effects information not available</t>
        </is>
      </c>
      <c r="D36" s="8" t="inlineStr">
        <is>
          <t>Depression (major depressive disorder)</t>
        </is>
      </c>
    </row>
    <row r="37" ht="32" customHeight="1" s="15">
      <c r="A37" s="8" t="inlineStr">
        <is>
          <t>St. John's wort</t>
        </is>
      </c>
      <c r="B37" s="8" t="inlineStr">
        <is>
          <t>Information not available in database</t>
        </is>
      </c>
      <c r="C37" s="8" t="inlineStr">
        <is>
          <t>Side effects information not available</t>
        </is>
      </c>
      <c r="D37" s="8" t="inlineStr">
        <is>
          <t>Depression (major depressive disorder)</t>
        </is>
      </c>
    </row>
    <row r="38" ht="32" customHeight="1" s="15">
      <c r="A38" s="8" t="inlineStr">
        <is>
          <t>Valerian</t>
        </is>
      </c>
      <c r="B38" s="8" t="inlineStr">
        <is>
          <t>Information not available in database</t>
        </is>
      </c>
      <c r="C38" s="8" t="inlineStr">
        <is>
          <t>Side effects information not available</t>
        </is>
      </c>
      <c r="D38" s="8" t="inlineStr">
        <is>
          <t>Depression (major depressive disorder)</t>
        </is>
      </c>
    </row>
    <row r="40">
      <c r="A40" s="18" t="inlineStr">
        <is>
          <t>Total medications for Depression (major depressive disorder): 20</t>
        </is>
      </c>
    </row>
  </sheetData>
  <mergeCells count="7">
    <mergeCell ref="A16:F16"/>
    <mergeCell ref="A40:D40"/>
    <mergeCell ref="A10:F10"/>
    <mergeCell ref="A13:F13"/>
    <mergeCell ref="A1:F1"/>
    <mergeCell ref="A3:F3"/>
    <mergeCell ref="A7:F7"/>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53"/>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HIGH CHOLESTEROL - COMPREHENSIVE ANALYSIS</t>
        </is>
      </c>
    </row>
    <row r="3" ht="16" customHeight="1" s="15">
      <c r="A3" s="16" t="inlineStr">
        <is>
          <t>DISEASE INFORMATION</t>
        </is>
      </c>
    </row>
    <row r="4">
      <c r="A4" s="4" t="inlineStr">
        <is>
          <t>English Name:</t>
        </is>
      </c>
      <c r="B4" t="inlineStr">
        <is>
          <t>High cholesterol</t>
        </is>
      </c>
    </row>
    <row r="5">
      <c r="A5" s="4" t="inlineStr">
        <is>
          <t>Spanish Name:</t>
        </is>
      </c>
      <c r="B5" t="inlineStr">
        <is>
          <t>colesterol alto</t>
        </is>
      </c>
    </row>
    <row r="7" ht="16" customHeight="1" s="15">
      <c r="A7" s="16" t="inlineStr">
        <is>
          <t>DIAGNOSIS</t>
        </is>
      </c>
    </row>
    <row r="8" ht="62" customHeight="1" s="15">
      <c r="A8" s="5" t="inlineStr">
        <is>
          <t>Diagnosis Process:</t>
        </is>
      </c>
      <c r="B8" s="6" t="inlineStr">
        <is>
          <t>Diagnosis involves the steps that your healthcare professional takes to find out if you have high cholesterol. You receive a blood test to check cholesterol levels. You might hear the blood test called a lipid panel or a lipid profile. The results of the test usually show your: Total cholesterol. Low-density lipoprotein (LDL) cholesterol. High-density lipoprotein (HDL) cholesterol. Triglycerides. In general, you can't have food or liquids other than water for around 9 to 12 hours before the test. This is called fasting. Some cholesterol tests don't require fasting, so follow your healthcare professional's instructions.</t>
        </is>
      </c>
    </row>
    <row r="10" ht="16" customHeight="1" s="15">
      <c r="A10" s="16" t="inlineStr">
        <is>
          <t>TREATMENTS</t>
        </is>
      </c>
    </row>
    <row r="11" ht="60" customHeight="1" s="15">
      <c r="A11" s="5" t="inlineStr">
        <is>
          <t>Available Treatments:</t>
        </is>
      </c>
      <c r="B11" s="6" t="inlineStr">
        <is>
          <t>Lifestyle changes</t>
        </is>
      </c>
    </row>
    <row r="13" ht="16" customHeight="1" s="15">
      <c r="A13" s="16" t="inlineStr">
        <is>
          <t>DIAGNOSTIC TESTS</t>
        </is>
      </c>
    </row>
    <row r="14" ht="60" customHeight="1" s="15">
      <c r="A14" s="5" t="inlineStr">
        <is>
          <t>Diagnostic Tests:</t>
        </is>
      </c>
      <c r="B14" s="6" t="inlineStr">
        <is>
          <t>Blood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fluvastatin</t>
        </is>
      </c>
      <c r="B19" s="8" t="inlineStr">
        <is>
          <t>Information not available in database</t>
        </is>
      </c>
      <c r="C19" s="8" t="inlineStr">
        <is>
          <t>Side effects information not available</t>
        </is>
      </c>
      <c r="D19" s="8" t="inlineStr">
        <is>
          <t>High cholesterol</t>
        </is>
      </c>
    </row>
    <row r="20" ht="16" customHeight="1" s="15">
      <c r="A20" s="8" t="inlineStr">
        <is>
          <t>Lescol XL</t>
        </is>
      </c>
      <c r="B20" s="8" t="inlineStr">
        <is>
          <t>Information not available in database</t>
        </is>
      </c>
      <c r="C20" s="8" t="inlineStr">
        <is>
          <t>Side effects information not available</t>
        </is>
      </c>
      <c r="D20" s="8" t="inlineStr">
        <is>
          <t>High cholesterol</t>
        </is>
      </c>
    </row>
    <row r="21" ht="80" customHeight="1" s="15">
      <c r="A21" s="8" t="inlineStr">
        <is>
          <t>lovastatin</t>
        </is>
      </c>
      <c r="B21" s="8" t="inlineStr">
        <is>
          <t>Lovastatin is used together with diet to lower blood levels of "bad" cholesterol (low-density lipoprotein, or LDL), to increase levels of "good" cholesterol (high-density lipoprotein, or HDL), and to lower triglycerides (a type of fat in the blood).Lovastatin is used to lower the risk of stroke, ...</t>
        </is>
      </c>
      <c r="C21" s="8" t="inlineStr">
        <is>
          <t>Get emergency medical help if you have signs of an allergic reaction: hives; difficult breathing; swelling of your face, lips, tongue, or throat.Lovastatin can cause the breakdown of muscle tissue, which can lead to kidney failure....</t>
        </is>
      </c>
      <c r="D21" s="8" t="inlineStr">
        <is>
          <t>High cholesterol</t>
        </is>
      </c>
    </row>
    <row r="22" ht="16" customHeight="1" s="15">
      <c r="A22" s="8" t="inlineStr">
        <is>
          <t>Altoprev</t>
        </is>
      </c>
      <c r="B22" s="8" t="inlineStr">
        <is>
          <t>Information not available in database</t>
        </is>
      </c>
      <c r="C22" s="8" t="inlineStr">
        <is>
          <t>Side effects information not available</t>
        </is>
      </c>
      <c r="D22" s="8" t="inlineStr">
        <is>
          <t>High cholesterol</t>
        </is>
      </c>
    </row>
    <row r="23" ht="16" customHeight="1" s="15">
      <c r="A23" s="8" t="inlineStr">
        <is>
          <t>cholestyramine</t>
        </is>
      </c>
      <c r="B23" s="8" t="inlineStr">
        <is>
          <t>Information not available in database</t>
        </is>
      </c>
      <c r="C23" s="8" t="inlineStr">
        <is>
          <t>Side effects information not available</t>
        </is>
      </c>
      <c r="D23" s="8" t="inlineStr">
        <is>
          <t>High cholesterol</t>
        </is>
      </c>
    </row>
    <row r="24" ht="16" customHeight="1" s="15">
      <c r="A24" s="8" t="inlineStr">
        <is>
          <t>Prevalite</t>
        </is>
      </c>
      <c r="B24" s="8" t="inlineStr">
        <is>
          <t>Information not available in database</t>
        </is>
      </c>
      <c r="C24" s="8" t="inlineStr">
        <is>
          <t>Side effects information not available</t>
        </is>
      </c>
      <c r="D24" s="8" t="inlineStr">
        <is>
          <t>High cholesterol</t>
        </is>
      </c>
    </row>
    <row r="25" ht="16" customHeight="1" s="15">
      <c r="A25" s="8" t="inlineStr">
        <is>
          <t>colestipol</t>
        </is>
      </c>
      <c r="B25" s="8" t="inlineStr">
        <is>
          <t>Information not available in database</t>
        </is>
      </c>
      <c r="C25" s="8" t="inlineStr">
        <is>
          <t>Side effects information not available</t>
        </is>
      </c>
      <c r="D25" s="8" t="inlineStr">
        <is>
          <t>High cholesterol</t>
        </is>
      </c>
    </row>
    <row r="26" ht="16" customHeight="1" s="15">
      <c r="A26" s="8" t="inlineStr">
        <is>
          <t>Colestid</t>
        </is>
      </c>
      <c r="B26" s="8" t="inlineStr">
        <is>
          <t>Information not available in database</t>
        </is>
      </c>
      <c r="C26" s="8" t="inlineStr">
        <is>
          <t>Side effects information not available</t>
        </is>
      </c>
      <c r="D26" s="8" t="inlineStr">
        <is>
          <t>High cholesterol</t>
        </is>
      </c>
    </row>
    <row r="27" ht="16" customHeight="1" s="15">
      <c r="A27" s="8" t="inlineStr">
        <is>
          <t>colesevelam</t>
        </is>
      </c>
      <c r="B27" s="8" t="inlineStr">
        <is>
          <t>Information not available in database</t>
        </is>
      </c>
      <c r="C27" s="8" t="inlineStr">
        <is>
          <t>Side effects information not available</t>
        </is>
      </c>
      <c r="D27" s="8" t="inlineStr">
        <is>
          <t>High cholesterol</t>
        </is>
      </c>
    </row>
    <row r="28" ht="64" customHeight="1" s="15">
      <c r="A28" s="8" t="inlineStr">
        <is>
          <t>WelChol</t>
        </is>
      </c>
      <c r="B28" s="8" t="inlineStr">
        <is>
          <t>Welchol lowers "bad" cholesterol in the blood, which is also called LDL (low-density lipoprotein) cholesterol....</t>
        </is>
      </c>
      <c r="C28" s="8" t="inlineStr">
        <is>
          <t>Get emergency medical help if you have signs of an allergic reaction: hives; difficult breathing; swelling of your face, lips, tongue, or throat.Welchol may cause serious side effects....</t>
        </is>
      </c>
      <c r="D28" s="8" t="inlineStr">
        <is>
          <t>High cholesterol</t>
        </is>
      </c>
    </row>
    <row r="29" ht="16" customHeight="1" s="15">
      <c r="A29" s="8" t="inlineStr">
        <is>
          <t>bempedoic acid</t>
        </is>
      </c>
      <c r="B29" s="8" t="inlineStr">
        <is>
          <t>Information not available in database</t>
        </is>
      </c>
      <c r="C29" s="8" t="inlineStr">
        <is>
          <t>Side effects information not available</t>
        </is>
      </c>
      <c r="D29" s="8" t="inlineStr">
        <is>
          <t>High cholesterol</t>
        </is>
      </c>
    </row>
    <row r="30" ht="16" customHeight="1" s="15">
      <c r="A30" s="8" t="inlineStr">
        <is>
          <t>bempedoic acid/ezetimibe</t>
        </is>
      </c>
      <c r="B30" s="8" t="inlineStr">
        <is>
          <t>Information not available in database</t>
        </is>
      </c>
      <c r="C30" s="8" t="inlineStr">
        <is>
          <t>Side effects information not available</t>
        </is>
      </c>
      <c r="D30" s="8" t="inlineStr">
        <is>
          <t>High cholesterol</t>
        </is>
      </c>
    </row>
    <row r="31" ht="80" customHeight="1" s="15">
      <c r="A31" s="8" t="inlineStr">
        <is>
          <t>Lopid</t>
        </is>
      </c>
      <c r="B31"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31" s="8" t="inlineStr">
        <is>
          <t>Get emergency medical help if you have signs of an allergic reaction: hives; difficult breathing; swelling of your face, lips, tongue, or throat.Clopidogrel increases your risk of bleeding, which can be severe or life-threatening....</t>
        </is>
      </c>
      <c r="D31" s="8" t="inlineStr">
        <is>
          <t>High cholesterol</t>
        </is>
      </c>
    </row>
    <row r="32" ht="16" customHeight="1" s="15">
      <c r="A32" s="8" t="inlineStr">
        <is>
          <t>Antara</t>
        </is>
      </c>
      <c r="B32" s="8" t="inlineStr">
        <is>
          <t>Information not available in database</t>
        </is>
      </c>
      <c r="C32" s="8" t="inlineStr">
        <is>
          <t>Side effects information not available</t>
        </is>
      </c>
      <c r="D32" s="8" t="inlineStr">
        <is>
          <t>High cholesterol</t>
        </is>
      </c>
    </row>
    <row r="33" ht="16" customHeight="1" s="15">
      <c r="A33" s="8" t="inlineStr">
        <is>
          <t>clofibrate</t>
        </is>
      </c>
      <c r="B33" s="8" t="inlineStr">
        <is>
          <t>Information not available in database</t>
        </is>
      </c>
      <c r="C33" s="8" t="inlineStr">
        <is>
          <t>Side effects information not available</t>
        </is>
      </c>
      <c r="D33" s="8" t="inlineStr">
        <is>
          <t>High cholesterol</t>
        </is>
      </c>
    </row>
    <row r="34" ht="16" customHeight="1" s="15">
      <c r="A34" s="8" t="inlineStr">
        <is>
          <t>Lovaza</t>
        </is>
      </c>
      <c r="B34" s="8" t="inlineStr">
        <is>
          <t>Information not available in database</t>
        </is>
      </c>
      <c r="C34" s="8" t="inlineStr">
        <is>
          <t>Side effects information not available</t>
        </is>
      </c>
      <c r="D34" s="8" t="inlineStr">
        <is>
          <t>High cholesterol</t>
        </is>
      </c>
    </row>
    <row r="35" ht="80" customHeight="1" s="15">
      <c r="A35" s="8" t="inlineStr">
        <is>
          <t>omega-3</t>
        </is>
      </c>
      <c r="B35" s="8" t="inlineStr">
        <is>
          <t>Certain prescription Omega-3 are used in adults, together with diet to help lower triglyceride levels in the blood.Omega-3 may also be used in combination with other vitamins in adults and children as a dietary supplement.Omega-3 may also be used for purposes not listed in this medication guide.</t>
        </is>
      </c>
      <c r="C35" s="8" t="inlineStr">
        <is>
          <t>Get emergency medical help if you have signs of an allergic reaction: hives, difficult breathing, swelling of your face, lips, tongue, or throat.Omega-3 may cause serious side effects....</t>
        </is>
      </c>
      <c r="D35" s="8" t="inlineStr">
        <is>
          <t>High cholesterol</t>
        </is>
      </c>
    </row>
    <row r="36" ht="16" customHeight="1" s="15">
      <c r="A36" s="8" t="inlineStr">
        <is>
          <t>ezetimibe/rosuvastatin</t>
        </is>
      </c>
      <c r="B36" s="8" t="inlineStr">
        <is>
          <t>Information not available in database</t>
        </is>
      </c>
      <c r="C36" s="8" t="inlineStr">
        <is>
          <t>Side effects information not available</t>
        </is>
      </c>
      <c r="D36" s="8" t="inlineStr">
        <is>
          <t>High cholesterol</t>
        </is>
      </c>
    </row>
    <row r="37" ht="16" customHeight="1" s="15">
      <c r="A37" s="8" t="inlineStr">
        <is>
          <t>ezetimibe/simvastatin</t>
        </is>
      </c>
      <c r="B37" s="8" t="inlineStr">
        <is>
          <t>Information not available in database</t>
        </is>
      </c>
      <c r="C37" s="8" t="inlineStr">
        <is>
          <t>Side effects information not available</t>
        </is>
      </c>
      <c r="D37" s="8" t="inlineStr">
        <is>
          <t>High cholesterol</t>
        </is>
      </c>
    </row>
    <row r="38" ht="16" customHeight="1" s="15">
      <c r="A38" s="8" t="inlineStr">
        <is>
          <t>simvastatin/niacin</t>
        </is>
      </c>
      <c r="B38" s="8" t="inlineStr">
        <is>
          <t>Information not available in database</t>
        </is>
      </c>
      <c r="C38" s="8" t="inlineStr">
        <is>
          <t>Side effects information not available</t>
        </is>
      </c>
      <c r="D38" s="8" t="inlineStr">
        <is>
          <t>High cholesterol</t>
        </is>
      </c>
    </row>
    <row r="39" ht="16" customHeight="1" s="15">
      <c r="A39" s="8" t="inlineStr">
        <is>
          <t>ezetimibe / simvastatin</t>
        </is>
      </c>
      <c r="B39" s="8" t="inlineStr">
        <is>
          <t>Information not available in database</t>
        </is>
      </c>
      <c r="C39" s="8" t="inlineStr">
        <is>
          <t>Side effects information not available</t>
        </is>
      </c>
      <c r="D39" s="8" t="inlineStr">
        <is>
          <t>High cholesterol</t>
        </is>
      </c>
    </row>
    <row r="40" ht="16" customHeight="1" s="15">
      <c r="A40" s="8" t="inlineStr">
        <is>
          <t>fenofibric acid</t>
        </is>
      </c>
      <c r="B40" s="8" t="inlineStr">
        <is>
          <t>Information not available in database</t>
        </is>
      </c>
      <c r="C40" s="8" t="inlineStr">
        <is>
          <t>Side effects information not available</t>
        </is>
      </c>
      <c r="D40" s="8" t="inlineStr">
        <is>
          <t>High cholesterol</t>
        </is>
      </c>
    </row>
    <row r="41" ht="16" customHeight="1" s="15">
      <c r="A41" s="8" t="inlineStr">
        <is>
          <t>Niacin SR</t>
        </is>
      </c>
      <c r="B41" s="8" t="inlineStr">
        <is>
          <t>Information not available in database</t>
        </is>
      </c>
      <c r="C41" s="8" t="inlineStr">
        <is>
          <t>Side effects information not available</t>
        </is>
      </c>
      <c r="D41" s="8" t="inlineStr">
        <is>
          <t>High cholesterol</t>
        </is>
      </c>
    </row>
    <row r="42" ht="16" customHeight="1" s="15">
      <c r="A42" s="8" t="inlineStr">
        <is>
          <t>amlodipine / atorvastatin</t>
        </is>
      </c>
      <c r="B42" s="8" t="inlineStr">
        <is>
          <t>Information not available in database</t>
        </is>
      </c>
      <c r="C42" s="8" t="inlineStr">
        <is>
          <t>Side effects information not available</t>
        </is>
      </c>
      <c r="D42" s="8" t="inlineStr">
        <is>
          <t>High cholesterol</t>
        </is>
      </c>
    </row>
    <row r="43" ht="16" customHeight="1" s="15">
      <c r="A43" s="8" t="inlineStr">
        <is>
          <t>B3-500-Gr</t>
        </is>
      </c>
      <c r="B43" s="8" t="inlineStr">
        <is>
          <t>Information not available in database</t>
        </is>
      </c>
      <c r="C43" s="8" t="inlineStr">
        <is>
          <t>Side effects information not available</t>
        </is>
      </c>
      <c r="D43" s="8" t="inlineStr">
        <is>
          <t>High cholesterol</t>
        </is>
      </c>
    </row>
    <row r="44" ht="16" customHeight="1" s="15">
      <c r="A44" s="8" t="inlineStr">
        <is>
          <t>Flax</t>
        </is>
      </c>
      <c r="B44" s="8" t="inlineStr">
        <is>
          <t>Information not available in database</t>
        </is>
      </c>
      <c r="C44" s="8" t="inlineStr">
        <is>
          <t>Side effects information not available</t>
        </is>
      </c>
      <c r="D44" s="8" t="inlineStr">
        <is>
          <t>High cholesterol</t>
        </is>
      </c>
    </row>
    <row r="45" ht="80" customHeight="1" s="15">
      <c r="A45" s="8" t="inlineStr">
        <is>
          <t>Garlic</t>
        </is>
      </c>
      <c r="B45" s="8" t="inlineStr">
        <is>
          <t>Garlic is an herb also known as Ail, Ajo, Allii Sativi Bulbus, Allium, Allium sativum, Camphor of the Poor, Da Suan, Lasun, Lasuna, Nectar of the Gods, Poor Man's Treacle, Rason, Rust Treacle, or Stinking Rose.Garlic is a commonly used food and flavoring agent....</t>
        </is>
      </c>
      <c r="C45" s="8" t="inlineStr">
        <is>
          <t>Get emergency medical help if you have any of these signs of an allergic reaction: hives; difficult breathing; swelling of your face, lips, tongue, or throat.Although not all side effects are known, garlic is thought to be possibly safe when taken...</t>
        </is>
      </c>
      <c r="D45" s="8" t="inlineStr">
        <is>
          <t>High cholesterol</t>
        </is>
      </c>
    </row>
    <row r="46" ht="16" customHeight="1" s="15">
      <c r="A46" s="8" t="inlineStr">
        <is>
          <t>Red yeast rice</t>
        </is>
      </c>
      <c r="B46" s="8" t="inlineStr">
        <is>
          <t>Information not available in database</t>
        </is>
      </c>
      <c r="C46" s="8" t="inlineStr">
        <is>
          <t>Side effects information not available</t>
        </is>
      </c>
      <c r="D46" s="8" t="inlineStr">
        <is>
          <t>High cholesterol</t>
        </is>
      </c>
    </row>
    <row r="47" ht="16" customHeight="1" s="15">
      <c r="A47" s="8" t="inlineStr">
        <is>
          <t>Atorvaliq</t>
        </is>
      </c>
      <c r="B47" s="8" t="inlineStr">
        <is>
          <t>Information not available in database</t>
        </is>
      </c>
      <c r="C47" s="8" t="inlineStr">
        <is>
          <t>Side effects information not available</t>
        </is>
      </c>
      <c r="D47" s="8" t="inlineStr">
        <is>
          <t>High cholesterol</t>
        </is>
      </c>
    </row>
    <row r="48" ht="16" customHeight="1" s="15">
      <c r="A48" s="8" t="inlineStr">
        <is>
          <t>FloLipid</t>
        </is>
      </c>
      <c r="B48" s="8" t="inlineStr">
        <is>
          <t>Information not available in database</t>
        </is>
      </c>
      <c r="C48" s="8" t="inlineStr">
        <is>
          <t>Side effects information not available</t>
        </is>
      </c>
      <c r="D48" s="8" t="inlineStr">
        <is>
          <t>High cholesterol</t>
        </is>
      </c>
    </row>
    <row r="49" ht="16" customHeight="1" s="15">
      <c r="A49" s="8" t="inlineStr">
        <is>
          <t>lomitapide</t>
        </is>
      </c>
      <c r="B49" s="8" t="inlineStr">
        <is>
          <t>Information not available in database</t>
        </is>
      </c>
      <c r="C49" s="8" t="inlineStr">
        <is>
          <t>Side effects information not available</t>
        </is>
      </c>
      <c r="D49" s="8" t="inlineStr">
        <is>
          <t>High cholesterol</t>
        </is>
      </c>
    </row>
    <row r="50" ht="16" customHeight="1" s="15">
      <c r="A50" s="8" t="inlineStr">
        <is>
          <t>ezetimibe / rosuvastatin</t>
        </is>
      </c>
      <c r="B50" s="8" t="inlineStr">
        <is>
          <t>Information not available in database</t>
        </is>
      </c>
      <c r="C50" s="8" t="inlineStr">
        <is>
          <t>Side effects information not available</t>
        </is>
      </c>
      <c r="D50" s="8" t="inlineStr">
        <is>
          <t>High cholesterol</t>
        </is>
      </c>
    </row>
    <row r="51" ht="16" customHeight="1" s="15">
      <c r="A51" s="8" t="inlineStr">
        <is>
          <t>evinacumab</t>
        </is>
      </c>
      <c r="B51" s="8" t="inlineStr">
        <is>
          <t>Information not available in database</t>
        </is>
      </c>
      <c r="C51" s="8" t="inlineStr">
        <is>
          <t>Side effects information not available</t>
        </is>
      </c>
      <c r="D51" s="8" t="inlineStr">
        <is>
          <t>High cholesterol</t>
        </is>
      </c>
    </row>
    <row r="53">
      <c r="A53" s="18" t="inlineStr">
        <is>
          <t>Total medications for High cholesterol: 33</t>
        </is>
      </c>
    </row>
  </sheetData>
  <mergeCells count="7">
    <mergeCell ref="A16:F16"/>
    <mergeCell ref="A10:F10"/>
    <mergeCell ref="A13:F13"/>
    <mergeCell ref="A53:D53"/>
    <mergeCell ref="A1:F1"/>
    <mergeCell ref="A3:F3"/>
    <mergeCell ref="A7:F7"/>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2025-07-07T19:58:18Z</dcterms:created>
  <dcterms:modified xmlns:dcterms="http://purl.org/dc/terms/" xmlns:xsi="http://www.w3.org/2001/XMLSchema-instance" xsi:type="dcterms:W3CDTF">2025-07-08T20:45:37Z</dcterms:modified>
  <cp:lastModifiedBy>ABREU MARTÍNEZ Juan Lucas</cp:lastModifiedBy>
</cp:coreProperties>
</file>