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ndro.perez\Desktop\TG2\"/>
    </mc:Choice>
  </mc:AlternateContent>
  <xr:revisionPtr revIDLastSave="0" documentId="8_{753DDE67-45DD-42F0-BFC3-922C96C42A50}" xr6:coauthVersionLast="47" xr6:coauthVersionMax="47" xr10:uidLastSave="{00000000-0000-0000-0000-000000000000}"/>
  <bookViews>
    <workbookView xWindow="-108" yWindow="-108" windowWidth="23256" windowHeight="12456" xr2:uid="{8C67850B-DC67-4CEE-82F7-75CEF2BCCA2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J2" i="1"/>
  <c r="G2" i="1"/>
  <c r="I2" i="1"/>
  <c r="D2" i="2"/>
  <c r="D5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  <c r="B2" i="1"/>
  <c r="D12" i="1"/>
  <c r="D13" i="1"/>
  <c r="D14" i="1"/>
  <c r="D20" i="1"/>
  <c r="D2" i="1"/>
  <c r="B3" i="1"/>
  <c r="D3" i="1" s="1"/>
  <c r="B4" i="1"/>
  <c r="D4" i="1" s="1"/>
  <c r="B5" i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B13" i="1"/>
  <c r="B14" i="1"/>
  <c r="B15" i="1"/>
  <c r="D15" i="1" s="1"/>
  <c r="B16" i="1"/>
  <c r="D16" i="1" s="1"/>
  <c r="B17" i="1"/>
  <c r="D17" i="1" s="1"/>
  <c r="B18" i="1"/>
  <c r="D18" i="1" s="1"/>
  <c r="B19" i="1"/>
  <c r="D19" i="1" s="1"/>
  <c r="B20" i="1"/>
</calcChain>
</file>

<file path=xl/sharedStrings.xml><?xml version="1.0" encoding="utf-8"?>
<sst xmlns="http://schemas.openxmlformats.org/spreadsheetml/2006/main" count="12" uniqueCount="9">
  <si>
    <t>Grados real</t>
  </si>
  <si>
    <t>diferencia</t>
  </si>
  <si>
    <t>voltios teorico</t>
  </si>
  <si>
    <t>Voltios real</t>
  </si>
  <si>
    <t>voltios teorico punto mediop</t>
  </si>
  <si>
    <t>Voltios medidos ecuación lineal (0,0.52) - (180,3,11)</t>
  </si>
  <si>
    <t>Diferencia</t>
  </si>
  <si>
    <t>voltios 30-150</t>
  </si>
  <si>
    <t>diferenacia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</si>
</sst>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0-180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voltios teorico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Sheet1!$B$2:$B$20</c:f>
              <c:numCache>
                <c:formatCode>General</c:formatCode>
                <c:ptCount val="19"/>
                <c:pt idx="0">
                  <c:v>0.53</c:v>
                </c:pt>
                <c:pt idx="1">
                  <c:v>0.67277777800000005</c:v>
                </c:pt>
                <c:pt idx="2">
                  <c:v>0.81555555600000007</c:v>
                </c:pt>
                <c:pt idx="3">
                  <c:v>0.95833333399999998</c:v>
                </c:pt>
                <c:pt idx="4">
                  <c:v>1.1011111119999999</c:v>
                </c:pt>
                <c:pt idx="5">
                  <c:v>1.24388889</c:v>
                </c:pt>
                <c:pt idx="6">
                  <c:v>1.3866666680000002</c:v>
                </c:pt>
                <c:pt idx="7">
                  <c:v>1.5294444460000001</c:v>
                </c:pt>
                <c:pt idx="8">
                  <c:v>1.672222224</c:v>
                </c:pt>
                <c:pt idx="9">
                  <c:v>1.8150000020000001</c:v>
                </c:pt>
                <c:pt idx="10">
                  <c:v>1.95777778</c:v>
                </c:pt>
                <c:pt idx="11">
                  <c:v>2.1005555579999999</c:v>
                </c:pt>
                <c:pt idx="12">
                  <c:v>2.2433333360000001</c:v>
                </c:pt>
                <c:pt idx="13">
                  <c:v>2.3861111140000002</c:v>
                </c:pt>
                <c:pt idx="14">
                  <c:v>2.5288888920000003</c:v>
                </c:pt>
                <c:pt idx="15">
                  <c:v>2.6716666700000005</c:v>
                </c:pt>
                <c:pt idx="16">
                  <c:v>2.8144444479999997</c:v>
                </c:pt>
                <c:pt idx="17">
                  <c:v>2.9572222259999998</c:v>
                </c:pt>
                <c:pt idx="18">
                  <c:v>3.100000004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83-43EB-948B-27AAA461EC3C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Voltios real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Sheet1!$C$2:$C$20</c:f>
              <c:numCache>
                <c:formatCode>General</c:formatCode>
                <c:ptCount val="19"/>
                <c:pt idx="0">
                  <c:v>0.52</c:v>
                </c:pt>
                <c:pt idx="1">
                  <c:v>0.63</c:v>
                </c:pt>
                <c:pt idx="2">
                  <c:v>0.75</c:v>
                </c:pt>
                <c:pt idx="3">
                  <c:v>0.87</c:v>
                </c:pt>
                <c:pt idx="4">
                  <c:v>1</c:v>
                </c:pt>
                <c:pt idx="5">
                  <c:v>1.1200000000000001</c:v>
                </c:pt>
                <c:pt idx="6">
                  <c:v>1.25</c:v>
                </c:pt>
                <c:pt idx="7">
                  <c:v>1.39</c:v>
                </c:pt>
                <c:pt idx="8">
                  <c:v>1.53</c:v>
                </c:pt>
                <c:pt idx="9">
                  <c:v>1.67</c:v>
                </c:pt>
                <c:pt idx="10">
                  <c:v>1.81</c:v>
                </c:pt>
                <c:pt idx="11">
                  <c:v>1.96</c:v>
                </c:pt>
                <c:pt idx="12">
                  <c:v>2.11</c:v>
                </c:pt>
                <c:pt idx="13">
                  <c:v>2.27</c:v>
                </c:pt>
                <c:pt idx="14">
                  <c:v>2.4300000000000002</c:v>
                </c:pt>
                <c:pt idx="15">
                  <c:v>2.6</c:v>
                </c:pt>
                <c:pt idx="16">
                  <c:v>2.76</c:v>
                </c:pt>
                <c:pt idx="17">
                  <c:v>2.92</c:v>
                </c:pt>
                <c:pt idx="18">
                  <c:v>3.11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83-43EB-948B-27AAA461E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349008"/>
        <c:axId val="466347344"/>
      </c:lineChart>
      <c:catAx>
        <c:axId val="466349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6347344"/>
        <c:crosses val="autoZero"/>
        <c:auto val="1"/>
        <c:lblAlgn val="ctr"/>
        <c:lblOffset val="100"/>
        <c:noMultiLvlLbl val="0"/>
      </c:catAx>
      <c:valAx>
        <c:axId val="46634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634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20-160 grados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Voltios 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Sheet1!$C$2:$C$20</c:f>
              <c:numCache>
                <c:formatCode>General</c:formatCode>
                <c:ptCount val="19"/>
                <c:pt idx="0">
                  <c:v>0.52</c:v>
                </c:pt>
                <c:pt idx="1">
                  <c:v>0.63</c:v>
                </c:pt>
                <c:pt idx="2">
                  <c:v>0.75</c:v>
                </c:pt>
                <c:pt idx="3">
                  <c:v>0.87</c:v>
                </c:pt>
                <c:pt idx="4">
                  <c:v>1</c:v>
                </c:pt>
                <c:pt idx="5">
                  <c:v>1.1200000000000001</c:v>
                </c:pt>
                <c:pt idx="6">
                  <c:v>1.25</c:v>
                </c:pt>
                <c:pt idx="7">
                  <c:v>1.39</c:v>
                </c:pt>
                <c:pt idx="8">
                  <c:v>1.53</c:v>
                </c:pt>
                <c:pt idx="9">
                  <c:v>1.67</c:v>
                </c:pt>
                <c:pt idx="10">
                  <c:v>1.81</c:v>
                </c:pt>
                <c:pt idx="11">
                  <c:v>1.96</c:v>
                </c:pt>
                <c:pt idx="12">
                  <c:v>2.11</c:v>
                </c:pt>
                <c:pt idx="13">
                  <c:v>2.27</c:v>
                </c:pt>
                <c:pt idx="14">
                  <c:v>2.4300000000000002</c:v>
                </c:pt>
                <c:pt idx="15">
                  <c:v>2.6</c:v>
                </c:pt>
                <c:pt idx="16">
                  <c:v>2.76</c:v>
                </c:pt>
                <c:pt idx="17">
                  <c:v>2.92</c:v>
                </c:pt>
                <c:pt idx="18">
                  <c:v>3.11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E1-44F7-9EF2-660811E02EC9}"/>
            </c:ext>
          </c:extLst>
        </c:ser>
        <c:ser>
          <c:idx val="2"/>
          <c:order val="1"/>
          <c:tx>
            <c:strRef>
              <c:f>Sheet1!$F$1</c:f>
              <c:strCache>
                <c:ptCount val="1"/>
                <c:pt idx="0">
                  <c:v>voltios teorico punto mediop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Sheet1!$F$2:$F$20</c:f>
              <c:numCache>
                <c:formatCode>General</c:formatCode>
                <c:ptCount val="19"/>
                <c:pt idx="0">
                  <c:v>0.462857142</c:v>
                </c:pt>
                <c:pt idx="1">
                  <c:v>0.60642857100000003</c:v>
                </c:pt>
                <c:pt idx="2">
                  <c:v>0.75</c:v>
                </c:pt>
                <c:pt idx="3">
                  <c:v>0.89357142899999997</c:v>
                </c:pt>
                <c:pt idx="4">
                  <c:v>1.0371428579999999</c:v>
                </c:pt>
                <c:pt idx="5">
                  <c:v>1.180714287</c:v>
                </c:pt>
                <c:pt idx="6">
                  <c:v>1.3242857159999999</c:v>
                </c:pt>
                <c:pt idx="7">
                  <c:v>1.467857145</c:v>
                </c:pt>
                <c:pt idx="8">
                  <c:v>1.6114285740000001</c:v>
                </c:pt>
                <c:pt idx="9">
                  <c:v>1.7550000029999999</c:v>
                </c:pt>
                <c:pt idx="10">
                  <c:v>1.898571432</c:v>
                </c:pt>
                <c:pt idx="11">
                  <c:v>2.0421428609999999</c:v>
                </c:pt>
                <c:pt idx="12">
                  <c:v>2.1857142899999999</c:v>
                </c:pt>
                <c:pt idx="13">
                  <c:v>2.329285719</c:v>
                </c:pt>
                <c:pt idx="14">
                  <c:v>2.4728571479999997</c:v>
                </c:pt>
                <c:pt idx="15">
                  <c:v>2.6164285769999998</c:v>
                </c:pt>
                <c:pt idx="16">
                  <c:v>2.7600000059999998</c:v>
                </c:pt>
                <c:pt idx="17">
                  <c:v>2.9035714349999999</c:v>
                </c:pt>
                <c:pt idx="18">
                  <c:v>3.0471428639999996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E1-44F7-9EF2-660811E02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736720"/>
        <c:axId val="467735888"/>
      </c:lineChart>
      <c:catAx>
        <c:axId val="46773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7735888"/>
        <c:crosses val="autoZero"/>
        <c:auto val="1"/>
        <c:lblAlgn val="ctr"/>
        <c:lblOffset val="100"/>
        <c:noMultiLvlLbl val="0"/>
      </c:catAx>
      <c:valAx>
        <c:axId val="46773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773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30-150</a:t>
            </a:r>
            <a:r>
              <a:rPr lang="es-CO" baseline="0"/>
              <a:t> grados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Voltios 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Sheet1!$C$2:$C$20</c:f>
              <c:numCache>
                <c:formatCode>General</c:formatCode>
                <c:ptCount val="19"/>
                <c:pt idx="0">
                  <c:v>0.52</c:v>
                </c:pt>
                <c:pt idx="1">
                  <c:v>0.63</c:v>
                </c:pt>
                <c:pt idx="2">
                  <c:v>0.75</c:v>
                </c:pt>
                <c:pt idx="3">
                  <c:v>0.87</c:v>
                </c:pt>
                <c:pt idx="4">
                  <c:v>1</c:v>
                </c:pt>
                <c:pt idx="5">
                  <c:v>1.1200000000000001</c:v>
                </c:pt>
                <c:pt idx="6">
                  <c:v>1.25</c:v>
                </c:pt>
                <c:pt idx="7">
                  <c:v>1.39</c:v>
                </c:pt>
                <c:pt idx="8">
                  <c:v>1.53</c:v>
                </c:pt>
                <c:pt idx="9">
                  <c:v>1.67</c:v>
                </c:pt>
                <c:pt idx="10">
                  <c:v>1.81</c:v>
                </c:pt>
                <c:pt idx="11">
                  <c:v>1.96</c:v>
                </c:pt>
                <c:pt idx="12">
                  <c:v>2.11</c:v>
                </c:pt>
                <c:pt idx="13">
                  <c:v>2.27</c:v>
                </c:pt>
                <c:pt idx="14">
                  <c:v>2.4300000000000002</c:v>
                </c:pt>
                <c:pt idx="15">
                  <c:v>2.6</c:v>
                </c:pt>
                <c:pt idx="16">
                  <c:v>2.76</c:v>
                </c:pt>
                <c:pt idx="17">
                  <c:v>2.92</c:v>
                </c:pt>
                <c:pt idx="18">
                  <c:v>3.11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25-482D-9D57-625EC3A294D6}"/>
            </c:ext>
          </c:extLst>
        </c:ser>
        <c:ser>
          <c:idx val="2"/>
          <c:order val="1"/>
          <c:tx>
            <c:strRef>
              <c:f>Sheet1!$I$1</c:f>
              <c:strCache>
                <c:ptCount val="1"/>
                <c:pt idx="0">
                  <c:v>voltios 30-150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Sheet1!$I$2:$I$20</c:f>
              <c:numCache>
                <c:formatCode>General</c:formatCode>
                <c:ptCount val="19"/>
                <c:pt idx="0">
                  <c:v>0.43749999899999997</c:v>
                </c:pt>
                <c:pt idx="1">
                  <c:v>0.58166666599999994</c:v>
                </c:pt>
                <c:pt idx="2">
                  <c:v>0.72583333299999997</c:v>
                </c:pt>
                <c:pt idx="3">
                  <c:v>0.87</c:v>
                </c:pt>
                <c:pt idx="4">
                  <c:v>1.014166667</c:v>
                </c:pt>
                <c:pt idx="5">
                  <c:v>1.1583333339999999</c:v>
                </c:pt>
                <c:pt idx="6">
                  <c:v>1.3025000010000001</c:v>
                </c:pt>
                <c:pt idx="7">
                  <c:v>1.446666668</c:v>
                </c:pt>
                <c:pt idx="8">
                  <c:v>1.5908333349999999</c:v>
                </c:pt>
                <c:pt idx="9">
                  <c:v>1.735000002</c:v>
                </c:pt>
                <c:pt idx="10">
                  <c:v>1.879166669</c:v>
                </c:pt>
                <c:pt idx="11">
                  <c:v>2.0233333359999999</c:v>
                </c:pt>
                <c:pt idx="12">
                  <c:v>2.1675000030000002</c:v>
                </c:pt>
                <c:pt idx="13">
                  <c:v>2.3116666700000001</c:v>
                </c:pt>
                <c:pt idx="14">
                  <c:v>2.4558333370000001</c:v>
                </c:pt>
                <c:pt idx="15">
                  <c:v>2.600000004</c:v>
                </c:pt>
                <c:pt idx="16">
                  <c:v>2.7441666709999999</c:v>
                </c:pt>
                <c:pt idx="17">
                  <c:v>2.8883333379999998</c:v>
                </c:pt>
                <c:pt idx="18">
                  <c:v>3.0325000050000002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25-482D-9D57-625EC3A29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040688"/>
        <c:axId val="608035696"/>
      </c:lineChart>
      <c:catAx>
        <c:axId val="608040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8035696"/>
        <c:crosses val="autoZero"/>
        <c:auto val="1"/>
        <c:lblAlgn val="ctr"/>
        <c:lblOffset val="100"/>
        <c:noMultiLvlLbl val="0"/>
      </c:catAx>
      <c:valAx>
        <c:axId val="6080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804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236220</xdr:colOff>
      <xdr:row>2</xdr:row>
      <xdr:rowOff>144780</xdr:rowOff>
    </xdr:from>
    <xdr:to>
      <xdr:col>20</xdr:col>
      <xdr:colOff>426720</xdr:colOff>
      <xdr:row>15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260736-661B-67FE-325B-EBA9CE04B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350520</xdr:colOff>
      <xdr:row>21</xdr:row>
      <xdr:rowOff>68580</xdr:rowOff>
    </xdr:from>
    <xdr:to>
      <xdr:col>15</xdr:col>
      <xdr:colOff>228600</xdr:colOff>
      <xdr:row>36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FA8C53-7BB2-412E-6E02-F715FDC41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601980</xdr:colOff>
      <xdr:row>21</xdr:row>
      <xdr:rowOff>121920</xdr:rowOff>
    </xdr:from>
    <xdr:to>
      <xdr:col>6</xdr:col>
      <xdr:colOff>342900</xdr:colOff>
      <xdr:row>36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0F5F0A-AD90-435B-4FBC-3D1CE04E1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B1C26-6301-43A6-B7C9-633B13DD8A24}">
  <dimension ref="A1:J20"/>
  <sheetViews>
    <sheetView tabSelected="1" workbookViewId="0">
      <selection activeCell="I2" sqref="I2"/>
    </sheetView>
  </sheetViews>
  <sheetFormatPr defaultRowHeight="14.4" x14ac:dyDescent="0.3"/>
  <cols>
    <col min="1" max="1" width="17.5546875" customWidth="1"/>
    <col min="2" max="2" width="13.21875" customWidth="1"/>
    <col min="3" max="3" width="19.109375" customWidth="1"/>
    <col min="4" max="4" width="16.77734375" customWidth="1"/>
    <col min="6" max="6" width="25.6640625" customWidth="1"/>
    <col min="9" max="9" width="17.21875" customWidth="1"/>
  </cols>
  <sheetData>
    <row r="1" spans="1:10" x14ac:dyDescent="0.3">
      <c r="A1" t="s">
        <v>0</v>
      </c>
      <c r="B1" t="s">
        <v>2</v>
      </c>
      <c r="C1" t="s">
        <v>3</v>
      </c>
      <c r="D1" t="s">
        <v>1</v>
      </c>
      <c r="F1" t="s">
        <v>4</v>
      </c>
      <c r="G1" t="s">
        <v>1</v>
      </c>
      <c r="I1" t="s">
        <v>7</v>
      </c>
      <c r="J1" t="s">
        <v>8</v>
      </c>
    </row>
    <row r="2" spans="1:10" x14ac:dyDescent="0.3">
      <c r="A2">
        <v>0</v>
      </c>
      <c r="B2">
        <f>(0.0142777778*A2)+0.53</f>
        <v>0.53</v>
      </c>
      <c r="C2">
        <v>0.52</v>
      </c>
      <c r="D2">
        <f>B2-C2</f>
        <v>1.0000000000000009E-2</v>
      </c>
      <c r="F2">
        <f>0.0143571429*A2 + 0.462857142</f>
        <v>0.462857142</v>
      </c>
      <c r="G2">
        <f>C2-F2</f>
        <v>5.7142858000000019E-2</v>
      </c>
      <c r="I2">
        <f>0.0144166667*A2+0.437499999</f>
        <v>0.43749999899999997</v>
      </c>
      <c r="J2">
        <f>C2-I2</f>
        <v>8.2500001000000045E-2</v>
      </c>
    </row>
    <row r="3" spans="1:10" x14ac:dyDescent="0.3">
      <c r="A3">
        <v>10</v>
      </c>
      <c r="B3">
        <f t="shared" ref="B3:B20" si="0">(0.0142777778*A3)+0.53</f>
        <v>0.67277777800000005</v>
      </c>
      <c r="C3">
        <v>0.63</v>
      </c>
      <c r="D3">
        <f t="shared" ref="D3:D20" si="1">B3-C3</f>
        <v>4.2777778000000044E-2</v>
      </c>
      <c r="F3">
        <f t="shared" ref="F3:F20" si="2">0.0143571429*A3 + 0.462857142</f>
        <v>0.60642857100000003</v>
      </c>
      <c r="G3">
        <f t="shared" ref="G3:G20" si="3">C3-F3</f>
        <v>2.3571428999999977E-2</v>
      </c>
      <c r="I3">
        <f t="shared" ref="I3:I20" si="4">0.0144166667*A3+0.437499999</f>
        <v>0.58166666599999994</v>
      </c>
      <c r="J3">
        <f t="shared" ref="J3:J20" si="5">C3-I3</f>
        <v>4.8333334000000061E-2</v>
      </c>
    </row>
    <row r="4" spans="1:10" x14ac:dyDescent="0.3">
      <c r="A4">
        <v>20</v>
      </c>
      <c r="B4">
        <f t="shared" si="0"/>
        <v>0.81555555600000007</v>
      </c>
      <c r="C4">
        <v>0.75</v>
      </c>
      <c r="D4">
        <f t="shared" si="1"/>
        <v>6.555555600000007E-2</v>
      </c>
      <c r="F4">
        <f t="shared" si="2"/>
        <v>0.75</v>
      </c>
      <c r="G4">
        <f t="shared" si="3"/>
        <v>0</v>
      </c>
      <c r="I4">
        <f t="shared" si="4"/>
        <v>0.72583333299999997</v>
      </c>
      <c r="J4">
        <f t="shared" si="5"/>
        <v>2.4166667000000031E-2</v>
      </c>
    </row>
    <row r="5" spans="1:10" x14ac:dyDescent="0.3">
      <c r="A5">
        <v>30</v>
      </c>
      <c r="B5">
        <f t="shared" si="0"/>
        <v>0.95833333399999998</v>
      </c>
      <c r="C5">
        <v>0.87</v>
      </c>
      <c r="D5">
        <f>B5-C5</f>
        <v>8.8333333999999986E-2</v>
      </c>
      <c r="F5">
        <f t="shared" si="2"/>
        <v>0.89357142899999997</v>
      </c>
      <c r="G5">
        <f t="shared" si="3"/>
        <v>-2.3571428999999977E-2</v>
      </c>
      <c r="I5">
        <f t="shared" si="4"/>
        <v>0.87</v>
      </c>
      <c r="J5">
        <f t="shared" si="5"/>
        <v>0</v>
      </c>
    </row>
    <row r="6" spans="1:10" x14ac:dyDescent="0.3">
      <c r="A6">
        <v>40</v>
      </c>
      <c r="B6">
        <f t="shared" si="0"/>
        <v>1.1011111119999999</v>
      </c>
      <c r="C6">
        <v>1</v>
      </c>
      <c r="D6">
        <f t="shared" si="1"/>
        <v>0.10111111199999989</v>
      </c>
      <c r="F6">
        <f t="shared" si="2"/>
        <v>1.0371428579999999</v>
      </c>
      <c r="G6">
        <f t="shared" si="3"/>
        <v>-3.7142857999999945E-2</v>
      </c>
      <c r="I6">
        <f t="shared" si="4"/>
        <v>1.014166667</v>
      </c>
      <c r="J6">
        <f t="shared" si="5"/>
        <v>-1.4166667000000022E-2</v>
      </c>
    </row>
    <row r="7" spans="1:10" x14ac:dyDescent="0.3">
      <c r="A7">
        <v>50</v>
      </c>
      <c r="B7">
        <f t="shared" si="0"/>
        <v>1.24388889</v>
      </c>
      <c r="C7">
        <v>1.1200000000000001</v>
      </c>
      <c r="D7">
        <f t="shared" si="1"/>
        <v>0.12388888999999992</v>
      </c>
      <c r="F7">
        <f t="shared" si="2"/>
        <v>1.180714287</v>
      </c>
      <c r="G7">
        <f t="shared" si="3"/>
        <v>-6.0714286999999922E-2</v>
      </c>
      <c r="I7">
        <f t="shared" si="4"/>
        <v>1.1583333339999999</v>
      </c>
      <c r="J7">
        <f t="shared" si="5"/>
        <v>-3.833333399999983E-2</v>
      </c>
    </row>
    <row r="8" spans="1:10" x14ac:dyDescent="0.3">
      <c r="A8">
        <v>60</v>
      </c>
      <c r="B8">
        <f t="shared" si="0"/>
        <v>1.3866666680000002</v>
      </c>
      <c r="C8">
        <v>1.25</v>
      </c>
      <c r="D8">
        <f t="shared" si="1"/>
        <v>0.13666666800000016</v>
      </c>
      <c r="F8">
        <f t="shared" si="2"/>
        <v>1.3242857159999999</v>
      </c>
      <c r="G8">
        <f t="shared" si="3"/>
        <v>-7.4285715999999891E-2</v>
      </c>
      <c r="I8">
        <f t="shared" si="4"/>
        <v>1.3025000010000001</v>
      </c>
      <c r="J8">
        <f t="shared" si="5"/>
        <v>-5.2500001000000074E-2</v>
      </c>
    </row>
    <row r="9" spans="1:10" x14ac:dyDescent="0.3">
      <c r="A9">
        <v>70</v>
      </c>
      <c r="B9">
        <f t="shared" si="0"/>
        <v>1.5294444460000001</v>
      </c>
      <c r="C9">
        <v>1.39</v>
      </c>
      <c r="D9">
        <f t="shared" si="1"/>
        <v>0.13944444600000017</v>
      </c>
      <c r="F9">
        <f t="shared" si="2"/>
        <v>1.467857145</v>
      </c>
      <c r="G9">
        <f t="shared" si="3"/>
        <v>-7.7857145000000072E-2</v>
      </c>
      <c r="I9">
        <f t="shared" si="4"/>
        <v>1.446666668</v>
      </c>
      <c r="J9">
        <f t="shared" si="5"/>
        <v>-5.6666668000000087E-2</v>
      </c>
    </row>
    <row r="10" spans="1:10" x14ac:dyDescent="0.3">
      <c r="A10">
        <v>80</v>
      </c>
      <c r="B10">
        <f t="shared" si="0"/>
        <v>1.672222224</v>
      </c>
      <c r="C10">
        <v>1.53</v>
      </c>
      <c r="D10">
        <f t="shared" si="1"/>
        <v>0.14222222399999995</v>
      </c>
      <c r="F10">
        <f t="shared" si="2"/>
        <v>1.6114285740000001</v>
      </c>
      <c r="G10">
        <f t="shared" si="3"/>
        <v>-8.1428574000000031E-2</v>
      </c>
      <c r="I10">
        <f t="shared" si="4"/>
        <v>1.5908333349999999</v>
      </c>
      <c r="J10">
        <f t="shared" si="5"/>
        <v>-6.0833334999999877E-2</v>
      </c>
    </row>
    <row r="11" spans="1:10" x14ac:dyDescent="0.3">
      <c r="A11">
        <v>90</v>
      </c>
      <c r="B11">
        <f t="shared" si="0"/>
        <v>1.8150000020000001</v>
      </c>
      <c r="C11">
        <v>1.67</v>
      </c>
      <c r="D11">
        <f>B11-C11</f>
        <v>0.14500000200000018</v>
      </c>
      <c r="F11">
        <f t="shared" si="2"/>
        <v>1.7550000029999999</v>
      </c>
      <c r="G11">
        <f t="shared" si="3"/>
        <v>-8.5000002999999991E-2</v>
      </c>
      <c r="I11">
        <f t="shared" si="4"/>
        <v>1.735000002</v>
      </c>
      <c r="J11">
        <f t="shared" si="5"/>
        <v>-6.5000002000000112E-2</v>
      </c>
    </row>
    <row r="12" spans="1:10" x14ac:dyDescent="0.3">
      <c r="A12">
        <v>100</v>
      </c>
      <c r="B12">
        <f t="shared" si="0"/>
        <v>1.95777778</v>
      </c>
      <c r="C12">
        <v>1.81</v>
      </c>
      <c r="D12">
        <f t="shared" si="1"/>
        <v>0.14777777999999997</v>
      </c>
      <c r="F12">
        <f t="shared" si="2"/>
        <v>1.898571432</v>
      </c>
      <c r="G12">
        <f t="shared" si="3"/>
        <v>-8.857143199999995E-2</v>
      </c>
      <c r="I12">
        <f t="shared" si="4"/>
        <v>1.879166669</v>
      </c>
      <c r="J12">
        <f t="shared" si="5"/>
        <v>-6.9166668999999903E-2</v>
      </c>
    </row>
    <row r="13" spans="1:10" x14ac:dyDescent="0.3">
      <c r="A13">
        <v>110</v>
      </c>
      <c r="B13">
        <f t="shared" si="0"/>
        <v>2.1005555579999999</v>
      </c>
      <c r="C13">
        <v>1.96</v>
      </c>
      <c r="D13">
        <f t="shared" si="1"/>
        <v>0.14055555799999997</v>
      </c>
      <c r="F13">
        <f t="shared" si="2"/>
        <v>2.0421428609999999</v>
      </c>
      <c r="G13">
        <f t="shared" si="3"/>
        <v>-8.21428609999999E-2</v>
      </c>
      <c r="I13">
        <f t="shared" si="4"/>
        <v>2.0233333359999999</v>
      </c>
      <c r="J13">
        <f t="shared" si="5"/>
        <v>-6.3333335999999907E-2</v>
      </c>
    </row>
    <row r="14" spans="1:10" x14ac:dyDescent="0.3">
      <c r="A14">
        <v>120</v>
      </c>
      <c r="B14">
        <f t="shared" si="0"/>
        <v>2.2433333360000001</v>
      </c>
      <c r="C14">
        <v>2.11</v>
      </c>
      <c r="D14">
        <f t="shared" si="1"/>
        <v>0.13333333600000019</v>
      </c>
      <c r="F14">
        <f t="shared" si="2"/>
        <v>2.1857142899999999</v>
      </c>
      <c r="G14">
        <f t="shared" si="3"/>
        <v>-7.5714290000000073E-2</v>
      </c>
      <c r="I14">
        <f t="shared" si="4"/>
        <v>2.1675000030000002</v>
      </c>
      <c r="J14">
        <f t="shared" si="5"/>
        <v>-5.7500003000000355E-2</v>
      </c>
    </row>
    <row r="15" spans="1:10" x14ac:dyDescent="0.3">
      <c r="A15">
        <v>130</v>
      </c>
      <c r="B15">
        <f t="shared" si="0"/>
        <v>2.3861111140000002</v>
      </c>
      <c r="C15">
        <v>2.27</v>
      </c>
      <c r="D15">
        <f t="shared" si="1"/>
        <v>0.11611111400000018</v>
      </c>
      <c r="F15">
        <f t="shared" si="2"/>
        <v>2.329285719</v>
      </c>
      <c r="G15">
        <f t="shared" si="3"/>
        <v>-5.9285719000000014E-2</v>
      </c>
      <c r="I15">
        <f t="shared" si="4"/>
        <v>2.3116666700000001</v>
      </c>
      <c r="J15">
        <f t="shared" si="5"/>
        <v>-4.1666670000000128E-2</v>
      </c>
    </row>
    <row r="16" spans="1:10" x14ac:dyDescent="0.3">
      <c r="A16">
        <v>140</v>
      </c>
      <c r="B16">
        <f t="shared" si="0"/>
        <v>2.5288888920000003</v>
      </c>
      <c r="C16">
        <v>2.4300000000000002</v>
      </c>
      <c r="D16">
        <f t="shared" si="1"/>
        <v>9.8888892000000173E-2</v>
      </c>
      <c r="F16">
        <f t="shared" si="2"/>
        <v>2.4728571479999997</v>
      </c>
      <c r="G16">
        <f t="shared" si="3"/>
        <v>-4.2857147999999512E-2</v>
      </c>
      <c r="I16">
        <f t="shared" si="4"/>
        <v>2.4558333370000001</v>
      </c>
      <c r="J16">
        <f t="shared" si="5"/>
        <v>-2.5833336999999901E-2</v>
      </c>
    </row>
    <row r="17" spans="1:10" x14ac:dyDescent="0.3">
      <c r="A17">
        <v>150</v>
      </c>
      <c r="B17">
        <f t="shared" si="0"/>
        <v>2.6716666700000005</v>
      </c>
      <c r="C17">
        <v>2.6</v>
      </c>
      <c r="D17">
        <f t="shared" si="1"/>
        <v>7.1666670000000376E-2</v>
      </c>
      <c r="F17">
        <f t="shared" si="2"/>
        <v>2.6164285769999998</v>
      </c>
      <c r="G17">
        <f t="shared" si="3"/>
        <v>-1.6428576999999667E-2</v>
      </c>
      <c r="I17">
        <f t="shared" si="4"/>
        <v>2.600000004</v>
      </c>
      <c r="J17">
        <f t="shared" si="5"/>
        <v>-3.9999998868722741E-9</v>
      </c>
    </row>
    <row r="18" spans="1:10" x14ac:dyDescent="0.3">
      <c r="A18">
        <v>160</v>
      </c>
      <c r="B18">
        <f t="shared" si="0"/>
        <v>2.8144444479999997</v>
      </c>
      <c r="C18">
        <v>2.76</v>
      </c>
      <c r="D18">
        <f t="shared" si="1"/>
        <v>5.4444447999999923E-2</v>
      </c>
      <c r="F18">
        <f t="shared" si="2"/>
        <v>2.7600000059999998</v>
      </c>
      <c r="G18">
        <f t="shared" si="3"/>
        <v>-6.0000000523530161E-9</v>
      </c>
      <c r="I18">
        <f t="shared" si="4"/>
        <v>2.7441666709999999</v>
      </c>
      <c r="J18">
        <f t="shared" si="5"/>
        <v>1.5833328999999896E-2</v>
      </c>
    </row>
    <row r="19" spans="1:10" x14ac:dyDescent="0.3">
      <c r="A19">
        <v>170</v>
      </c>
      <c r="B19">
        <f t="shared" si="0"/>
        <v>2.9572222259999998</v>
      </c>
      <c r="C19">
        <v>2.92</v>
      </c>
      <c r="D19">
        <f t="shared" si="1"/>
        <v>3.7222225999999914E-2</v>
      </c>
      <c r="F19">
        <f t="shared" si="2"/>
        <v>2.9035714349999999</v>
      </c>
      <c r="G19">
        <f t="shared" si="3"/>
        <v>1.6428565000000006E-2</v>
      </c>
      <c r="I19">
        <f t="shared" si="4"/>
        <v>2.8883333379999998</v>
      </c>
      <c r="J19">
        <f t="shared" si="5"/>
        <v>3.1666662000000123E-2</v>
      </c>
    </row>
    <row r="20" spans="1:10" x14ac:dyDescent="0.3">
      <c r="A20">
        <v>180</v>
      </c>
      <c r="B20">
        <f t="shared" si="0"/>
        <v>3.100000004</v>
      </c>
      <c r="C20">
        <v>3.11</v>
      </c>
      <c r="D20">
        <f t="shared" si="1"/>
        <v>-9.9999959999999E-3</v>
      </c>
      <c r="F20">
        <f t="shared" si="2"/>
        <v>3.0471428639999996</v>
      </c>
      <c r="G20">
        <f t="shared" si="3"/>
        <v>6.2857136000000313E-2</v>
      </c>
      <c r="I20">
        <f t="shared" si="4"/>
        <v>3.0325000050000002</v>
      </c>
      <c r="J20">
        <f t="shared" si="5"/>
        <v>7.7499994999999711E-2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60CAE-89A6-4179-B2A0-016D4773C9F6}">
  <dimension ref="A1:D20"/>
  <sheetViews>
    <sheetView workbookViewId="0">
      <selection activeCell="D2" sqref="D2"/>
    </sheetView>
  </sheetViews>
  <sheetFormatPr defaultRowHeight="14.4" x14ac:dyDescent="0.3"/>
  <cols>
    <col min="1" max="1" width="14" style="1" customWidth="1"/>
    <col min="2" max="2" width="16.33203125" style="1" customWidth="1"/>
    <col min="3" max="3" width="20" style="1" customWidth="1"/>
    <col min="4" max="4" width="17.5546875" style="1" customWidth="1"/>
    <col min="5" max="16384" width="8.88671875" style="1"/>
  </cols>
  <sheetData>
    <row r="1" spans="1:4" ht="43.2" x14ac:dyDescent="0.3">
      <c r="A1" s="1" t="s">
        <v>0</v>
      </c>
      <c r="B1" s="1" t="s">
        <v>3</v>
      </c>
      <c r="C1" s="2" t="s">
        <v>5</v>
      </c>
      <c r="D1" s="1" t="s">
        <v>6</v>
      </c>
    </row>
    <row r="2" spans="1:4" x14ac:dyDescent="0.3">
      <c r="A2" s="1">
        <v>0</v>
      </c>
      <c r="B2" s="1">
        <v>0.52</v>
      </c>
      <c r="C2">
        <f>(0.0142777778*B2)+0.53</f>
        <v>0.53742444445600002</v>
      </c>
      <c r="D2" s="1">
        <f>B2-C2</f>
        <v>-1.7424444455999999E-2</v>
      </c>
    </row>
    <row r="3" spans="1:4" x14ac:dyDescent="0.3">
      <c r="A3" s="1">
        <v>10</v>
      </c>
      <c r="B3" s="1">
        <v>0.63</v>
      </c>
      <c r="C3">
        <f t="shared" ref="C3:C20" si="0">(0.0142777778*B3)+0.53</f>
        <v>0.53899500001400003</v>
      </c>
      <c r="D3" s="1">
        <f t="shared" ref="D3:D20" si="1">B3-C3</f>
        <v>9.1004999985999979E-2</v>
      </c>
    </row>
    <row r="4" spans="1:4" x14ac:dyDescent="0.3">
      <c r="A4" s="1">
        <v>20</v>
      </c>
      <c r="B4" s="1">
        <v>0.75</v>
      </c>
      <c r="C4">
        <f t="shared" si="0"/>
        <v>0.54070833335000001</v>
      </c>
      <c r="D4" s="1">
        <f t="shared" si="1"/>
        <v>0.20929166664999999</v>
      </c>
    </row>
    <row r="5" spans="1:4" x14ac:dyDescent="0.3">
      <c r="A5" s="1">
        <v>30</v>
      </c>
      <c r="B5" s="1">
        <v>0.87</v>
      </c>
      <c r="C5">
        <f t="shared" si="0"/>
        <v>0.542421666686</v>
      </c>
      <c r="D5" s="1">
        <f t="shared" si="1"/>
        <v>0.32757833331399999</v>
      </c>
    </row>
    <row r="6" spans="1:4" x14ac:dyDescent="0.3">
      <c r="A6" s="1">
        <v>40</v>
      </c>
      <c r="B6" s="1">
        <v>1</v>
      </c>
      <c r="C6">
        <f t="shared" si="0"/>
        <v>0.54427777779999997</v>
      </c>
      <c r="D6" s="1">
        <f t="shared" si="1"/>
        <v>0.45572222220000003</v>
      </c>
    </row>
    <row r="7" spans="1:4" x14ac:dyDescent="0.3">
      <c r="A7" s="1">
        <v>50</v>
      </c>
      <c r="B7" s="1">
        <v>1.1200000000000001</v>
      </c>
      <c r="C7">
        <f t="shared" si="0"/>
        <v>0.54599111113600007</v>
      </c>
      <c r="D7" s="1">
        <f t="shared" si="1"/>
        <v>0.57400888886400003</v>
      </c>
    </row>
    <row r="8" spans="1:4" x14ac:dyDescent="0.3">
      <c r="A8" s="1">
        <v>60</v>
      </c>
      <c r="B8" s="1">
        <v>1.25</v>
      </c>
      <c r="C8">
        <f t="shared" si="0"/>
        <v>0.54784722225000004</v>
      </c>
      <c r="D8" s="1">
        <f t="shared" si="1"/>
        <v>0.70215277774999996</v>
      </c>
    </row>
    <row r="9" spans="1:4" x14ac:dyDescent="0.3">
      <c r="A9" s="1">
        <v>70</v>
      </c>
      <c r="B9" s="1">
        <v>1.39</v>
      </c>
      <c r="C9">
        <f t="shared" si="0"/>
        <v>0.54984611114199999</v>
      </c>
      <c r="D9" s="1">
        <f t="shared" si="1"/>
        <v>0.84015388885799991</v>
      </c>
    </row>
    <row r="10" spans="1:4" x14ac:dyDescent="0.3">
      <c r="A10" s="1">
        <v>80</v>
      </c>
      <c r="B10" s="1">
        <v>1.53</v>
      </c>
      <c r="C10">
        <f t="shared" si="0"/>
        <v>0.55184500003400005</v>
      </c>
      <c r="D10" s="1">
        <f t="shared" si="1"/>
        <v>0.97815499996599997</v>
      </c>
    </row>
    <row r="11" spans="1:4" x14ac:dyDescent="0.3">
      <c r="A11" s="1">
        <v>90</v>
      </c>
      <c r="B11" s="1">
        <v>1.67</v>
      </c>
      <c r="C11">
        <f t="shared" si="0"/>
        <v>0.55384388892600001</v>
      </c>
      <c r="D11" s="1">
        <f t="shared" si="1"/>
        <v>1.1161561110739999</v>
      </c>
    </row>
    <row r="12" spans="1:4" x14ac:dyDescent="0.3">
      <c r="A12" s="1">
        <v>100</v>
      </c>
      <c r="B12" s="1">
        <v>1.81</v>
      </c>
      <c r="C12">
        <f t="shared" si="0"/>
        <v>0.55584277781800007</v>
      </c>
      <c r="D12" s="1">
        <f t="shared" si="1"/>
        <v>1.2541572221820001</v>
      </c>
    </row>
    <row r="13" spans="1:4" x14ac:dyDescent="0.3">
      <c r="A13" s="1">
        <v>110</v>
      </c>
      <c r="B13" s="1">
        <v>1.96</v>
      </c>
      <c r="C13">
        <f t="shared" si="0"/>
        <v>0.557984444488</v>
      </c>
      <c r="D13" s="1">
        <f t="shared" si="1"/>
        <v>1.402015555512</v>
      </c>
    </row>
    <row r="14" spans="1:4" x14ac:dyDescent="0.3">
      <c r="A14" s="1">
        <v>120</v>
      </c>
      <c r="B14" s="1">
        <v>2.11</v>
      </c>
      <c r="C14">
        <f t="shared" si="0"/>
        <v>0.56012611115800004</v>
      </c>
      <c r="D14" s="1">
        <f t="shared" si="1"/>
        <v>1.5498738888419998</v>
      </c>
    </row>
    <row r="15" spans="1:4" x14ac:dyDescent="0.3">
      <c r="A15" s="1">
        <v>130</v>
      </c>
      <c r="B15" s="1">
        <v>2.27</v>
      </c>
      <c r="C15">
        <f t="shared" si="0"/>
        <v>0.56241055560600006</v>
      </c>
      <c r="D15" s="1">
        <f t="shared" si="1"/>
        <v>1.7075894443939998</v>
      </c>
    </row>
    <row r="16" spans="1:4" x14ac:dyDescent="0.3">
      <c r="A16" s="1">
        <v>140</v>
      </c>
      <c r="B16" s="1">
        <v>2.4300000000000002</v>
      </c>
      <c r="C16">
        <f t="shared" si="0"/>
        <v>0.56469500005400008</v>
      </c>
      <c r="D16" s="1">
        <f t="shared" si="1"/>
        <v>1.8653049999460001</v>
      </c>
    </row>
    <row r="17" spans="1:4" x14ac:dyDescent="0.3">
      <c r="A17" s="1">
        <v>150</v>
      </c>
      <c r="B17" s="1">
        <v>2.6</v>
      </c>
      <c r="C17">
        <f t="shared" si="0"/>
        <v>0.56712222228000009</v>
      </c>
      <c r="D17" s="1">
        <f t="shared" si="1"/>
        <v>2.03287777772</v>
      </c>
    </row>
    <row r="18" spans="1:4" x14ac:dyDescent="0.3">
      <c r="A18" s="1">
        <v>160</v>
      </c>
      <c r="B18" s="1">
        <v>2.76</v>
      </c>
      <c r="C18">
        <f t="shared" si="0"/>
        <v>0.569406666728</v>
      </c>
      <c r="D18" s="1">
        <f t="shared" si="1"/>
        <v>2.190593333272</v>
      </c>
    </row>
    <row r="19" spans="1:4" x14ac:dyDescent="0.3">
      <c r="A19" s="1">
        <v>170</v>
      </c>
      <c r="B19" s="1">
        <v>2.92</v>
      </c>
      <c r="C19">
        <f t="shared" si="0"/>
        <v>0.57169111117600002</v>
      </c>
      <c r="D19" s="1">
        <f t="shared" si="1"/>
        <v>2.348308888824</v>
      </c>
    </row>
    <row r="20" spans="1:4" x14ac:dyDescent="0.3">
      <c r="A20" s="1">
        <v>180</v>
      </c>
      <c r="B20" s="1">
        <v>3.11</v>
      </c>
      <c r="C20">
        <f t="shared" si="0"/>
        <v>0.57440388895799999</v>
      </c>
      <c r="D20" s="1">
        <f t="shared" si="1"/>
        <v>2.535596111042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D54D2EEB357024A97D56AB9E9743501" ma:contentTypeVersion="12" ma:contentTypeDescription="Crear nuevo documento." ma:contentTypeScope="" ma:versionID="298db8bea7824e96a779c55e3c7ee825">
  <xsd:schema xmlns:xsd="http://www.w3.org/2001/XMLSchema" xmlns:xs="http://www.w3.org/2001/XMLSchema" xmlns:p="http://schemas.microsoft.com/office/2006/metadata/properties" xmlns:ns3="8a1a2261-f2d6-44f3-a95d-c41cda87505f" xmlns:ns4="5d4df43f-0ecb-4e47-8df8-4892f9133a80" targetNamespace="http://schemas.microsoft.com/office/2006/metadata/properties" ma:root="true" ma:fieldsID="e2808f174ed9ac42d38284a46971c547" ns3:_="" ns4:_="">
    <xsd:import namespace="8a1a2261-f2d6-44f3-a95d-c41cda87505f"/>
    <xsd:import namespace="5d4df43f-0ecb-4e47-8df8-4892f9133a8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1a2261-f2d6-44f3-a95d-c41cda8750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df43f-0ecb-4e47-8df8-4892f9133a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d4df43f-0ecb-4e47-8df8-4892f9133a80" xsi:nil="true"/>
  </documentManagement>
</p:properties>
</file>

<file path=customXml/itemProps1.xml><?xml version="1.0" encoding="utf-8"?>
<ds:datastoreItem xmlns:ds="http://schemas.openxmlformats.org/officeDocument/2006/customXml" ds:itemID="{8FBF66CB-EDF7-4C3A-86A2-04A83C14D4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80E2CE2-4B00-4716-BB72-ABFB12CF22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1a2261-f2d6-44f3-a95d-c41cda87505f"/>
    <ds:schemaRef ds:uri="5d4df43f-0ecb-4e47-8df8-4892f9133a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87488E9-DEFB-4768-89EC-40A4F0027BE3}">
  <ds:schemaRefs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5d4df43f-0ecb-4e47-8df8-4892f9133a80"/>
    <ds:schemaRef ds:uri="http://purl.org/dc/dcmitype/"/>
    <ds:schemaRef ds:uri="http://schemas.microsoft.com/office/2006/metadata/properties"/>
    <ds:schemaRef ds:uri="http://schemas.microsoft.com/office/infopath/2007/PartnerControls"/>
    <ds:schemaRef ds:uri="8a1a2261-f2d6-44f3-a95d-c41cda87505f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Alejandro Pérez Abril</dc:creator>
  <cp:lastModifiedBy>Luis Alejandro Pérez Abril</cp:lastModifiedBy>
  <dcterms:created xsi:type="dcterms:W3CDTF">2023-02-15T16:05:10Z</dcterms:created>
  <dcterms:modified xsi:type="dcterms:W3CDTF">2023-02-15T21:29:02Z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0x010100ED54D2EEB357024A97D56AB9E9743501</vt:lpwstr>
  </property>
</Properties>
</file>